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esktop\completed projects files\"/>
    </mc:Choice>
  </mc:AlternateContent>
  <xr:revisionPtr revIDLastSave="0" documentId="8_{619F0122-7F54-4EDB-B70E-623D7AD60F0C}" xr6:coauthVersionLast="47" xr6:coauthVersionMax="47" xr10:uidLastSave="{00000000-0000-0000-0000-000000000000}"/>
  <bookViews>
    <workbookView xWindow="-108" yWindow="-108" windowWidth="23256" windowHeight="12576" activeTab="5" xr2:uid="{00000000-000D-0000-FFFF-FFFF00000000}"/>
  </bookViews>
  <sheets>
    <sheet name="Sheet3" sheetId="15" r:id="rId1"/>
    <sheet name="Sheet1" sheetId="13" r:id="rId2"/>
    <sheet name="Sheet2" sheetId="14" r:id="rId3"/>
    <sheet name="Sheet4" sheetId="16" r:id="rId4"/>
    <sheet name="data " sheetId="1" r:id="rId5"/>
    <sheet name="dashbord" sheetId="5" r:id="rId6"/>
  </sheets>
  <definedNames>
    <definedName name="_xlcn.WorksheetConnection_Financial_Dashboard.xlsxTable11" hidden="1">Table1[]</definedName>
    <definedName name="_xlcn.WorksheetConnection_Financial_Dashboard.xlsxTable21" hidden="1">Table2[]</definedName>
    <definedName name="Slicer_Category">#N/A</definedName>
    <definedName name="Slicer_Date_Month">#N/A</definedName>
  </definedNames>
  <calcPr calcId="191029"/>
  <pivotCaches>
    <pivotCache cacheId="24" r:id="rId7"/>
    <pivotCache cacheId="23" r:id="rId8"/>
    <pivotCache cacheId="82" r:id="rId9"/>
  </pivotCaches>
  <fileRecoveryPr repairLoad="1"/>
  <extLst>
    <ext xmlns:x14="http://schemas.microsoft.com/office/spreadsheetml/2009/9/main" uri="{876F7934-8845-4945-9796-88D515C7AA90}">
      <x14:pivotCaches>
        <pivotCache cacheId="2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Financial_Dashboard.xlsx!Table2"/>
          <x15:modelTable id="Table1" name="Table1" connection="WorksheetConnection_Financial_Dashboard.xlsx!Table1"/>
        </x15:modelTables>
      </x15:dataModel>
    </ext>
  </extLst>
</workbook>
</file>

<file path=xl/calcChain.xml><?xml version="1.0" encoding="utf-8"?>
<calcChain xmlns="http://schemas.openxmlformats.org/spreadsheetml/2006/main">
  <c r="G5001" i="1" l="1"/>
  <c r="G5000" i="1"/>
  <c r="G4999" i="1"/>
  <c r="G4998" i="1"/>
  <c r="G4997" i="1"/>
  <c r="G4996" i="1"/>
  <c r="G4995" i="1"/>
  <c r="G4994" i="1"/>
  <c r="G4993" i="1"/>
  <c r="G4992" i="1"/>
  <c r="G4991" i="1"/>
  <c r="G4990" i="1"/>
  <c r="G4989" i="1"/>
  <c r="G4988" i="1"/>
  <c r="G4987" i="1"/>
  <c r="G4986" i="1"/>
  <c r="G4985" i="1"/>
  <c r="G4984" i="1"/>
  <c r="G4983" i="1"/>
  <c r="G4982" i="1"/>
  <c r="G4981" i="1"/>
  <c r="G4980" i="1"/>
  <c r="G4979" i="1"/>
  <c r="G4978" i="1"/>
  <c r="G4977" i="1"/>
  <c r="G4976" i="1"/>
  <c r="G4975" i="1"/>
  <c r="G4974" i="1"/>
  <c r="G4973" i="1"/>
  <c r="G4972" i="1"/>
  <c r="G4971" i="1"/>
  <c r="G4970" i="1"/>
  <c r="G4969" i="1"/>
  <c r="G4968" i="1"/>
  <c r="G4967" i="1"/>
  <c r="G4966" i="1"/>
  <c r="G4965" i="1"/>
  <c r="G4964" i="1"/>
  <c r="G4963" i="1"/>
  <c r="G4962" i="1"/>
  <c r="G4961" i="1"/>
  <c r="G4960" i="1"/>
  <c r="G4959" i="1"/>
  <c r="G4958" i="1"/>
  <c r="G4957" i="1"/>
  <c r="G4956" i="1"/>
  <c r="G4955" i="1"/>
  <c r="G4954" i="1"/>
  <c r="G4953" i="1"/>
  <c r="G4952" i="1"/>
  <c r="G4951" i="1"/>
  <c r="G4950" i="1"/>
  <c r="G4949" i="1"/>
  <c r="G4948" i="1"/>
  <c r="G4947" i="1"/>
  <c r="G4946" i="1"/>
  <c r="G4945" i="1"/>
  <c r="G4944" i="1"/>
  <c r="G4943" i="1"/>
  <c r="G4942" i="1"/>
  <c r="G4941" i="1"/>
  <c r="G4940" i="1"/>
  <c r="G4939" i="1"/>
  <c r="G4938" i="1"/>
  <c r="G4937" i="1"/>
  <c r="G4936" i="1"/>
  <c r="G4935" i="1"/>
  <c r="G4934" i="1"/>
  <c r="G4933" i="1"/>
  <c r="G4932" i="1"/>
  <c r="G4931" i="1"/>
  <c r="G4930" i="1"/>
  <c r="G4929" i="1"/>
  <c r="G4928" i="1"/>
  <c r="G4927" i="1"/>
  <c r="G4926" i="1"/>
  <c r="G4925" i="1"/>
  <c r="G4924" i="1"/>
  <c r="G4923" i="1"/>
  <c r="G4922" i="1"/>
  <c r="G4921" i="1"/>
  <c r="G4920" i="1"/>
  <c r="G4919" i="1"/>
  <c r="G4918" i="1"/>
  <c r="G4917" i="1"/>
  <c r="G4916" i="1"/>
  <c r="G4915" i="1"/>
  <c r="G4914" i="1"/>
  <c r="G4913" i="1"/>
  <c r="G4912" i="1"/>
  <c r="G4911" i="1"/>
  <c r="G4910" i="1"/>
  <c r="G4909" i="1"/>
  <c r="G4908" i="1"/>
  <c r="G4907" i="1"/>
  <c r="G4906" i="1"/>
  <c r="G4905" i="1"/>
  <c r="G4904" i="1"/>
  <c r="G4903" i="1"/>
  <c r="G4902" i="1"/>
  <c r="G4901" i="1"/>
  <c r="G4900" i="1"/>
  <c r="G4899" i="1"/>
  <c r="G4898" i="1"/>
  <c r="G4897" i="1"/>
  <c r="G4896" i="1"/>
  <c r="G4895" i="1"/>
  <c r="G4894" i="1"/>
  <c r="G4893" i="1"/>
  <c r="G4892" i="1"/>
  <c r="G4891" i="1"/>
  <c r="G4890" i="1"/>
  <c r="G4889" i="1"/>
  <c r="G4888" i="1"/>
  <c r="G4887" i="1"/>
  <c r="G4886" i="1"/>
  <c r="G4885" i="1"/>
  <c r="G4884" i="1"/>
  <c r="G4883" i="1"/>
  <c r="G4882" i="1"/>
  <c r="G4881" i="1"/>
  <c r="G4880" i="1"/>
  <c r="G4879" i="1"/>
  <c r="G4878" i="1"/>
  <c r="G4877" i="1"/>
  <c r="G4876" i="1"/>
  <c r="G4875" i="1"/>
  <c r="G4874" i="1"/>
  <c r="G4873" i="1"/>
  <c r="G4872" i="1"/>
  <c r="G4871" i="1"/>
  <c r="G4870" i="1"/>
  <c r="G4869" i="1"/>
  <c r="G4868" i="1"/>
  <c r="G4867" i="1"/>
  <c r="G4866" i="1"/>
  <c r="G4865" i="1"/>
  <c r="G4864" i="1"/>
  <c r="G4863" i="1"/>
  <c r="G4862" i="1"/>
  <c r="G4861" i="1"/>
  <c r="G4860" i="1"/>
  <c r="G4859" i="1"/>
  <c r="G4858" i="1"/>
  <c r="G4857" i="1"/>
  <c r="G4856" i="1"/>
  <c r="G4855" i="1"/>
  <c r="G4854" i="1"/>
  <c r="G4853" i="1"/>
  <c r="G4852" i="1"/>
  <c r="G4851" i="1"/>
  <c r="G4850" i="1"/>
  <c r="G4849" i="1"/>
  <c r="G4848" i="1"/>
  <c r="G4847" i="1"/>
  <c r="G4846" i="1"/>
  <c r="G4845" i="1"/>
  <c r="G4844" i="1"/>
  <c r="G4843" i="1"/>
  <c r="G4842" i="1"/>
  <c r="G4841" i="1"/>
  <c r="G4840" i="1"/>
  <c r="G4839" i="1"/>
  <c r="G4838" i="1"/>
  <c r="G4837" i="1"/>
  <c r="G4836" i="1"/>
  <c r="G4835" i="1"/>
  <c r="G4834" i="1"/>
  <c r="G4833" i="1"/>
  <c r="G4832" i="1"/>
  <c r="G4831" i="1"/>
  <c r="G4830" i="1"/>
  <c r="G4829" i="1"/>
  <c r="G4828" i="1"/>
  <c r="G4827" i="1"/>
  <c r="G4826" i="1"/>
  <c r="G4825" i="1"/>
  <c r="G4824" i="1"/>
  <c r="G4823" i="1"/>
  <c r="G4822" i="1"/>
  <c r="G4821" i="1"/>
  <c r="G4820" i="1"/>
  <c r="G4819" i="1"/>
  <c r="G4818" i="1"/>
  <c r="G4817" i="1"/>
  <c r="G4816" i="1"/>
  <c r="G4815" i="1"/>
  <c r="G4814" i="1"/>
  <c r="G4813" i="1"/>
  <c r="G4812" i="1"/>
  <c r="G4811" i="1"/>
  <c r="G4810" i="1"/>
  <c r="G4809" i="1"/>
  <c r="G4808" i="1"/>
  <c r="G4807" i="1"/>
  <c r="G4806" i="1"/>
  <c r="G4805" i="1"/>
  <c r="G4804" i="1"/>
  <c r="G4803" i="1"/>
  <c r="G4802" i="1"/>
  <c r="G4801" i="1"/>
  <c r="G4800" i="1"/>
  <c r="G4799" i="1"/>
  <c r="G4798" i="1"/>
  <c r="G4797" i="1"/>
  <c r="G4796" i="1"/>
  <c r="G4795" i="1"/>
  <c r="G4794" i="1"/>
  <c r="G4793" i="1"/>
  <c r="G4792" i="1"/>
  <c r="G4791" i="1"/>
  <c r="G4790" i="1"/>
  <c r="G4789" i="1"/>
  <c r="G4788" i="1"/>
  <c r="G4787" i="1"/>
  <c r="G4786" i="1"/>
  <c r="G4785" i="1"/>
  <c r="G4784" i="1"/>
  <c r="G4783" i="1"/>
  <c r="G4782" i="1"/>
  <c r="G4781" i="1"/>
  <c r="G4780" i="1"/>
  <c r="G4779" i="1"/>
  <c r="G4778" i="1"/>
  <c r="G4777" i="1"/>
  <c r="G4776" i="1"/>
  <c r="G4775" i="1"/>
  <c r="G4774" i="1"/>
  <c r="G4773" i="1"/>
  <c r="G4772" i="1"/>
  <c r="G4771" i="1"/>
  <c r="G4770" i="1"/>
  <c r="G4769" i="1"/>
  <c r="G4768" i="1"/>
  <c r="G4767" i="1"/>
  <c r="G4766" i="1"/>
  <c r="G4765" i="1"/>
  <c r="G4764" i="1"/>
  <c r="G4763" i="1"/>
  <c r="G4762" i="1"/>
  <c r="G4761" i="1"/>
  <c r="G4760" i="1"/>
  <c r="G4759" i="1"/>
  <c r="G4758" i="1"/>
  <c r="G4757" i="1"/>
  <c r="G4756" i="1"/>
  <c r="G4755" i="1"/>
  <c r="G4754" i="1"/>
  <c r="G4753" i="1"/>
  <c r="G4752" i="1"/>
  <c r="G4751" i="1"/>
  <c r="G4750" i="1"/>
  <c r="G4749" i="1"/>
  <c r="G4748" i="1"/>
  <c r="G4747" i="1"/>
  <c r="G4746" i="1"/>
  <c r="G4745" i="1"/>
  <c r="G4744" i="1"/>
  <c r="G4743" i="1"/>
  <c r="G4742" i="1"/>
  <c r="G4741" i="1"/>
  <c r="G4740" i="1"/>
  <c r="G4739" i="1"/>
  <c r="G4738" i="1"/>
  <c r="G4737" i="1"/>
  <c r="G4736" i="1"/>
  <c r="G4735" i="1"/>
  <c r="G4734" i="1"/>
  <c r="G4733" i="1"/>
  <c r="G4732" i="1"/>
  <c r="G4731" i="1"/>
  <c r="G4730" i="1"/>
  <c r="G4729" i="1"/>
  <c r="G4728" i="1"/>
  <c r="G4727" i="1"/>
  <c r="G4726" i="1"/>
  <c r="G4725" i="1"/>
  <c r="G4724" i="1"/>
  <c r="G4723" i="1"/>
  <c r="G4722" i="1"/>
  <c r="G4721" i="1"/>
  <c r="G4720" i="1"/>
  <c r="G4719" i="1"/>
  <c r="G4718" i="1"/>
  <c r="G4717" i="1"/>
  <c r="G4716" i="1"/>
  <c r="G4715" i="1"/>
  <c r="G4714" i="1"/>
  <c r="G4713" i="1"/>
  <c r="G4712" i="1"/>
  <c r="G4711" i="1"/>
  <c r="G4710" i="1"/>
  <c r="G4709" i="1"/>
  <c r="G4708" i="1"/>
  <c r="G4707" i="1"/>
  <c r="G4706" i="1"/>
  <c r="G4705" i="1"/>
  <c r="G4704" i="1"/>
  <c r="G4703" i="1"/>
  <c r="G4702" i="1"/>
  <c r="G4701" i="1"/>
  <c r="G4700" i="1"/>
  <c r="G4699" i="1"/>
  <c r="G4698" i="1"/>
  <c r="G4697" i="1"/>
  <c r="G4696" i="1"/>
  <c r="G4695" i="1"/>
  <c r="G4694" i="1"/>
  <c r="G4693" i="1"/>
  <c r="G4692" i="1"/>
  <c r="G4691" i="1"/>
  <c r="G4690" i="1"/>
  <c r="G4689" i="1"/>
  <c r="G4688" i="1"/>
  <c r="G4687" i="1"/>
  <c r="G4686" i="1"/>
  <c r="G4685" i="1"/>
  <c r="G4684" i="1"/>
  <c r="G4683" i="1"/>
  <c r="G4682" i="1"/>
  <c r="G4681" i="1"/>
  <c r="G4680" i="1"/>
  <c r="G4679" i="1"/>
  <c r="G4678" i="1"/>
  <c r="G4677" i="1"/>
  <c r="G4676" i="1"/>
  <c r="G4675" i="1"/>
  <c r="G4674" i="1"/>
  <c r="G4673" i="1"/>
  <c r="G4672" i="1"/>
  <c r="G4671" i="1"/>
  <c r="G4670" i="1"/>
  <c r="G4669" i="1"/>
  <c r="G4668" i="1"/>
  <c r="G4667" i="1"/>
  <c r="G4666" i="1"/>
  <c r="G4665" i="1"/>
  <c r="G4664" i="1"/>
  <c r="G4663" i="1"/>
  <c r="G4662" i="1"/>
  <c r="G4661" i="1"/>
  <c r="G4660" i="1"/>
  <c r="G4659" i="1"/>
  <c r="G4658" i="1"/>
  <c r="G4657" i="1"/>
  <c r="G4656" i="1"/>
  <c r="G4655" i="1"/>
  <c r="G4654" i="1"/>
  <c r="G4653" i="1"/>
  <c r="G4652" i="1"/>
  <c r="G4651" i="1"/>
  <c r="G4650" i="1"/>
  <c r="G4649" i="1"/>
  <c r="G4648" i="1"/>
  <c r="G4647" i="1"/>
  <c r="G4646" i="1"/>
  <c r="G4645" i="1"/>
  <c r="G4644" i="1"/>
  <c r="G4643" i="1"/>
  <c r="G4642" i="1"/>
  <c r="G4641" i="1"/>
  <c r="G4640" i="1"/>
  <c r="G4639" i="1"/>
  <c r="G4638" i="1"/>
  <c r="G4637" i="1"/>
  <c r="G4636" i="1"/>
  <c r="G4635" i="1"/>
  <c r="G4634" i="1"/>
  <c r="G4633" i="1"/>
  <c r="G4632" i="1"/>
  <c r="G4631" i="1"/>
  <c r="G4630" i="1"/>
  <c r="G4629" i="1"/>
  <c r="G4628" i="1"/>
  <c r="G4627" i="1"/>
  <c r="G4626" i="1"/>
  <c r="G4625" i="1"/>
  <c r="G4624" i="1"/>
  <c r="G4623" i="1"/>
  <c r="G4622" i="1"/>
  <c r="G4621" i="1"/>
  <c r="G4620" i="1"/>
  <c r="G4619" i="1"/>
  <c r="G4618" i="1"/>
  <c r="G4617" i="1"/>
  <c r="G4616" i="1"/>
  <c r="G4615" i="1"/>
  <c r="G4614" i="1"/>
  <c r="G4613" i="1"/>
  <c r="G4612" i="1"/>
  <c r="G4611" i="1"/>
  <c r="G4610" i="1"/>
  <c r="G4609" i="1"/>
  <c r="G4608" i="1"/>
  <c r="G4607" i="1"/>
  <c r="G4606" i="1"/>
  <c r="G4605" i="1"/>
  <c r="G4604" i="1"/>
  <c r="G4603" i="1"/>
  <c r="G4602" i="1"/>
  <c r="G4601" i="1"/>
  <c r="G4600" i="1"/>
  <c r="G4599" i="1"/>
  <c r="G4598" i="1"/>
  <c r="G4597" i="1"/>
  <c r="G4596" i="1"/>
  <c r="G4595" i="1"/>
  <c r="G4594" i="1"/>
  <c r="G4593" i="1"/>
  <c r="G4592" i="1"/>
  <c r="G4591" i="1"/>
  <c r="G4590" i="1"/>
  <c r="G4589" i="1"/>
  <c r="G4588" i="1"/>
  <c r="G4587" i="1"/>
  <c r="G4586" i="1"/>
  <c r="G4585" i="1"/>
  <c r="G4584" i="1"/>
  <c r="G4583" i="1"/>
  <c r="G4582" i="1"/>
  <c r="G4581" i="1"/>
  <c r="G4580" i="1"/>
  <c r="G4579" i="1"/>
  <c r="G4578" i="1"/>
  <c r="G4577" i="1"/>
  <c r="G4576" i="1"/>
  <c r="G4575" i="1"/>
  <c r="G4574" i="1"/>
  <c r="G4573" i="1"/>
  <c r="G4572" i="1"/>
  <c r="G4571" i="1"/>
  <c r="G4570" i="1"/>
  <c r="G4569" i="1"/>
  <c r="G4568" i="1"/>
  <c r="G4567" i="1"/>
  <c r="G4566" i="1"/>
  <c r="G4565" i="1"/>
  <c r="G4564" i="1"/>
  <c r="G4563" i="1"/>
  <c r="G4562" i="1"/>
  <c r="G4561" i="1"/>
  <c r="G4560" i="1"/>
  <c r="G4559" i="1"/>
  <c r="G4558" i="1"/>
  <c r="G4557" i="1"/>
  <c r="G4556" i="1"/>
  <c r="G4555" i="1"/>
  <c r="G4554" i="1"/>
  <c r="G4553" i="1"/>
  <c r="G4552" i="1"/>
  <c r="G4551" i="1"/>
  <c r="G4550" i="1"/>
  <c r="G4549" i="1"/>
  <c r="G4548" i="1"/>
  <c r="G4547" i="1"/>
  <c r="G4546" i="1"/>
  <c r="G4545" i="1"/>
  <c r="G4544" i="1"/>
  <c r="G4543" i="1"/>
  <c r="G4542" i="1"/>
  <c r="G4541" i="1"/>
  <c r="G4540" i="1"/>
  <c r="G4539" i="1"/>
  <c r="G4538" i="1"/>
  <c r="G4537" i="1"/>
  <c r="G4536" i="1"/>
  <c r="G4535" i="1"/>
  <c r="G4534" i="1"/>
  <c r="G4533" i="1"/>
  <c r="G4532" i="1"/>
  <c r="G4531" i="1"/>
  <c r="G4530" i="1"/>
  <c r="G4529" i="1"/>
  <c r="G4528" i="1"/>
  <c r="G4527" i="1"/>
  <c r="G4526" i="1"/>
  <c r="G4525" i="1"/>
  <c r="G4524" i="1"/>
  <c r="G4523" i="1"/>
  <c r="G4522" i="1"/>
  <c r="G4521" i="1"/>
  <c r="G4520" i="1"/>
  <c r="G4519" i="1"/>
  <c r="G4518" i="1"/>
  <c r="G4517" i="1"/>
  <c r="G4516" i="1"/>
  <c r="G4515" i="1"/>
  <c r="G4514" i="1"/>
  <c r="G4513" i="1"/>
  <c r="G4512" i="1"/>
  <c r="G4511" i="1"/>
  <c r="G4510" i="1"/>
  <c r="G4509" i="1"/>
  <c r="G4508" i="1"/>
  <c r="G4507" i="1"/>
  <c r="G4506" i="1"/>
  <c r="G4505" i="1"/>
  <c r="G4504" i="1"/>
  <c r="G4503" i="1"/>
  <c r="G4502" i="1"/>
  <c r="G4501" i="1"/>
  <c r="G4500" i="1"/>
  <c r="G4499" i="1"/>
  <c r="G4498" i="1"/>
  <c r="G4497" i="1"/>
  <c r="G4496" i="1"/>
  <c r="G4495" i="1"/>
  <c r="G4494" i="1"/>
  <c r="G4493" i="1"/>
  <c r="G4492" i="1"/>
  <c r="G4491" i="1"/>
  <c r="G4490" i="1"/>
  <c r="G4489" i="1"/>
  <c r="G4488" i="1"/>
  <c r="G4487" i="1"/>
  <c r="G4486" i="1"/>
  <c r="G4485" i="1"/>
  <c r="G4484" i="1"/>
  <c r="G4483" i="1"/>
  <c r="G4482" i="1"/>
  <c r="G4481" i="1"/>
  <c r="G4480" i="1"/>
  <c r="G4479" i="1"/>
  <c r="G4478" i="1"/>
  <c r="G4477" i="1"/>
  <c r="G4476" i="1"/>
  <c r="G4475" i="1"/>
  <c r="G4474" i="1"/>
  <c r="G4473" i="1"/>
  <c r="G4472" i="1"/>
  <c r="G4471" i="1"/>
  <c r="G4470" i="1"/>
  <c r="G4469" i="1"/>
  <c r="G4468" i="1"/>
  <c r="G4467" i="1"/>
  <c r="G4466" i="1"/>
  <c r="G4465" i="1"/>
  <c r="G4464" i="1"/>
  <c r="G4463" i="1"/>
  <c r="G4462" i="1"/>
  <c r="G4461" i="1"/>
  <c r="G4460" i="1"/>
  <c r="G4459" i="1"/>
  <c r="G4458" i="1"/>
  <c r="G4457" i="1"/>
  <c r="G4456" i="1"/>
  <c r="G4455" i="1"/>
  <c r="G4454" i="1"/>
  <c r="G4453" i="1"/>
  <c r="G4452" i="1"/>
  <c r="G4451" i="1"/>
  <c r="G4450" i="1"/>
  <c r="G4449" i="1"/>
  <c r="G4448" i="1"/>
  <c r="G4447" i="1"/>
  <c r="G4446" i="1"/>
  <c r="G4445" i="1"/>
  <c r="G4444" i="1"/>
  <c r="G4443" i="1"/>
  <c r="G4442" i="1"/>
  <c r="G4441" i="1"/>
  <c r="G4440" i="1"/>
  <c r="G4439" i="1"/>
  <c r="G4438" i="1"/>
  <c r="G4437" i="1"/>
  <c r="G4436" i="1"/>
  <c r="G4435" i="1"/>
  <c r="G4434" i="1"/>
  <c r="G4433" i="1"/>
  <c r="G4432" i="1"/>
  <c r="G4431" i="1"/>
  <c r="G4430" i="1"/>
  <c r="G4429" i="1"/>
  <c r="G4428" i="1"/>
  <c r="G4427" i="1"/>
  <c r="G4426" i="1"/>
  <c r="G4425" i="1"/>
  <c r="G4424" i="1"/>
  <c r="G4423" i="1"/>
  <c r="G4422" i="1"/>
  <c r="G4421" i="1"/>
  <c r="G4420" i="1"/>
  <c r="G4419" i="1"/>
  <c r="G4418" i="1"/>
  <c r="G4417" i="1"/>
  <c r="G4416" i="1"/>
  <c r="G4415" i="1"/>
  <c r="G4414" i="1"/>
  <c r="G4413" i="1"/>
  <c r="G4412" i="1"/>
  <c r="G4411" i="1"/>
  <c r="G4410" i="1"/>
  <c r="G4409" i="1"/>
  <c r="G4408" i="1"/>
  <c r="G4407" i="1"/>
  <c r="G4406" i="1"/>
  <c r="G4405" i="1"/>
  <c r="G4404" i="1"/>
  <c r="G4403" i="1"/>
  <c r="G4402" i="1"/>
  <c r="G4401" i="1"/>
  <c r="G4400" i="1"/>
  <c r="G4399" i="1"/>
  <c r="G4398" i="1"/>
  <c r="G4397" i="1"/>
  <c r="G4396" i="1"/>
  <c r="G4395" i="1"/>
  <c r="G4394" i="1"/>
  <c r="G4393" i="1"/>
  <c r="G4392" i="1"/>
  <c r="G4391" i="1"/>
  <c r="G4390" i="1"/>
  <c r="G4389" i="1"/>
  <c r="G4388" i="1"/>
  <c r="G4387" i="1"/>
  <c r="G4386" i="1"/>
  <c r="G4385" i="1"/>
  <c r="G4384" i="1"/>
  <c r="G4383" i="1"/>
  <c r="G4382" i="1"/>
  <c r="G4381" i="1"/>
  <c r="G4380" i="1"/>
  <c r="G4379" i="1"/>
  <c r="G4378" i="1"/>
  <c r="G4377" i="1"/>
  <c r="G4376" i="1"/>
  <c r="G4375" i="1"/>
  <c r="G4374" i="1"/>
  <c r="G4373" i="1"/>
  <c r="G4372" i="1"/>
  <c r="G4371" i="1"/>
  <c r="G4370" i="1"/>
  <c r="G4369" i="1"/>
  <c r="G4368" i="1"/>
  <c r="G4367" i="1"/>
  <c r="G4366" i="1"/>
  <c r="G4365" i="1"/>
  <c r="G4364" i="1"/>
  <c r="G4363" i="1"/>
  <c r="G4362" i="1"/>
  <c r="G4361" i="1"/>
  <c r="G4360" i="1"/>
  <c r="G4359" i="1"/>
  <c r="G4358" i="1"/>
  <c r="G4357" i="1"/>
  <c r="G4356" i="1"/>
  <c r="G4355" i="1"/>
  <c r="G4354" i="1"/>
  <c r="G4353" i="1"/>
  <c r="G4352" i="1"/>
  <c r="G4351" i="1"/>
  <c r="G4350" i="1"/>
  <c r="G4349" i="1"/>
  <c r="G4348" i="1"/>
  <c r="G4347" i="1"/>
  <c r="G4346" i="1"/>
  <c r="G4345" i="1"/>
  <c r="G4344" i="1"/>
  <c r="G4343" i="1"/>
  <c r="G4342" i="1"/>
  <c r="G4341" i="1"/>
  <c r="G4340" i="1"/>
  <c r="G4339" i="1"/>
  <c r="G4338" i="1"/>
  <c r="G4337" i="1"/>
  <c r="G4336" i="1"/>
  <c r="G4335" i="1"/>
  <c r="G4334" i="1"/>
  <c r="G4333" i="1"/>
  <c r="G4332" i="1"/>
  <c r="G4331" i="1"/>
  <c r="G4330" i="1"/>
  <c r="G4329" i="1"/>
  <c r="G4328" i="1"/>
  <c r="G4327" i="1"/>
  <c r="G4326" i="1"/>
  <c r="G4325" i="1"/>
  <c r="G4324" i="1"/>
  <c r="G4323" i="1"/>
  <c r="G4322" i="1"/>
  <c r="G4321" i="1"/>
  <c r="G4320" i="1"/>
  <c r="G4319" i="1"/>
  <c r="G4318" i="1"/>
  <c r="G4317" i="1"/>
  <c r="G4316" i="1"/>
  <c r="G4315" i="1"/>
  <c r="G4314" i="1"/>
  <c r="G4313" i="1"/>
  <c r="G4312" i="1"/>
  <c r="G4311" i="1"/>
  <c r="G4310" i="1"/>
  <c r="G4309" i="1"/>
  <c r="G4308" i="1"/>
  <c r="G4307" i="1"/>
  <c r="G4306" i="1"/>
  <c r="G4305" i="1"/>
  <c r="G4304" i="1"/>
  <c r="G4303" i="1"/>
  <c r="G4302" i="1"/>
  <c r="G4301" i="1"/>
  <c r="G4300" i="1"/>
  <c r="G4299" i="1"/>
  <c r="G4298" i="1"/>
  <c r="G4297" i="1"/>
  <c r="G4296" i="1"/>
  <c r="G4295" i="1"/>
  <c r="G4294" i="1"/>
  <c r="G4293" i="1"/>
  <c r="G4292" i="1"/>
  <c r="G4291" i="1"/>
  <c r="G4290" i="1"/>
  <c r="G4289" i="1"/>
  <c r="G4288" i="1"/>
  <c r="G4287" i="1"/>
  <c r="G4286" i="1"/>
  <c r="G4285" i="1"/>
  <c r="G4284" i="1"/>
  <c r="G4283" i="1"/>
  <c r="G4282" i="1"/>
  <c r="G4281" i="1"/>
  <c r="G4280" i="1"/>
  <c r="G4279" i="1"/>
  <c r="G4278" i="1"/>
  <c r="G4277" i="1"/>
  <c r="G4276" i="1"/>
  <c r="G4275" i="1"/>
  <c r="G4274" i="1"/>
  <c r="G4273" i="1"/>
  <c r="G4272" i="1"/>
  <c r="G4271" i="1"/>
  <c r="G4270" i="1"/>
  <c r="G4269" i="1"/>
  <c r="G4268" i="1"/>
  <c r="G4267" i="1"/>
  <c r="G4266" i="1"/>
  <c r="G4265" i="1"/>
  <c r="G4264" i="1"/>
  <c r="G4263" i="1"/>
  <c r="G4262" i="1"/>
  <c r="G4261" i="1"/>
  <c r="G4260" i="1"/>
  <c r="G4259" i="1"/>
  <c r="G4258" i="1"/>
  <c r="G4257" i="1"/>
  <c r="G4256" i="1"/>
  <c r="G4255" i="1"/>
  <c r="G4254" i="1"/>
  <c r="G4253" i="1"/>
  <c r="G4252" i="1"/>
  <c r="G4251" i="1"/>
  <c r="G4250" i="1"/>
  <c r="G4249" i="1"/>
  <c r="G4248" i="1"/>
  <c r="G4247" i="1"/>
  <c r="G4246" i="1"/>
  <c r="G4245" i="1"/>
  <c r="G4244" i="1"/>
  <c r="G4243" i="1"/>
  <c r="G4242" i="1"/>
  <c r="G4241" i="1"/>
  <c r="G4240" i="1"/>
  <c r="G4239" i="1"/>
  <c r="G4238" i="1"/>
  <c r="G4237" i="1"/>
  <c r="G4236" i="1"/>
  <c r="G4235" i="1"/>
  <c r="G4234" i="1"/>
  <c r="G4233" i="1"/>
  <c r="G4232" i="1"/>
  <c r="G4231" i="1"/>
  <c r="G4230" i="1"/>
  <c r="G4229" i="1"/>
  <c r="G4228" i="1"/>
  <c r="G4227" i="1"/>
  <c r="G4226" i="1"/>
  <c r="G4225" i="1"/>
  <c r="G4224" i="1"/>
  <c r="G4223" i="1"/>
  <c r="G4222" i="1"/>
  <c r="G4221" i="1"/>
  <c r="G4220" i="1"/>
  <c r="G4219" i="1"/>
  <c r="G4218" i="1"/>
  <c r="G4217" i="1"/>
  <c r="G4216" i="1"/>
  <c r="G4215" i="1"/>
  <c r="G4214" i="1"/>
  <c r="G4213" i="1"/>
  <c r="G4212" i="1"/>
  <c r="G4211" i="1"/>
  <c r="G4210" i="1"/>
  <c r="G4209" i="1"/>
  <c r="G4208" i="1"/>
  <c r="G4207" i="1"/>
  <c r="G4206" i="1"/>
  <c r="G4205" i="1"/>
  <c r="G4204" i="1"/>
  <c r="G4203" i="1"/>
  <c r="G4202" i="1"/>
  <c r="G4201" i="1"/>
  <c r="G4200" i="1"/>
  <c r="G4199" i="1"/>
  <c r="G4198" i="1"/>
  <c r="G4197" i="1"/>
  <c r="G4196" i="1"/>
  <c r="G4195" i="1"/>
  <c r="G4194" i="1"/>
  <c r="G4193" i="1"/>
  <c r="G4192" i="1"/>
  <c r="G4191" i="1"/>
  <c r="G4190" i="1"/>
  <c r="G4189" i="1"/>
  <c r="G4188" i="1"/>
  <c r="G4187" i="1"/>
  <c r="G4186" i="1"/>
  <c r="G4185" i="1"/>
  <c r="G4184" i="1"/>
  <c r="G4183" i="1"/>
  <c r="G4182" i="1"/>
  <c r="G4181" i="1"/>
  <c r="G4180" i="1"/>
  <c r="G4179" i="1"/>
  <c r="G4178" i="1"/>
  <c r="G4177" i="1"/>
  <c r="G4176" i="1"/>
  <c r="G4175" i="1"/>
  <c r="G4174" i="1"/>
  <c r="G4173" i="1"/>
  <c r="G4172" i="1"/>
  <c r="G4171" i="1"/>
  <c r="G4170" i="1"/>
  <c r="G4169" i="1"/>
  <c r="G4168" i="1"/>
  <c r="G4167" i="1"/>
  <c r="G4166" i="1"/>
  <c r="G4165" i="1"/>
  <c r="G4164" i="1"/>
  <c r="G4163" i="1"/>
  <c r="G4162" i="1"/>
  <c r="G4161" i="1"/>
  <c r="G4160" i="1"/>
  <c r="G4159" i="1"/>
  <c r="G4158" i="1"/>
  <c r="G4157" i="1"/>
  <c r="G4156" i="1"/>
  <c r="G4155" i="1"/>
  <c r="G4154" i="1"/>
  <c r="G4153" i="1"/>
  <c r="G4152" i="1"/>
  <c r="G4151" i="1"/>
  <c r="G4150" i="1"/>
  <c r="G4149" i="1"/>
  <c r="G4148" i="1"/>
  <c r="G4147" i="1"/>
  <c r="G4146" i="1"/>
  <c r="G4145" i="1"/>
  <c r="G4144" i="1"/>
  <c r="G4143" i="1"/>
  <c r="G4142" i="1"/>
  <c r="G4141" i="1"/>
  <c r="G4140" i="1"/>
  <c r="G4139" i="1"/>
  <c r="G4138" i="1"/>
  <c r="G4137" i="1"/>
  <c r="G4136" i="1"/>
  <c r="G4135" i="1"/>
  <c r="G4134" i="1"/>
  <c r="G4133" i="1"/>
  <c r="G4132" i="1"/>
  <c r="G4131" i="1"/>
  <c r="G4130" i="1"/>
  <c r="G4129" i="1"/>
  <c r="G4128" i="1"/>
  <c r="G4127" i="1"/>
  <c r="G4126" i="1"/>
  <c r="G4125" i="1"/>
  <c r="G4124" i="1"/>
  <c r="G4123" i="1"/>
  <c r="G4122" i="1"/>
  <c r="G4121" i="1"/>
  <c r="G4120" i="1"/>
  <c r="G4119" i="1"/>
  <c r="G4118" i="1"/>
  <c r="G4117" i="1"/>
  <c r="G4116" i="1"/>
  <c r="G4115" i="1"/>
  <c r="G4114" i="1"/>
  <c r="G4113" i="1"/>
  <c r="G4112" i="1"/>
  <c r="G4111" i="1"/>
  <c r="G4110" i="1"/>
  <c r="G4109" i="1"/>
  <c r="G4108" i="1"/>
  <c r="G4107" i="1"/>
  <c r="G4106" i="1"/>
  <c r="G4105" i="1"/>
  <c r="G4104" i="1"/>
  <c r="G4103" i="1"/>
  <c r="G4102" i="1"/>
  <c r="G4101" i="1"/>
  <c r="G4100" i="1"/>
  <c r="G4099" i="1"/>
  <c r="G4098" i="1"/>
  <c r="G4097" i="1"/>
  <c r="G4096" i="1"/>
  <c r="G4095" i="1"/>
  <c r="G4094" i="1"/>
  <c r="G4093" i="1"/>
  <c r="G4092" i="1"/>
  <c r="G4091" i="1"/>
  <c r="G4090" i="1"/>
  <c r="G4089" i="1"/>
  <c r="G4088" i="1"/>
  <c r="G4087" i="1"/>
  <c r="G4086" i="1"/>
  <c r="G4085" i="1"/>
  <c r="G4084" i="1"/>
  <c r="G4083" i="1"/>
  <c r="G4082" i="1"/>
  <c r="G4081" i="1"/>
  <c r="G4080" i="1"/>
  <c r="G4079" i="1"/>
  <c r="G4078" i="1"/>
  <c r="G4077" i="1"/>
  <c r="G4076" i="1"/>
  <c r="G4075" i="1"/>
  <c r="G4074" i="1"/>
  <c r="G4073" i="1"/>
  <c r="G4072" i="1"/>
  <c r="G4071" i="1"/>
  <c r="G4070" i="1"/>
  <c r="G4069" i="1"/>
  <c r="G4068" i="1"/>
  <c r="G4067" i="1"/>
  <c r="G4066" i="1"/>
  <c r="G4065" i="1"/>
  <c r="G4064" i="1"/>
  <c r="G4063" i="1"/>
  <c r="G4062" i="1"/>
  <c r="G4061" i="1"/>
  <c r="G4060" i="1"/>
  <c r="G4059" i="1"/>
  <c r="G4058" i="1"/>
  <c r="G4057" i="1"/>
  <c r="G4056" i="1"/>
  <c r="G4055" i="1"/>
  <c r="G4054" i="1"/>
  <c r="G4053" i="1"/>
  <c r="G4052" i="1"/>
  <c r="G4051" i="1"/>
  <c r="G4050" i="1"/>
  <c r="G4049" i="1"/>
  <c r="G4048" i="1"/>
  <c r="G4047" i="1"/>
  <c r="G4046" i="1"/>
  <c r="G4045" i="1"/>
  <c r="G4044" i="1"/>
  <c r="G4043" i="1"/>
  <c r="G4042" i="1"/>
  <c r="G4041" i="1"/>
  <c r="G4040" i="1"/>
  <c r="G4039" i="1"/>
  <c r="G4038" i="1"/>
  <c r="G4037" i="1"/>
  <c r="G4036" i="1"/>
  <c r="G4035" i="1"/>
  <c r="G4034" i="1"/>
  <c r="G4033" i="1"/>
  <c r="G4032" i="1"/>
  <c r="G4031" i="1"/>
  <c r="G4030" i="1"/>
  <c r="G4029" i="1"/>
  <c r="G4028" i="1"/>
  <c r="G4027" i="1"/>
  <c r="G4026" i="1"/>
  <c r="G4025" i="1"/>
  <c r="G4024" i="1"/>
  <c r="G4023" i="1"/>
  <c r="G4022" i="1"/>
  <c r="G4021" i="1"/>
  <c r="G4020" i="1"/>
  <c r="G4019" i="1"/>
  <c r="G4018" i="1"/>
  <c r="G4017" i="1"/>
  <c r="G4016" i="1"/>
  <c r="G4015" i="1"/>
  <c r="G4014" i="1"/>
  <c r="G4013" i="1"/>
  <c r="G4012" i="1"/>
  <c r="G4011" i="1"/>
  <c r="G4010" i="1"/>
  <c r="G4009" i="1"/>
  <c r="G4008" i="1"/>
  <c r="G4007" i="1"/>
  <c r="G4006" i="1"/>
  <c r="G4005" i="1"/>
  <c r="G4004" i="1"/>
  <c r="G4003" i="1"/>
  <c r="G4002" i="1"/>
  <c r="G4001" i="1"/>
  <c r="G4000" i="1"/>
  <c r="G3999" i="1"/>
  <c r="G3998" i="1"/>
  <c r="G3997" i="1"/>
  <c r="G3996" i="1"/>
  <c r="G3995" i="1"/>
  <c r="G3994" i="1"/>
  <c r="G3993" i="1"/>
  <c r="G3992" i="1"/>
  <c r="G3991" i="1"/>
  <c r="G3990" i="1"/>
  <c r="G3989" i="1"/>
  <c r="G3988" i="1"/>
  <c r="G3987" i="1"/>
  <c r="G3986" i="1"/>
  <c r="G3985" i="1"/>
  <c r="G3984" i="1"/>
  <c r="G3983" i="1"/>
  <c r="G3982" i="1"/>
  <c r="G3981" i="1"/>
  <c r="G3980" i="1"/>
  <c r="G3979" i="1"/>
  <c r="G3978" i="1"/>
  <c r="G3977" i="1"/>
  <c r="G3976" i="1"/>
  <c r="G3975" i="1"/>
  <c r="G3974" i="1"/>
  <c r="G3973" i="1"/>
  <c r="G3972" i="1"/>
  <c r="G3971" i="1"/>
  <c r="G3970" i="1"/>
  <c r="G3969" i="1"/>
  <c r="G3968" i="1"/>
  <c r="G3967" i="1"/>
  <c r="G3966" i="1"/>
  <c r="G3965" i="1"/>
  <c r="G3964" i="1"/>
  <c r="G3963" i="1"/>
  <c r="G3962" i="1"/>
  <c r="G3961" i="1"/>
  <c r="G3960" i="1"/>
  <c r="G3959" i="1"/>
  <c r="G3958" i="1"/>
  <c r="G3957" i="1"/>
  <c r="G3956" i="1"/>
  <c r="G3955" i="1"/>
  <c r="G3954" i="1"/>
  <c r="G3953" i="1"/>
  <c r="G3952" i="1"/>
  <c r="G3951" i="1"/>
  <c r="G3950" i="1"/>
  <c r="G3949" i="1"/>
  <c r="G3948" i="1"/>
  <c r="G3947" i="1"/>
  <c r="G3946" i="1"/>
  <c r="G3945" i="1"/>
  <c r="G3944" i="1"/>
  <c r="G3943" i="1"/>
  <c r="G3942" i="1"/>
  <c r="G3941" i="1"/>
  <c r="G3940" i="1"/>
  <c r="G3939" i="1"/>
  <c r="G3938" i="1"/>
  <c r="G3937" i="1"/>
  <c r="G3936" i="1"/>
  <c r="G3935" i="1"/>
  <c r="G3934" i="1"/>
  <c r="G3933" i="1"/>
  <c r="G3932" i="1"/>
  <c r="G3931" i="1"/>
  <c r="G3930" i="1"/>
  <c r="G3929" i="1"/>
  <c r="G3928" i="1"/>
  <c r="G3927" i="1"/>
  <c r="G3926" i="1"/>
  <c r="G3925" i="1"/>
  <c r="G3924" i="1"/>
  <c r="G3923" i="1"/>
  <c r="G3922" i="1"/>
  <c r="G3921" i="1"/>
  <c r="G3920" i="1"/>
  <c r="G3919" i="1"/>
  <c r="G3918" i="1"/>
  <c r="G3917" i="1"/>
  <c r="G3916" i="1"/>
  <c r="G3915" i="1"/>
  <c r="G3914" i="1"/>
  <c r="G3913" i="1"/>
  <c r="G3912" i="1"/>
  <c r="G3911" i="1"/>
  <c r="G3910" i="1"/>
  <c r="G3909" i="1"/>
  <c r="G3908" i="1"/>
  <c r="G3907" i="1"/>
  <c r="G3906" i="1"/>
  <c r="G3905" i="1"/>
  <c r="G3904" i="1"/>
  <c r="G3903" i="1"/>
  <c r="G3902" i="1"/>
  <c r="G3901" i="1"/>
  <c r="G3900" i="1"/>
  <c r="G3899" i="1"/>
  <c r="G3898" i="1"/>
  <c r="G3897" i="1"/>
  <c r="G3896" i="1"/>
  <c r="G3895" i="1"/>
  <c r="G3894" i="1"/>
  <c r="G3893" i="1"/>
  <c r="G3892" i="1"/>
  <c r="G3891" i="1"/>
  <c r="G3890" i="1"/>
  <c r="G3889" i="1"/>
  <c r="G3888" i="1"/>
  <c r="G3887" i="1"/>
  <c r="G3886" i="1"/>
  <c r="G3885" i="1"/>
  <c r="G3884" i="1"/>
  <c r="G3883" i="1"/>
  <c r="G3882" i="1"/>
  <c r="G3881" i="1"/>
  <c r="G3880" i="1"/>
  <c r="G3879" i="1"/>
  <c r="G3878" i="1"/>
  <c r="G3877" i="1"/>
  <c r="G3876" i="1"/>
  <c r="G3875" i="1"/>
  <c r="G3874" i="1"/>
  <c r="G3873" i="1"/>
  <c r="G3872" i="1"/>
  <c r="G3871" i="1"/>
  <c r="G3870" i="1"/>
  <c r="G3869" i="1"/>
  <c r="G3868" i="1"/>
  <c r="G3867" i="1"/>
  <c r="G3866" i="1"/>
  <c r="G3865" i="1"/>
  <c r="G3864" i="1"/>
  <c r="G3863" i="1"/>
  <c r="G3862" i="1"/>
  <c r="G3861" i="1"/>
  <c r="G3860" i="1"/>
  <c r="G3859" i="1"/>
  <c r="G3858" i="1"/>
  <c r="G3857" i="1"/>
  <c r="G3856" i="1"/>
  <c r="G3855" i="1"/>
  <c r="G3854" i="1"/>
  <c r="G3853" i="1"/>
  <c r="G3852" i="1"/>
  <c r="G3851" i="1"/>
  <c r="G3850" i="1"/>
  <c r="G3849" i="1"/>
  <c r="G3848" i="1"/>
  <c r="G3847" i="1"/>
  <c r="G3846" i="1"/>
  <c r="G3845" i="1"/>
  <c r="G3844" i="1"/>
  <c r="G3843" i="1"/>
  <c r="G3842" i="1"/>
  <c r="G3841" i="1"/>
  <c r="G3840" i="1"/>
  <c r="G3839" i="1"/>
  <c r="G3838" i="1"/>
  <c r="G3837" i="1"/>
  <c r="G3836" i="1"/>
  <c r="G3835" i="1"/>
  <c r="G3834" i="1"/>
  <c r="G3833" i="1"/>
  <c r="G3832" i="1"/>
  <c r="G3831" i="1"/>
  <c r="G3830" i="1"/>
  <c r="G3829" i="1"/>
  <c r="G3828" i="1"/>
  <c r="G3827" i="1"/>
  <c r="G3826" i="1"/>
  <c r="G3825" i="1"/>
  <c r="G3824" i="1"/>
  <c r="G3823" i="1"/>
  <c r="G3822" i="1"/>
  <c r="G3821" i="1"/>
  <c r="G3820" i="1"/>
  <c r="G3819" i="1"/>
  <c r="G3818" i="1"/>
  <c r="G3817" i="1"/>
  <c r="G3816" i="1"/>
  <c r="G3815" i="1"/>
  <c r="G3814" i="1"/>
  <c r="G3813" i="1"/>
  <c r="G3812" i="1"/>
  <c r="G3811" i="1"/>
  <c r="G3810" i="1"/>
  <c r="G3809" i="1"/>
  <c r="G3808" i="1"/>
  <c r="G3807" i="1"/>
  <c r="G3806" i="1"/>
  <c r="G3805" i="1"/>
  <c r="G3804" i="1"/>
  <c r="G3803" i="1"/>
  <c r="G3802" i="1"/>
  <c r="G3801" i="1"/>
  <c r="G3800" i="1"/>
  <c r="G3799" i="1"/>
  <c r="G3798" i="1"/>
  <c r="G3797" i="1"/>
  <c r="G3796" i="1"/>
  <c r="G3795" i="1"/>
  <c r="G3794" i="1"/>
  <c r="G3793" i="1"/>
  <c r="G3792" i="1"/>
  <c r="G3791" i="1"/>
  <c r="G3790" i="1"/>
  <c r="G3789" i="1"/>
  <c r="G3788" i="1"/>
  <c r="G3787" i="1"/>
  <c r="G3786" i="1"/>
  <c r="G3785" i="1"/>
  <c r="G3784" i="1"/>
  <c r="G3783" i="1"/>
  <c r="G3782" i="1"/>
  <c r="G3781" i="1"/>
  <c r="G3780" i="1"/>
  <c r="G3779" i="1"/>
  <c r="G3778" i="1"/>
  <c r="G3777" i="1"/>
  <c r="G3776" i="1"/>
  <c r="G3775" i="1"/>
  <c r="G3774" i="1"/>
  <c r="G3773" i="1"/>
  <c r="G3772" i="1"/>
  <c r="G3771" i="1"/>
  <c r="G3770" i="1"/>
  <c r="G3769" i="1"/>
  <c r="G3768" i="1"/>
  <c r="G3767" i="1"/>
  <c r="G3766" i="1"/>
  <c r="G3765" i="1"/>
  <c r="G3764" i="1"/>
  <c r="G3763" i="1"/>
  <c r="G3762" i="1"/>
  <c r="G3761" i="1"/>
  <c r="G3760" i="1"/>
  <c r="G3759" i="1"/>
  <c r="G3758" i="1"/>
  <c r="G3757" i="1"/>
  <c r="G3756" i="1"/>
  <c r="G3755" i="1"/>
  <c r="G3754" i="1"/>
  <c r="G3753" i="1"/>
  <c r="G3752" i="1"/>
  <c r="G3751" i="1"/>
  <c r="G3750" i="1"/>
  <c r="G3749" i="1"/>
  <c r="G3748" i="1"/>
  <c r="G3747" i="1"/>
  <c r="G3746" i="1"/>
  <c r="G3745" i="1"/>
  <c r="G3744" i="1"/>
  <c r="G3743" i="1"/>
  <c r="G3742" i="1"/>
  <c r="G3741" i="1"/>
  <c r="G3740" i="1"/>
  <c r="G3739" i="1"/>
  <c r="G3738" i="1"/>
  <c r="G3737" i="1"/>
  <c r="G3736" i="1"/>
  <c r="G3735" i="1"/>
  <c r="G3734" i="1"/>
  <c r="G3733" i="1"/>
  <c r="G3732" i="1"/>
  <c r="G3731" i="1"/>
  <c r="G3730" i="1"/>
  <c r="G3729" i="1"/>
  <c r="G3728" i="1"/>
  <c r="G3727" i="1"/>
  <c r="G3726" i="1"/>
  <c r="G3725" i="1"/>
  <c r="G3724" i="1"/>
  <c r="G3723" i="1"/>
  <c r="G3722" i="1"/>
  <c r="G3721" i="1"/>
  <c r="G3720" i="1"/>
  <c r="G3719" i="1"/>
  <c r="G3718" i="1"/>
  <c r="G3717" i="1"/>
  <c r="G3716" i="1"/>
  <c r="G3715" i="1"/>
  <c r="G3714" i="1"/>
  <c r="G3713" i="1"/>
  <c r="G3712" i="1"/>
  <c r="G3711" i="1"/>
  <c r="G3710" i="1"/>
  <c r="G3709" i="1"/>
  <c r="G3708" i="1"/>
  <c r="G3707" i="1"/>
  <c r="G3706" i="1"/>
  <c r="G3705" i="1"/>
  <c r="G3704" i="1"/>
  <c r="G3703" i="1"/>
  <c r="G3702" i="1"/>
  <c r="G3701" i="1"/>
  <c r="G3700" i="1"/>
  <c r="G3699" i="1"/>
  <c r="G3698" i="1"/>
  <c r="G3697" i="1"/>
  <c r="G3696" i="1"/>
  <c r="G3695" i="1"/>
  <c r="G3694" i="1"/>
  <c r="G3693" i="1"/>
  <c r="G3692" i="1"/>
  <c r="G3691" i="1"/>
  <c r="G3690" i="1"/>
  <c r="G3689" i="1"/>
  <c r="G3688" i="1"/>
  <c r="G3687" i="1"/>
  <c r="G3686" i="1"/>
  <c r="G3685" i="1"/>
  <c r="G3684" i="1"/>
  <c r="G3683" i="1"/>
  <c r="G3682" i="1"/>
  <c r="G3681" i="1"/>
  <c r="G3680" i="1"/>
  <c r="G3679" i="1"/>
  <c r="G3678" i="1"/>
  <c r="G3677" i="1"/>
  <c r="G3676" i="1"/>
  <c r="G3675" i="1"/>
  <c r="G3674" i="1"/>
  <c r="G3673" i="1"/>
  <c r="G3672" i="1"/>
  <c r="G3671" i="1"/>
  <c r="G3670" i="1"/>
  <c r="G3669" i="1"/>
  <c r="G3668" i="1"/>
  <c r="G3667" i="1"/>
  <c r="G3666" i="1"/>
  <c r="G3665" i="1"/>
  <c r="G3664" i="1"/>
  <c r="G3663" i="1"/>
  <c r="G3662" i="1"/>
  <c r="G3661" i="1"/>
  <c r="G3660" i="1"/>
  <c r="G3659" i="1"/>
  <c r="G3658" i="1"/>
  <c r="G3657" i="1"/>
  <c r="G3656" i="1"/>
  <c r="G3655" i="1"/>
  <c r="G3654" i="1"/>
  <c r="G3653" i="1"/>
  <c r="G3652" i="1"/>
  <c r="G3651" i="1"/>
  <c r="G3650" i="1"/>
  <c r="G3649" i="1"/>
  <c r="G3648" i="1"/>
  <c r="G3647" i="1"/>
  <c r="G3646" i="1"/>
  <c r="G3645" i="1"/>
  <c r="G3644" i="1"/>
  <c r="G3643" i="1"/>
  <c r="G3642" i="1"/>
  <c r="G3641" i="1"/>
  <c r="G3640" i="1"/>
  <c r="G3639" i="1"/>
  <c r="G3638" i="1"/>
  <c r="G3637" i="1"/>
  <c r="G3636" i="1"/>
  <c r="G3635" i="1"/>
  <c r="G3634" i="1"/>
  <c r="G3633" i="1"/>
  <c r="G3632" i="1"/>
  <c r="G3631" i="1"/>
  <c r="G3630" i="1"/>
  <c r="G3629" i="1"/>
  <c r="G3628" i="1"/>
  <c r="G3627" i="1"/>
  <c r="G3626" i="1"/>
  <c r="G3625" i="1"/>
  <c r="G3624" i="1"/>
  <c r="G3623" i="1"/>
  <c r="G3622" i="1"/>
  <c r="G3621" i="1"/>
  <c r="G3620" i="1"/>
  <c r="G3619" i="1"/>
  <c r="G3618" i="1"/>
  <c r="G3617" i="1"/>
  <c r="G3616" i="1"/>
  <c r="G3615" i="1"/>
  <c r="G3614" i="1"/>
  <c r="G3613" i="1"/>
  <c r="G3612" i="1"/>
  <c r="G3611" i="1"/>
  <c r="G3610" i="1"/>
  <c r="G3609" i="1"/>
  <c r="G3608" i="1"/>
  <c r="G3607" i="1"/>
  <c r="G3606" i="1"/>
  <c r="G3605" i="1"/>
  <c r="G3604" i="1"/>
  <c r="G3603" i="1"/>
  <c r="G3602" i="1"/>
  <c r="G3601" i="1"/>
  <c r="G3600" i="1"/>
  <c r="G3599" i="1"/>
  <c r="G3598" i="1"/>
  <c r="G3597" i="1"/>
  <c r="G3596" i="1"/>
  <c r="G3595" i="1"/>
  <c r="G3594" i="1"/>
  <c r="G3593" i="1"/>
  <c r="G3592" i="1"/>
  <c r="G3591" i="1"/>
  <c r="G3590" i="1"/>
  <c r="G3589" i="1"/>
  <c r="G3588" i="1"/>
  <c r="G3587" i="1"/>
  <c r="G3586" i="1"/>
  <c r="G3585" i="1"/>
  <c r="G3584" i="1"/>
  <c r="G3583" i="1"/>
  <c r="G3582" i="1"/>
  <c r="G3581" i="1"/>
  <c r="G3580" i="1"/>
  <c r="G3579" i="1"/>
  <c r="G3578" i="1"/>
  <c r="G3577" i="1"/>
  <c r="G3576" i="1"/>
  <c r="G3575" i="1"/>
  <c r="G3574" i="1"/>
  <c r="G3573" i="1"/>
  <c r="G3572" i="1"/>
  <c r="G3571" i="1"/>
  <c r="G3570" i="1"/>
  <c r="G3569" i="1"/>
  <c r="G3568" i="1"/>
  <c r="G3567" i="1"/>
  <c r="G3566" i="1"/>
  <c r="G3565" i="1"/>
  <c r="G3564" i="1"/>
  <c r="G3563" i="1"/>
  <c r="G3562" i="1"/>
  <c r="G3561" i="1"/>
  <c r="G3560" i="1"/>
  <c r="G3559" i="1"/>
  <c r="G3558" i="1"/>
  <c r="G3557" i="1"/>
  <c r="G3556" i="1"/>
  <c r="G3555" i="1"/>
  <c r="G3554" i="1"/>
  <c r="G3553" i="1"/>
  <c r="G3552" i="1"/>
  <c r="G3551" i="1"/>
  <c r="G3550" i="1"/>
  <c r="G3549" i="1"/>
  <c r="G3548" i="1"/>
  <c r="G3547" i="1"/>
  <c r="G3546" i="1"/>
  <c r="G3545" i="1"/>
  <c r="G3544" i="1"/>
  <c r="G3543" i="1"/>
  <c r="G3542" i="1"/>
  <c r="G3541" i="1"/>
  <c r="G3540" i="1"/>
  <c r="G3539" i="1"/>
  <c r="G3538" i="1"/>
  <c r="G3537" i="1"/>
  <c r="G3536" i="1"/>
  <c r="G3535" i="1"/>
  <c r="G3534" i="1"/>
  <c r="G3533" i="1"/>
  <c r="G3532" i="1"/>
  <c r="G3531" i="1"/>
  <c r="G3530" i="1"/>
  <c r="G3529" i="1"/>
  <c r="G3528" i="1"/>
  <c r="G3527" i="1"/>
  <c r="G3526" i="1"/>
  <c r="G3525" i="1"/>
  <c r="G3524" i="1"/>
  <c r="G3523" i="1"/>
  <c r="G3522" i="1"/>
  <c r="G3521" i="1"/>
  <c r="G3520" i="1"/>
  <c r="G3519" i="1"/>
  <c r="G3518" i="1"/>
  <c r="G3517" i="1"/>
  <c r="G3516" i="1"/>
  <c r="G3515" i="1"/>
  <c r="G3514" i="1"/>
  <c r="G3513" i="1"/>
  <c r="G3512" i="1"/>
  <c r="G3511" i="1"/>
  <c r="G3510" i="1"/>
  <c r="G3509" i="1"/>
  <c r="G3508" i="1"/>
  <c r="G3507" i="1"/>
  <c r="G3506" i="1"/>
  <c r="G3505" i="1"/>
  <c r="G3504" i="1"/>
  <c r="G3503" i="1"/>
  <c r="G3502" i="1"/>
  <c r="G3501" i="1"/>
  <c r="G3500" i="1"/>
  <c r="G3499" i="1"/>
  <c r="G3498" i="1"/>
  <c r="G3497" i="1"/>
  <c r="G3496" i="1"/>
  <c r="G3495" i="1"/>
  <c r="G3494" i="1"/>
  <c r="G3493" i="1"/>
  <c r="G3492" i="1"/>
  <c r="G3491" i="1"/>
  <c r="G3490" i="1"/>
  <c r="G3489" i="1"/>
  <c r="G3488" i="1"/>
  <c r="G3487" i="1"/>
  <c r="G3486" i="1"/>
  <c r="G3485" i="1"/>
  <c r="G3484" i="1"/>
  <c r="G3483" i="1"/>
  <c r="G3482" i="1"/>
  <c r="G3481" i="1"/>
  <c r="G3480" i="1"/>
  <c r="G3479" i="1"/>
  <c r="G3478" i="1"/>
  <c r="G3477" i="1"/>
  <c r="G3476" i="1"/>
  <c r="G3475" i="1"/>
  <c r="G3474" i="1"/>
  <c r="G3473" i="1"/>
  <c r="G3472" i="1"/>
  <c r="G3471" i="1"/>
  <c r="G3470" i="1"/>
  <c r="G3469" i="1"/>
  <c r="G3468" i="1"/>
  <c r="G3467" i="1"/>
  <c r="G3466" i="1"/>
  <c r="G3465" i="1"/>
  <c r="G3464" i="1"/>
  <c r="G3463" i="1"/>
  <c r="G3462" i="1"/>
  <c r="G3461" i="1"/>
  <c r="G3460" i="1"/>
  <c r="G3459" i="1"/>
  <c r="G3458" i="1"/>
  <c r="G3457" i="1"/>
  <c r="G3456" i="1"/>
  <c r="G3455" i="1"/>
  <c r="G3454" i="1"/>
  <c r="G3453" i="1"/>
  <c r="G3452" i="1"/>
  <c r="G3451" i="1"/>
  <c r="G3450" i="1"/>
  <c r="G3449" i="1"/>
  <c r="G3448" i="1"/>
  <c r="G3447" i="1"/>
  <c r="G3446" i="1"/>
  <c r="G3445" i="1"/>
  <c r="G3444" i="1"/>
  <c r="G3443" i="1"/>
  <c r="G3442" i="1"/>
  <c r="G3441" i="1"/>
  <c r="G3440" i="1"/>
  <c r="G3439" i="1"/>
  <c r="G3438" i="1"/>
  <c r="G3437" i="1"/>
  <c r="G3436" i="1"/>
  <c r="G3435" i="1"/>
  <c r="G3434" i="1"/>
  <c r="G3433" i="1"/>
  <c r="G3432" i="1"/>
  <c r="G3431" i="1"/>
  <c r="G3430" i="1"/>
  <c r="G3429" i="1"/>
  <c r="G3428" i="1"/>
  <c r="G3427" i="1"/>
  <c r="G3426" i="1"/>
  <c r="G3425" i="1"/>
  <c r="G3424" i="1"/>
  <c r="G3423" i="1"/>
  <c r="G3422" i="1"/>
  <c r="G3421" i="1"/>
  <c r="G3420" i="1"/>
  <c r="G3419" i="1"/>
  <c r="G3418" i="1"/>
  <c r="G3417" i="1"/>
  <c r="G3416" i="1"/>
  <c r="G3415" i="1"/>
  <c r="G3414" i="1"/>
  <c r="G3413" i="1"/>
  <c r="G3412" i="1"/>
  <c r="G3411" i="1"/>
  <c r="G3410" i="1"/>
  <c r="G3409" i="1"/>
  <c r="G3408" i="1"/>
  <c r="G3407" i="1"/>
  <c r="G3406" i="1"/>
  <c r="G3405" i="1"/>
  <c r="G3404" i="1"/>
  <c r="G3403" i="1"/>
  <c r="G3402" i="1"/>
  <c r="G3401" i="1"/>
  <c r="G3400" i="1"/>
  <c r="G3399" i="1"/>
  <c r="G3398" i="1"/>
  <c r="G3397" i="1"/>
  <c r="G3396" i="1"/>
  <c r="G3395" i="1"/>
  <c r="G3394" i="1"/>
  <c r="G3393" i="1"/>
  <c r="G3392" i="1"/>
  <c r="G3391" i="1"/>
  <c r="G3390" i="1"/>
  <c r="G3389" i="1"/>
  <c r="G3388" i="1"/>
  <c r="G3387" i="1"/>
  <c r="G3386" i="1"/>
  <c r="G3385" i="1"/>
  <c r="G3384" i="1"/>
  <c r="G3383" i="1"/>
  <c r="G3382" i="1"/>
  <c r="G3381" i="1"/>
  <c r="G3380" i="1"/>
  <c r="G3379" i="1"/>
  <c r="G3378" i="1"/>
  <c r="G3377" i="1"/>
  <c r="G3376" i="1"/>
  <c r="G3375" i="1"/>
  <c r="G3374" i="1"/>
  <c r="G3373" i="1"/>
  <c r="G3372" i="1"/>
  <c r="G3371" i="1"/>
  <c r="G3370" i="1"/>
  <c r="G3369" i="1"/>
  <c r="G3368" i="1"/>
  <c r="G3367" i="1"/>
  <c r="G3366" i="1"/>
  <c r="G3365" i="1"/>
  <c r="G3364" i="1"/>
  <c r="G3363" i="1"/>
  <c r="G3362" i="1"/>
  <c r="G3361" i="1"/>
  <c r="G3360" i="1"/>
  <c r="G3359" i="1"/>
  <c r="G3358" i="1"/>
  <c r="G3357" i="1"/>
  <c r="G3356" i="1"/>
  <c r="G3355" i="1"/>
  <c r="G3354" i="1"/>
  <c r="G3353" i="1"/>
  <c r="G3352" i="1"/>
  <c r="G3351" i="1"/>
  <c r="G3350" i="1"/>
  <c r="G3349" i="1"/>
  <c r="G3348" i="1"/>
  <c r="G3347" i="1"/>
  <c r="G3346" i="1"/>
  <c r="G3345" i="1"/>
  <c r="G3344" i="1"/>
  <c r="G3343" i="1"/>
  <c r="G3342" i="1"/>
  <c r="G3341" i="1"/>
  <c r="G3340" i="1"/>
  <c r="G3339" i="1"/>
  <c r="G3338" i="1"/>
  <c r="G3337" i="1"/>
  <c r="G3336" i="1"/>
  <c r="G3335" i="1"/>
  <c r="G3334" i="1"/>
  <c r="G3333" i="1"/>
  <c r="G3332" i="1"/>
  <c r="G3331" i="1"/>
  <c r="G3330" i="1"/>
  <c r="G3329" i="1"/>
  <c r="G3328" i="1"/>
  <c r="G3327" i="1"/>
  <c r="G3326" i="1"/>
  <c r="G3325" i="1"/>
  <c r="G3324" i="1"/>
  <c r="G3323" i="1"/>
  <c r="G3322" i="1"/>
  <c r="G3321" i="1"/>
  <c r="G3320" i="1"/>
  <c r="G3319" i="1"/>
  <c r="G3318" i="1"/>
  <c r="G3317" i="1"/>
  <c r="G3316" i="1"/>
  <c r="G3315" i="1"/>
  <c r="G3314" i="1"/>
  <c r="G3313" i="1"/>
  <c r="G3312" i="1"/>
  <c r="G3311" i="1"/>
  <c r="G3310" i="1"/>
  <c r="G3309" i="1"/>
  <c r="G3308" i="1"/>
  <c r="G3307" i="1"/>
  <c r="G3306" i="1"/>
  <c r="G3305" i="1"/>
  <c r="G3304" i="1"/>
  <c r="G3303" i="1"/>
  <c r="G3302" i="1"/>
  <c r="G3301" i="1"/>
  <c r="G3300" i="1"/>
  <c r="G3299" i="1"/>
  <c r="G3298" i="1"/>
  <c r="G3297" i="1"/>
  <c r="G3296" i="1"/>
  <c r="G3295" i="1"/>
  <c r="G3294" i="1"/>
  <c r="G3293" i="1"/>
  <c r="G3292" i="1"/>
  <c r="G3291" i="1"/>
  <c r="G3290" i="1"/>
  <c r="G3289" i="1"/>
  <c r="G3288" i="1"/>
  <c r="G3287" i="1"/>
  <c r="G3286" i="1"/>
  <c r="G3285" i="1"/>
  <c r="G3284" i="1"/>
  <c r="G3283" i="1"/>
  <c r="G3282" i="1"/>
  <c r="G3281" i="1"/>
  <c r="G3280" i="1"/>
  <c r="G3279" i="1"/>
  <c r="G3278" i="1"/>
  <c r="G3277" i="1"/>
  <c r="G3276" i="1"/>
  <c r="G3275" i="1"/>
  <c r="G3274" i="1"/>
  <c r="G3273" i="1"/>
  <c r="G3272" i="1"/>
  <c r="G3271" i="1"/>
  <c r="G3270" i="1"/>
  <c r="G3269" i="1"/>
  <c r="G3268" i="1"/>
  <c r="G3267" i="1"/>
  <c r="G3266" i="1"/>
  <c r="G3265" i="1"/>
  <c r="G3264" i="1"/>
  <c r="G3263" i="1"/>
  <c r="G3262" i="1"/>
  <c r="G3261" i="1"/>
  <c r="G3260" i="1"/>
  <c r="G3259" i="1"/>
  <c r="G3258" i="1"/>
  <c r="G3257" i="1"/>
  <c r="G3256" i="1"/>
  <c r="G3255" i="1"/>
  <c r="G3254" i="1"/>
  <c r="G3253" i="1"/>
  <c r="G3252" i="1"/>
  <c r="G3251" i="1"/>
  <c r="G3250" i="1"/>
  <c r="G3249" i="1"/>
  <c r="G3248" i="1"/>
  <c r="G3247" i="1"/>
  <c r="G3246" i="1"/>
  <c r="G3245" i="1"/>
  <c r="G3244" i="1"/>
  <c r="G3243" i="1"/>
  <c r="G3242" i="1"/>
  <c r="G3241" i="1"/>
  <c r="G3240" i="1"/>
  <c r="G3239" i="1"/>
  <c r="G3238" i="1"/>
  <c r="G3237" i="1"/>
  <c r="G3236" i="1"/>
  <c r="G3235" i="1"/>
  <c r="G3234" i="1"/>
  <c r="G3233" i="1"/>
  <c r="G3232" i="1"/>
  <c r="G3231" i="1"/>
  <c r="G3230" i="1"/>
  <c r="G3229" i="1"/>
  <c r="G3228" i="1"/>
  <c r="G3227" i="1"/>
  <c r="G3226" i="1"/>
  <c r="G3225" i="1"/>
  <c r="G3224" i="1"/>
  <c r="G3223" i="1"/>
  <c r="G3222" i="1"/>
  <c r="G3221" i="1"/>
  <c r="G3220" i="1"/>
  <c r="G3219" i="1"/>
  <c r="G3218" i="1"/>
  <c r="G3217" i="1"/>
  <c r="G3216" i="1"/>
  <c r="G3215" i="1"/>
  <c r="G3214" i="1"/>
  <c r="G3213" i="1"/>
  <c r="G3212" i="1"/>
  <c r="G3211" i="1"/>
  <c r="G3210" i="1"/>
  <c r="G3209" i="1"/>
  <c r="G3208" i="1"/>
  <c r="G3207" i="1"/>
  <c r="G3206" i="1"/>
  <c r="G3205" i="1"/>
  <c r="G3204" i="1"/>
  <c r="G3203" i="1"/>
  <c r="G3202" i="1"/>
  <c r="G3201" i="1"/>
  <c r="G3200" i="1"/>
  <c r="G3199" i="1"/>
  <c r="G3198" i="1"/>
  <c r="G3197" i="1"/>
  <c r="G3196" i="1"/>
  <c r="G3195" i="1"/>
  <c r="G3194" i="1"/>
  <c r="G3193" i="1"/>
  <c r="G3192" i="1"/>
  <c r="G3191" i="1"/>
  <c r="G3190" i="1"/>
  <c r="G3189" i="1"/>
  <c r="G3188" i="1"/>
  <c r="G3187" i="1"/>
  <c r="G3186" i="1"/>
  <c r="G3185" i="1"/>
  <c r="G3184" i="1"/>
  <c r="G3183" i="1"/>
  <c r="G3182" i="1"/>
  <c r="G3181" i="1"/>
  <c r="G3180" i="1"/>
  <c r="G3179" i="1"/>
  <c r="G3178" i="1"/>
  <c r="G3177" i="1"/>
  <c r="G3176" i="1"/>
  <c r="G3175" i="1"/>
  <c r="G3174" i="1"/>
  <c r="G3173" i="1"/>
  <c r="G3172" i="1"/>
  <c r="G3171" i="1"/>
  <c r="G3170" i="1"/>
  <c r="G3169" i="1"/>
  <c r="G3168" i="1"/>
  <c r="G3167" i="1"/>
  <c r="G3166" i="1"/>
  <c r="G3165" i="1"/>
  <c r="G3164" i="1"/>
  <c r="G3163" i="1"/>
  <c r="G3162" i="1"/>
  <c r="G3161" i="1"/>
  <c r="G3160" i="1"/>
  <c r="G3159" i="1"/>
  <c r="G3158" i="1"/>
  <c r="G3157" i="1"/>
  <c r="G3156" i="1"/>
  <c r="G3155" i="1"/>
  <c r="G3154" i="1"/>
  <c r="G3153" i="1"/>
  <c r="G3152" i="1"/>
  <c r="G3151" i="1"/>
  <c r="G3150" i="1"/>
  <c r="G3149" i="1"/>
  <c r="G3148" i="1"/>
  <c r="G3147" i="1"/>
  <c r="G3146" i="1"/>
  <c r="G3145" i="1"/>
  <c r="G3144" i="1"/>
  <c r="G3143" i="1"/>
  <c r="G3142" i="1"/>
  <c r="G3141" i="1"/>
  <c r="G3140" i="1"/>
  <c r="G3139" i="1"/>
  <c r="G3138" i="1"/>
  <c r="G3137" i="1"/>
  <c r="G3136" i="1"/>
  <c r="G3135" i="1"/>
  <c r="G3134" i="1"/>
  <c r="G3133" i="1"/>
  <c r="G3132" i="1"/>
  <c r="G3131" i="1"/>
  <c r="G3130" i="1"/>
  <c r="G3129" i="1"/>
  <c r="G3128" i="1"/>
  <c r="G3127" i="1"/>
  <c r="G3126" i="1"/>
  <c r="G3125" i="1"/>
  <c r="G3124" i="1"/>
  <c r="G3123" i="1"/>
  <c r="G3122" i="1"/>
  <c r="G3121" i="1"/>
  <c r="G3120" i="1"/>
  <c r="G3119" i="1"/>
  <c r="G3118" i="1"/>
  <c r="G3117" i="1"/>
  <c r="G3116" i="1"/>
  <c r="G3115" i="1"/>
  <c r="G3114" i="1"/>
  <c r="G3113" i="1"/>
  <c r="G3112" i="1"/>
  <c r="G3111" i="1"/>
  <c r="G3110" i="1"/>
  <c r="G3109" i="1"/>
  <c r="G3108" i="1"/>
  <c r="G3107" i="1"/>
  <c r="G3106" i="1"/>
  <c r="G3105" i="1"/>
  <c r="G3104" i="1"/>
  <c r="G3103" i="1"/>
  <c r="G3102" i="1"/>
  <c r="G3101" i="1"/>
  <c r="G3100" i="1"/>
  <c r="G3099" i="1"/>
  <c r="G3098" i="1"/>
  <c r="G3097" i="1"/>
  <c r="G3096" i="1"/>
  <c r="G3095" i="1"/>
  <c r="G3094" i="1"/>
  <c r="G3093" i="1"/>
  <c r="G3092" i="1"/>
  <c r="G3091" i="1"/>
  <c r="G3090" i="1"/>
  <c r="G3089" i="1"/>
  <c r="G3088" i="1"/>
  <c r="G3087" i="1"/>
  <c r="G3086" i="1"/>
  <c r="G3085" i="1"/>
  <c r="G3084" i="1"/>
  <c r="G3083" i="1"/>
  <c r="G3082" i="1"/>
  <c r="G3081" i="1"/>
  <c r="G3080" i="1"/>
  <c r="G3079" i="1"/>
  <c r="G3078" i="1"/>
  <c r="G3077" i="1"/>
  <c r="G3076" i="1"/>
  <c r="G3075" i="1"/>
  <c r="G3074" i="1"/>
  <c r="G3073" i="1"/>
  <c r="G3072" i="1"/>
  <c r="G3071" i="1"/>
  <c r="G3070" i="1"/>
  <c r="G3069" i="1"/>
  <c r="G3068" i="1"/>
  <c r="G3067" i="1"/>
  <c r="G3066" i="1"/>
  <c r="G3065" i="1"/>
  <c r="G3064" i="1"/>
  <c r="G3063" i="1"/>
  <c r="G3062" i="1"/>
  <c r="G3061" i="1"/>
  <c r="G3060" i="1"/>
  <c r="G3059" i="1"/>
  <c r="G3058" i="1"/>
  <c r="G3057" i="1"/>
  <c r="G3056" i="1"/>
  <c r="G3055" i="1"/>
  <c r="G3054" i="1"/>
  <c r="G3053" i="1"/>
  <c r="G3052" i="1"/>
  <c r="G3051" i="1"/>
  <c r="G3050" i="1"/>
  <c r="G3049" i="1"/>
  <c r="G3048" i="1"/>
  <c r="G3047" i="1"/>
  <c r="G3046" i="1"/>
  <c r="G3045" i="1"/>
  <c r="G3044" i="1"/>
  <c r="G3043" i="1"/>
  <c r="G3042" i="1"/>
  <c r="G3041" i="1"/>
  <c r="G3040" i="1"/>
  <c r="G3039" i="1"/>
  <c r="G3038" i="1"/>
  <c r="G3037" i="1"/>
  <c r="G3036" i="1"/>
  <c r="G3035" i="1"/>
  <c r="G3034" i="1"/>
  <c r="G3033" i="1"/>
  <c r="G3032" i="1"/>
  <c r="G3031" i="1"/>
  <c r="G3030" i="1"/>
  <c r="G3029" i="1"/>
  <c r="G3028" i="1"/>
  <c r="G3027" i="1"/>
  <c r="G3026" i="1"/>
  <c r="G3025" i="1"/>
  <c r="G3024" i="1"/>
  <c r="G3023" i="1"/>
  <c r="G3022" i="1"/>
  <c r="G3021" i="1"/>
  <c r="G3020" i="1"/>
  <c r="G3019" i="1"/>
  <c r="G3018" i="1"/>
  <c r="G3017" i="1"/>
  <c r="G3016" i="1"/>
  <c r="G3015" i="1"/>
  <c r="G3014" i="1"/>
  <c r="G3013" i="1"/>
  <c r="G3012" i="1"/>
  <c r="G3011" i="1"/>
  <c r="G3010" i="1"/>
  <c r="G3009" i="1"/>
  <c r="G3008" i="1"/>
  <c r="G3007" i="1"/>
  <c r="G3006" i="1"/>
  <c r="G3005" i="1"/>
  <c r="G3004" i="1"/>
  <c r="G3003" i="1"/>
  <c r="G3002" i="1"/>
  <c r="G3001" i="1"/>
  <c r="G3000" i="1"/>
  <c r="G2999" i="1"/>
  <c r="G2998" i="1"/>
  <c r="G2997" i="1"/>
  <c r="G2996" i="1"/>
  <c r="G2995" i="1"/>
  <c r="G2994" i="1"/>
  <c r="G2993" i="1"/>
  <c r="G2992" i="1"/>
  <c r="G2991" i="1"/>
  <c r="G2990" i="1"/>
  <c r="G2989" i="1"/>
  <c r="G2988" i="1"/>
  <c r="G2987" i="1"/>
  <c r="G2986" i="1"/>
  <c r="G2985" i="1"/>
  <c r="G2984" i="1"/>
  <c r="G2983" i="1"/>
  <c r="G2982" i="1"/>
  <c r="G2981" i="1"/>
  <c r="G2980" i="1"/>
  <c r="G2979" i="1"/>
  <c r="G2978" i="1"/>
  <c r="G2977" i="1"/>
  <c r="G2976" i="1"/>
  <c r="G2975" i="1"/>
  <c r="G2974" i="1"/>
  <c r="G2973" i="1"/>
  <c r="G2972" i="1"/>
  <c r="G2971" i="1"/>
  <c r="G2970" i="1"/>
  <c r="G2969" i="1"/>
  <c r="G2968" i="1"/>
  <c r="G2967" i="1"/>
  <c r="G2966" i="1"/>
  <c r="G2965" i="1"/>
  <c r="G2964" i="1"/>
  <c r="G2963" i="1"/>
  <c r="G2962" i="1"/>
  <c r="G2961" i="1"/>
  <c r="G2960" i="1"/>
  <c r="G2959" i="1"/>
  <c r="G2958" i="1"/>
  <c r="G2957" i="1"/>
  <c r="G2956" i="1"/>
  <c r="G2955" i="1"/>
  <c r="G2954" i="1"/>
  <c r="G2953" i="1"/>
  <c r="G2952" i="1"/>
  <c r="G2951" i="1"/>
  <c r="G2950" i="1"/>
  <c r="G2949" i="1"/>
  <c r="G2948" i="1"/>
  <c r="G2947" i="1"/>
  <c r="G2946" i="1"/>
  <c r="G2945" i="1"/>
  <c r="G2944" i="1"/>
  <c r="G2943" i="1"/>
  <c r="G2942" i="1"/>
  <c r="G2941" i="1"/>
  <c r="G2940" i="1"/>
  <c r="G2939" i="1"/>
  <c r="G2938" i="1"/>
  <c r="G2937" i="1"/>
  <c r="G2936" i="1"/>
  <c r="G2935" i="1"/>
  <c r="G2934" i="1"/>
  <c r="G2933" i="1"/>
  <c r="G2932" i="1"/>
  <c r="G2931" i="1"/>
  <c r="G2930" i="1"/>
  <c r="G2929" i="1"/>
  <c r="G2928" i="1"/>
  <c r="G2927" i="1"/>
  <c r="G2926" i="1"/>
  <c r="G2925" i="1"/>
  <c r="G2924" i="1"/>
  <c r="G2923" i="1"/>
  <c r="G2922" i="1"/>
  <c r="G2921" i="1"/>
  <c r="G2920" i="1"/>
  <c r="G2919" i="1"/>
  <c r="G2918" i="1"/>
  <c r="G2917" i="1"/>
  <c r="G2916" i="1"/>
  <c r="G2915" i="1"/>
  <c r="G2914" i="1"/>
  <c r="G2913" i="1"/>
  <c r="G2912" i="1"/>
  <c r="G2911" i="1"/>
  <c r="G2910" i="1"/>
  <c r="G2909" i="1"/>
  <c r="G2908" i="1"/>
  <c r="G2907" i="1"/>
  <c r="G2906" i="1"/>
  <c r="G2905" i="1"/>
  <c r="G2904" i="1"/>
  <c r="G2903" i="1"/>
  <c r="G2902" i="1"/>
  <c r="G2901" i="1"/>
  <c r="G2900" i="1"/>
  <c r="G2899" i="1"/>
  <c r="G2898" i="1"/>
  <c r="G2897" i="1"/>
  <c r="G2896" i="1"/>
  <c r="G2895" i="1"/>
  <c r="G2894" i="1"/>
  <c r="G2893" i="1"/>
  <c r="G2892" i="1"/>
  <c r="G2891" i="1"/>
  <c r="G2890" i="1"/>
  <c r="G2889" i="1"/>
  <c r="G2888" i="1"/>
  <c r="G2887" i="1"/>
  <c r="G2886" i="1"/>
  <c r="G2885" i="1"/>
  <c r="G2884" i="1"/>
  <c r="G2883" i="1"/>
  <c r="G2882" i="1"/>
  <c r="G2881" i="1"/>
  <c r="G2880" i="1"/>
  <c r="G2879" i="1"/>
  <c r="G2878" i="1"/>
  <c r="G2877" i="1"/>
  <c r="G2876" i="1"/>
  <c r="G2875" i="1"/>
  <c r="G2874" i="1"/>
  <c r="G2873" i="1"/>
  <c r="G2872" i="1"/>
  <c r="G2871" i="1"/>
  <c r="G2870" i="1"/>
  <c r="G2869" i="1"/>
  <c r="G2868" i="1"/>
  <c r="G2867" i="1"/>
  <c r="G2866" i="1"/>
  <c r="G2865" i="1"/>
  <c r="G2864" i="1"/>
  <c r="G2863" i="1"/>
  <c r="G2862" i="1"/>
  <c r="G2861" i="1"/>
  <c r="G2860" i="1"/>
  <c r="G2859" i="1"/>
  <c r="G2858" i="1"/>
  <c r="G2857" i="1"/>
  <c r="G2856" i="1"/>
  <c r="G2855" i="1"/>
  <c r="G2854" i="1"/>
  <c r="G2853" i="1"/>
  <c r="G2852" i="1"/>
  <c r="G2851" i="1"/>
  <c r="G2850" i="1"/>
  <c r="G2849" i="1"/>
  <c r="G2848" i="1"/>
  <c r="G2847" i="1"/>
  <c r="G2846" i="1"/>
  <c r="G2845" i="1"/>
  <c r="G2844" i="1"/>
  <c r="G2843" i="1"/>
  <c r="G2842" i="1"/>
  <c r="G2841" i="1"/>
  <c r="G2840" i="1"/>
  <c r="G2839" i="1"/>
  <c r="G2838" i="1"/>
  <c r="G2837" i="1"/>
  <c r="G2836" i="1"/>
  <c r="G2835" i="1"/>
  <c r="G2834" i="1"/>
  <c r="G2833" i="1"/>
  <c r="G2832" i="1"/>
  <c r="G2831" i="1"/>
  <c r="G2830" i="1"/>
  <c r="G2829" i="1"/>
  <c r="G2828" i="1"/>
  <c r="G2827" i="1"/>
  <c r="G2826" i="1"/>
  <c r="G2825" i="1"/>
  <c r="G2824" i="1"/>
  <c r="G2823" i="1"/>
  <c r="G2822" i="1"/>
  <c r="G2821" i="1"/>
  <c r="G2820" i="1"/>
  <c r="G2819" i="1"/>
  <c r="G2818" i="1"/>
  <c r="G2817" i="1"/>
  <c r="G2816" i="1"/>
  <c r="G2815" i="1"/>
  <c r="G2814" i="1"/>
  <c r="G2813" i="1"/>
  <c r="G2812" i="1"/>
  <c r="G2811" i="1"/>
  <c r="G2810" i="1"/>
  <c r="G2809" i="1"/>
  <c r="G2808" i="1"/>
  <c r="G2807" i="1"/>
  <c r="G2806" i="1"/>
  <c r="G2805" i="1"/>
  <c r="G2804" i="1"/>
  <c r="G2803" i="1"/>
  <c r="G2802" i="1"/>
  <c r="G2801" i="1"/>
  <c r="G2800" i="1"/>
  <c r="G2799" i="1"/>
  <c r="G2798" i="1"/>
  <c r="G2797" i="1"/>
  <c r="G2796" i="1"/>
  <c r="G2795" i="1"/>
  <c r="G2794" i="1"/>
  <c r="G2793" i="1"/>
  <c r="G2792" i="1"/>
  <c r="G2791" i="1"/>
  <c r="G2790" i="1"/>
  <c r="G2789" i="1"/>
  <c r="G2788" i="1"/>
  <c r="G2787" i="1"/>
  <c r="G2786" i="1"/>
  <c r="G2785" i="1"/>
  <c r="G2784" i="1"/>
  <c r="G2783" i="1"/>
  <c r="G2782" i="1"/>
  <c r="G2781" i="1"/>
  <c r="G2780" i="1"/>
  <c r="G2779" i="1"/>
  <c r="G2778" i="1"/>
  <c r="G2777" i="1"/>
  <c r="G2776" i="1"/>
  <c r="G2775" i="1"/>
  <c r="G2774" i="1"/>
  <c r="G2773" i="1"/>
  <c r="G2772" i="1"/>
  <c r="G2771" i="1"/>
  <c r="G2770" i="1"/>
  <c r="G2769" i="1"/>
  <c r="G2768" i="1"/>
  <c r="G2767" i="1"/>
  <c r="G2766" i="1"/>
  <c r="G2765" i="1"/>
  <c r="G2764" i="1"/>
  <c r="G2763" i="1"/>
  <c r="G2762" i="1"/>
  <c r="G2761" i="1"/>
  <c r="G2760" i="1"/>
  <c r="G2759" i="1"/>
  <c r="G2758" i="1"/>
  <c r="G2757" i="1"/>
  <c r="G2756" i="1"/>
  <c r="G2755" i="1"/>
  <c r="G2754" i="1"/>
  <c r="G2753" i="1"/>
  <c r="G2752" i="1"/>
  <c r="G2751" i="1"/>
  <c r="G2750" i="1"/>
  <c r="G2749" i="1"/>
  <c r="G2748" i="1"/>
  <c r="G2747" i="1"/>
  <c r="G2746" i="1"/>
  <c r="G2745" i="1"/>
  <c r="G2744" i="1"/>
  <c r="G2743" i="1"/>
  <c r="G2742" i="1"/>
  <c r="G2741" i="1"/>
  <c r="G2740" i="1"/>
  <c r="G2739" i="1"/>
  <c r="G2738" i="1"/>
  <c r="G2737" i="1"/>
  <c r="G2736" i="1"/>
  <c r="G2735" i="1"/>
  <c r="G2734" i="1"/>
  <c r="G2733" i="1"/>
  <c r="G2732" i="1"/>
  <c r="G2731" i="1"/>
  <c r="G2730" i="1"/>
  <c r="G2729" i="1"/>
  <c r="G2728" i="1"/>
  <c r="G2727" i="1"/>
  <c r="G2726" i="1"/>
  <c r="G2725" i="1"/>
  <c r="G2724" i="1"/>
  <c r="G2723" i="1"/>
  <c r="G2722" i="1"/>
  <c r="G2721" i="1"/>
  <c r="G2720" i="1"/>
  <c r="G2719" i="1"/>
  <c r="G2718" i="1"/>
  <c r="G2717" i="1"/>
  <c r="G2716" i="1"/>
  <c r="G2715" i="1"/>
  <c r="G2714" i="1"/>
  <c r="G2713" i="1"/>
  <c r="G2712" i="1"/>
  <c r="G2711" i="1"/>
  <c r="G2710" i="1"/>
  <c r="G2709" i="1"/>
  <c r="G2708" i="1"/>
  <c r="G2707" i="1"/>
  <c r="G2706" i="1"/>
  <c r="G2705" i="1"/>
  <c r="G2704" i="1"/>
  <c r="G2703" i="1"/>
  <c r="G2702" i="1"/>
  <c r="G2701" i="1"/>
  <c r="G2700" i="1"/>
  <c r="G2699" i="1"/>
  <c r="G2698" i="1"/>
  <c r="G2697" i="1"/>
  <c r="G2696" i="1"/>
  <c r="G2695" i="1"/>
  <c r="G2694" i="1"/>
  <c r="G2693" i="1"/>
  <c r="G2692" i="1"/>
  <c r="G2691" i="1"/>
  <c r="G2690" i="1"/>
  <c r="G2689" i="1"/>
  <c r="G2688" i="1"/>
  <c r="G2687" i="1"/>
  <c r="G2686" i="1"/>
  <c r="G2685" i="1"/>
  <c r="G2684" i="1"/>
  <c r="G2683" i="1"/>
  <c r="G2682" i="1"/>
  <c r="G2681" i="1"/>
  <c r="G2680" i="1"/>
  <c r="G2679" i="1"/>
  <c r="G2678" i="1"/>
  <c r="G2677" i="1"/>
  <c r="G2676" i="1"/>
  <c r="G2675" i="1"/>
  <c r="G2674" i="1"/>
  <c r="G2673" i="1"/>
  <c r="G2672" i="1"/>
  <c r="G2671" i="1"/>
  <c r="G2670" i="1"/>
  <c r="G2669" i="1"/>
  <c r="G2668" i="1"/>
  <c r="G2667" i="1"/>
  <c r="G2666" i="1"/>
  <c r="G2665" i="1"/>
  <c r="G2664" i="1"/>
  <c r="G2663" i="1"/>
  <c r="G2662" i="1"/>
  <c r="G2661" i="1"/>
  <c r="G2660" i="1"/>
  <c r="G2659" i="1"/>
  <c r="G2658" i="1"/>
  <c r="G2657" i="1"/>
  <c r="G2656" i="1"/>
  <c r="G2655" i="1"/>
  <c r="G2654" i="1"/>
  <c r="G2653" i="1"/>
  <c r="G2652" i="1"/>
  <c r="G2651" i="1"/>
  <c r="G2650" i="1"/>
  <c r="G2649" i="1"/>
  <c r="G2648" i="1"/>
  <c r="G2647" i="1"/>
  <c r="G2646" i="1"/>
  <c r="G2645" i="1"/>
  <c r="G2644" i="1"/>
  <c r="G2643" i="1"/>
  <c r="G2642" i="1"/>
  <c r="G2641" i="1"/>
  <c r="G2640" i="1"/>
  <c r="G2639" i="1"/>
  <c r="G2638" i="1"/>
  <c r="G2637" i="1"/>
  <c r="G2636" i="1"/>
  <c r="G2635" i="1"/>
  <c r="G2634" i="1"/>
  <c r="G2633" i="1"/>
  <c r="G2632" i="1"/>
  <c r="G2631" i="1"/>
  <c r="G2630" i="1"/>
  <c r="G2629" i="1"/>
  <c r="G2628" i="1"/>
  <c r="G2627" i="1"/>
  <c r="G2626" i="1"/>
  <c r="G2625" i="1"/>
  <c r="G2624" i="1"/>
  <c r="G2623" i="1"/>
  <c r="G2622" i="1"/>
  <c r="G2621" i="1"/>
  <c r="G2620" i="1"/>
  <c r="G2619" i="1"/>
  <c r="G2618" i="1"/>
  <c r="G2617" i="1"/>
  <c r="G2616" i="1"/>
  <c r="G2615" i="1"/>
  <c r="G2614" i="1"/>
  <c r="G2613" i="1"/>
  <c r="G2612" i="1"/>
  <c r="G2611" i="1"/>
  <c r="G2610" i="1"/>
  <c r="G2609" i="1"/>
  <c r="G2608" i="1"/>
  <c r="G2607" i="1"/>
  <c r="G2606" i="1"/>
  <c r="G2605" i="1"/>
  <c r="G2604" i="1"/>
  <c r="G2603" i="1"/>
  <c r="G2602" i="1"/>
  <c r="G2601" i="1"/>
  <c r="G2600" i="1"/>
  <c r="G2599" i="1"/>
  <c r="G2598" i="1"/>
  <c r="G2597" i="1"/>
  <c r="G2596" i="1"/>
  <c r="G2595" i="1"/>
  <c r="G2594" i="1"/>
  <c r="G2593" i="1"/>
  <c r="G2592" i="1"/>
  <c r="G2591" i="1"/>
  <c r="G2590" i="1"/>
  <c r="G2589" i="1"/>
  <c r="G2588" i="1"/>
  <c r="G2587" i="1"/>
  <c r="G2586" i="1"/>
  <c r="G2585" i="1"/>
  <c r="G2584" i="1"/>
  <c r="G2583" i="1"/>
  <c r="G2582" i="1"/>
  <c r="G2581" i="1"/>
  <c r="G2580" i="1"/>
  <c r="G2579" i="1"/>
  <c r="G2578" i="1"/>
  <c r="G2577" i="1"/>
  <c r="G2576" i="1"/>
  <c r="G2575" i="1"/>
  <c r="G2574" i="1"/>
  <c r="G2573" i="1"/>
  <c r="G2572" i="1"/>
  <c r="G2571" i="1"/>
  <c r="G2570" i="1"/>
  <c r="G2569" i="1"/>
  <c r="G2568" i="1"/>
  <c r="G2567" i="1"/>
  <c r="G2566" i="1"/>
  <c r="G2565" i="1"/>
  <c r="G2564" i="1"/>
  <c r="G2563" i="1"/>
  <c r="G2562" i="1"/>
  <c r="G2561" i="1"/>
  <c r="G2560" i="1"/>
  <c r="G2559" i="1"/>
  <c r="G2558" i="1"/>
  <c r="G2557" i="1"/>
  <c r="G2556" i="1"/>
  <c r="G2555" i="1"/>
  <c r="G2554" i="1"/>
  <c r="G2553" i="1"/>
  <c r="G2552" i="1"/>
  <c r="G2551" i="1"/>
  <c r="G2550" i="1"/>
  <c r="G2549" i="1"/>
  <c r="G2548" i="1"/>
  <c r="G2547" i="1"/>
  <c r="G2546" i="1"/>
  <c r="G2545" i="1"/>
  <c r="G2544" i="1"/>
  <c r="G2543" i="1"/>
  <c r="G2542" i="1"/>
  <c r="G2541" i="1"/>
  <c r="G2540" i="1"/>
  <c r="G2539" i="1"/>
  <c r="G2538" i="1"/>
  <c r="G2537" i="1"/>
  <c r="G2536" i="1"/>
  <c r="G2535" i="1"/>
  <c r="G2534" i="1"/>
  <c r="G2533" i="1"/>
  <c r="G2532" i="1"/>
  <c r="G2531" i="1"/>
  <c r="G2530" i="1"/>
  <c r="G2529" i="1"/>
  <c r="G2528" i="1"/>
  <c r="G2527" i="1"/>
  <c r="G2526" i="1"/>
  <c r="G2525" i="1"/>
  <c r="G2524" i="1"/>
  <c r="G2523" i="1"/>
  <c r="G2522" i="1"/>
  <c r="G2521" i="1"/>
  <c r="G2520" i="1"/>
  <c r="G2519" i="1"/>
  <c r="G2518" i="1"/>
  <c r="G2517" i="1"/>
  <c r="G2516" i="1"/>
  <c r="G2515" i="1"/>
  <c r="G2514" i="1"/>
  <c r="G2513" i="1"/>
  <c r="G2512" i="1"/>
  <c r="G2511" i="1"/>
  <c r="G2510" i="1"/>
  <c r="G2509" i="1"/>
  <c r="G2508" i="1"/>
  <c r="G2507" i="1"/>
  <c r="G2506" i="1"/>
  <c r="G2505" i="1"/>
  <c r="G2504" i="1"/>
  <c r="G2503" i="1"/>
  <c r="G2502" i="1"/>
  <c r="G2501" i="1"/>
  <c r="G2500" i="1"/>
  <c r="G2499" i="1"/>
  <c r="G2498" i="1"/>
  <c r="G2497" i="1"/>
  <c r="G2496" i="1"/>
  <c r="G2495" i="1"/>
  <c r="G2494" i="1"/>
  <c r="G2493" i="1"/>
  <c r="G2492" i="1"/>
  <c r="G2491" i="1"/>
  <c r="G2490" i="1"/>
  <c r="G2489" i="1"/>
  <c r="G2488" i="1"/>
  <c r="G2487" i="1"/>
  <c r="G2486" i="1"/>
  <c r="G2485" i="1"/>
  <c r="G2484" i="1"/>
  <c r="G2483" i="1"/>
  <c r="G2482" i="1"/>
  <c r="G2481" i="1"/>
  <c r="G2480" i="1"/>
  <c r="G2479" i="1"/>
  <c r="G2478" i="1"/>
  <c r="G2477" i="1"/>
  <c r="G2476" i="1"/>
  <c r="G2475" i="1"/>
  <c r="G2474" i="1"/>
  <c r="G2473" i="1"/>
  <c r="G2472" i="1"/>
  <c r="G2471" i="1"/>
  <c r="G2470" i="1"/>
  <c r="G2469" i="1"/>
  <c r="G2468" i="1"/>
  <c r="G2467" i="1"/>
  <c r="G2466" i="1"/>
  <c r="G2465" i="1"/>
  <c r="G2464" i="1"/>
  <c r="G2463" i="1"/>
  <c r="G2462" i="1"/>
  <c r="G2461" i="1"/>
  <c r="G2460" i="1"/>
  <c r="G2459" i="1"/>
  <c r="G2458" i="1"/>
  <c r="G2457" i="1"/>
  <c r="G2456" i="1"/>
  <c r="G2455" i="1"/>
  <c r="G2454" i="1"/>
  <c r="G2453" i="1"/>
  <c r="G2452" i="1"/>
  <c r="G2451" i="1"/>
  <c r="G2450" i="1"/>
  <c r="G2449" i="1"/>
  <c r="G2448" i="1"/>
  <c r="G2447" i="1"/>
  <c r="G2446" i="1"/>
  <c r="G2445" i="1"/>
  <c r="G2444" i="1"/>
  <c r="G2443" i="1"/>
  <c r="G2442" i="1"/>
  <c r="G2441" i="1"/>
  <c r="G2440" i="1"/>
  <c r="G2439" i="1"/>
  <c r="G2438" i="1"/>
  <c r="G2437" i="1"/>
  <c r="G2436" i="1"/>
  <c r="G2435" i="1"/>
  <c r="G2434" i="1"/>
  <c r="G2433" i="1"/>
  <c r="G2432" i="1"/>
  <c r="G2431" i="1"/>
  <c r="G2430" i="1"/>
  <c r="G2429" i="1"/>
  <c r="G2428" i="1"/>
  <c r="G2427" i="1"/>
  <c r="G2426" i="1"/>
  <c r="G2425" i="1"/>
  <c r="G2424" i="1"/>
  <c r="G2423" i="1"/>
  <c r="G2422" i="1"/>
  <c r="G2421" i="1"/>
  <c r="G2420" i="1"/>
  <c r="G2419" i="1"/>
  <c r="G2418" i="1"/>
  <c r="G2417" i="1"/>
  <c r="G2416" i="1"/>
  <c r="G2415" i="1"/>
  <c r="G2414" i="1"/>
  <c r="G2413" i="1"/>
  <c r="G2412" i="1"/>
  <c r="G2411" i="1"/>
  <c r="G2410" i="1"/>
  <c r="G2409" i="1"/>
  <c r="G2408" i="1"/>
  <c r="G2407" i="1"/>
  <c r="G2406" i="1"/>
  <c r="G2405" i="1"/>
  <c r="G2404" i="1"/>
  <c r="G2403" i="1"/>
  <c r="G2402" i="1"/>
  <c r="G2401" i="1"/>
  <c r="G2400" i="1"/>
  <c r="G2399" i="1"/>
  <c r="G2398" i="1"/>
  <c r="G2397" i="1"/>
  <c r="G2396" i="1"/>
  <c r="G2395" i="1"/>
  <c r="G2394" i="1"/>
  <c r="G2393" i="1"/>
  <c r="G2392" i="1"/>
  <c r="G2391" i="1"/>
  <c r="G2390" i="1"/>
  <c r="G2389" i="1"/>
  <c r="G2388" i="1"/>
  <c r="G2387" i="1"/>
  <c r="G2386" i="1"/>
  <c r="G2385" i="1"/>
  <c r="G2384" i="1"/>
  <c r="G2383" i="1"/>
  <c r="G2382" i="1"/>
  <c r="G2381" i="1"/>
  <c r="G2380" i="1"/>
  <c r="G2379" i="1"/>
  <c r="G2378" i="1"/>
  <c r="G2377" i="1"/>
  <c r="G2376" i="1"/>
  <c r="G2375" i="1"/>
  <c r="G2374" i="1"/>
  <c r="G2373" i="1"/>
  <c r="G2372" i="1"/>
  <c r="G2371" i="1"/>
  <c r="G2370" i="1"/>
  <c r="G2369" i="1"/>
  <c r="G2368" i="1"/>
  <c r="G2367" i="1"/>
  <c r="G2366" i="1"/>
  <c r="G2365" i="1"/>
  <c r="G2364" i="1"/>
  <c r="G2363" i="1"/>
  <c r="G2362" i="1"/>
  <c r="G2361" i="1"/>
  <c r="G2360" i="1"/>
  <c r="G2359" i="1"/>
  <c r="G2358" i="1"/>
  <c r="G2357" i="1"/>
  <c r="G2356" i="1"/>
  <c r="G2355" i="1"/>
  <c r="G2354" i="1"/>
  <c r="G2353" i="1"/>
  <c r="G2352" i="1"/>
  <c r="G2351" i="1"/>
  <c r="G2350" i="1"/>
  <c r="G2349" i="1"/>
  <c r="G2348" i="1"/>
  <c r="G2347" i="1"/>
  <c r="G2346" i="1"/>
  <c r="G2345" i="1"/>
  <c r="G2344" i="1"/>
  <c r="G2343" i="1"/>
  <c r="G2342" i="1"/>
  <c r="G2341" i="1"/>
  <c r="G2340" i="1"/>
  <c r="G2339" i="1"/>
  <c r="G2338" i="1"/>
  <c r="G2337" i="1"/>
  <c r="G2336" i="1"/>
  <c r="G2335" i="1"/>
  <c r="G2334" i="1"/>
  <c r="G2333" i="1"/>
  <c r="G2332" i="1"/>
  <c r="G2331" i="1"/>
  <c r="G2330" i="1"/>
  <c r="G2329" i="1"/>
  <c r="G2328" i="1"/>
  <c r="G2327" i="1"/>
  <c r="G2326" i="1"/>
  <c r="G2325" i="1"/>
  <c r="G2324" i="1"/>
  <c r="G2323" i="1"/>
  <c r="G2322" i="1"/>
  <c r="G2321" i="1"/>
  <c r="G2320" i="1"/>
  <c r="G2319" i="1"/>
  <c r="G2318" i="1"/>
  <c r="G2317" i="1"/>
  <c r="G2316" i="1"/>
  <c r="G2315" i="1"/>
  <c r="G2314" i="1"/>
  <c r="G2313" i="1"/>
  <c r="G2312" i="1"/>
  <c r="G2311" i="1"/>
  <c r="G2310" i="1"/>
  <c r="G2309" i="1"/>
  <c r="G2308" i="1"/>
  <c r="G2307" i="1"/>
  <c r="G2306" i="1"/>
  <c r="G2305" i="1"/>
  <c r="G2304" i="1"/>
  <c r="G2303" i="1"/>
  <c r="G2302" i="1"/>
  <c r="G2301" i="1"/>
  <c r="G2300" i="1"/>
  <c r="G2299" i="1"/>
  <c r="G2298" i="1"/>
  <c r="G2297" i="1"/>
  <c r="G2296" i="1"/>
  <c r="G2295" i="1"/>
  <c r="G2294" i="1"/>
  <c r="G2293" i="1"/>
  <c r="G2292" i="1"/>
  <c r="G2291" i="1"/>
  <c r="G2290" i="1"/>
  <c r="G2289" i="1"/>
  <c r="G2288" i="1"/>
  <c r="G2287" i="1"/>
  <c r="G2286" i="1"/>
  <c r="G2285" i="1"/>
  <c r="G2284" i="1"/>
  <c r="G2283" i="1"/>
  <c r="G2282" i="1"/>
  <c r="G2281" i="1"/>
  <c r="G2280" i="1"/>
  <c r="G2279" i="1"/>
  <c r="G2278" i="1"/>
  <c r="G2277" i="1"/>
  <c r="G2276" i="1"/>
  <c r="G2275" i="1"/>
  <c r="G2274" i="1"/>
  <c r="G2273" i="1"/>
  <c r="G2272" i="1"/>
  <c r="G2271" i="1"/>
  <c r="G2270" i="1"/>
  <c r="G2269" i="1"/>
  <c r="G2268" i="1"/>
  <c r="G2267" i="1"/>
  <c r="G2266" i="1"/>
  <c r="G2265" i="1"/>
  <c r="G2264" i="1"/>
  <c r="G2263" i="1"/>
  <c r="G2262" i="1"/>
  <c r="G2261" i="1"/>
  <c r="G2260" i="1"/>
  <c r="G2259" i="1"/>
  <c r="G2258" i="1"/>
  <c r="G2257" i="1"/>
  <c r="G2256" i="1"/>
  <c r="G2255" i="1"/>
  <c r="G2254" i="1"/>
  <c r="G2253" i="1"/>
  <c r="G2252" i="1"/>
  <c r="G2251" i="1"/>
  <c r="G2250" i="1"/>
  <c r="G2249" i="1"/>
  <c r="G2248" i="1"/>
  <c r="G2247" i="1"/>
  <c r="G2246" i="1"/>
  <c r="G2245" i="1"/>
  <c r="G2244" i="1"/>
  <c r="G2243" i="1"/>
  <c r="G2242" i="1"/>
  <c r="G2241" i="1"/>
  <c r="G2240" i="1"/>
  <c r="G2239" i="1"/>
  <c r="G2238" i="1"/>
  <c r="G2237" i="1"/>
  <c r="G2236" i="1"/>
  <c r="G2235" i="1"/>
  <c r="G2234" i="1"/>
  <c r="G2233" i="1"/>
  <c r="G2232" i="1"/>
  <c r="G2231" i="1"/>
  <c r="G2230" i="1"/>
  <c r="G2229" i="1"/>
  <c r="G2228" i="1"/>
  <c r="G2227" i="1"/>
  <c r="G2226" i="1"/>
  <c r="G2225" i="1"/>
  <c r="G2224" i="1"/>
  <c r="G2223" i="1"/>
  <c r="G2222" i="1"/>
  <c r="G2221" i="1"/>
  <c r="G2220" i="1"/>
  <c r="G2219" i="1"/>
  <c r="G2218" i="1"/>
  <c r="G2217" i="1"/>
  <c r="G2216" i="1"/>
  <c r="G2215" i="1"/>
  <c r="G2214" i="1"/>
  <c r="G2213" i="1"/>
  <c r="G2212" i="1"/>
  <c r="G2211" i="1"/>
  <c r="G2210" i="1"/>
  <c r="G2209" i="1"/>
  <c r="G2208" i="1"/>
  <c r="G2207" i="1"/>
  <c r="G2206" i="1"/>
  <c r="G2205" i="1"/>
  <c r="G2204" i="1"/>
  <c r="G2203" i="1"/>
  <c r="G2202" i="1"/>
  <c r="G2201" i="1"/>
  <c r="G2200" i="1"/>
  <c r="G2199" i="1"/>
  <c r="G2198" i="1"/>
  <c r="G2197" i="1"/>
  <c r="G2196" i="1"/>
  <c r="G2195" i="1"/>
  <c r="G2194" i="1"/>
  <c r="G2193" i="1"/>
  <c r="G2192" i="1"/>
  <c r="G2191" i="1"/>
  <c r="G2190" i="1"/>
  <c r="G2189" i="1"/>
  <c r="G2188" i="1"/>
  <c r="G2187" i="1"/>
  <c r="G2186" i="1"/>
  <c r="G2185" i="1"/>
  <c r="G2184" i="1"/>
  <c r="G2183" i="1"/>
  <c r="G2182" i="1"/>
  <c r="G2181" i="1"/>
  <c r="G2180" i="1"/>
  <c r="G2179" i="1"/>
  <c r="G2178" i="1"/>
  <c r="G2177" i="1"/>
  <c r="G2176" i="1"/>
  <c r="G2175" i="1"/>
  <c r="G2174" i="1"/>
  <c r="G2173" i="1"/>
  <c r="G2172" i="1"/>
  <c r="G2171" i="1"/>
  <c r="G2170" i="1"/>
  <c r="G2169" i="1"/>
  <c r="G2168" i="1"/>
  <c r="G2167" i="1"/>
  <c r="G2166" i="1"/>
  <c r="G2165" i="1"/>
  <c r="G2164" i="1"/>
  <c r="G2163" i="1"/>
  <c r="G2162" i="1"/>
  <c r="G2161" i="1"/>
  <c r="G2160" i="1"/>
  <c r="G2159" i="1"/>
  <c r="G2158" i="1"/>
  <c r="G2157" i="1"/>
  <c r="G2156" i="1"/>
  <c r="G2155" i="1"/>
  <c r="G2154" i="1"/>
  <c r="G2153" i="1"/>
  <c r="G2152" i="1"/>
  <c r="G2151" i="1"/>
  <c r="G2150" i="1"/>
  <c r="G2149" i="1"/>
  <c r="G2148" i="1"/>
  <c r="G2147" i="1"/>
  <c r="G2146" i="1"/>
  <c r="G2145" i="1"/>
  <c r="G2144" i="1"/>
  <c r="G2143" i="1"/>
  <c r="G2142" i="1"/>
  <c r="G2141" i="1"/>
  <c r="G2140" i="1"/>
  <c r="G2139" i="1"/>
  <c r="G2138" i="1"/>
  <c r="G2137" i="1"/>
  <c r="G2136" i="1"/>
  <c r="G2135" i="1"/>
  <c r="G2134" i="1"/>
  <c r="G2133" i="1"/>
  <c r="G2132" i="1"/>
  <c r="G2131" i="1"/>
  <c r="G2130" i="1"/>
  <c r="G2129" i="1"/>
  <c r="G2128" i="1"/>
  <c r="G2127" i="1"/>
  <c r="G2126" i="1"/>
  <c r="G2125" i="1"/>
  <c r="G2124" i="1"/>
  <c r="G2123" i="1"/>
  <c r="G2122" i="1"/>
  <c r="G2121" i="1"/>
  <c r="G2120" i="1"/>
  <c r="G2119" i="1"/>
  <c r="G2118" i="1"/>
  <c r="G2117" i="1"/>
  <c r="G2116" i="1"/>
  <c r="G2115" i="1"/>
  <c r="G2114" i="1"/>
  <c r="G2113" i="1"/>
  <c r="G2112" i="1"/>
  <c r="G2111" i="1"/>
  <c r="G2110" i="1"/>
  <c r="G2109" i="1"/>
  <c r="G2108" i="1"/>
  <c r="G2107" i="1"/>
  <c r="G2106" i="1"/>
  <c r="G2105" i="1"/>
  <c r="G2104" i="1"/>
  <c r="G2103" i="1"/>
  <c r="G2102" i="1"/>
  <c r="G2101" i="1"/>
  <c r="G2100" i="1"/>
  <c r="G2099" i="1"/>
  <c r="G2098" i="1"/>
  <c r="G2097" i="1"/>
  <c r="G2096" i="1"/>
  <c r="G2095" i="1"/>
  <c r="G2094" i="1"/>
  <c r="G2093" i="1"/>
  <c r="G2092" i="1"/>
  <c r="G2091" i="1"/>
  <c r="G2090" i="1"/>
  <c r="G2089" i="1"/>
  <c r="G2088" i="1"/>
  <c r="G2087" i="1"/>
  <c r="G2086" i="1"/>
  <c r="G2085" i="1"/>
  <c r="G2084" i="1"/>
  <c r="G2083" i="1"/>
  <c r="G2082" i="1"/>
  <c r="G2081" i="1"/>
  <c r="G2080" i="1"/>
  <c r="G2079" i="1"/>
  <c r="G2078" i="1"/>
  <c r="G2077" i="1"/>
  <c r="G2076" i="1"/>
  <c r="G2075" i="1"/>
  <c r="G2074" i="1"/>
  <c r="G2073" i="1"/>
  <c r="G2072" i="1"/>
  <c r="G2071" i="1"/>
  <c r="G2070" i="1"/>
  <c r="G2069" i="1"/>
  <c r="G2068" i="1"/>
  <c r="G2067" i="1"/>
  <c r="G2066" i="1"/>
  <c r="G2065" i="1"/>
  <c r="G2064" i="1"/>
  <c r="G2063" i="1"/>
  <c r="G2062" i="1"/>
  <c r="G2061" i="1"/>
  <c r="G2060" i="1"/>
  <c r="G2059" i="1"/>
  <c r="G2058" i="1"/>
  <c r="G2057" i="1"/>
  <c r="G2056" i="1"/>
  <c r="G2055" i="1"/>
  <c r="G2054" i="1"/>
  <c r="G2053" i="1"/>
  <c r="G2052" i="1"/>
  <c r="G2051" i="1"/>
  <c r="G2050" i="1"/>
  <c r="G2049" i="1"/>
  <c r="G2048" i="1"/>
  <c r="G2047" i="1"/>
  <c r="G2046" i="1"/>
  <c r="G2045" i="1"/>
  <c r="G2044" i="1"/>
  <c r="G2043" i="1"/>
  <c r="G2042" i="1"/>
  <c r="G2041" i="1"/>
  <c r="G2040" i="1"/>
  <c r="G2039" i="1"/>
  <c r="G2038" i="1"/>
  <c r="G2037" i="1"/>
  <c r="G2036" i="1"/>
  <c r="G2035" i="1"/>
  <c r="G2034" i="1"/>
  <c r="G2033" i="1"/>
  <c r="G2032" i="1"/>
  <c r="G2031" i="1"/>
  <c r="G2030" i="1"/>
  <c r="G2029" i="1"/>
  <c r="G2028" i="1"/>
  <c r="G2027"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1" i="1"/>
  <c r="G2000" i="1"/>
  <c r="G1999" i="1"/>
  <c r="G1998" i="1"/>
  <c r="G1997" i="1"/>
  <c r="G1996" i="1"/>
  <c r="G1995" i="1"/>
  <c r="G1994" i="1"/>
  <c r="G1993" i="1"/>
  <c r="G1992" i="1"/>
  <c r="G1991" i="1"/>
  <c r="G1990" i="1"/>
  <c r="G1989" i="1"/>
  <c r="G1988" i="1"/>
  <c r="G1987" i="1"/>
  <c r="G1986" i="1"/>
  <c r="G1985" i="1"/>
  <c r="G1984" i="1"/>
  <c r="G1983" i="1"/>
  <c r="G1982" i="1"/>
  <c r="G1981" i="1"/>
  <c r="G1980" i="1"/>
  <c r="G1979" i="1"/>
  <c r="G1978" i="1"/>
  <c r="G1977" i="1"/>
  <c r="G1976" i="1"/>
  <c r="G1975" i="1"/>
  <c r="G1974" i="1"/>
  <c r="G1973" i="1"/>
  <c r="G1972" i="1"/>
  <c r="G1971" i="1"/>
  <c r="G1970" i="1"/>
  <c r="G1969" i="1"/>
  <c r="G1968" i="1"/>
  <c r="G1967" i="1"/>
  <c r="G1966" i="1"/>
  <c r="G1965" i="1"/>
  <c r="G1964" i="1"/>
  <c r="G1963" i="1"/>
  <c r="G1962" i="1"/>
  <c r="G1961" i="1"/>
  <c r="G1960" i="1"/>
  <c r="G1959" i="1"/>
  <c r="G1958" i="1"/>
  <c r="G1957" i="1"/>
  <c r="G1956" i="1"/>
  <c r="G1955" i="1"/>
  <c r="G1954" i="1"/>
  <c r="G1953" i="1"/>
  <c r="G1952" i="1"/>
  <c r="G1951" i="1"/>
  <c r="G1950" i="1"/>
  <c r="G1949" i="1"/>
  <c r="G1948" i="1"/>
  <c r="G1947" i="1"/>
  <c r="G1946" i="1"/>
  <c r="G1945" i="1"/>
  <c r="G1944" i="1"/>
  <c r="G1943" i="1"/>
  <c r="G1942" i="1"/>
  <c r="G1941" i="1"/>
  <c r="G1940"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6" i="1"/>
  <c r="G1915" i="1"/>
  <c r="G1914" i="1"/>
  <c r="G1913" i="1"/>
  <c r="G1912" i="1"/>
  <c r="G1911" i="1"/>
  <c r="G1910" i="1"/>
  <c r="G1909" i="1"/>
  <c r="G1908" i="1"/>
  <c r="G1907" i="1"/>
  <c r="G1906" i="1"/>
  <c r="G1905" i="1"/>
  <c r="G1904" i="1"/>
  <c r="G1903" i="1"/>
  <c r="G1902" i="1"/>
  <c r="G1901" i="1"/>
  <c r="G1900" i="1"/>
  <c r="G1899" i="1"/>
  <c r="G1898" i="1"/>
  <c r="G1897" i="1"/>
  <c r="G1896" i="1"/>
  <c r="G1895" i="1"/>
  <c r="G1894" i="1"/>
  <c r="G1893" i="1"/>
  <c r="G1892" i="1"/>
  <c r="G1891" i="1"/>
  <c r="G1890" i="1"/>
  <c r="G1889" i="1"/>
  <c r="G1888" i="1"/>
  <c r="G1887" i="1"/>
  <c r="G1886" i="1"/>
  <c r="G1885" i="1"/>
  <c r="G1884" i="1"/>
  <c r="G1883" i="1"/>
  <c r="G1882" i="1"/>
  <c r="G1881" i="1"/>
  <c r="G1880" i="1"/>
  <c r="G1879" i="1"/>
  <c r="G1878" i="1"/>
  <c r="G1877" i="1"/>
  <c r="G1876" i="1"/>
  <c r="G1875" i="1"/>
  <c r="G1874" i="1"/>
  <c r="G1873" i="1"/>
  <c r="G1872" i="1"/>
  <c r="G1871" i="1"/>
  <c r="G1870" i="1"/>
  <c r="G1869" i="1"/>
  <c r="G1868" i="1"/>
  <c r="G1867" i="1"/>
  <c r="G1866" i="1"/>
  <c r="G1865" i="1"/>
  <c r="G1864" i="1"/>
  <c r="G1863" i="1"/>
  <c r="G1862" i="1"/>
  <c r="G1861" i="1"/>
  <c r="G1860" i="1"/>
  <c r="G1859" i="1"/>
  <c r="G1858" i="1"/>
  <c r="G1857" i="1"/>
  <c r="G1856" i="1"/>
  <c r="G1855" i="1"/>
  <c r="G1854" i="1"/>
  <c r="G1853" i="1"/>
  <c r="G1852" i="1"/>
  <c r="G1851" i="1"/>
  <c r="G1850" i="1"/>
  <c r="G1849" i="1"/>
  <c r="G1848" i="1"/>
  <c r="G1847" i="1"/>
  <c r="G1846" i="1"/>
  <c r="G1845" i="1"/>
  <c r="G1844" i="1"/>
  <c r="G1843" i="1"/>
  <c r="G1842" i="1"/>
  <c r="G1841" i="1"/>
  <c r="G1840" i="1"/>
  <c r="G1839" i="1"/>
  <c r="G1838" i="1"/>
  <c r="G1837" i="1"/>
  <c r="G1836" i="1"/>
  <c r="G1835" i="1"/>
  <c r="G1834" i="1"/>
  <c r="G1833" i="1"/>
  <c r="G1832" i="1"/>
  <c r="G1831" i="1"/>
  <c r="G1830" i="1"/>
  <c r="G1829" i="1"/>
  <c r="G1828" i="1"/>
  <c r="G1827" i="1"/>
  <c r="G1826" i="1"/>
  <c r="G1825" i="1"/>
  <c r="G1824" i="1"/>
  <c r="G1823" i="1"/>
  <c r="G1822" i="1"/>
  <c r="G1821" i="1"/>
  <c r="G1820" i="1"/>
  <c r="G1819" i="1"/>
  <c r="G1818" i="1"/>
  <c r="G1817" i="1"/>
  <c r="G1816" i="1"/>
  <c r="G1815" i="1"/>
  <c r="G1814" i="1"/>
  <c r="G1813" i="1"/>
  <c r="G1812" i="1"/>
  <c r="G1811" i="1"/>
  <c r="G1810" i="1"/>
  <c r="G1809" i="1"/>
  <c r="G1808" i="1"/>
  <c r="G1807" i="1"/>
  <c r="G1806" i="1"/>
  <c r="G1805" i="1"/>
  <c r="G1804" i="1"/>
  <c r="G1803" i="1"/>
  <c r="G1802" i="1"/>
  <c r="G1801" i="1"/>
  <c r="G1800" i="1"/>
  <c r="G1799" i="1"/>
  <c r="G1798" i="1"/>
  <c r="G1797" i="1"/>
  <c r="G1796" i="1"/>
  <c r="G1795" i="1"/>
  <c r="G1794" i="1"/>
  <c r="G1793" i="1"/>
  <c r="G1792" i="1"/>
  <c r="G1791" i="1"/>
  <c r="G1790" i="1"/>
  <c r="G1789" i="1"/>
  <c r="G1788" i="1"/>
  <c r="G1787" i="1"/>
  <c r="G1786" i="1"/>
  <c r="G1785" i="1"/>
  <c r="G1784" i="1"/>
  <c r="G1783" i="1"/>
  <c r="G1782" i="1"/>
  <c r="G1781" i="1"/>
  <c r="G1780" i="1"/>
  <c r="G1779" i="1"/>
  <c r="G1778" i="1"/>
  <c r="G1777" i="1"/>
  <c r="G1776" i="1"/>
  <c r="G1775" i="1"/>
  <c r="G1774" i="1"/>
  <c r="G1773" i="1"/>
  <c r="G1772" i="1"/>
  <c r="G1771" i="1"/>
  <c r="G1770" i="1"/>
  <c r="G1769" i="1"/>
  <c r="G1768" i="1"/>
  <c r="G1767" i="1"/>
  <c r="G1766" i="1"/>
  <c r="G1765" i="1"/>
  <c r="G1764" i="1"/>
  <c r="G1763" i="1"/>
  <c r="G1762" i="1"/>
  <c r="G1761" i="1"/>
  <c r="G1760" i="1"/>
  <c r="G1759" i="1"/>
  <c r="G1758" i="1"/>
  <c r="G1757" i="1"/>
  <c r="G1756" i="1"/>
  <c r="G1755" i="1"/>
  <c r="G1754" i="1"/>
  <c r="G1753" i="1"/>
  <c r="G1752" i="1"/>
  <c r="G1751" i="1"/>
  <c r="G1750" i="1"/>
  <c r="G1749" i="1"/>
  <c r="G1748" i="1"/>
  <c r="G1747" i="1"/>
  <c r="G1746" i="1"/>
  <c r="G1745" i="1"/>
  <c r="G1744" i="1"/>
  <c r="G1743" i="1"/>
  <c r="G1742" i="1"/>
  <c r="G1741" i="1"/>
  <c r="G1740" i="1"/>
  <c r="G1739" i="1"/>
  <c r="G1738" i="1"/>
  <c r="G1737" i="1"/>
  <c r="G1736" i="1"/>
  <c r="G1735" i="1"/>
  <c r="G1734" i="1"/>
  <c r="G1733" i="1"/>
  <c r="G1732" i="1"/>
  <c r="G1731" i="1"/>
  <c r="G1730" i="1"/>
  <c r="G1729" i="1"/>
  <c r="G1728" i="1"/>
  <c r="G1727" i="1"/>
  <c r="G1726" i="1"/>
  <c r="G1725" i="1"/>
  <c r="G1724" i="1"/>
  <c r="G1723" i="1"/>
  <c r="G1722" i="1"/>
  <c r="G1721" i="1"/>
  <c r="G1720" i="1"/>
  <c r="G1719" i="1"/>
  <c r="G1718" i="1"/>
  <c r="G1717" i="1"/>
  <c r="G1716" i="1"/>
  <c r="G1715" i="1"/>
  <c r="G1714" i="1"/>
  <c r="G1713" i="1"/>
  <c r="G1712" i="1"/>
  <c r="G1711" i="1"/>
  <c r="G1710" i="1"/>
  <c r="G1709" i="1"/>
  <c r="G1708" i="1"/>
  <c r="G1707" i="1"/>
  <c r="G1706" i="1"/>
  <c r="G1705" i="1"/>
  <c r="G1704" i="1"/>
  <c r="G1703" i="1"/>
  <c r="G1702" i="1"/>
  <c r="G1701" i="1"/>
  <c r="G1700" i="1"/>
  <c r="G1699" i="1"/>
  <c r="G1698" i="1"/>
  <c r="G1697" i="1"/>
  <c r="G1696" i="1"/>
  <c r="G1695" i="1"/>
  <c r="G1694" i="1"/>
  <c r="G1693" i="1"/>
  <c r="G1692" i="1"/>
  <c r="G1691" i="1"/>
  <c r="G1690" i="1"/>
  <c r="G1689" i="1"/>
  <c r="G1688" i="1"/>
  <c r="G1687" i="1"/>
  <c r="G1686" i="1"/>
  <c r="G1685" i="1"/>
  <c r="G1684" i="1"/>
  <c r="G1683" i="1"/>
  <c r="G1682" i="1"/>
  <c r="G1681" i="1"/>
  <c r="G1680" i="1"/>
  <c r="G1679" i="1"/>
  <c r="G1678" i="1"/>
  <c r="G1677" i="1"/>
  <c r="G1676" i="1"/>
  <c r="G1675" i="1"/>
  <c r="G1674" i="1"/>
  <c r="G1673" i="1"/>
  <c r="G1672" i="1"/>
  <c r="G1671" i="1"/>
  <c r="G1670" i="1"/>
  <c r="G1669" i="1"/>
  <c r="G1668" i="1"/>
  <c r="G1667" i="1"/>
  <c r="G1666" i="1"/>
  <c r="G1665" i="1"/>
  <c r="G1664" i="1"/>
  <c r="G1663" i="1"/>
  <c r="G1662" i="1"/>
  <c r="G1661" i="1"/>
  <c r="G1660" i="1"/>
  <c r="G1659" i="1"/>
  <c r="G1658" i="1"/>
  <c r="G1657" i="1"/>
  <c r="G1656" i="1"/>
  <c r="G1655" i="1"/>
  <c r="G1654" i="1"/>
  <c r="G1653" i="1"/>
  <c r="G1652" i="1"/>
  <c r="G1651" i="1"/>
  <c r="G1650" i="1"/>
  <c r="G1649" i="1"/>
  <c r="G1648" i="1"/>
  <c r="G1647" i="1"/>
  <c r="G1646" i="1"/>
  <c r="G1645" i="1"/>
  <c r="G1644" i="1"/>
  <c r="G1643" i="1"/>
  <c r="G1642" i="1"/>
  <c r="G1641" i="1"/>
  <c r="G1640" i="1"/>
  <c r="G1639" i="1"/>
  <c r="G1638" i="1"/>
  <c r="G1637" i="1"/>
  <c r="G1636" i="1"/>
  <c r="G1635" i="1"/>
  <c r="G1634" i="1"/>
  <c r="G1633" i="1"/>
  <c r="G1632" i="1"/>
  <c r="G1631" i="1"/>
  <c r="G1630" i="1"/>
  <c r="G1629" i="1"/>
  <c r="G1628" i="1"/>
  <c r="G1627" i="1"/>
  <c r="G1626" i="1"/>
  <c r="G1625" i="1"/>
  <c r="G1624" i="1"/>
  <c r="G1623" i="1"/>
  <c r="G1622" i="1"/>
  <c r="G1621" i="1"/>
  <c r="G1620" i="1"/>
  <c r="G1619" i="1"/>
  <c r="G1618" i="1"/>
  <c r="G1617" i="1"/>
  <c r="G1616" i="1"/>
  <c r="G1615" i="1"/>
  <c r="G1614" i="1"/>
  <c r="G1613" i="1"/>
  <c r="G1612" i="1"/>
  <c r="G1611" i="1"/>
  <c r="G1610" i="1"/>
  <c r="G1609" i="1"/>
  <c r="G1608" i="1"/>
  <c r="G1607" i="1"/>
  <c r="G1606" i="1"/>
  <c r="G1605" i="1"/>
  <c r="G1604" i="1"/>
  <c r="G1603" i="1"/>
  <c r="G1602" i="1"/>
  <c r="G1601" i="1"/>
  <c r="G1600" i="1"/>
  <c r="G1599" i="1"/>
  <c r="G1598" i="1"/>
  <c r="G1597" i="1"/>
  <c r="G1596" i="1"/>
  <c r="G1595" i="1"/>
  <c r="G1594" i="1"/>
  <c r="G1593" i="1"/>
  <c r="G1592" i="1"/>
  <c r="G1591" i="1"/>
  <c r="G1590" i="1"/>
  <c r="G1589" i="1"/>
  <c r="G1588" i="1"/>
  <c r="G1587" i="1"/>
  <c r="G1586" i="1"/>
  <c r="G1585" i="1"/>
  <c r="G1584" i="1"/>
  <c r="G1583" i="1"/>
  <c r="G1582" i="1"/>
  <c r="G1581" i="1"/>
  <c r="G1580" i="1"/>
  <c r="G1579" i="1"/>
  <c r="G1578" i="1"/>
  <c r="G1577" i="1"/>
  <c r="G1576" i="1"/>
  <c r="G1575" i="1"/>
  <c r="G1574" i="1"/>
  <c r="G1573" i="1"/>
  <c r="G1572" i="1"/>
  <c r="G1571" i="1"/>
  <c r="G1570" i="1"/>
  <c r="G1569" i="1"/>
  <c r="G1568" i="1"/>
  <c r="G1567" i="1"/>
  <c r="G1566" i="1"/>
  <c r="G1565" i="1"/>
  <c r="G1564" i="1"/>
  <c r="G1563" i="1"/>
  <c r="G1562" i="1"/>
  <c r="G1561" i="1"/>
  <c r="G1560" i="1"/>
  <c r="G1559" i="1"/>
  <c r="G1558" i="1"/>
  <c r="G1557" i="1"/>
  <c r="G1556" i="1"/>
  <c r="G1555" i="1"/>
  <c r="G1554"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2" i="1"/>
  <c r="G1521" i="1"/>
  <c r="G1520" i="1"/>
  <c r="G1519" i="1"/>
  <c r="G1518" i="1"/>
  <c r="G1517" i="1"/>
  <c r="G1516" i="1"/>
  <c r="G1515" i="1"/>
  <c r="G1514" i="1"/>
  <c r="G1513" i="1"/>
  <c r="G1512" i="1"/>
  <c r="G1511" i="1"/>
  <c r="G1510" i="1"/>
  <c r="G1509" i="1"/>
  <c r="G1508" i="1"/>
  <c r="G1507" i="1"/>
  <c r="G1506" i="1"/>
  <c r="G1505" i="1"/>
  <c r="G1504" i="1"/>
  <c r="G1503" i="1"/>
  <c r="G1502" i="1"/>
  <c r="G1501"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60" i="1"/>
  <c r="G1459" i="1"/>
  <c r="G1458"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O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2" i="1"/>
  <c r="G3" i="5"/>
  <c r="A3" i="5"/>
  <c r="C3" i="5"/>
  <c r="E3"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234D76-9E42-4DA4-A220-3F9188CBDD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428405C-07B4-4A6D-94FE-05B080347060}" name="WorksheetConnection_Financial_Dashboard.xlsx!Table1" type="102" refreshedVersion="8" minRefreshableVersion="5">
    <extLst>
      <ext xmlns:x15="http://schemas.microsoft.com/office/spreadsheetml/2010/11/main" uri="{DE250136-89BD-433C-8126-D09CA5730AF9}">
        <x15:connection id="Table1">
          <x15:rangePr sourceName="_xlcn.WorksheetConnection_Financial_Dashboard.xlsxTable11"/>
        </x15:connection>
      </ext>
    </extLst>
  </connection>
  <connection id="3" xr16:uid="{511597B2-6E88-4F67-80C5-4E00F469AE54}" name="WorksheetConnection_Financial_Dashboard.xlsx!Table2" type="102" refreshedVersion="8" minRefreshableVersion="5">
    <extLst>
      <ext xmlns:x15="http://schemas.microsoft.com/office/spreadsheetml/2010/11/main" uri="{DE250136-89BD-433C-8126-D09CA5730AF9}">
        <x15:connection id="Table2" autoDelete="1">
          <x15:rangePr sourceName="_xlcn.WorksheetConnection_Financial_Dashboard.xlsxTable21"/>
        </x15:connection>
      </ext>
    </extLst>
  </connection>
</connections>
</file>

<file path=xl/sharedStrings.xml><?xml version="1.0" encoding="utf-8"?>
<sst xmlns="http://schemas.openxmlformats.org/spreadsheetml/2006/main" count="40084" uniqueCount="5058">
  <si>
    <t>Date</t>
  </si>
  <si>
    <t>Transaction ID</t>
  </si>
  <si>
    <t>Account Name</t>
  </si>
  <si>
    <t>Category</t>
  </si>
  <si>
    <t>Amount</t>
  </si>
  <si>
    <t>Type</t>
  </si>
  <si>
    <t>Payment Method</t>
  </si>
  <si>
    <t>Region</t>
  </si>
  <si>
    <t>TXN100000</t>
  </si>
  <si>
    <t>Expenses</t>
  </si>
  <si>
    <t>Miscellaneous</t>
  </si>
  <si>
    <t>Expense</t>
  </si>
  <si>
    <t>Credit Card</t>
  </si>
  <si>
    <t>East</t>
  </si>
  <si>
    <t>TXN100001</t>
  </si>
  <si>
    <t>Liabilities</t>
  </si>
  <si>
    <t>Rent</t>
  </si>
  <si>
    <t>Bank Transfer</t>
  </si>
  <si>
    <t>TXN100002</t>
  </si>
  <si>
    <t>Equipment</t>
  </si>
  <si>
    <t>Cash</t>
  </si>
  <si>
    <t>TXN100003</t>
  </si>
  <si>
    <t>Sales</t>
  </si>
  <si>
    <t>South</t>
  </si>
  <si>
    <t>TXN100004</t>
  </si>
  <si>
    <t>Assets</t>
  </si>
  <si>
    <t>Marketing</t>
  </si>
  <si>
    <t>North</t>
  </si>
  <si>
    <t>TXN100005</t>
  </si>
  <si>
    <t>TXN100006</t>
  </si>
  <si>
    <t>Revenue</t>
  </si>
  <si>
    <t>Income</t>
  </si>
  <si>
    <t>West</t>
  </si>
  <si>
    <t>TXN100007</t>
  </si>
  <si>
    <t>TXN100008</t>
  </si>
  <si>
    <t>TXN100009</t>
  </si>
  <si>
    <t>Utilities</t>
  </si>
  <si>
    <t>TXN100010</t>
  </si>
  <si>
    <t>TXN100011</t>
  </si>
  <si>
    <t>TXN100012</t>
  </si>
  <si>
    <t>TXN100013</t>
  </si>
  <si>
    <t>TXN100014</t>
  </si>
  <si>
    <t>Salaries</t>
  </si>
  <si>
    <t>TXN100015</t>
  </si>
  <si>
    <t>TXN100016</t>
  </si>
  <si>
    <t>TXN100017</t>
  </si>
  <si>
    <t>TXN100018</t>
  </si>
  <si>
    <t>TXN100019</t>
  </si>
  <si>
    <t>TXN100020</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</si>
  <si>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</si>
  <si>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</si>
  <si>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</si>
  <si>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</si>
  <si>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</si>
  <si>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</si>
  <si>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</si>
  <si>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</si>
  <si>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</si>
  <si>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</si>
  <si>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</si>
  <si>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</si>
  <si>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</si>
  <si>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</si>
  <si>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</si>
  <si>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</si>
  <si>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</si>
  <si>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</si>
  <si>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</si>
  <si>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</si>
  <si>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</si>
  <si>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</si>
  <si>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</si>
  <si>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</si>
  <si>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</si>
  <si>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</si>
  <si>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</si>
  <si>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</si>
  <si>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</si>
  <si>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</si>
  <si>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</si>
  <si>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</si>
  <si>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</si>
  <si>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</si>
  <si>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</si>
  <si>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</si>
  <si>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</si>
  <si>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</si>
  <si>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</si>
  <si>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</si>
  <si>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</si>
  <si>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</si>
  <si>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</si>
  <si>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</si>
  <si>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</si>
  <si>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</si>
  <si>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</si>
  <si>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</si>
  <si>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</si>
  <si>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</si>
  <si>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</si>
  <si>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</si>
  <si>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</si>
  <si>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</si>
  <si>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</si>
  <si>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</si>
  <si>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</si>
  <si>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</si>
  <si>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</si>
  <si>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</si>
  <si>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</si>
  <si>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</si>
  <si>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</si>
  <si>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</si>
  <si>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</si>
  <si>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</si>
  <si>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</si>
  <si>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</si>
  <si>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</si>
  <si>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</si>
  <si>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</si>
  <si>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</si>
  <si>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</si>
  <si>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</si>
  <si>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</si>
  <si>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</si>
  <si>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</si>
  <si>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</si>
  <si>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</si>
  <si>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</si>
  <si>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</si>
  <si>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</si>
  <si>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</si>
  <si>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</si>
  <si>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</si>
  <si>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</si>
  <si>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</si>
  <si>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</si>
  <si>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</si>
  <si>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</si>
  <si>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</si>
  <si>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</si>
  <si>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</si>
  <si>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</si>
  <si>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</si>
  <si>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</si>
  <si>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</si>
  <si>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</si>
  <si>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</si>
  <si>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</si>
  <si>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</si>
  <si>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</si>
  <si>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</si>
  <si>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</si>
  <si>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</si>
  <si>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</si>
  <si>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</si>
  <si>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</si>
  <si>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</si>
  <si>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</si>
  <si>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</si>
  <si>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</si>
  <si>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</si>
  <si>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</si>
  <si>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</si>
  <si>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</si>
  <si>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</si>
  <si>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</si>
  <si>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</si>
  <si>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</si>
  <si>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</si>
  <si>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</si>
  <si>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</si>
  <si>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</si>
  <si>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</si>
  <si>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</si>
  <si>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</si>
  <si>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</si>
  <si>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</si>
  <si>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</si>
  <si>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</si>
  <si>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</si>
  <si>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</si>
  <si>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</si>
  <si>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</si>
  <si>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</si>
  <si>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</si>
  <si>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</si>
  <si>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</si>
  <si>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</si>
  <si>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</si>
  <si>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</si>
  <si>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</si>
  <si>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</si>
  <si>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</si>
  <si>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</si>
  <si>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</si>
  <si>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</si>
  <si>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</si>
  <si>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</si>
  <si>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</si>
  <si>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</si>
  <si>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</si>
  <si>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</si>
  <si>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</si>
  <si>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</si>
  <si>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</si>
  <si>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</si>
  <si>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</si>
  <si>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</si>
  <si>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</si>
  <si>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</si>
  <si>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</si>
  <si>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</si>
  <si>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</si>
  <si>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</si>
  <si>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</si>
  <si>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</si>
  <si>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</si>
  <si>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</si>
  <si>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</si>
  <si>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</si>
  <si>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</si>
  <si>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</si>
  <si>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</si>
  <si>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</si>
  <si>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</si>
  <si>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</si>
  <si>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</si>
  <si>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</si>
  <si>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</si>
  <si>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</si>
  <si>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</si>
  <si>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</si>
  <si>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</si>
  <si>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</si>
  <si>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</si>
  <si>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</si>
  <si>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</si>
  <si>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</si>
  <si>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</si>
  <si>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</si>
  <si>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</si>
  <si>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</si>
  <si>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</si>
  <si>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</si>
  <si>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</si>
  <si>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</si>
  <si>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</si>
  <si>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</si>
  <si>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</si>
  <si>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</si>
  <si>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</si>
  <si>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</si>
  <si>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</si>
  <si>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</si>
  <si>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</si>
  <si>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</si>
  <si>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</si>
  <si>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</si>
  <si>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</si>
  <si>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</si>
  <si>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</si>
  <si>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</si>
  <si>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</si>
  <si>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</si>
  <si>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</si>
  <si>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</si>
  <si>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</si>
  <si>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</si>
  <si>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</si>
  <si>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</si>
  <si>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</si>
  <si>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</si>
  <si>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</si>
  <si>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</si>
  <si>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</si>
  <si>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</si>
  <si>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</si>
  <si>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</si>
  <si>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</si>
  <si>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</si>
  <si>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</si>
  <si>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</si>
  <si>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</si>
  <si>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</si>
  <si>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</si>
  <si>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</si>
  <si>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</si>
  <si>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</si>
  <si>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</si>
  <si>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</si>
  <si>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</si>
  <si>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</si>
  <si>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</si>
  <si>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</si>
  <si>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</si>
  <si>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</si>
  <si>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</si>
  <si>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</si>
  <si>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</si>
  <si>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</si>
  <si>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</si>
  <si>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</si>
  <si>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</si>
  <si>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</si>
  <si>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</si>
  <si>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</si>
  <si>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</si>
  <si>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</si>
  <si>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</si>
  <si>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</si>
  <si>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</si>
  <si>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</si>
  <si>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</si>
  <si>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</si>
  <si>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</si>
  <si>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</si>
  <si>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</si>
  <si>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</si>
  <si>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</si>
  <si>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</si>
  <si>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</si>
  <si>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</si>
  <si>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</si>
  <si>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</si>
  <si>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</si>
  <si>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</si>
  <si>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</si>
  <si>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</si>
  <si>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</si>
  <si>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</si>
  <si>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</si>
  <si>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</si>
  <si>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</si>
  <si>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</si>
  <si>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</si>
  <si>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</si>
  <si>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</si>
  <si>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</si>
  <si>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</si>
  <si>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</si>
  <si>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</si>
  <si>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</si>
  <si>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</si>
  <si>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</si>
  <si>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</si>
  <si>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</si>
  <si>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</si>
  <si>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</si>
  <si>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</si>
  <si>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</si>
  <si>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</si>
  <si>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</si>
  <si>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</si>
  <si>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</si>
  <si>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</si>
  <si>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</si>
  <si>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</si>
  <si>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</si>
  <si>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</si>
  <si>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</si>
  <si>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</si>
  <si>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</si>
  <si>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</si>
  <si>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</si>
  <si>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</si>
  <si>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</si>
  <si>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</si>
  <si>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</si>
  <si>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</si>
  <si>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</si>
  <si>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</si>
  <si>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</si>
  <si>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</si>
  <si>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</si>
  <si>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</si>
  <si>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</si>
  <si>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</si>
  <si>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</si>
  <si>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</si>
  <si>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</si>
  <si>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</si>
  <si>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</si>
  <si>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</si>
  <si>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</si>
  <si>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</si>
  <si>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</si>
  <si>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</si>
  <si>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</si>
  <si>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</si>
  <si>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</si>
  <si>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</si>
  <si>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</si>
  <si>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</si>
  <si>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</si>
  <si>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</si>
  <si>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</si>
  <si>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</si>
  <si>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</si>
  <si>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</si>
  <si>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</si>
  <si>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</si>
  <si>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</si>
  <si>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</si>
  <si>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</si>
  <si>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</si>
  <si>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</si>
  <si>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</si>
  <si>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</si>
  <si>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</si>
  <si>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</si>
  <si>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</si>
  <si>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</si>
  <si>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</si>
  <si>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</si>
  <si>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</si>
  <si>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</si>
  <si>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</si>
  <si>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</si>
  <si>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</si>
  <si>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</si>
  <si>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</si>
  <si>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</si>
  <si>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</si>
  <si>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</si>
  <si>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</si>
  <si>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</si>
  <si>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</si>
  <si>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</si>
  <si>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</si>
  <si>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</si>
  <si>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</si>
  <si>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</si>
  <si>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</si>
  <si>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</si>
  <si>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</si>
  <si>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</si>
  <si>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</si>
  <si>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</si>
  <si>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</si>
  <si>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</si>
  <si>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</si>
  <si>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</si>
  <si>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</si>
  <si>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</si>
  <si>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</si>
  <si>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</si>
  <si>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</si>
  <si>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</si>
  <si>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</si>
  <si>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</si>
  <si>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</si>
  <si>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</si>
  <si>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</si>
  <si>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</si>
  <si>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</si>
  <si>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</si>
  <si>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</si>
  <si>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</si>
  <si>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</si>
  <si>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</si>
  <si>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</si>
  <si>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</si>
  <si>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</si>
  <si>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</si>
  <si>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</si>
  <si>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</si>
  <si>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</si>
  <si>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</si>
  <si>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</si>
  <si>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</si>
  <si>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</si>
  <si>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</si>
  <si>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</si>
  <si>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</si>
  <si>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</si>
  <si>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</si>
  <si>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</si>
  <si>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</si>
  <si>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</si>
  <si>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</si>
  <si>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</si>
  <si>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</si>
  <si>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</si>
  <si>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</si>
  <si>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</si>
  <si>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</si>
  <si>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</si>
  <si>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</si>
  <si>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</si>
  <si>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</si>
  <si>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</si>
  <si>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</si>
  <si>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</si>
  <si>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</si>
  <si>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</si>
  <si>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</si>
  <si>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</si>
  <si>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</si>
  <si>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</si>
  <si>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</si>
  <si>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</si>
  <si>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</si>
  <si>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</si>
  <si>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</si>
  <si>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</si>
  <si>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</si>
  <si>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</si>
  <si>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</si>
  <si>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</si>
  <si>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</si>
  <si>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</si>
  <si>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</si>
  <si>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</si>
  <si>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</si>
  <si>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</si>
  <si>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</si>
  <si>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</si>
  <si>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</si>
  <si>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</si>
  <si>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</si>
  <si>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</si>
  <si>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</si>
  <si>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</si>
  <si>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</si>
  <si>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</si>
  <si>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</si>
  <si>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</si>
  <si>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</si>
  <si>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</si>
  <si>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</si>
  <si>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</si>
  <si>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</si>
  <si>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</si>
  <si>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</si>
  <si>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</si>
  <si>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</si>
  <si>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</si>
  <si>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</si>
  <si>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</si>
  <si>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</si>
  <si>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</si>
  <si>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</si>
  <si>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</si>
  <si>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</si>
  <si>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</si>
  <si>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</si>
  <si>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</si>
  <si>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</si>
  <si>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</si>
  <si>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</si>
  <si>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</si>
  <si>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</si>
  <si>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</si>
  <si>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</si>
  <si>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</si>
  <si>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</si>
  <si>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</si>
  <si>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</si>
  <si>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</si>
  <si>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</si>
  <si>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</si>
  <si>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</si>
  <si>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</si>
  <si>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</si>
  <si>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</si>
  <si>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</si>
  <si>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</si>
  <si>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</si>
  <si>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</si>
  <si>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</si>
  <si>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</si>
  <si>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</si>
  <si>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</si>
  <si>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</si>
  <si>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</si>
  <si>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</si>
  <si>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</si>
  <si>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</si>
  <si>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</si>
  <si>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</si>
  <si>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</si>
  <si>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</si>
  <si>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</si>
  <si>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</si>
  <si>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</si>
  <si>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</si>
  <si>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</si>
  <si>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</si>
  <si>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</si>
  <si>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</si>
  <si>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</si>
  <si>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</si>
  <si>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</si>
  <si>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</si>
  <si>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</si>
  <si>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</si>
  <si>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</si>
  <si>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</si>
  <si>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</si>
  <si>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</si>
  <si>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</si>
  <si>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</si>
  <si>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</si>
  <si>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</si>
  <si>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</si>
  <si>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</si>
  <si>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</si>
  <si>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</si>
  <si>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</si>
  <si>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</si>
  <si>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</si>
  <si>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</si>
  <si>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</si>
  <si>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</si>
  <si>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</si>
  <si>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</si>
  <si>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</si>
  <si>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</si>
  <si>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</si>
  <si>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</si>
  <si>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</si>
  <si>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</si>
  <si>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</si>
  <si>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</si>
  <si>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</si>
  <si>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</si>
  <si>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</si>
  <si>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</si>
  <si>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</si>
  <si>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</si>
  <si>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</si>
  <si>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</si>
  <si>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</si>
  <si>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</si>
  <si>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</si>
  <si>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</si>
  <si>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</si>
  <si>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</si>
  <si>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</si>
  <si>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</si>
  <si>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</si>
  <si>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</si>
  <si>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</si>
  <si>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</si>
  <si>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</si>
  <si>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</si>
  <si>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</si>
  <si>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</si>
  <si>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</si>
  <si>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</si>
  <si>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</si>
  <si>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</si>
  <si>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</si>
  <si>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</si>
  <si>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</si>
  <si>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</si>
  <si>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</si>
  <si>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</si>
  <si>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</si>
  <si>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</si>
  <si>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</si>
  <si>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</si>
  <si>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</si>
  <si>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</si>
  <si>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</si>
  <si>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</si>
  <si>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</si>
  <si>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</si>
  <si>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</si>
  <si>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</si>
  <si>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</si>
  <si>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</si>
  <si>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</si>
  <si>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</si>
  <si>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</si>
  <si>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</si>
  <si>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</si>
  <si>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</si>
  <si>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</si>
  <si>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</si>
  <si>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</si>
  <si>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</si>
  <si>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</si>
  <si>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</si>
  <si>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</si>
  <si>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</si>
  <si>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</si>
  <si>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</si>
  <si>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</si>
  <si>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</si>
  <si>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</si>
  <si>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</si>
  <si>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</si>
  <si>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</si>
  <si>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</si>
  <si>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</si>
  <si>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</si>
  <si>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</si>
  <si>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</si>
  <si>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</si>
  <si>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</si>
  <si>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</si>
  <si>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</si>
  <si>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</si>
  <si>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</si>
  <si>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</si>
  <si>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</si>
  <si>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</si>
  <si>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</si>
  <si>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</si>
  <si>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</si>
  <si>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</si>
  <si>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</si>
  <si>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</si>
  <si>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</si>
  <si>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</si>
  <si>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</si>
  <si>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</si>
  <si>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</si>
  <si>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</si>
  <si>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</si>
  <si>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</si>
  <si>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</si>
  <si>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</si>
  <si>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</si>
  <si>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</si>
  <si>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</si>
  <si>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</si>
  <si>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</si>
  <si>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</si>
  <si>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</si>
  <si>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</si>
  <si>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</si>
  <si>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</si>
  <si>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</si>
  <si>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</si>
  <si>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</si>
  <si>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</si>
  <si>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</si>
  <si>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</si>
  <si>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</si>
  <si>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</si>
  <si>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</si>
  <si>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</si>
  <si>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</si>
  <si>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</si>
  <si>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</si>
  <si>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</si>
  <si>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</si>
  <si>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</si>
  <si>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</si>
  <si>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</si>
  <si>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</si>
  <si>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</si>
  <si>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</si>
  <si>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</si>
  <si>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</si>
  <si>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</si>
  <si>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</si>
  <si>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</si>
  <si>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</si>
  <si>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</si>
  <si>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</si>
  <si>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</si>
  <si>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</si>
  <si>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</si>
  <si>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</si>
  <si>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</si>
  <si>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</si>
  <si>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</si>
  <si>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</si>
  <si>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</si>
  <si>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</si>
  <si>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</si>
  <si>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</si>
  <si>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</si>
  <si>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</si>
  <si>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</si>
  <si>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</si>
  <si>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</si>
  <si>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</si>
  <si>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</si>
  <si>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</si>
  <si>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</si>
  <si>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</si>
  <si>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</si>
  <si>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</si>
  <si>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</si>
  <si>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</si>
  <si>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</si>
  <si>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</si>
  <si>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</si>
  <si>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</si>
  <si>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</si>
  <si>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</si>
  <si>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</si>
  <si>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</si>
  <si>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</si>
  <si>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</si>
  <si>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</si>
  <si>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</si>
  <si>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</si>
  <si>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</si>
  <si>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</si>
  <si>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</si>
  <si>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</si>
  <si>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</si>
  <si>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</si>
  <si>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</si>
  <si>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</si>
  <si>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</si>
  <si>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</si>
  <si>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</si>
  <si>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</si>
  <si>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</si>
  <si>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</si>
  <si>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</si>
  <si>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</si>
  <si>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</si>
  <si>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</si>
  <si>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</si>
  <si>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</si>
  <si>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</si>
  <si>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</si>
  <si>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</si>
  <si>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</si>
  <si>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</si>
  <si>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</si>
  <si>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</si>
  <si>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</si>
  <si>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</si>
  <si>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</si>
  <si>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</si>
  <si>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</si>
  <si>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</si>
  <si>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</si>
  <si>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</si>
  <si>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</si>
  <si>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</si>
  <si>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</si>
  <si>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</si>
  <si>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</si>
  <si>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</si>
  <si>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</si>
  <si>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</si>
  <si>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</si>
  <si>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</si>
  <si>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</si>
  <si>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</si>
  <si>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</si>
  <si>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</si>
  <si>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</si>
  <si>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</si>
  <si>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</si>
  <si>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</si>
  <si>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</si>
  <si>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</si>
  <si>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</si>
  <si>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</si>
  <si>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</si>
  <si>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</si>
  <si>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</si>
  <si>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</si>
  <si>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</si>
  <si>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</si>
  <si>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</si>
  <si>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</si>
  <si>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</si>
  <si>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</si>
  <si>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</si>
  <si>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</si>
  <si>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</si>
  <si>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</si>
  <si>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</si>
  <si>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</si>
  <si>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</si>
  <si>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</si>
  <si>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</si>
  <si>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</si>
  <si>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</si>
  <si>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</si>
  <si>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</si>
  <si>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</si>
  <si>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</si>
  <si>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</si>
  <si>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</si>
  <si>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</si>
  <si>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</si>
  <si>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</si>
  <si>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</si>
  <si>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</si>
  <si>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</si>
  <si>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</si>
  <si>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</si>
  <si>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</si>
  <si>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</si>
  <si>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</si>
  <si>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</si>
  <si>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</si>
  <si>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</si>
  <si>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</si>
  <si>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</si>
  <si>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</si>
  <si>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</si>
  <si>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</si>
  <si>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</si>
  <si>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</si>
  <si>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</si>
  <si>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</si>
  <si>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</si>
  <si>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</si>
  <si>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</si>
  <si>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</si>
  <si>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</si>
  <si>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</si>
  <si>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</si>
  <si>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</si>
  <si>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</si>
  <si>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</si>
  <si>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</si>
  <si>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</si>
  <si>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</si>
  <si>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</si>
  <si>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</si>
  <si>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</si>
  <si>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</si>
  <si>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</si>
  <si>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</si>
  <si>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</si>
  <si>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</si>
  <si>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</si>
  <si>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</si>
  <si>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</si>
  <si>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</si>
  <si>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</si>
  <si>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</si>
  <si>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</si>
  <si>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</si>
  <si>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</si>
  <si>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</si>
  <si>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</si>
  <si>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</si>
  <si>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</si>
  <si>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</si>
  <si>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</si>
  <si>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</si>
  <si>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</si>
  <si>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</si>
  <si>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</si>
  <si>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</si>
  <si>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</si>
  <si>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</si>
  <si>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</si>
  <si>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</si>
  <si>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</si>
  <si>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</si>
  <si>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</si>
  <si>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</si>
  <si>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</si>
  <si>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</si>
  <si>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</si>
  <si>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</si>
  <si>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</si>
  <si>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</si>
  <si>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</si>
  <si>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</si>
  <si>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</si>
  <si>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</si>
  <si>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</si>
  <si>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</si>
  <si>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</si>
  <si>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</si>
  <si>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</si>
  <si>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</si>
  <si>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</si>
  <si>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</si>
  <si>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</si>
  <si>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</si>
  <si>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</si>
  <si>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</si>
  <si>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</si>
  <si>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</si>
  <si>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</si>
  <si>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</si>
  <si>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</si>
  <si>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</si>
  <si>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</si>
  <si>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</si>
  <si>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</si>
  <si>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</si>
  <si>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</si>
  <si>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</si>
  <si>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</si>
  <si>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</si>
  <si>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</si>
  <si>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</si>
  <si>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</si>
  <si>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</si>
  <si>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</si>
  <si>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</si>
  <si>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</si>
  <si>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</si>
  <si>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</si>
  <si>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</si>
  <si>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</si>
  <si>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</si>
  <si>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</si>
  <si>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</si>
  <si>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</si>
  <si>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</si>
  <si>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</si>
  <si>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</si>
  <si>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</si>
  <si>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</si>
  <si>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</si>
  <si>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</si>
  <si>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</si>
  <si>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</si>
  <si>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</si>
  <si>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</si>
  <si>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</si>
  <si>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</si>
  <si>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</si>
  <si>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</si>
  <si>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</si>
  <si>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</si>
  <si>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</si>
  <si>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</si>
  <si>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</si>
  <si>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</si>
  <si>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</si>
  <si>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</si>
  <si>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</si>
  <si>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</si>
  <si>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</si>
  <si>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</si>
  <si>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</si>
  <si>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</si>
  <si>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</si>
  <si>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</si>
  <si>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</si>
  <si>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</si>
  <si>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</si>
  <si>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</si>
  <si>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</si>
  <si>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</si>
  <si>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</si>
  <si>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</si>
  <si>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</si>
  <si>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</si>
  <si>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</si>
  <si>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</si>
  <si>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</si>
  <si>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</si>
  <si>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</si>
  <si>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</si>
  <si>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</si>
  <si>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</si>
  <si>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</si>
  <si>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</si>
  <si>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</si>
  <si>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</si>
  <si>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</si>
  <si>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</si>
  <si>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</si>
  <si>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</si>
  <si>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</si>
  <si>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</si>
  <si>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</si>
  <si>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</si>
  <si>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</si>
  <si>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</si>
  <si>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</si>
  <si>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</si>
  <si>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</si>
  <si>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</si>
  <si>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</si>
  <si>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</si>
  <si>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</si>
  <si>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</si>
  <si>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</si>
  <si>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</si>
  <si>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</si>
  <si>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</si>
  <si>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</si>
  <si>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</si>
  <si>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</si>
  <si>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</si>
  <si>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</si>
  <si>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</si>
  <si>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</si>
  <si>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</si>
  <si>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</si>
  <si>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</si>
  <si>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</si>
  <si>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</si>
  <si>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</si>
  <si>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</si>
  <si>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</si>
  <si>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</si>
  <si>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</si>
  <si>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</si>
  <si>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</si>
  <si>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</si>
  <si>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</si>
  <si>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</si>
  <si>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</si>
  <si>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</si>
  <si>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</si>
  <si>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</si>
  <si>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</si>
  <si>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</si>
  <si>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</si>
  <si>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</si>
  <si>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</si>
  <si>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</si>
  <si>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</si>
  <si>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</si>
  <si>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</si>
  <si>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</si>
  <si>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</si>
  <si>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</si>
  <si>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</si>
  <si>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</si>
  <si>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</si>
  <si>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</si>
  <si>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</si>
  <si>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</si>
  <si>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</si>
  <si>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</si>
  <si>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</si>
  <si>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</si>
  <si>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</si>
  <si>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</si>
  <si>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</si>
  <si>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</si>
  <si>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</si>
  <si>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</si>
  <si>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</si>
  <si>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</si>
  <si>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</si>
  <si>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</si>
  <si>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</si>
  <si>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</si>
  <si>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</si>
  <si>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</si>
  <si>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</si>
  <si>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</si>
  <si>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</si>
  <si>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</si>
  <si>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</si>
  <si>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</si>
  <si>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</si>
  <si>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</si>
  <si>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</si>
  <si>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</si>
  <si>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</si>
  <si>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</si>
  <si>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</si>
  <si>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</si>
  <si>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</si>
  <si>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</si>
  <si>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</si>
  <si>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</si>
  <si>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</si>
  <si>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</si>
  <si>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</si>
  <si>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</si>
  <si>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</si>
  <si>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</si>
  <si>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</si>
  <si>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</si>
  <si>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</si>
  <si>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</si>
  <si>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</si>
  <si>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</si>
  <si>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</si>
  <si>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</si>
  <si>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</si>
  <si>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</si>
  <si>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</si>
  <si>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</si>
  <si>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</si>
  <si>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</si>
  <si>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</si>
  <si>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</si>
  <si>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</si>
  <si>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</si>
  <si>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</si>
  <si>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</si>
  <si>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</si>
  <si>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</si>
  <si>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</si>
  <si>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</si>
  <si>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</si>
  <si>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</si>
  <si>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</si>
  <si>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</si>
  <si>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</si>
  <si>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</si>
  <si>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</si>
  <si>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</si>
  <si>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</si>
  <si>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</si>
  <si>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</si>
  <si>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</si>
  <si>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</si>
  <si>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</si>
  <si>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</si>
  <si>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</si>
  <si>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</si>
  <si>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</si>
  <si>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</si>
  <si>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</si>
  <si>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</si>
  <si>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</si>
  <si>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</si>
  <si>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</si>
  <si>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</si>
  <si>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</si>
  <si>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</si>
  <si>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</si>
  <si>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</si>
  <si>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</si>
  <si>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</si>
  <si>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</si>
  <si>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</si>
  <si>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</si>
  <si>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</si>
  <si>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</si>
  <si>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</si>
  <si>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</si>
  <si>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</si>
  <si>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</si>
  <si>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</si>
  <si>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</si>
  <si>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</si>
  <si>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</si>
  <si>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</si>
  <si>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</si>
  <si>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</si>
  <si>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</si>
  <si>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</si>
  <si>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</si>
  <si>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</si>
  <si>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</si>
  <si>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</si>
  <si>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</si>
  <si>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</si>
  <si>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</si>
  <si>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</si>
  <si>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</si>
  <si>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</si>
  <si>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</si>
  <si>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</si>
  <si>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</si>
  <si>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</si>
  <si>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</si>
  <si>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</si>
  <si>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</si>
  <si>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</si>
  <si>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</si>
  <si>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</si>
  <si>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</si>
  <si>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</si>
  <si>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</si>
  <si>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</si>
  <si>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</si>
  <si>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</si>
  <si>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</si>
  <si>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</si>
  <si>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</si>
  <si>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</si>
  <si>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</si>
  <si>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</si>
  <si>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</si>
  <si>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</si>
  <si>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</si>
  <si>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</si>
  <si>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</si>
  <si>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</si>
  <si>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</si>
  <si>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</si>
  <si>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</si>
  <si>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</si>
  <si>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</si>
  <si>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</si>
  <si>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</si>
  <si>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</si>
  <si>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</si>
  <si>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</si>
  <si>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</si>
  <si>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</si>
  <si>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</si>
  <si>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</si>
  <si>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</si>
  <si>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</si>
  <si>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</si>
  <si>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</si>
  <si>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</si>
  <si>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</si>
  <si>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</si>
  <si>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</si>
  <si>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</si>
  <si>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</si>
  <si>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</si>
  <si>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</si>
  <si>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</si>
  <si>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</si>
  <si>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</si>
  <si>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</si>
  <si>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</si>
  <si>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</si>
  <si>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</si>
  <si>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</si>
  <si>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</si>
  <si>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</si>
  <si>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</si>
  <si>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</si>
  <si>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</si>
  <si>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</si>
  <si>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</si>
  <si>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</si>
  <si>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</si>
  <si>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</si>
  <si>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</si>
  <si>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</si>
  <si>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</si>
  <si>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</si>
  <si>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</si>
  <si>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</si>
  <si>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</si>
  <si>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</si>
  <si>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</si>
  <si>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</si>
  <si>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</si>
  <si>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</si>
  <si>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</si>
  <si>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</si>
  <si>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</si>
  <si>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</si>
  <si>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</si>
  <si>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</si>
  <si>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</si>
  <si>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</si>
  <si>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</si>
  <si>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</si>
  <si>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</si>
  <si>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</si>
  <si>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</si>
  <si>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</si>
  <si>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</si>
  <si>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</si>
  <si>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</si>
  <si>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</si>
  <si>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</si>
  <si>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</si>
  <si>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</si>
  <si>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</si>
  <si>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</si>
  <si>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</si>
  <si>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</si>
  <si>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</si>
  <si>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</si>
  <si>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</si>
  <si>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</si>
  <si>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</si>
  <si>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</si>
  <si>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</si>
  <si>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</si>
  <si>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</si>
  <si>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</si>
  <si>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</si>
  <si>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</si>
  <si>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</si>
  <si>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</si>
  <si>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</si>
  <si>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</si>
  <si>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</si>
  <si>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</si>
  <si>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</si>
  <si>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</si>
  <si>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</si>
  <si>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</si>
  <si>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</si>
  <si>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</si>
  <si>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</si>
  <si>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</si>
  <si>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</si>
  <si>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</si>
  <si>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</si>
  <si>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</si>
  <si>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</si>
  <si>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</si>
  <si>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</si>
  <si>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</si>
  <si>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</si>
  <si>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</si>
  <si>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</si>
  <si>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</si>
  <si>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</si>
  <si>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</si>
  <si>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</si>
  <si>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</si>
  <si>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</si>
  <si>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</si>
  <si>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</si>
  <si>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</si>
  <si>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</si>
  <si>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</si>
  <si>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</si>
  <si>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</si>
  <si>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</si>
  <si>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</si>
  <si>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</si>
  <si>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</si>
  <si>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</si>
  <si>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</si>
  <si>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</si>
  <si>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</si>
  <si>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</si>
  <si>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</si>
  <si>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</si>
  <si>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</si>
  <si>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</si>
  <si>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</si>
  <si>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</si>
  <si>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</si>
  <si>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</si>
  <si>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</si>
  <si>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</si>
  <si>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</si>
  <si>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</si>
  <si>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</si>
  <si>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</si>
  <si>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</si>
  <si>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</si>
  <si>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</si>
  <si>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</si>
  <si>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</si>
  <si>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</si>
  <si>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</si>
  <si>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</si>
  <si>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</si>
  <si>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</si>
  <si>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</si>
  <si>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</si>
  <si>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</si>
  <si>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</si>
  <si>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</si>
  <si>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</si>
  <si>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</si>
  <si>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</si>
  <si>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</si>
  <si>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</si>
  <si>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</si>
  <si>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</si>
  <si>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</si>
  <si>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</si>
  <si>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</si>
  <si>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</si>
  <si>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</si>
  <si>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</si>
  <si>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</si>
  <si>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</si>
  <si>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</si>
  <si>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</si>
  <si>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</si>
  <si>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</si>
  <si>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</si>
  <si>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</si>
  <si>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</si>
  <si>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</si>
  <si>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</si>
  <si>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</si>
  <si>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</si>
  <si>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</si>
  <si>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</si>
  <si>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</si>
  <si>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</si>
  <si>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</si>
  <si>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</si>
  <si>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</si>
  <si>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</si>
  <si>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</si>
  <si>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</si>
  <si>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</si>
  <si>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</si>
  <si>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</si>
  <si>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</si>
  <si>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</si>
  <si>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</si>
  <si>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</si>
  <si>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</si>
  <si>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</si>
  <si>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</si>
  <si>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</si>
  <si>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</si>
  <si>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</si>
  <si>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</si>
  <si>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</si>
  <si>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</si>
  <si>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</si>
  <si>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</si>
  <si>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</si>
  <si>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</si>
  <si>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</si>
  <si>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</si>
  <si>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</si>
  <si>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</si>
  <si>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</si>
  <si>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</si>
  <si>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</si>
  <si>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</si>
  <si>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</si>
  <si>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</si>
  <si>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</si>
  <si>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</si>
  <si>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</si>
  <si>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</si>
  <si>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</si>
  <si>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</si>
  <si>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</si>
  <si>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</si>
  <si>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</si>
  <si>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</si>
  <si>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</si>
  <si>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</si>
  <si>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</si>
  <si>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</si>
  <si>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</si>
  <si>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</si>
  <si>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</si>
  <si>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</si>
  <si>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</si>
  <si>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</si>
  <si>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</si>
  <si>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</si>
  <si>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</si>
  <si>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</si>
  <si>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</si>
  <si>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</si>
  <si>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</si>
  <si>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</si>
  <si>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</si>
  <si>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</si>
  <si>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</si>
  <si>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</si>
  <si>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</si>
  <si>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</si>
  <si>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</si>
  <si>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</si>
  <si>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</si>
  <si>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</si>
  <si>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</si>
  <si>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</si>
  <si>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</si>
  <si>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</si>
  <si>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</si>
  <si>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</si>
  <si>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</si>
  <si>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</si>
  <si>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</si>
  <si>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</si>
  <si>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</si>
  <si>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</si>
  <si>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</si>
  <si>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</si>
  <si>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</si>
  <si>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</si>
  <si>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</si>
  <si>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</si>
  <si>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</si>
  <si>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</si>
  <si>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</si>
  <si>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</si>
  <si>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</si>
  <si>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</si>
  <si>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</si>
  <si>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</si>
  <si>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</si>
  <si>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</si>
  <si>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</si>
  <si>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</si>
  <si>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</si>
  <si>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</si>
  <si>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</si>
  <si>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</si>
  <si>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</si>
  <si>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</si>
  <si>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</si>
  <si>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</si>
  <si>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</si>
  <si>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</si>
  <si>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</si>
  <si>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</si>
  <si>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</si>
  <si>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</si>
  <si>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</si>
  <si>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</si>
  <si>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</si>
  <si>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</si>
  <si>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</si>
  <si>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</si>
  <si>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</si>
  <si>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</si>
  <si>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</si>
  <si>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</si>
  <si>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</si>
  <si>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</si>
  <si>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</si>
  <si>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</si>
  <si>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</si>
  <si>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</si>
  <si>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</si>
  <si>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</si>
  <si>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</si>
  <si>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</si>
  <si>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</si>
  <si>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</si>
  <si>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</si>
  <si>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</si>
  <si>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</si>
  <si>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</si>
  <si>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</si>
  <si>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</si>
  <si>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</si>
  <si>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</si>
  <si>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</si>
  <si>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</si>
  <si>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</si>
  <si>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</si>
  <si>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</si>
  <si>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</si>
  <si>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</si>
  <si>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</si>
  <si>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</si>
  <si>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</si>
  <si>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</si>
  <si>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</si>
  <si>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</si>
  <si>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</si>
  <si>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</si>
  <si>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</si>
  <si>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</si>
  <si>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</si>
  <si>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</si>
  <si>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</si>
  <si>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</si>
  <si>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</si>
  <si>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</si>
  <si>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</si>
  <si>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</si>
  <si>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</si>
  <si>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</si>
  <si>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</si>
  <si>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</si>
  <si>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</si>
  <si>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</si>
  <si>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</si>
  <si>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</si>
  <si>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</si>
  <si>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</si>
  <si>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</si>
  <si>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</si>
  <si>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</si>
  <si>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</si>
  <si>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</si>
  <si>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</si>
  <si>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</si>
  <si>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</si>
  <si>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</si>
  <si>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</si>
  <si>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</si>
  <si>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</si>
  <si>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</si>
  <si>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</si>
  <si>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</si>
  <si>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</si>
  <si>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</si>
  <si>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</si>
  <si>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</si>
  <si>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</si>
  <si>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</si>
  <si>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</si>
  <si>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</si>
  <si>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</si>
  <si>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</si>
  <si>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</si>
  <si>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</si>
  <si>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</si>
  <si>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</si>
  <si>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</si>
  <si>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</si>
  <si>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</si>
  <si>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</si>
  <si>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</si>
  <si>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</si>
  <si>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</si>
  <si>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</si>
  <si>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</si>
  <si>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</si>
  <si>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</si>
  <si>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</si>
  <si>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</si>
  <si>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</si>
  <si>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</si>
  <si>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</si>
  <si>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</si>
  <si>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</si>
  <si>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</si>
  <si>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</si>
  <si>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</si>
  <si>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</si>
  <si>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</si>
  <si>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</si>
  <si>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</si>
  <si>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</si>
  <si>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</si>
  <si>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</si>
  <si>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</si>
  <si>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</si>
  <si>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</si>
  <si>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</si>
  <si>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</si>
  <si>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</si>
  <si>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</si>
  <si>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</si>
  <si>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</si>
  <si>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</si>
  <si>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</si>
  <si>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</si>
  <si>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</si>
  <si>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</si>
  <si>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</si>
  <si>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</si>
  <si>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</si>
  <si>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</si>
  <si>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</si>
  <si>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</si>
  <si>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</si>
  <si>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</si>
  <si>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</si>
  <si>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</si>
  <si>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</si>
  <si>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</si>
  <si>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</si>
  <si>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</si>
  <si>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</si>
  <si>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</si>
  <si>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</si>
  <si>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</si>
  <si>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</si>
  <si>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</si>
  <si>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</si>
  <si>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</si>
  <si>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</si>
  <si>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</si>
  <si>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</si>
  <si>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</si>
  <si>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</si>
  <si>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</si>
  <si>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</si>
  <si>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</si>
  <si>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</si>
  <si>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</si>
  <si>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</si>
  <si>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</si>
  <si>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</si>
  <si>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</si>
  <si>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</si>
  <si>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</si>
  <si>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</si>
  <si>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</si>
  <si>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</si>
  <si>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</si>
  <si>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</si>
  <si>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</si>
  <si>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</si>
  <si>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</si>
  <si>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</si>
  <si>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</si>
  <si>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</si>
  <si>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</si>
  <si>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</si>
  <si>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</si>
  <si>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</si>
  <si>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</si>
  <si>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</si>
  <si>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</si>
  <si>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</si>
  <si>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</si>
  <si>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</si>
  <si>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</si>
  <si>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</si>
  <si>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</si>
  <si>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</si>
  <si>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</si>
  <si>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</si>
  <si>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</si>
  <si>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</si>
  <si>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</si>
  <si>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</si>
  <si>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</si>
  <si>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</si>
  <si>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</si>
  <si>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</si>
  <si>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</si>
  <si>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</si>
  <si>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</si>
  <si>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</si>
  <si>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</si>
  <si>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</si>
  <si>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</si>
  <si>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</si>
  <si>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</si>
  <si>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</si>
  <si>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</si>
  <si>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</si>
  <si>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</si>
  <si>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</si>
  <si>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</si>
  <si>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</si>
  <si>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</si>
  <si>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</si>
  <si>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</si>
  <si>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</si>
  <si>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</si>
  <si>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</si>
  <si>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</si>
  <si>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</si>
  <si>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</si>
  <si>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</si>
  <si>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</si>
  <si>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</si>
  <si>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</si>
  <si>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</si>
  <si>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</si>
  <si>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</si>
  <si>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</si>
  <si>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</si>
  <si>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</si>
  <si>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</si>
  <si>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</si>
  <si>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</si>
  <si>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</si>
  <si>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</si>
  <si>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</si>
  <si>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</si>
  <si>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</si>
  <si>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</si>
  <si>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</si>
  <si>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</si>
  <si>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</si>
  <si>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</si>
  <si>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</si>
  <si>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</si>
  <si>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</si>
  <si>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</si>
  <si>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</si>
  <si>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</si>
  <si>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</si>
  <si>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</si>
  <si>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</si>
  <si>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</si>
  <si>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</si>
  <si>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</si>
  <si>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</si>
  <si>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</si>
  <si>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</si>
  <si>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</si>
  <si>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</si>
  <si>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</si>
  <si>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</si>
  <si>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</si>
  <si>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</si>
  <si>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</si>
  <si>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</si>
  <si>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</si>
  <si>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</si>
  <si>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</si>
  <si>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</si>
  <si>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</si>
  <si>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</si>
  <si>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</si>
  <si>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</si>
  <si>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</si>
  <si>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</si>
  <si>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</si>
  <si>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</si>
  <si>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</si>
  <si>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</si>
  <si>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</si>
  <si>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</si>
  <si>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</si>
  <si>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</si>
  <si>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</si>
  <si>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</si>
  <si>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</si>
  <si>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</si>
  <si>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</si>
  <si>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</si>
  <si>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</si>
  <si>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</si>
  <si>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</si>
  <si>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</si>
  <si>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</si>
  <si>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</si>
  <si>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</si>
  <si>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</si>
  <si>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</si>
  <si>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</si>
  <si>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</si>
  <si>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</si>
  <si>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</si>
  <si>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</si>
  <si>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</si>
  <si>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</si>
  <si>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</si>
  <si>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</si>
  <si>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</si>
  <si>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</si>
  <si>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</si>
  <si>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</si>
  <si>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</si>
  <si>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</si>
  <si>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</si>
  <si>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</si>
  <si>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</si>
  <si>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</si>
  <si>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</si>
  <si>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</si>
  <si>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</si>
  <si>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</si>
  <si>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</si>
  <si>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</si>
  <si>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</si>
  <si>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</si>
  <si>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</si>
  <si>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</si>
  <si>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</si>
  <si>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</si>
  <si>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</si>
  <si>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</si>
  <si>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</si>
  <si>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</si>
  <si>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</si>
  <si>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</si>
  <si>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</si>
  <si>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</si>
  <si>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</si>
  <si>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</si>
  <si>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</si>
  <si>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</si>
  <si>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</si>
  <si>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</si>
  <si>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</si>
  <si>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</si>
  <si>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</si>
  <si>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</si>
  <si>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</si>
  <si>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</si>
  <si>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</si>
  <si>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</si>
  <si>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</si>
  <si>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</si>
  <si>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</si>
  <si>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</si>
  <si>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</si>
  <si>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</si>
  <si>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</si>
  <si>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</si>
  <si>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</si>
  <si>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</si>
  <si>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</si>
  <si>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</si>
  <si>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</si>
  <si>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</si>
  <si>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</si>
  <si>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</si>
  <si>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</si>
  <si>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</si>
  <si>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</si>
  <si>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</si>
  <si>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</si>
  <si>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</si>
  <si>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</si>
  <si>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</si>
  <si>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</si>
  <si>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</si>
  <si>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</si>
  <si>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</si>
  <si>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</si>
  <si>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</si>
  <si>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</si>
  <si>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</si>
  <si>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</si>
  <si>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</si>
  <si>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</si>
  <si>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</si>
  <si>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</si>
  <si>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</si>
  <si>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</si>
  <si>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</si>
  <si>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</si>
  <si>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</si>
  <si>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</si>
  <si>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</si>
  <si>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</si>
  <si>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</si>
  <si>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</si>
  <si>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</si>
  <si>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</si>
  <si>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</si>
  <si>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</si>
  <si>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</si>
  <si>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</si>
  <si>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</si>
  <si>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</si>
  <si>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</si>
  <si>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</si>
  <si>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</si>
  <si>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</si>
  <si>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</si>
  <si>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</si>
  <si>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</si>
  <si>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</si>
  <si>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</si>
  <si>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</si>
  <si>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</si>
  <si>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</si>
  <si>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</si>
  <si>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</si>
  <si>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</si>
  <si>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</si>
  <si>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</si>
  <si>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</si>
  <si>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</si>
  <si>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</si>
  <si>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</si>
  <si>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</si>
  <si>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</si>
  <si>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</si>
  <si>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</si>
  <si>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</si>
  <si>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</si>
  <si>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</si>
  <si>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</si>
  <si>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</si>
  <si>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</si>
  <si>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</si>
  <si>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</si>
  <si>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</si>
  <si>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</si>
  <si>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</si>
  <si>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</si>
  <si>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</si>
  <si>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</si>
  <si>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</si>
  <si>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</si>
  <si>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</si>
  <si>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</si>
  <si>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</si>
  <si>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</si>
  <si>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</si>
  <si>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</si>
  <si>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</si>
  <si>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</si>
  <si>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</si>
  <si>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</si>
  <si>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</si>
  <si>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</si>
  <si>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</si>
  <si>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</si>
  <si>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</si>
  <si>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</si>
  <si>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</si>
  <si>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</si>
  <si>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</si>
  <si>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</si>
  <si>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</si>
  <si>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</si>
  <si>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</si>
  <si>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</si>
  <si>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</si>
  <si>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</si>
  <si>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</si>
  <si>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</si>
  <si>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</si>
  <si>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</si>
  <si>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</si>
  <si>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</si>
  <si>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</si>
  <si>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</si>
  <si>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</si>
  <si>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</si>
  <si>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</si>
  <si>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</si>
  <si>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</si>
  <si>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</si>
  <si>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</si>
  <si>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</si>
  <si>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</si>
  <si>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</si>
  <si>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</si>
  <si>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</si>
  <si>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</si>
  <si>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</si>
  <si>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</si>
  <si>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</si>
  <si>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</si>
  <si>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</si>
  <si>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</si>
  <si>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</si>
  <si>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</si>
  <si>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</si>
  <si>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</si>
  <si>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</si>
  <si>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</si>
  <si>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</si>
  <si>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</si>
  <si>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</si>
  <si>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</si>
  <si>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</si>
  <si>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</si>
  <si>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</si>
  <si>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</si>
  <si>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</si>
  <si>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</si>
  <si>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</si>
  <si>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</si>
  <si>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</si>
  <si>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</si>
  <si>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</si>
  <si>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</si>
  <si>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</si>
  <si>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</si>
  <si>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</si>
  <si>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</si>
  <si>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</si>
  <si>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</si>
  <si>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</si>
  <si>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</si>
  <si>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</si>
  <si>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</si>
  <si>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</si>
  <si>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</si>
  <si>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</si>
  <si>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</si>
  <si>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</si>
  <si>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</si>
  <si>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</si>
  <si>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</si>
  <si>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</si>
  <si>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</si>
  <si>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</si>
  <si>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</si>
  <si>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</si>
  <si>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</si>
  <si>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</si>
  <si>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</si>
  <si>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</si>
  <si>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</si>
  <si>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</si>
  <si>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</si>
  <si>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</si>
  <si>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</si>
  <si>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</si>
  <si>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</si>
  <si>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</si>
  <si>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</si>
  <si>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</si>
  <si>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</si>
  <si>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</si>
  <si>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</si>
  <si>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</si>
  <si>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</si>
  <si>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</si>
  <si>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</si>
  <si>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</si>
  <si>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</si>
  <si>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</si>
  <si>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</si>
  <si>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</si>
  <si>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</si>
  <si>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</si>
  <si>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</si>
  <si>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</si>
  <si>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</si>
  <si>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</si>
  <si>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</si>
  <si>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</si>
  <si>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</si>
  <si>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</si>
  <si>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</si>
  <si>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</si>
  <si>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</si>
  <si>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</si>
  <si>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</si>
  <si>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</si>
  <si>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</si>
  <si>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</si>
  <si>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</si>
  <si>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</si>
  <si>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</si>
  <si>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</si>
  <si>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</si>
  <si>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</si>
  <si>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</si>
  <si>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</si>
  <si>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</si>
  <si>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</si>
  <si>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</si>
  <si>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</si>
  <si>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</si>
  <si>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</si>
  <si>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</si>
  <si>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</si>
  <si>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</si>
  <si>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</si>
  <si>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</si>
  <si>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</si>
  <si>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</si>
  <si>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</si>
  <si>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</si>
  <si>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</si>
  <si>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</si>
  <si>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</si>
  <si>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</si>
  <si>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</si>
  <si>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</si>
  <si>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</si>
  <si>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</si>
  <si>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</si>
  <si>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</si>
  <si>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</si>
  <si>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</si>
  <si>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</si>
  <si>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</si>
  <si>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</si>
  <si>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</si>
  <si>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</si>
  <si>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</si>
  <si>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</si>
  <si>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</si>
  <si>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</si>
  <si>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</si>
  <si>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</si>
  <si>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</si>
  <si>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</si>
  <si>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</si>
  <si>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</si>
  <si>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</si>
  <si>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</si>
  <si>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</si>
  <si>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</si>
  <si>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</si>
  <si>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</si>
  <si>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</si>
  <si>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</si>
  <si>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</si>
  <si>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</si>
  <si>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</si>
  <si>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</si>
  <si>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</si>
  <si>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</si>
  <si>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</si>
  <si>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</si>
  <si>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</si>
  <si>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</si>
  <si>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</si>
  <si>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</si>
  <si>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</si>
  <si>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</si>
  <si>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</si>
  <si>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</si>
  <si>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</si>
  <si>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</si>
  <si>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</si>
  <si>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</si>
  <si>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</si>
  <si>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</si>
  <si>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</si>
  <si>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</si>
  <si>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</si>
  <si>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</si>
  <si>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</si>
  <si>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</si>
  <si>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</si>
  <si>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</si>
  <si>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</si>
  <si>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</si>
  <si>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</si>
  <si>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</si>
  <si>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</si>
  <si>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</si>
  <si>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</si>
  <si>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</si>
  <si>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</si>
  <si>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</si>
  <si>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</si>
  <si>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</si>
  <si>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</si>
  <si>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</si>
  <si>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</si>
  <si>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</si>
  <si>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</si>
  <si>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</si>
  <si>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</si>
  <si>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</si>
  <si>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</si>
  <si>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</si>
  <si>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</si>
  <si>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</si>
  <si>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</si>
  <si>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</si>
  <si>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</si>
  <si>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</si>
  <si>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</si>
  <si>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</si>
  <si>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</si>
  <si>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</si>
  <si>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</si>
  <si>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</si>
  <si>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</si>
  <si>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</si>
  <si>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</si>
  <si>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</si>
  <si>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</si>
  <si>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</si>
  <si>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</si>
  <si>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</si>
  <si>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</si>
  <si>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</si>
  <si>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</si>
  <si>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</si>
  <si>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</si>
  <si>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</si>
  <si>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</si>
  <si>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</si>
  <si>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</si>
  <si>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</si>
  <si>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</si>
  <si>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</si>
  <si>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</si>
  <si>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</si>
  <si>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</si>
  <si>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</si>
  <si>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</si>
  <si>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</si>
  <si>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</si>
  <si>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</si>
  <si>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</si>
  <si>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</si>
  <si>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</si>
  <si>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</si>
  <si>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</si>
  <si>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</si>
  <si>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</si>
  <si>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</si>
  <si>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</si>
  <si>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</si>
  <si>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</si>
  <si>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</si>
  <si>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</si>
  <si>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</si>
  <si>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</si>
  <si>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</si>
  <si>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</si>
  <si>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</si>
  <si>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</si>
  <si>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</si>
  <si>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</si>
  <si>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</si>
  <si>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</si>
  <si>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</si>
  <si>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</si>
  <si>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</si>
  <si>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</si>
  <si>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</si>
  <si>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</si>
  <si>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</si>
  <si>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</si>
  <si>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</si>
  <si>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</si>
  <si>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</si>
  <si>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</si>
  <si>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</si>
  <si>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</si>
  <si>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</si>
  <si>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</si>
  <si>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</si>
  <si>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</si>
  <si>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</si>
  <si>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</si>
  <si>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</si>
  <si>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</si>
  <si>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</si>
  <si>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</si>
  <si>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</si>
  <si>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</si>
  <si>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</si>
  <si>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</si>
  <si>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</si>
  <si>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</si>
  <si>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</si>
  <si>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</si>
  <si>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</si>
  <si>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</si>
  <si>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</si>
  <si>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</si>
  <si>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</si>
  <si>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</si>
  <si>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</si>
  <si>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</si>
  <si>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</si>
  <si>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</si>
  <si>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</si>
  <si>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</si>
  <si>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</si>
  <si>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</si>
  <si>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</si>
  <si>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</si>
  <si>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</si>
  <si>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</si>
  <si>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</si>
  <si>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</si>
  <si>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</si>
  <si>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</si>
  <si>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</si>
  <si>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</si>
  <si>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</si>
  <si>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</si>
  <si>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</si>
  <si>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</si>
  <si>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</si>
  <si>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</si>
  <si>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</si>
  <si>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</si>
  <si>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</si>
  <si>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</si>
  <si>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</si>
  <si>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</si>
  <si>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</si>
  <si>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</si>
  <si>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</si>
  <si>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</si>
  <si>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</si>
  <si>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</si>
  <si>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</si>
  <si>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</si>
  <si>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</si>
  <si>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</si>
  <si>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</si>
  <si>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</si>
  <si>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</si>
  <si>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</si>
  <si>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</si>
  <si>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</si>
  <si>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</si>
  <si>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</si>
  <si>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</si>
  <si>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</si>
  <si>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</si>
  <si>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</si>
  <si>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</si>
  <si>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</si>
  <si>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</si>
  <si>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</si>
  <si>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</si>
  <si>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</si>
  <si>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</si>
  <si>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</si>
  <si>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</si>
  <si>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</si>
  <si>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</si>
  <si>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</si>
  <si>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</si>
  <si>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</si>
  <si>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</si>
  <si>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</si>
  <si>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</si>
  <si>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</si>
  <si>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</si>
  <si>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</si>
  <si>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</si>
  <si>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</si>
  <si>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</si>
  <si>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</si>
  <si>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</si>
  <si>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</si>
  <si>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</si>
  <si>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</si>
  <si>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</si>
  <si>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</si>
  <si>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</si>
  <si>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</si>
  <si>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</si>
  <si>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</si>
  <si>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</si>
  <si>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</si>
  <si>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</si>
  <si>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</si>
  <si>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</si>
  <si>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</si>
  <si>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</si>
  <si>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</si>
  <si>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</si>
  <si>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</si>
  <si>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</si>
  <si>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</si>
  <si>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</si>
  <si>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</si>
  <si>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</si>
  <si>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</si>
  <si>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</si>
  <si>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</si>
  <si>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</si>
  <si>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</si>
  <si>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</si>
  <si>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</si>
  <si>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</si>
  <si>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</si>
  <si>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</si>
  <si>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</si>
  <si>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</si>
  <si>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</si>
  <si>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</si>
  <si>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</si>
  <si>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</si>
  <si>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</si>
  <si>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</si>
  <si>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</si>
  <si>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</si>
  <si>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</si>
  <si>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</si>
  <si>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</si>
  <si>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</si>
  <si>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</si>
  <si>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</si>
  <si>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</si>
  <si>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</si>
  <si>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</si>
  <si>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</si>
  <si>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</si>
  <si>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</si>
  <si>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</si>
  <si>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</si>
  <si>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</si>
  <si>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</si>
  <si>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</si>
  <si>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</si>
  <si>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</si>
  <si>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</si>
  <si>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</si>
  <si>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</si>
  <si>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</si>
  <si>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</si>
  <si>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</si>
  <si>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</si>
  <si>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</si>
  <si>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</si>
  <si>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</si>
  <si>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</si>
  <si>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</si>
  <si>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</si>
  <si>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</si>
  <si>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</si>
  <si>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</si>
  <si>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</si>
  <si>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</si>
  <si>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</si>
  <si>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</si>
  <si>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</si>
  <si>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</si>
  <si>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</si>
  <si>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</si>
  <si>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</si>
  <si>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</si>
  <si>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</si>
  <si>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</si>
  <si>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</si>
  <si>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</si>
  <si>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</si>
  <si>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</si>
  <si>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</si>
  <si>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</si>
  <si>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</si>
  <si>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</si>
  <si>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</si>
  <si>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</si>
  <si>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</si>
  <si>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</si>
  <si>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</si>
  <si>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</si>
  <si>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</si>
  <si>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</si>
  <si>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</si>
  <si>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</si>
  <si>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</si>
  <si>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</si>
  <si>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</si>
  <si>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</si>
  <si>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</si>
  <si>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</si>
  <si>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</si>
  <si>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</si>
  <si>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</si>
  <si>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</si>
  <si>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</si>
  <si>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</si>
  <si>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</si>
  <si>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</si>
  <si>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</si>
  <si>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</si>
  <si>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</si>
  <si>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</si>
  <si>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</si>
  <si>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</si>
  <si>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</si>
  <si>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</si>
  <si>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</si>
  <si>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</si>
  <si>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</si>
  <si>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</si>
  <si>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</si>
  <si>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</si>
  <si>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</si>
  <si>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</si>
  <si>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</si>
  <si>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</si>
  <si>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</si>
  <si>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</si>
  <si>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</si>
  <si>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</si>
  <si>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</si>
  <si>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</si>
  <si>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</si>
  <si>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</si>
  <si>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</si>
  <si>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</si>
  <si>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</si>
  <si>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</si>
  <si>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</si>
  <si>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</si>
  <si>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</si>
  <si>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</si>
  <si>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</si>
  <si>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</si>
  <si>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</si>
  <si>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</si>
  <si>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</si>
  <si>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</si>
  <si>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</si>
  <si>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</si>
  <si>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</si>
  <si>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</si>
  <si>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</si>
  <si>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</si>
  <si>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</si>
  <si>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</si>
  <si>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</si>
  <si>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</si>
  <si>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</si>
  <si>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</si>
  <si>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</si>
  <si>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</si>
  <si>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</si>
  <si>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</si>
  <si>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</si>
  <si>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</si>
  <si>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</si>
  <si>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</si>
  <si>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</si>
  <si>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</si>
  <si>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</si>
  <si>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</si>
  <si>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</si>
  <si>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</si>
  <si>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</si>
  <si>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</si>
  <si>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</si>
  <si>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</si>
  <si>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</si>
  <si>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</si>
  <si>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</si>
  <si>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</si>
  <si>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</si>
  <si>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</si>
  <si>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</si>
  <si>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</si>
  <si>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</si>
  <si>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</si>
  <si>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</si>
  <si>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</si>
  <si>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</si>
  <si>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</si>
  <si>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</si>
  <si>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</si>
  <si>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</si>
  <si>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</si>
  <si>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</si>
  <si>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</si>
  <si>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</si>
  <si>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</si>
  <si>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</si>
  <si>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</si>
  <si>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</si>
  <si>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</si>
  <si>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</si>
  <si>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</si>
  <si>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</si>
  <si>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</si>
  <si>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</si>
  <si>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</si>
  <si>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</si>
  <si>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</si>
  <si>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</si>
  <si>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</si>
  <si>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</si>
  <si>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</si>
  <si>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</si>
  <si>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</si>
  <si>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</si>
  <si>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</si>
  <si>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</si>
  <si>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</si>
  <si>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</si>
  <si>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</si>
  <si>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</si>
  <si>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</si>
  <si>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</si>
  <si>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</si>
  <si>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</si>
  <si>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</si>
  <si>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</si>
  <si>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</si>
  <si>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</si>
  <si>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</si>
  <si>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</si>
  <si>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</si>
  <si>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</si>
  <si>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</si>
  <si>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</si>
  <si>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</si>
  <si>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</si>
  <si>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</si>
  <si>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</si>
  <si>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</si>
  <si>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</si>
  <si>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</si>
  <si>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</si>
  <si>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</si>
  <si>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</si>
  <si>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</si>
  <si>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</si>
  <si>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</si>
  <si>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</si>
  <si>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</si>
  <si>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</si>
  <si>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</si>
  <si>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</si>
  <si>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</si>
  <si>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</si>
  <si>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</si>
  <si>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</si>
  <si>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</si>
  <si>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</si>
  <si>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</si>
  <si>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</si>
  <si>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</si>
  <si>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</si>
  <si>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</si>
  <si>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</si>
  <si>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</si>
  <si>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</si>
  <si>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</si>
  <si>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</si>
  <si>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</si>
  <si>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</si>
  <si>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</si>
  <si>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</si>
  <si>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</si>
  <si>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</si>
  <si>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</si>
  <si>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</si>
  <si>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</si>
  <si>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</si>
  <si>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</si>
  <si>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</si>
  <si>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</si>
  <si>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</si>
  <si>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</si>
  <si>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</si>
  <si>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</si>
  <si>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</si>
  <si>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</si>
  <si>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</si>
  <si>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</si>
  <si>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</si>
  <si>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</si>
  <si>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</si>
  <si>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</si>
  <si>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</si>
  <si>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</si>
  <si>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</si>
  <si>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</si>
  <si>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</si>
  <si>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</si>
  <si>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</si>
  <si>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</si>
  <si>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</si>
  <si>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</si>
  <si>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</si>
  <si>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</si>
  <si>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</si>
  <si>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</si>
  <si>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</si>
  <si>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</si>
  <si>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</si>
  <si>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</si>
  <si>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</si>
  <si>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</si>
  <si>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</si>
  <si>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</si>
  <si>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</si>
  <si>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</si>
  <si>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</si>
  <si>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</si>
  <si>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</si>
  <si>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</si>
  <si>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</si>
  <si>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</si>
  <si>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</si>
  <si>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</si>
  <si>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</si>
  <si>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</si>
  <si>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</si>
  <si>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</si>
  <si>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</si>
  <si>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</si>
  <si>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</si>
  <si>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</si>
  <si>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</si>
  <si>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</si>
  <si>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</si>
  <si>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</si>
  <si>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</si>
  <si>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</si>
  <si>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</si>
  <si>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</si>
  <si>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</si>
  <si>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</si>
  <si>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</si>
  <si>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</si>
  <si>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</si>
  <si>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</si>
  <si>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</si>
  <si>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</si>
  <si>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</si>
  <si>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</si>
  <si>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</si>
  <si>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</si>
  <si>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</si>
  <si>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</si>
  <si>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</si>
  <si>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</si>
  <si>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</si>
  <si>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</si>
  <si>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</si>
  <si>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</si>
  <si>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</si>
  <si>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</si>
  <si>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</si>
  <si>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</si>
  <si>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</si>
  <si>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</si>
  <si>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</si>
  <si>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</si>
  <si>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</si>
  <si>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</si>
  <si>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</si>
  <si>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</si>
  <si>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</si>
  <si>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</si>
  <si>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</si>
  <si>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</si>
  <si>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</si>
  <si>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</si>
  <si>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</si>
  <si>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</si>
  <si>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</si>
  <si>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</si>
  <si>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</si>
  <si>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</si>
  <si>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</si>
  <si>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</si>
  <si>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</si>
  <si>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</si>
  <si>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</si>
  <si>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</si>
  <si>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</si>
  <si>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</si>
  <si>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</si>
  <si>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</si>
  <si>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</si>
  <si>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</si>
  <si>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</si>
  <si>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</si>
  <si>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</si>
  <si>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</si>
  <si>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</si>
  <si>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</si>
  <si>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</si>
  <si>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</si>
  <si>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</si>
  <si>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</si>
  <si>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</si>
  <si>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</si>
  <si>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</si>
  <si>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</si>
  <si>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</si>
  <si>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</si>
  <si>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</si>
  <si>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</si>
  <si>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</si>
  <si>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</si>
  <si>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</si>
  <si>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</si>
  <si>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</si>
  <si>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</si>
  <si>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</si>
  <si>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</si>
  <si>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</si>
  <si>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</si>
  <si>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</si>
  <si>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</si>
  <si>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</si>
  <si>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</si>
  <si>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</si>
  <si>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</si>
  <si>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</si>
  <si>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</si>
  <si>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</si>
  <si>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</si>
  <si>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</si>
  <si>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</si>
  <si>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</si>
  <si>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</si>
  <si>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</si>
  <si>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</si>
  <si>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</si>
  <si>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</si>
  <si>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</si>
  <si>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</si>
  <si>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</si>
  <si>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</si>
  <si>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</si>
  <si>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</si>
  <si>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</si>
  <si>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</si>
  <si>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</si>
  <si>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</si>
  <si>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</si>
  <si>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</si>
  <si>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</si>
  <si>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</si>
  <si>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</si>
  <si>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</si>
  <si>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</si>
  <si>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</si>
  <si>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</si>
  <si>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</si>
  <si>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</si>
  <si>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</si>
  <si>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</si>
  <si>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</si>
  <si>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</si>
  <si>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</si>
  <si>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</si>
  <si>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</si>
  <si>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</si>
  <si>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</si>
  <si>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</si>
  <si>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</si>
  <si>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</si>
  <si>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</si>
  <si>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</si>
  <si>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</si>
  <si>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</si>
  <si>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</si>
  <si>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</si>
  <si>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</si>
  <si>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</si>
  <si>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</si>
  <si>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</si>
  <si>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</si>
  <si>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</si>
  <si>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</si>
  <si>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</si>
  <si>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</si>
  <si>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</si>
  <si>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</si>
  <si>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</si>
  <si>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</si>
  <si>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</si>
  <si>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</si>
  <si>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</si>
  <si>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</si>
  <si>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</si>
  <si>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</si>
  <si>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</si>
  <si>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</si>
  <si>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</si>
  <si>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</si>
  <si>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</si>
  <si>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</si>
  <si>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</si>
  <si>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</si>
  <si>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</si>
  <si>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</si>
  <si>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</si>
  <si>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</si>
  <si>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</si>
  <si>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</si>
  <si>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</si>
  <si>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</si>
  <si>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</si>
  <si>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</si>
  <si>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</si>
  <si>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</si>
  <si>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</si>
  <si>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</si>
  <si>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</si>
  <si>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</si>
  <si>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</si>
  <si>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</si>
  <si>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</si>
  <si>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TXN103011</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</si>
  <si>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</si>
  <si>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</si>
  <si>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</si>
  <si>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</si>
  <si>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</si>
  <si>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</si>
  <si>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</si>
  <si>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</si>
  <si>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</si>
  <si>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</si>
  <si>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</si>
  <si>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</si>
  <si>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</si>
  <si>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</si>
  <si>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</si>
  <si>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</si>
  <si>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</si>
  <si>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</si>
  <si>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</si>
  <si>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</si>
  <si>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</si>
  <si>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</si>
  <si>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</si>
  <si>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</si>
  <si>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</si>
  <si>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</si>
  <si>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</si>
  <si>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</si>
  <si>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</si>
  <si>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</si>
  <si>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</si>
  <si>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</si>
  <si>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</si>
  <si>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</si>
  <si>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</si>
  <si>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</si>
  <si>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</si>
  <si>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</si>
  <si>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</si>
  <si>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</si>
  <si>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</si>
  <si>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</si>
  <si>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</si>
  <si>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</si>
  <si>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</si>
  <si>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</si>
  <si>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</si>
  <si>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</si>
  <si>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</si>
  <si>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</si>
  <si>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</si>
  <si>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</si>
  <si>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</si>
  <si>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</si>
  <si>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</si>
  <si>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</si>
  <si>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</si>
  <si>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</si>
  <si>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</si>
  <si>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</si>
  <si>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</si>
  <si>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</si>
  <si>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</si>
  <si>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</si>
  <si>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</si>
  <si>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</si>
  <si>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</si>
  <si>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</si>
  <si>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</si>
  <si>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</si>
  <si>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</si>
  <si>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</si>
  <si>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</si>
  <si>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</si>
  <si>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</si>
  <si>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</si>
  <si>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</si>
  <si>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</si>
  <si>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</si>
  <si>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</si>
  <si>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</si>
  <si>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</si>
  <si>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</si>
  <si>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</si>
  <si>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</si>
  <si>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</si>
  <si>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</si>
  <si>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</si>
  <si>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</si>
  <si>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</si>
  <si>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</si>
  <si>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</si>
  <si>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</si>
  <si>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</si>
  <si>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</si>
  <si>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</si>
  <si>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</si>
  <si>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</si>
  <si>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</si>
  <si>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</si>
  <si>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</si>
  <si>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</si>
  <si>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</si>
  <si>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</si>
  <si>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</si>
  <si>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</si>
  <si>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</si>
  <si>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</si>
  <si>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</si>
  <si>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</si>
  <si>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</si>
  <si>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</si>
  <si>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</si>
  <si>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</si>
  <si>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</si>
  <si>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</si>
  <si>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</si>
  <si>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</si>
  <si>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</si>
  <si>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</si>
  <si>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</si>
  <si>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</si>
  <si>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</si>
  <si>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</si>
  <si>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</si>
  <si>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</si>
  <si>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</si>
  <si>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</si>
  <si>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</si>
  <si>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</si>
  <si>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</si>
  <si>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</si>
  <si>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</si>
  <si>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</si>
  <si>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</si>
  <si>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</si>
  <si>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</si>
  <si>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</si>
  <si>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</si>
  <si>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</si>
  <si>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</si>
  <si>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</si>
  <si>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</si>
  <si>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</si>
  <si>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</si>
  <si>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</si>
  <si>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</si>
  <si>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</si>
  <si>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</si>
  <si>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</si>
  <si>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</si>
  <si>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</si>
  <si>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</si>
  <si>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</si>
  <si>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</si>
  <si>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</si>
  <si>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</si>
  <si>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</si>
  <si>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</si>
  <si>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</si>
  <si>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</si>
  <si>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</si>
  <si>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</si>
  <si>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</si>
  <si>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</si>
  <si>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</si>
  <si>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</si>
  <si>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</si>
  <si>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</si>
  <si>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</si>
  <si>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</si>
  <si>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</si>
  <si>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</si>
  <si>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</si>
  <si>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</si>
  <si>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</si>
  <si>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</si>
  <si>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</si>
  <si>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</si>
  <si>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</si>
  <si>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</si>
  <si>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</si>
  <si>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</si>
  <si>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</si>
  <si>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</si>
  <si>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</si>
  <si>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</si>
  <si>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</si>
  <si>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</si>
  <si>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</si>
  <si>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</si>
  <si>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</si>
  <si>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</si>
  <si>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</si>
  <si>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</si>
  <si>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</si>
  <si>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</si>
  <si>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</si>
  <si>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</si>
  <si>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</si>
  <si>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</si>
  <si>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</si>
  <si>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</si>
  <si>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</si>
  <si>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</si>
  <si>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</si>
  <si>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</si>
  <si>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</si>
  <si>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</si>
  <si>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</si>
  <si>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</si>
  <si>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</si>
  <si>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</si>
  <si>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</si>
  <si>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</si>
  <si>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</si>
  <si>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</si>
  <si>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</si>
  <si>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</si>
  <si>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</si>
  <si>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</si>
  <si>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</si>
  <si>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</si>
  <si>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</si>
  <si>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</si>
  <si>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</si>
  <si>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</si>
  <si>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</si>
  <si>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</si>
  <si>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</si>
  <si>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</si>
  <si>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</si>
  <si>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</si>
  <si>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</si>
  <si>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</si>
  <si>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</si>
  <si>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</si>
  <si>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</si>
  <si>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</si>
  <si>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</si>
  <si>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</si>
  <si>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</si>
  <si>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</si>
  <si>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</si>
  <si>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</si>
  <si>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</si>
  <si>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</si>
  <si>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</si>
  <si>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</si>
  <si>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</si>
  <si>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</si>
  <si>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</si>
  <si>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</si>
  <si>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</si>
  <si>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</si>
  <si>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</si>
  <si>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</si>
  <si>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</si>
  <si>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</si>
  <si>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</si>
  <si>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</si>
  <si>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</si>
  <si>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</si>
  <si>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</si>
  <si>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</si>
  <si>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</si>
  <si>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</si>
  <si>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</si>
  <si>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</si>
  <si>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</si>
  <si>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</si>
  <si>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</si>
  <si>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</si>
  <si>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</si>
  <si>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</si>
  <si>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</si>
  <si>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</si>
  <si>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</si>
  <si>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</si>
  <si>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</si>
  <si>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</si>
  <si>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</si>
  <si>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</si>
  <si>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</si>
  <si>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</si>
  <si>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</si>
  <si>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</si>
  <si>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</si>
  <si>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</si>
  <si>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</si>
  <si>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</si>
  <si>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</si>
  <si>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</si>
  <si>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</si>
  <si>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</si>
  <si>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</si>
  <si>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</si>
  <si>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</si>
  <si>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</si>
  <si>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</si>
  <si>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</si>
  <si>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</si>
  <si>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</si>
  <si>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</si>
  <si>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</si>
  <si>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</si>
  <si>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</si>
  <si>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</si>
  <si>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</si>
  <si>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</si>
  <si>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</si>
  <si>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</si>
  <si>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</si>
  <si>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</si>
  <si>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</si>
  <si>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</si>
  <si>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</si>
  <si>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</si>
  <si>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</si>
  <si>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</si>
  <si>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</si>
  <si>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</si>
  <si>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</si>
  <si>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</si>
  <si>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</si>
  <si>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</si>
  <si>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</si>
  <si>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</si>
  <si>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</si>
  <si>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</si>
  <si>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</si>
  <si>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</si>
  <si>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</si>
  <si>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</si>
  <si>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</si>
  <si>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</si>
  <si>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</si>
  <si>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</si>
  <si>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</si>
  <si>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</si>
  <si>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</si>
  <si>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</si>
  <si>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</si>
  <si>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</si>
  <si>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</si>
  <si>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</si>
  <si>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</si>
  <si>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</si>
  <si>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</si>
  <si>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</si>
  <si>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</si>
  <si>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</si>
  <si>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</si>
  <si>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</si>
  <si>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</si>
  <si>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</si>
  <si>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</si>
  <si>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</si>
  <si>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</si>
  <si>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</si>
  <si>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</si>
  <si>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</si>
  <si>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</si>
  <si>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</si>
  <si>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</si>
  <si>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</si>
  <si>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</si>
  <si>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</si>
  <si>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</si>
  <si>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</si>
  <si>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</si>
  <si>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</si>
  <si>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</si>
  <si>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</si>
  <si>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</si>
  <si>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</si>
  <si>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</si>
  <si>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</si>
  <si>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</si>
  <si>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</si>
  <si>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</si>
  <si>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</si>
  <si>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</si>
  <si>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</si>
  <si>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</si>
  <si>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</si>
  <si>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</si>
  <si>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</si>
  <si>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</si>
  <si>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</si>
  <si>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</si>
  <si>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</si>
  <si>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</si>
  <si>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</si>
  <si>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</si>
  <si>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</si>
  <si>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</si>
  <si>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</si>
  <si>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</si>
  <si>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</si>
  <si>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</si>
  <si>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</si>
  <si>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</si>
  <si>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</si>
  <si>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</si>
  <si>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</si>
  <si>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</si>
  <si>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</si>
  <si>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</si>
  <si>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</si>
  <si>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</si>
  <si>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</si>
  <si>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</si>
  <si>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</si>
  <si>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</si>
  <si>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</si>
  <si>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</si>
  <si>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</si>
  <si>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</si>
  <si>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</si>
  <si>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</si>
  <si>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</si>
  <si>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</si>
  <si>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</si>
  <si>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</si>
  <si>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</si>
  <si>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</si>
  <si>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</si>
  <si>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</si>
  <si>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</si>
  <si>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</si>
  <si>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</si>
  <si>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</si>
  <si>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</si>
  <si>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</si>
  <si>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</si>
  <si>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</si>
  <si>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</si>
  <si>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</si>
  <si>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</si>
  <si>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</si>
  <si>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</si>
  <si>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</si>
  <si>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</si>
  <si>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</si>
  <si>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</si>
  <si>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</si>
  <si>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</si>
  <si>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</si>
  <si>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</si>
  <si>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</si>
  <si>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</si>
  <si>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</si>
  <si>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</si>
  <si>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</si>
  <si>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</si>
  <si>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</si>
  <si>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</si>
  <si>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</si>
  <si>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</si>
  <si>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</si>
  <si>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</si>
  <si>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</si>
  <si>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</si>
  <si>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</si>
  <si>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</si>
  <si>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</si>
  <si>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</si>
  <si>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</si>
  <si>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</si>
  <si>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</si>
  <si>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</si>
  <si>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</si>
  <si>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</si>
  <si>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</si>
  <si>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</si>
  <si>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</si>
  <si>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</si>
  <si>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</si>
  <si>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</si>
  <si>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</si>
  <si>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</si>
  <si>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</si>
  <si>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</si>
  <si>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</si>
  <si>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</si>
  <si>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</si>
  <si>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</si>
  <si>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</si>
  <si>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</si>
  <si>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</si>
  <si>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</si>
  <si>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</si>
  <si>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</si>
  <si>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</si>
  <si>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</si>
  <si>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</si>
  <si>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</si>
  <si>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</si>
  <si>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</si>
  <si>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</si>
  <si>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</si>
  <si>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</si>
  <si>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</si>
  <si>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</si>
  <si>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</si>
  <si>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</si>
  <si>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</si>
  <si>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</si>
  <si>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</si>
  <si>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</si>
  <si>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</si>
  <si>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</si>
  <si>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</si>
  <si>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</si>
  <si>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</si>
  <si>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</si>
  <si>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</si>
  <si>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</si>
  <si>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</si>
  <si>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</si>
  <si>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</si>
  <si>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</si>
  <si>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</si>
  <si>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</si>
  <si>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</si>
  <si>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</si>
  <si>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</si>
  <si>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</si>
  <si>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</si>
  <si>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</si>
  <si>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</si>
  <si>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</si>
  <si>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</si>
  <si>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</si>
  <si>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</si>
  <si>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</si>
  <si>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</si>
  <si>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</si>
  <si>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</si>
  <si>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</si>
  <si>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</si>
  <si>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</si>
  <si>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</si>
  <si>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</si>
  <si>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</si>
  <si>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</si>
  <si>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</si>
  <si>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</si>
  <si>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</si>
  <si>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</si>
  <si>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</si>
  <si>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</si>
  <si>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</si>
  <si>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</si>
  <si>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</si>
  <si>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</si>
  <si>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</si>
  <si>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</si>
  <si>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</si>
  <si>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</si>
  <si>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</si>
  <si>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</si>
  <si>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</si>
  <si>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</si>
  <si>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</si>
  <si>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</si>
  <si>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</si>
  <si>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</si>
  <si>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</si>
  <si>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</si>
  <si>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</si>
  <si>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</si>
  <si>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</si>
  <si>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</si>
  <si>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</si>
  <si>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</si>
  <si>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</si>
  <si>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</si>
  <si>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</si>
  <si>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</si>
  <si>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</si>
  <si>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</si>
  <si>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</si>
  <si>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</si>
  <si>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</si>
  <si>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</si>
  <si>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</si>
  <si>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</si>
  <si>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</si>
  <si>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</si>
  <si>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</si>
  <si>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</si>
  <si>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</si>
  <si>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</si>
  <si>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</si>
  <si>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</si>
  <si>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</si>
  <si>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</si>
  <si>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</si>
  <si>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</si>
  <si>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</si>
  <si>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</si>
  <si>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</si>
  <si>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</si>
  <si>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</si>
  <si>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</si>
  <si>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</si>
  <si>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</si>
  <si>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</si>
  <si>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</si>
  <si>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</si>
  <si>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</si>
  <si>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</si>
  <si>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</si>
  <si>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</si>
  <si>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</si>
  <si>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</si>
  <si>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</si>
  <si>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</si>
  <si>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</si>
  <si>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</si>
  <si>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</si>
  <si>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</si>
  <si>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</si>
  <si>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</si>
  <si>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</si>
  <si>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</si>
  <si>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</si>
  <si>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</si>
  <si>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</si>
  <si>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</si>
  <si>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</si>
  <si>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</si>
  <si>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</si>
  <si>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</si>
  <si>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</si>
  <si>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</si>
  <si>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</si>
  <si>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</si>
  <si>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</si>
  <si>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</si>
  <si>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</si>
  <si>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</si>
  <si>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</si>
  <si>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</si>
  <si>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</si>
  <si>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</si>
  <si>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</si>
  <si>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</si>
  <si>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</si>
  <si>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</si>
  <si>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</si>
  <si>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</si>
  <si>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</si>
  <si>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</si>
  <si>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</si>
  <si>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</si>
  <si>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</si>
  <si>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</si>
  <si>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</si>
  <si>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</si>
  <si>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</si>
  <si>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</si>
  <si>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</si>
  <si>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</si>
  <si>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</si>
  <si>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</si>
  <si>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</si>
  <si>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</si>
  <si>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</si>
  <si>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</si>
  <si>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</si>
  <si>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</si>
  <si>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</si>
  <si>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</si>
  <si>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</si>
  <si>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</si>
  <si>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</si>
  <si>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</si>
  <si>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</si>
  <si>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</si>
  <si>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</si>
  <si>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</si>
  <si>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</si>
  <si>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</si>
  <si>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</si>
  <si>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</si>
  <si>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</si>
  <si>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</si>
  <si>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</si>
  <si>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</si>
  <si>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</si>
  <si>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</si>
  <si>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</si>
  <si>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</si>
  <si>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</si>
  <si>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</si>
  <si>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</si>
  <si>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</si>
  <si>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</si>
  <si>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</si>
  <si>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</si>
  <si>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</si>
  <si>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</si>
  <si>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</si>
  <si>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</si>
  <si>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</si>
  <si>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</si>
  <si>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</si>
  <si>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</si>
  <si>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</si>
  <si>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</si>
  <si>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</si>
  <si>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</si>
  <si>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</si>
  <si>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</si>
  <si>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</si>
  <si>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</si>
  <si>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</si>
  <si>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</si>
  <si>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</si>
  <si>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</si>
  <si>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</si>
  <si>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</si>
  <si>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</si>
  <si>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</si>
  <si>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</si>
  <si>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</si>
  <si>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</si>
  <si>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</si>
  <si>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</si>
  <si>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</si>
  <si>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</si>
  <si>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</si>
  <si>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</si>
  <si>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</si>
  <si>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</si>
  <si>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</si>
  <si>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</si>
  <si>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</si>
  <si>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</si>
  <si>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</si>
  <si>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</si>
  <si>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</si>
  <si>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</si>
  <si>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</si>
  <si>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</si>
  <si>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</si>
  <si>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</si>
  <si>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</si>
  <si>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</si>
  <si>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</si>
  <si>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</si>
  <si>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</si>
  <si>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</si>
  <si>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</si>
  <si>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</si>
  <si>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</si>
  <si>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</si>
  <si>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</si>
  <si>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</si>
  <si>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</si>
  <si>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</si>
  <si>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</si>
  <si>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</si>
  <si>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</si>
  <si>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</si>
  <si>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</si>
  <si>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</si>
  <si>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</si>
  <si>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</si>
  <si>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</si>
  <si>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</si>
  <si>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</si>
  <si>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</si>
  <si>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</si>
  <si>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</si>
  <si>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</si>
  <si>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</si>
  <si>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</si>
  <si>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</si>
  <si>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</si>
  <si>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</si>
  <si>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</si>
  <si>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</si>
  <si>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</si>
  <si>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</si>
  <si>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</si>
  <si>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</si>
  <si>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</si>
  <si>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</si>
  <si>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</si>
  <si>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</si>
  <si>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</si>
  <si>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</si>
  <si>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</si>
  <si>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</si>
  <si>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</si>
  <si>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</si>
  <si>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</si>
  <si>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</si>
  <si>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</si>
  <si>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</si>
  <si>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</si>
  <si>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</si>
  <si>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</si>
  <si>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</si>
  <si>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</si>
  <si>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</si>
  <si>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</si>
  <si>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</si>
  <si>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</si>
  <si>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</si>
  <si>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</si>
  <si>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</si>
  <si>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</si>
  <si>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</si>
  <si>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</si>
  <si>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</si>
  <si>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</si>
  <si>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</si>
  <si>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</si>
  <si>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</si>
  <si>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</si>
  <si>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</si>
  <si>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</si>
  <si>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</si>
  <si>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</si>
  <si>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</si>
  <si>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</si>
  <si>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</si>
  <si>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</si>
  <si>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</si>
  <si>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</si>
  <si>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</si>
  <si>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</si>
  <si>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</si>
  <si>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</si>
  <si>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</si>
  <si>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</si>
  <si>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</si>
  <si>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</si>
  <si>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</si>
  <si>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</si>
  <si>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</si>
  <si>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</si>
  <si>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</si>
  <si>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</si>
  <si>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</si>
  <si>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</si>
  <si>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</si>
  <si>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</si>
  <si>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</si>
  <si>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</si>
  <si>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</si>
  <si>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</si>
  <si>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</si>
  <si>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</si>
  <si>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</si>
  <si>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</si>
  <si>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</si>
  <si>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</si>
  <si>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</si>
  <si>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</si>
  <si>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</si>
  <si>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</si>
  <si>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</si>
  <si>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</si>
  <si>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</si>
  <si>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</si>
  <si>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</si>
  <si>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</si>
  <si>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</si>
  <si>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</si>
  <si>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</si>
  <si>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</si>
  <si>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</si>
  <si>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</si>
  <si>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</si>
  <si>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</si>
  <si>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</si>
  <si>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</si>
  <si>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</si>
  <si>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</si>
  <si>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</si>
  <si>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</si>
  <si>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</si>
  <si>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</si>
  <si>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</si>
  <si>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</si>
  <si>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</si>
  <si>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</si>
  <si>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</si>
  <si>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</si>
  <si>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</si>
  <si>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</si>
  <si>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</si>
  <si>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</si>
  <si>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</si>
  <si>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</si>
  <si>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</si>
  <si>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</si>
  <si>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</si>
  <si>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</si>
  <si>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</si>
  <si>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</si>
  <si>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</si>
  <si>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</si>
  <si>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</si>
  <si>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</si>
  <si>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</si>
  <si>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</si>
  <si>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</si>
  <si>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</si>
  <si>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</si>
  <si>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</si>
  <si>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</si>
  <si>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</si>
  <si>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</si>
  <si>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</si>
  <si>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</si>
  <si>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</si>
  <si>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</si>
  <si>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</si>
  <si>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</si>
  <si>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</si>
  <si>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</si>
  <si>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</si>
  <si>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</si>
  <si>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</si>
  <si>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</si>
  <si>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</si>
  <si>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</si>
  <si>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</si>
  <si>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</si>
  <si>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</si>
  <si>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</si>
  <si>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</si>
  <si>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</si>
  <si>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</si>
  <si>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</si>
  <si>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</si>
  <si>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</si>
  <si>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</si>
  <si>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</si>
  <si>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</si>
  <si>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</si>
  <si>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</si>
  <si>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</si>
  <si>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</si>
  <si>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</si>
  <si>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</si>
  <si>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</si>
  <si>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</si>
  <si>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</si>
  <si>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</si>
  <si>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</si>
  <si>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</si>
  <si>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</si>
  <si>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</si>
  <si>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</si>
  <si>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</si>
  <si>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</si>
  <si>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</si>
  <si>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</si>
  <si>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</si>
  <si>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</si>
  <si>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</si>
  <si>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</si>
  <si>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</si>
  <si>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</si>
  <si>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</si>
  <si>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</si>
  <si>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</si>
  <si>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</si>
  <si>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</si>
  <si>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</si>
  <si>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</si>
  <si>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</si>
  <si>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</si>
  <si>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</si>
  <si>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</si>
  <si>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</si>
  <si>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</si>
  <si>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</si>
  <si>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</si>
  <si>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</si>
  <si>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</si>
  <si>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</si>
  <si>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</si>
  <si>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</si>
  <si>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</si>
  <si>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</si>
  <si>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</si>
  <si>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</si>
  <si>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</si>
  <si>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</si>
  <si>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</si>
  <si>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</si>
  <si>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</si>
  <si>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</si>
  <si>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</si>
  <si>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</si>
  <si>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</si>
  <si>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</si>
  <si>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</si>
  <si>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</si>
  <si>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</si>
  <si>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</si>
  <si>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</si>
  <si>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</si>
  <si>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</si>
  <si>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</si>
  <si>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</si>
  <si>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</si>
  <si>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</si>
  <si>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</si>
  <si>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</si>
  <si>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</si>
  <si>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</si>
  <si>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</si>
  <si>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</si>
  <si>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</si>
  <si>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</si>
  <si>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</si>
  <si>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</si>
  <si>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</si>
  <si>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</si>
  <si>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</si>
  <si>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</si>
  <si>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</si>
  <si>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</si>
  <si>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</si>
  <si>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</si>
  <si>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</si>
  <si>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</si>
  <si>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</si>
  <si>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</si>
  <si>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</si>
  <si>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</si>
  <si>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</si>
  <si>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</si>
  <si>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</si>
  <si>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</si>
  <si>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</si>
  <si>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</si>
  <si>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</si>
  <si>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</si>
  <si>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</si>
  <si>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</si>
  <si>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</si>
  <si>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</si>
  <si>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</si>
  <si>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</si>
  <si>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</si>
  <si>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</si>
  <si>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</si>
  <si>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</si>
  <si>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</si>
  <si>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</si>
  <si>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</si>
  <si>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</si>
  <si>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</si>
  <si>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</si>
  <si>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</si>
  <si>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</si>
  <si>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</si>
  <si>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</si>
  <si>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</si>
  <si>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</si>
  <si>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</si>
  <si>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</si>
  <si>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</si>
  <si>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</si>
  <si>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</si>
  <si>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</si>
  <si>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</si>
  <si>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</si>
  <si>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</si>
  <si>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</si>
  <si>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</si>
  <si>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</si>
  <si>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</si>
  <si>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</si>
  <si>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</si>
  <si>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</si>
  <si>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</si>
  <si>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</si>
  <si>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</si>
  <si>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</si>
  <si>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</si>
  <si>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</si>
  <si>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</si>
  <si>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</si>
  <si>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</si>
  <si>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</si>
  <si>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</si>
  <si>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</si>
  <si>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</si>
  <si>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</si>
  <si>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</si>
  <si>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</si>
  <si>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</si>
  <si>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</si>
  <si>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</si>
  <si>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</si>
  <si>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</si>
  <si>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</si>
  <si>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</si>
  <si>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</si>
  <si>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</si>
  <si>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</si>
  <si>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</si>
  <si>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</si>
  <si>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</si>
  <si>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</si>
  <si>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</si>
  <si>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</si>
  <si>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</si>
  <si>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</si>
  <si>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</si>
  <si>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</si>
  <si>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</si>
  <si>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</si>
  <si>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</si>
  <si>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</si>
  <si>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</si>
  <si>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</si>
  <si>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</si>
  <si>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</si>
  <si>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</si>
  <si>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</si>
  <si>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</si>
  <si>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</si>
  <si>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</si>
  <si>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</si>
  <si>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</si>
  <si>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</si>
  <si>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</si>
  <si>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</si>
  <si>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</si>
  <si>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</si>
  <si>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</si>
  <si>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</si>
  <si>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</si>
  <si>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</si>
  <si>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</si>
  <si>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</si>
  <si>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</si>
  <si>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</si>
  <si>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</si>
  <si>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</si>
  <si>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</si>
  <si>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</si>
  <si>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</si>
  <si>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</si>
  <si>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</si>
  <si>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</si>
  <si>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</si>
  <si>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</si>
  <si>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</si>
  <si>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</si>
  <si>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</si>
  <si>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</si>
  <si>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</si>
  <si>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</si>
  <si>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</si>
  <si>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</si>
  <si>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</si>
  <si>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</si>
  <si>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</si>
  <si>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</si>
  <si>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</si>
  <si>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</si>
  <si>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</si>
  <si>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</si>
  <si>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</si>
  <si>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</si>
  <si>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</si>
  <si>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</si>
  <si>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</si>
  <si>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</si>
  <si>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</si>
  <si>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</si>
  <si>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</si>
  <si>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</si>
  <si>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</si>
  <si>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</si>
  <si>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</si>
  <si>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</si>
  <si>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</si>
  <si>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</si>
  <si>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</si>
  <si>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</si>
  <si>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</si>
  <si>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</si>
  <si>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</si>
  <si>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</si>
  <si>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</si>
  <si>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</si>
  <si>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</si>
  <si>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</si>
  <si>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</si>
  <si>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</si>
  <si>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</si>
  <si>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</si>
  <si>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</si>
  <si>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</si>
  <si>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</si>
  <si>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</si>
  <si>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</si>
  <si>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</si>
  <si>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</si>
  <si>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</si>
  <si>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</si>
  <si>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</si>
  <si>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</si>
  <si>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</si>
  <si>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</si>
  <si>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</si>
  <si>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</si>
  <si>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</si>
  <si>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</si>
  <si>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</si>
  <si>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</si>
  <si>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</si>
  <si>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</si>
  <si>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</si>
  <si>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</si>
  <si>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</si>
  <si>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</si>
  <si>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</si>
  <si>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</si>
  <si>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</si>
  <si>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</si>
  <si>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</si>
  <si>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</si>
  <si>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</si>
  <si>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</si>
  <si>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</si>
  <si>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</si>
  <si>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</si>
  <si>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</si>
  <si>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</si>
  <si>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</si>
  <si>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</si>
  <si>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</si>
  <si>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</si>
  <si>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</si>
  <si>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</si>
  <si>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</si>
  <si>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</si>
  <si>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</si>
  <si>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</si>
  <si>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</si>
  <si>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</si>
  <si>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</si>
  <si>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</si>
  <si>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</si>
  <si>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</si>
  <si>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</si>
  <si>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</si>
  <si>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</si>
  <si>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</si>
  <si>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</si>
  <si>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</si>
  <si>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</si>
  <si>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</si>
  <si>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</si>
  <si>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</si>
  <si>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</si>
  <si>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</si>
  <si>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</si>
  <si>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</si>
  <si>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</si>
  <si>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</si>
  <si>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</si>
  <si>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</si>
  <si>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</si>
  <si>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</si>
  <si>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</si>
  <si>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</si>
  <si>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</si>
  <si>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</si>
  <si>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</si>
  <si>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</si>
  <si>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</si>
  <si>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</si>
  <si>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</si>
  <si>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</si>
  <si>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</si>
  <si>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</si>
  <si>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</si>
  <si>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</si>
  <si>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</si>
  <si>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</si>
  <si>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</si>
  <si>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</si>
  <si>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</si>
  <si>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</si>
  <si>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</si>
  <si>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</si>
  <si>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</si>
  <si>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</si>
  <si>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</si>
  <si>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</si>
  <si>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</si>
  <si>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</si>
  <si>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</si>
  <si>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</si>
  <si>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</si>
  <si>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</si>
  <si>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</si>
  <si>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</si>
  <si>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</si>
  <si>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</si>
  <si>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</si>
  <si>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</si>
  <si>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</si>
  <si>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</si>
  <si>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</si>
  <si>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</si>
  <si>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</si>
  <si>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</si>
  <si>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</si>
  <si>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</si>
  <si>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</si>
  <si>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</si>
  <si>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</si>
  <si>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</si>
  <si>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</si>
  <si>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</si>
  <si>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</si>
  <si>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</si>
  <si>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</si>
  <si>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</si>
  <si>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</si>
  <si>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</si>
  <si>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</si>
  <si>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</si>
  <si>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</si>
  <si>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</si>
  <si>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</si>
  <si>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</si>
  <si>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</si>
  <si>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</si>
  <si>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</si>
  <si>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</si>
  <si>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</si>
  <si>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</si>
  <si>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</si>
  <si>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</si>
  <si>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</si>
  <si>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</si>
  <si>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</si>
  <si>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</si>
  <si>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</si>
  <si>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</si>
  <si>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</si>
  <si>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</si>
  <si>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</si>
  <si>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</si>
  <si>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</si>
  <si>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</si>
  <si>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</si>
  <si>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</si>
  <si>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</si>
  <si>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</si>
  <si>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</si>
  <si>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</si>
  <si>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</si>
  <si>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</si>
  <si>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</si>
  <si>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</si>
  <si>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</si>
  <si>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</si>
  <si>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</si>
  <si>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</si>
  <si>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</si>
  <si>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</si>
  <si>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</si>
  <si>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</si>
  <si>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</si>
  <si>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</si>
  <si>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</si>
  <si>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</si>
  <si>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</si>
  <si>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</si>
  <si>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</si>
  <si>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</si>
  <si>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</si>
  <si>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</si>
  <si>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</si>
  <si>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</si>
  <si>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</si>
  <si>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</si>
  <si>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</si>
  <si>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</si>
  <si>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</si>
  <si>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</si>
  <si>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</si>
  <si>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</si>
  <si>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</si>
  <si>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</si>
  <si>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</si>
  <si>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</si>
  <si>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</si>
  <si>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</si>
  <si>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</si>
  <si>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</si>
  <si>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</si>
  <si>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</si>
  <si>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</si>
  <si>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</si>
  <si>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</si>
  <si>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</si>
  <si>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</si>
  <si>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</si>
  <si>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</si>
  <si>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</si>
  <si>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</si>
  <si>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</si>
  <si>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</si>
  <si>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</si>
  <si>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</si>
  <si>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</si>
  <si>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</si>
  <si>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</si>
  <si>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</si>
  <si>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</si>
  <si>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</si>
  <si>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</si>
  <si>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</si>
  <si>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</si>
  <si>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</si>
  <si>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</si>
  <si>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</si>
  <si>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</si>
  <si>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</si>
  <si>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</si>
  <si>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</si>
  <si>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</si>
  <si>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</si>
  <si>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</si>
  <si>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</si>
  <si>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</si>
  <si>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</si>
  <si>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</si>
  <si>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</si>
  <si>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</si>
  <si>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</si>
  <si>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</si>
  <si>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</si>
  <si>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</si>
  <si>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</si>
  <si>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</si>
  <si>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</si>
  <si>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</si>
  <si>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</si>
  <si>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</si>
  <si>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</si>
  <si>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</si>
  <si>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</si>
  <si>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</si>
  <si>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</si>
  <si>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</si>
  <si>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</si>
  <si>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</si>
  <si>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</si>
  <si>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</si>
  <si>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</si>
  <si>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</si>
  <si>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</si>
  <si>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</si>
  <si>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</si>
  <si>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</si>
  <si>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</si>
  <si>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</si>
  <si>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</si>
  <si>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</si>
  <si>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</si>
  <si>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</si>
  <si>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</si>
  <si>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</si>
  <si>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</si>
  <si>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</si>
  <si>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</si>
  <si>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</si>
  <si>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</si>
  <si>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</si>
  <si>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</si>
  <si>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</si>
  <si>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</si>
  <si>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</si>
  <si>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</si>
  <si>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</si>
  <si>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</si>
  <si>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</si>
  <si>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</si>
  <si>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</si>
  <si>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</si>
  <si>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</si>
  <si>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</si>
  <si>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</si>
  <si>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</si>
  <si>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</si>
  <si>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</si>
  <si>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</si>
  <si>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</si>
  <si>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</si>
  <si>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</si>
  <si>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</si>
  <si>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</si>
  <si>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</si>
  <si>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</si>
  <si>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</si>
  <si>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</si>
  <si>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</si>
  <si>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</si>
  <si>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</si>
  <si>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</si>
  <si>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</si>
  <si>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</si>
  <si>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</si>
  <si>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</si>
  <si>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</si>
  <si>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</si>
  <si>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</si>
  <si>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</si>
  <si>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</si>
  <si>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</si>
  <si>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</si>
  <si>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</si>
  <si>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</si>
  <si>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</si>
  <si>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</si>
  <si>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</si>
  <si>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</si>
  <si>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</si>
  <si>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</si>
  <si>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</si>
  <si>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</si>
  <si>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</si>
  <si>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</si>
  <si>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</si>
  <si>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</si>
  <si>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</si>
  <si>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</si>
  <si>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</si>
  <si>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</si>
  <si>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</si>
  <si>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</si>
  <si>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</si>
  <si>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</si>
  <si>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</si>
  <si>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</si>
  <si>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</si>
  <si>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</si>
  <si>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</si>
  <si>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</si>
  <si>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</si>
  <si>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</si>
  <si>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</si>
  <si>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</si>
  <si>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</si>
  <si>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</si>
  <si>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</si>
  <si>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</si>
  <si>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</si>
  <si>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</si>
  <si>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</si>
  <si>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</si>
  <si>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</si>
  <si>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</si>
  <si>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</si>
  <si>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</si>
  <si>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</si>
  <si>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</si>
  <si>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</si>
  <si>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</si>
  <si>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</si>
  <si>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</si>
  <si>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</si>
  <si>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</si>
  <si>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</si>
  <si>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</si>
  <si>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</si>
  <si>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</si>
  <si>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</si>
  <si>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</si>
  <si>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</si>
  <si>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</si>
  <si>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</si>
  <si>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</si>
  <si>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</si>
  <si>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</si>
  <si>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</si>
  <si>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</si>
  <si>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</si>
  <si>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</si>
  <si>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</si>
  <si>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</si>
  <si>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</si>
  <si>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</si>
  <si>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</si>
  <si>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</si>
  <si>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</si>
  <si>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</si>
  <si>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</si>
  <si>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</si>
  <si>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</si>
  <si>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</si>
  <si>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</si>
  <si>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</si>
  <si>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</si>
  <si>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</si>
  <si>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</si>
  <si>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</si>
  <si>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</si>
  <si>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</si>
  <si>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</si>
  <si>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</si>
  <si>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</si>
  <si>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</si>
  <si>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</si>
  <si>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</si>
  <si>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</si>
  <si>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</si>
  <si>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</si>
  <si>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</si>
  <si>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</si>
  <si>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</si>
  <si>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</si>
  <si>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</si>
  <si>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</si>
  <si>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</si>
  <si>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</si>
  <si>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</si>
  <si>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</si>
  <si>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</si>
  <si>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</si>
  <si>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</si>
  <si>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</si>
  <si>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</si>
  <si>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</si>
  <si>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</si>
  <si>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</si>
  <si>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</si>
  <si>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</si>
  <si>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</si>
  <si>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</si>
  <si>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</si>
  <si>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</si>
  <si>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</si>
  <si>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</si>
  <si>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</si>
  <si>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</si>
  <si>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</si>
  <si>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</si>
  <si>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</si>
  <si>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</si>
  <si>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</si>
  <si>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</si>
  <si>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</si>
  <si>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</si>
  <si>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</si>
  <si>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</si>
  <si>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</si>
  <si>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</si>
  <si>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</si>
  <si>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</si>
  <si>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</si>
  <si>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</si>
  <si>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</si>
  <si>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</si>
  <si>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</si>
  <si>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</si>
  <si>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</si>
  <si>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</si>
  <si>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</si>
  <si>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</si>
  <si>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</si>
  <si>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</si>
  <si>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</si>
  <si>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</si>
  <si>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</si>
  <si>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</si>
  <si>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</si>
  <si>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</si>
  <si>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</si>
  <si>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</si>
  <si>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</si>
  <si>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</si>
  <si>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</si>
  <si>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</si>
  <si>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</si>
  <si>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</si>
  <si>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</si>
  <si>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</si>
  <si>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</si>
  <si>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</si>
  <si>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</si>
  <si>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</si>
  <si>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</si>
  <si>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</si>
  <si>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</si>
  <si>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</si>
  <si>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</si>
  <si>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</si>
  <si>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</si>
  <si>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</si>
  <si>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</si>
  <si>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</si>
  <si>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</si>
  <si>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</si>
  <si>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</si>
  <si>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</si>
  <si>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</si>
  <si>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</si>
  <si>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</si>
  <si>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</si>
  <si>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</si>
  <si>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</si>
  <si>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</si>
  <si>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</si>
  <si>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</si>
  <si>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</si>
  <si>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</si>
  <si>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</si>
  <si>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</si>
  <si>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</si>
  <si>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</si>
  <si>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</si>
  <si>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</si>
  <si>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</si>
  <si>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</si>
  <si>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</si>
  <si>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</si>
  <si>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</si>
  <si>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</si>
  <si>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</si>
  <si>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</si>
  <si>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</si>
  <si>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</si>
  <si>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</si>
  <si>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</si>
  <si>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</si>
  <si>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</si>
  <si>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</si>
  <si>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</si>
  <si>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</si>
  <si>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</si>
  <si>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</si>
  <si>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</si>
  <si>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</si>
  <si>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</si>
  <si>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</si>
  <si>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</si>
  <si>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</si>
  <si>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</si>
  <si>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</si>
  <si>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</si>
  <si>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</si>
  <si>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</si>
  <si>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</si>
  <si>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</si>
  <si>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</si>
  <si>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</si>
  <si>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</si>
  <si>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</si>
  <si>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</si>
  <si>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</si>
  <si>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</si>
  <si>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</si>
  <si>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</si>
  <si>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</si>
  <si>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</si>
  <si>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</si>
  <si>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</si>
  <si>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</si>
  <si>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</si>
  <si>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</si>
  <si>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</si>
  <si>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</si>
  <si>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</si>
  <si>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</si>
  <si>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</si>
  <si>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</si>
  <si>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</si>
  <si>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</si>
  <si>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</si>
  <si>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</si>
  <si>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</si>
  <si>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</si>
  <si>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</si>
  <si>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</si>
  <si>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</si>
  <si>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</si>
  <si>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</si>
  <si>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</si>
  <si>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</si>
  <si>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</si>
  <si>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</si>
  <si>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</si>
  <si>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</si>
  <si>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</si>
  <si>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</si>
  <si>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</si>
  <si>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</si>
  <si>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</si>
  <si>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</si>
  <si>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</si>
  <si>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</si>
  <si>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</si>
  <si>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</si>
  <si>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</si>
  <si>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</si>
  <si>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</si>
  <si>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</si>
  <si>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</si>
  <si>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</si>
  <si>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</si>
  <si>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</si>
  <si>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</si>
  <si>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</si>
  <si>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</si>
  <si>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</si>
  <si>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</si>
  <si>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</si>
  <si>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</si>
  <si>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</si>
  <si>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</si>
  <si>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</si>
  <si>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</si>
  <si>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</si>
  <si>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</si>
  <si>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</si>
  <si>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</si>
  <si>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</si>
  <si>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</si>
  <si>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</si>
  <si>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</si>
  <si>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</si>
  <si>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</si>
  <si>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</si>
  <si>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</si>
  <si>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</si>
  <si>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</si>
  <si>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</si>
  <si>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</si>
  <si>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</si>
  <si>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</si>
  <si>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</si>
  <si>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</si>
  <si>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</si>
  <si>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</si>
  <si>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</si>
  <si>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</si>
  <si>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</si>
  <si>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</si>
  <si>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</si>
  <si>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</si>
  <si>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</si>
  <si>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</si>
  <si>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</si>
  <si>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</si>
  <si>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</si>
  <si>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</si>
  <si>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</si>
  <si>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</si>
  <si>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</si>
  <si>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</si>
  <si>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</si>
  <si>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</si>
  <si>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</si>
  <si>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</si>
  <si>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</si>
  <si>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</si>
  <si>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</si>
  <si>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</si>
  <si>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</si>
  <si>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</si>
  <si>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</si>
  <si>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</si>
  <si>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</si>
  <si>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</si>
  <si>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</si>
  <si>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</si>
  <si>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</si>
  <si>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</si>
  <si>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</si>
  <si>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</si>
  <si>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</si>
  <si>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</si>
  <si>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</si>
  <si>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</si>
  <si>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</si>
  <si>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</si>
  <si>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</si>
  <si>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</si>
  <si>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</si>
  <si>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</si>
  <si>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</si>
  <si>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</si>
  <si>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</si>
  <si>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</si>
  <si>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</si>
  <si>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</si>
  <si>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</si>
  <si>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</si>
  <si>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</si>
  <si>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</si>
  <si>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</si>
  <si>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</si>
  <si>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</si>
  <si>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</si>
  <si>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</si>
  <si>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</si>
  <si>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</si>
  <si>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</si>
  <si>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</si>
  <si>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</si>
  <si>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</si>
  <si>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</si>
  <si>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</si>
  <si>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</si>
  <si>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</si>
  <si>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</si>
  <si>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</si>
  <si>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</si>
  <si>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</si>
  <si>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</si>
  <si>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</si>
  <si>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</si>
  <si>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</si>
  <si>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</si>
  <si>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</si>
  <si>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</si>
  <si>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</si>
  <si>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</si>
  <si>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</si>
  <si>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</si>
  <si>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</si>
  <si>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</si>
  <si>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</si>
  <si>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</si>
  <si>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</si>
  <si>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</si>
  <si>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</si>
  <si>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</si>
  <si>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</si>
  <si>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</si>
  <si>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</si>
  <si>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</si>
  <si>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</si>
  <si>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</si>
  <si>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</si>
  <si>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</si>
  <si>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</si>
  <si>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</si>
  <si>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</si>
  <si>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</si>
  <si>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</si>
  <si>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</si>
  <si>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</si>
  <si>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</si>
  <si>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</si>
  <si>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</si>
  <si>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</si>
  <si>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</si>
  <si>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</si>
  <si>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</si>
  <si>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</si>
  <si>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</si>
  <si>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</si>
  <si>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</si>
  <si>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</si>
  <si>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</si>
  <si>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</si>
  <si>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</si>
  <si>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</si>
  <si>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</si>
  <si>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</si>
  <si>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</si>
  <si>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</si>
  <si>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</si>
  <si>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</si>
  <si>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Date Month</t>
  </si>
  <si>
    <t xml:space="preserve">income amount  </t>
  </si>
  <si>
    <t>expenses amount</t>
  </si>
  <si>
    <t>Column1</t>
  </si>
  <si>
    <t>Row Labels</t>
  </si>
  <si>
    <t>January</t>
  </si>
  <si>
    <t>February</t>
  </si>
  <si>
    <t>March</t>
  </si>
  <si>
    <t>April</t>
  </si>
  <si>
    <t>May</t>
  </si>
  <si>
    <t>June</t>
  </si>
  <si>
    <t>July</t>
  </si>
  <si>
    <t>August</t>
  </si>
  <si>
    <t>September</t>
  </si>
  <si>
    <t>October</t>
  </si>
  <si>
    <t>November</t>
  </si>
  <si>
    <t>December</t>
  </si>
  <si>
    <t>Grand Total</t>
  </si>
  <si>
    <t>Sum of expenses amount</t>
  </si>
  <si>
    <t>TOTAL INCOME</t>
  </si>
  <si>
    <t>TOTAL EXPENSES</t>
  </si>
  <si>
    <t>NET BALANCE</t>
  </si>
  <si>
    <t>TRANSACTIONS</t>
  </si>
  <si>
    <t>Column2</t>
  </si>
  <si>
    <t xml:space="preserve">Sum of income amount  </t>
  </si>
  <si>
    <t>expenses</t>
  </si>
  <si>
    <t>income</t>
  </si>
  <si>
    <t>Count of Payment Method</t>
  </si>
  <si>
    <t>Count of Transaction ID</t>
  </si>
  <si>
    <t>Dashboard For Financial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</si>
</sst>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0.00;[Red]0.00"/>
    <numFmt numFmtId="166" formatCode="0.00;0.00"/>
    <numFmt numFmtId="167" formatCode="[$$-409]#,##0"/>
  </numFmts>
  <fonts count="8" x14ac:knownFonts="1">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theme="0"/>
      <name val="Calibri"/>
      <family val="2"/>
      <scheme val="minor"/>
    </font>
    <font>
      <b/>
      <sz val="36"/>
      <color theme="0"/>
      <name val="Calibri"/>
      <family val="2"/>
      <scheme val="minor"/>
    </font>
    <font>
      <sz val="28"/>
      <color theme="1"/>
      <name val="Bernard MT Condensed"/>
      <family val="1"/>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s>
  <borders count="4">
    <border>
      <left/>
      <right/>
      <top/>
      <bottom/>
      <diagonal/>
    </border>
    <border>
      <left style="thin">
        <color auto="1"/>
      </left>
      <right/>
      <top/>
      <bottom/>
      <diagonal/>
    </border>
    <border>
      <left style="thin">
        <color auto="1"/>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3" applyNumberFormat="0" applyAlignment="0" applyProtection="0"/>
  </cellStyleXfs>
  <cellXfs count="18">
    <xf numFmtId="0" fontId="0" fillId="0" borderId="0" xfId="0"/>
    <xf numFmtId="164" fontId="0" fillId="0" borderId="0" xfId="0" applyNumberFormat="1"/>
    <xf numFmtId="0" fontId="1" fillId="0" borderId="1" xfId="0" applyFont="1" applyBorder="1" applyAlignment="1">
      <alignment horizontal="center" vertical="top"/>
    </xf>
    <xf numFmtId="0" fontId="1" fillId="0" borderId="2" xfId="0" applyFont="1" applyBorder="1" applyAlignment="1">
      <alignment horizontal="center" vertical="top"/>
    </xf>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vertical="top"/>
    </xf>
    <xf numFmtId="0" fontId="0" fillId="0" borderId="0" xfId="0" applyNumberFormat="1"/>
    <xf numFmtId="167" fontId="6" fillId="5" borderId="3" xfId="4" applyNumberFormat="1" applyFont="1"/>
    <xf numFmtId="0" fontId="5" fillId="5" borderId="3" xfId="4"/>
    <xf numFmtId="0" fontId="6" fillId="5" borderId="3" xfId="4" applyFont="1"/>
    <xf numFmtId="0" fontId="2" fillId="2" borderId="3" xfId="1" applyBorder="1" applyAlignment="1">
      <alignment horizontal="center"/>
    </xf>
    <xf numFmtId="0" fontId="3" fillId="3" borderId="3" xfId="2" applyBorder="1" applyAlignment="1">
      <alignment horizontal="center"/>
    </xf>
    <xf numFmtId="0" fontId="4" fillId="4" borderId="3" xfId="3" applyBorder="1" applyAlignment="1">
      <alignment horizontal="center"/>
    </xf>
    <xf numFmtId="0" fontId="0" fillId="0" borderId="0" xfId="0" applyAlignment="1"/>
    <xf numFmtId="0" fontId="7" fillId="0" borderId="0" xfId="0" applyFont="1" applyAlignment="1"/>
  </cellXfs>
  <cellStyles count="5">
    <cellStyle name="Bad" xfId="2" builtinId="27"/>
    <cellStyle name="Check Cell" xfId="4" builtinId="23"/>
    <cellStyle name="Good" xfId="1" builtinId="26"/>
    <cellStyle name="Neutral" xfId="3" builtinId="28"/>
    <cellStyle name="Normal" xfId="0" builtinId="0"/>
  </cellStyles>
  <dxfs count="8">
    <dxf>
      <numFmt numFmtId="0" formatCode="General"/>
    </dxf>
    <dxf>
      <numFmt numFmtId="0" formatCode="General"/>
    </dxf>
    <dxf>
      <numFmt numFmtId="0" formatCode="General"/>
    </dxf>
    <dxf>
      <numFmt numFmtId="165" formatCode="0.00;[Red]0.0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4.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a:t>
            </a:r>
            <a:r>
              <a:rPr lang="en-US" baseline="0"/>
              <a:t> and income regionally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expenses</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2415397.8900000006</c:v>
                </c:pt>
                <c:pt idx="1">
                  <c:v>2457512.1100000022</c:v>
                </c:pt>
                <c:pt idx="2">
                  <c:v>2287483.0499999998</c:v>
                </c:pt>
                <c:pt idx="3">
                  <c:v>2419786.8299999982</c:v>
                </c:pt>
              </c:numCache>
            </c:numRef>
          </c:val>
          <c:extLst>
            <c:ext xmlns:c16="http://schemas.microsoft.com/office/drawing/2014/chart" uri="{C3380CC4-5D6E-409C-BE32-E72D297353CC}">
              <c16:uniqueId val="{00000000-A934-4E57-9081-297CF9A52E86}"/>
            </c:ext>
          </c:extLst>
        </c:ser>
        <c:dLbls>
          <c:showLegendKey val="0"/>
          <c:showVal val="0"/>
          <c:showCatName val="0"/>
          <c:showSerName val="0"/>
          <c:showPercent val="0"/>
          <c:showBubbleSize val="0"/>
        </c:dLbls>
        <c:gapWidth val="219"/>
        <c:overlap val="-27"/>
        <c:axId val="1731158207"/>
        <c:axId val="1731131807"/>
      </c:barChart>
      <c:lineChart>
        <c:grouping val="standard"/>
        <c:varyColors val="0"/>
        <c:ser>
          <c:idx val="1"/>
          <c:order val="1"/>
          <c:tx>
            <c:strRef>
              <c:f>Sheet1!$C$3</c:f>
              <c:strCache>
                <c:ptCount val="1"/>
                <c:pt idx="0">
                  <c:v>income</c:v>
                </c:pt>
              </c:strCache>
            </c:strRef>
          </c:tx>
          <c:spPr>
            <a:ln w="28575" cap="rnd">
              <a:solidFill>
                <a:schemeClr val="accent2"/>
              </a:solidFill>
              <a:round/>
            </a:ln>
            <a:effectLst/>
          </c:spPr>
          <c:marker>
            <c:symbol val="none"/>
          </c:marker>
          <c:cat>
            <c:strRef>
              <c:f>Sheet1!$A$4:$A$8</c:f>
              <c:strCache>
                <c:ptCount val="4"/>
                <c:pt idx="0">
                  <c:v>East</c:v>
                </c:pt>
                <c:pt idx="1">
                  <c:v>North</c:v>
                </c:pt>
                <c:pt idx="2">
                  <c:v>South</c:v>
                </c:pt>
                <c:pt idx="3">
                  <c:v>West</c:v>
                </c:pt>
              </c:strCache>
            </c:strRef>
          </c:cat>
          <c:val>
            <c:numRef>
              <c:f>Sheet1!$C$4:$C$8</c:f>
              <c:numCache>
                <c:formatCode>General</c:formatCode>
                <c:ptCount val="4"/>
                <c:pt idx="0">
                  <c:v>818467.16999999993</c:v>
                </c:pt>
                <c:pt idx="1">
                  <c:v>730080.18999999959</c:v>
                </c:pt>
                <c:pt idx="2">
                  <c:v>850675.25</c:v>
                </c:pt>
                <c:pt idx="3">
                  <c:v>784772.84999999986</c:v>
                </c:pt>
              </c:numCache>
            </c:numRef>
          </c:val>
          <c:smooth val="0"/>
          <c:extLst>
            <c:ext xmlns:c16="http://schemas.microsoft.com/office/drawing/2014/chart" uri="{C3380CC4-5D6E-409C-BE32-E72D297353CC}">
              <c16:uniqueId val="{00000001-A934-4E57-9081-297CF9A52E86}"/>
            </c:ext>
          </c:extLst>
        </c:ser>
        <c:dLbls>
          <c:showLegendKey val="0"/>
          <c:showVal val="0"/>
          <c:showCatName val="0"/>
          <c:showSerName val="0"/>
          <c:showPercent val="0"/>
          <c:showBubbleSize val="0"/>
        </c:dLbls>
        <c:marker val="1"/>
        <c:smooth val="0"/>
        <c:axId val="1731158207"/>
        <c:axId val="1731131807"/>
      </c:lineChart>
      <c:catAx>
        <c:axId val="173115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1131807"/>
        <c:crosses val="autoZero"/>
        <c:auto val="1"/>
        <c:lblAlgn val="ctr"/>
        <c:lblOffset val="100"/>
        <c:noMultiLvlLbl val="0"/>
      </c:catAx>
      <c:valAx>
        <c:axId val="173113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115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[Financial_Dashboard.xlsx]Sheet2!PivotTable3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Preferred</a:t>
            </a:r>
            <a:r>
              <a:rPr lang="en-US" baseline="0"/>
              <a:t>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78FE-4A21-A26D-CDB5B3EB153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78FE-4A21-A26D-CDB5B3EB153E}"/>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78FE-4A21-A26D-CDB5B3EB153E}"/>
              </c:ext>
            </c:extLst>
          </c:dPt>
          <c:cat>
            <c:strRef>
              <c:f>Sheet2!$A$4:$A$7</c:f>
              <c:strCache>
                <c:ptCount val="3"/>
                <c:pt idx="0">
                  <c:v>Bank Transfer</c:v>
                </c:pt>
                <c:pt idx="1">
                  <c:v>Cash</c:v>
                </c:pt>
                <c:pt idx="2">
                  <c:v>Credit Card</c:v>
                </c:pt>
              </c:strCache>
            </c:strRef>
          </c:cat>
          <c:val>
            <c:numRef>
              <c:f>Sheet2!$B$4:$B$7</c:f>
              <c:numCache>
                <c:formatCode>General</c:formatCode>
                <c:ptCount val="3"/>
                <c:pt idx="0">
                  <c:v>1671</c:v>
                </c:pt>
                <c:pt idx="1">
                  <c:v>1635</c:v>
                </c:pt>
                <c:pt idx="2">
                  <c:v>1694</c:v>
                </c:pt>
              </c:numCache>
            </c:numRef>
          </c:val>
          <c:extLst>
            <c:ext xmlns:c16="http://schemas.microsoft.com/office/drawing/2014/chart" uri="{C3380CC4-5D6E-409C-BE32-E72D297353CC}">
              <c16:uniqueId val="{00000006-78FE-4A21-A26D-CDB5B3EB153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[Financial_Dashboard.xlsx]Sheet3!PivotTable10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Expenses</a:t>
            </a:r>
            <a:r>
              <a:rPr lang="en-US"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Sheet3!$A$36:$A$42</c:f>
              <c:strCache>
                <c:ptCount val="6"/>
                <c:pt idx="0">
                  <c:v>Equipment</c:v>
                </c:pt>
                <c:pt idx="1">
                  <c:v>Marketing</c:v>
                </c:pt>
                <c:pt idx="2">
                  <c:v>Rent</c:v>
                </c:pt>
                <c:pt idx="3">
                  <c:v>Salaries</c:v>
                </c:pt>
                <c:pt idx="4">
                  <c:v>Sales</c:v>
                </c:pt>
                <c:pt idx="5">
                  <c:v>Utilities</c:v>
                </c:pt>
              </c:strCache>
            </c:strRef>
          </c:cat>
          <c:val>
            <c:numRef>
              <c:f>Sheet3!$B$36:$B$42</c:f>
              <c:numCache>
                <c:formatCode>General</c:formatCode>
                <c:ptCount val="6"/>
                <c:pt idx="0">
                  <c:v>1290503.29</c:v>
                </c:pt>
                <c:pt idx="1">
                  <c:v>1376394.49</c:v>
                </c:pt>
                <c:pt idx="2">
                  <c:v>1447315.38</c:v>
                </c:pt>
                <c:pt idx="3">
                  <c:v>1319990.1299999999</c:v>
                </c:pt>
                <c:pt idx="4">
                  <c:v>1425754.27</c:v>
                </c:pt>
                <c:pt idx="5">
                  <c:v>1340140.47</c:v>
                </c:pt>
              </c:numCache>
            </c:numRef>
          </c:val>
          <c:extLst>
            <c:ext xmlns:c16="http://schemas.microsoft.com/office/drawing/2014/chart" uri="{C3380CC4-5D6E-409C-BE32-E72D297353CC}">
              <c16:uniqueId val="{00000000-1C97-432D-9F58-381CF328075F}"/>
            </c:ext>
          </c:extLst>
        </c:ser>
        <c:dLbls>
          <c:showLegendKey val="0"/>
          <c:showVal val="0"/>
          <c:showCatName val="0"/>
          <c:showSerName val="0"/>
          <c:showPercent val="0"/>
          <c:showBubbleSize val="0"/>
        </c:dLbls>
        <c:gapWidth val="115"/>
        <c:overlap val="-20"/>
        <c:axId val="868042735"/>
        <c:axId val="868053295"/>
      </c:barChart>
      <c:catAx>
        <c:axId val="868042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68053295"/>
        <c:crosses val="autoZero"/>
        <c:auto val="1"/>
        <c:lblAlgn val="ctr"/>
        <c:lblOffset val="100"/>
        <c:noMultiLvlLbl val="0"/>
      </c:catAx>
      <c:valAx>
        <c:axId val="8680532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6804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[Financial_Dashboard.xlsx]Sheet3!PivotTable9</c:name>
    <c:fmtId val="6"/>
  </c:pivotSource>
  <c:chart>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Sheet3!$B$17</c:f>
              <c:strCache>
                <c:ptCount val="1"/>
                <c:pt idx="0">
                  <c:v>Income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Sheet3!$A$18:$A$30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Sheet3!$B$18:$B$30</c:f>
              <c:numCache>
                <c:formatCode>General</c:formatCode>
                <c:ptCount val="12"/>
                <c:pt idx="0">
                  <c:v>307775.03999999992</c:v>
                </c:pt>
                <c:pt idx="1">
                  <c:v>223990.88000000003</c:v>
                </c:pt>
                <c:pt idx="2">
                  <c:v>244375.44000000003</c:v>
                </c:pt>
                <c:pt idx="3">
                  <c:v>252985.23</c:v>
                </c:pt>
                <c:pt idx="4">
                  <c:v>291839.77999999997</c:v>
                </c:pt>
                <c:pt idx="5">
                  <c:v>279515.54000000015</c:v>
                </c:pt>
                <c:pt idx="6">
                  <c:v>215924.75000000003</c:v>
                </c:pt>
                <c:pt idx="7">
                  <c:v>296123.48000000004</c:v>
                </c:pt>
                <c:pt idx="8">
                  <c:v>285465.59000000003</c:v>
                </c:pt>
                <c:pt idx="9">
                  <c:v>241086.96000000002</c:v>
                </c:pt>
                <c:pt idx="10">
                  <c:v>270250.89000000007</c:v>
                </c:pt>
                <c:pt idx="11">
                  <c:v>269944.93000000005</c:v>
                </c:pt>
              </c:numCache>
            </c:numRef>
          </c:val>
          <c:smooth val="0"/>
          <c:extLst>
            <c:ext xmlns:c16="http://schemas.microsoft.com/office/drawing/2014/chart" uri="{C3380CC4-5D6E-409C-BE32-E72D297353CC}">
              <c16:uniqueId val="{00000000-B680-4868-94FF-9F016139758A}"/>
            </c:ext>
          </c:extLst>
        </c:ser>
        <c:ser>
          <c:idx val="1"/>
          <c:order val="1"/>
          <c:tx>
            <c:strRef>
              <c:f>Sheet3!$C$17</c:f>
              <c:strCache>
                <c:ptCount val="1"/>
                <c:pt idx="0">
                  <c:v>Expenses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Sheet3!$A$18:$A$30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Sheet3!$C$18:$C$30</c:f>
              <c:numCache>
                <c:formatCode>General</c:formatCode>
                <c:ptCount val="12"/>
                <c:pt idx="0">
                  <c:v>772109.2899999998</c:v>
                </c:pt>
                <c:pt idx="1">
                  <c:v>785858.66999999946</c:v>
                </c:pt>
                <c:pt idx="2">
                  <c:v>779841.70999999973</c:v>
                </c:pt>
                <c:pt idx="3">
                  <c:v>870785.81000000075</c:v>
                </c:pt>
                <c:pt idx="4">
                  <c:v>872706.08000000054</c:v>
                </c:pt>
                <c:pt idx="5">
                  <c:v>820441.13999999966</c:v>
                </c:pt>
                <c:pt idx="6">
                  <c:v>734245.54000000062</c:v>
                </c:pt>
                <c:pt idx="7">
                  <c:v>828959.16000000015</c:v>
                </c:pt>
                <c:pt idx="8">
                  <c:v>768117.48999999953</c:v>
                </c:pt>
                <c:pt idx="9">
                  <c:v>756031.23000000126</c:v>
                </c:pt>
                <c:pt idx="10">
                  <c:v>772924.15000000026</c:v>
                </c:pt>
                <c:pt idx="11">
                  <c:v>818159.60999999964</c:v>
                </c:pt>
              </c:numCache>
            </c:numRef>
          </c:val>
          <c:smooth val="0"/>
          <c:extLst>
            <c:ext xmlns:c16="http://schemas.microsoft.com/office/drawing/2014/chart" uri="{C3380CC4-5D6E-409C-BE32-E72D297353CC}">
              <c16:uniqueId val="{00000001-B680-4868-94FF-9F016139758A}"/>
            </c:ext>
          </c:extLst>
        </c:ser>
        <c:dLbls>
          <c:showLegendKey val="0"/>
          <c:showVal val="0"/>
          <c:showCatName val="0"/>
          <c:showSerName val="0"/>
          <c:showPercent val="0"/>
          <c:showBubbleSize val="0"/>
        </c:dLbls>
        <c:marker val="1"/>
        <c:smooth val="0"/>
        <c:axId val="868079695"/>
        <c:axId val="868073935"/>
      </c:lineChart>
      <c:catAx>
        <c:axId val="8680796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68073935"/>
        <c:crosses val="autoZero"/>
        <c:auto val="1"/>
        <c:lblAlgn val="ctr"/>
        <c:lblOffset val="100"/>
        <c:noMultiLvlLbl val="0"/>
      </c:catAx>
      <c:valAx>
        <c:axId val="868073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6807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[Financial_Dashboard.xlsx]Sheet3!PivotTable11</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Sheet3!$B$51</c:f>
              <c:strCache>
                <c:ptCount val="1"/>
                <c:pt idx="0">
                  <c:v>expenses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Sheet3!$A$52:$A$56</c:f>
              <c:strCache>
                <c:ptCount val="4"/>
                <c:pt idx="0">
                  <c:v>East</c:v>
                </c:pt>
                <c:pt idx="1">
                  <c:v>North</c:v>
                </c:pt>
                <c:pt idx="2">
                  <c:v>South</c:v>
                </c:pt>
                <c:pt idx="3">
                  <c:v>West</c:v>
                </c:pt>
              </c:strCache>
            </c:strRef>
          </c:cat>
          <c:val>
            <c:numRef>
              <c:f>Sheet3!$B$52:$B$56</c:f>
              <c:numCache>
                <c:formatCode>General</c:formatCode>
                <c:ptCount val="4"/>
                <c:pt idx="0">
                  <c:v>2415397.8900000006</c:v>
                </c:pt>
                <c:pt idx="1">
                  <c:v>2457512.1100000022</c:v>
                </c:pt>
                <c:pt idx="2">
                  <c:v>2287483.0499999998</c:v>
                </c:pt>
                <c:pt idx="3">
                  <c:v>2419786.8299999982</c:v>
                </c:pt>
              </c:numCache>
            </c:numRef>
          </c:val>
          <c:extLst>
            <c:ext xmlns:c16="http://schemas.microsoft.com/office/drawing/2014/chart" uri="{C3380CC4-5D6E-409C-BE32-E72D297353CC}">
              <c16:uniqueId val="{00000000-8939-464E-8F58-AB2B37F06638}"/>
            </c:ext>
          </c:extLst>
        </c:ser>
        <c:dLbls>
          <c:showLegendKey val="0"/>
          <c:showVal val="0"/>
          <c:showCatName val="0"/>
          <c:showSerName val="0"/>
          <c:showPercent val="0"/>
          <c:showBubbleSize val="0"/>
        </c:dLbls>
        <c:gapWidth val="219"/>
        <c:overlap val="-27"/>
        <c:axId val="1275146239"/>
        <c:axId val="1731152447"/>
      </c:barChart>
      <c:lineChart>
        <c:grouping val="standard"/>
        <c:varyColors val="0"/>
        <c:ser>
          <c:idx val="1"/>
          <c:order val="1"/>
          <c:tx>
            <c:strRef>
              <c:f>Sheet3!$C$51</c:f>
              <c:strCache>
                <c:ptCount val="1"/>
                <c:pt idx="0">
                  <c:v>income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Sheet3!$A$52:$A$56</c:f>
              <c:strCache>
                <c:ptCount val="4"/>
                <c:pt idx="0">
                  <c:v>East</c:v>
                </c:pt>
                <c:pt idx="1">
                  <c:v>North</c:v>
                </c:pt>
                <c:pt idx="2">
                  <c:v>South</c:v>
                </c:pt>
                <c:pt idx="3">
                  <c:v>West</c:v>
                </c:pt>
              </c:strCache>
            </c:strRef>
          </c:cat>
          <c:val>
            <c:numRef>
              <c:f>Sheet3!$C$52:$C$56</c:f>
              <c:numCache>
                <c:formatCode>General</c:formatCode>
                <c:ptCount val="4"/>
                <c:pt idx="0">
                  <c:v>818467.16999999993</c:v>
                </c:pt>
                <c:pt idx="1">
                  <c:v>730080.18999999959</c:v>
                </c:pt>
                <c:pt idx="2">
                  <c:v>850675.25</c:v>
                </c:pt>
                <c:pt idx="3">
                  <c:v>784772.84999999986</c:v>
                </c:pt>
              </c:numCache>
            </c:numRef>
          </c:val>
          <c:smooth val="0"/>
          <c:extLst>
            <c:ext xmlns:c16="http://schemas.microsoft.com/office/drawing/2014/chart" uri="{C3380CC4-5D6E-409C-BE32-E72D297353CC}">
              <c16:uniqueId val="{00000001-8939-464E-8F58-AB2B37F06638}"/>
            </c:ext>
          </c:extLst>
        </c:ser>
        <c:dLbls>
          <c:showLegendKey val="0"/>
          <c:showVal val="0"/>
          <c:showCatName val="0"/>
          <c:showSerName val="0"/>
          <c:showPercent val="0"/>
          <c:showBubbleSize val="0"/>
        </c:dLbls>
        <c:marker val="1"/>
        <c:smooth val="0"/>
        <c:axId val="1275146239"/>
        <c:axId val="1731152447"/>
      </c:lineChart>
      <c:catAx>
        <c:axId val="1275146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31152447"/>
        <c:crosses val="autoZero"/>
        <c:auto val="1"/>
        <c:lblAlgn val="ctr"/>
        <c:lblOffset val="100"/>
        <c:noMultiLvlLbl val="0"/>
      </c:catAx>
      <c:valAx>
        <c:axId val="17311524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27514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[Financial_Dashboard.xlsx]Sheet3!PivotTable12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Preferred</a:t>
            </a:r>
            <a:r>
              <a:rPr lang="en-US" baseline="0"/>
              <a:t>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Sheet3!$B$61</c:f>
              <c:strCache>
                <c:ptCount val="1"/>
                <c:pt idx="0">
                  <c:v>Total</c:v>
                </c:pt>
              </c:strCache>
            </c:strRef>
          </c:tx>
          <c:dPt>
            <c:idx val="0"/>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Sheet3!$A$62:$A$65</c:f>
              <c:strCache>
                <c:ptCount val="3"/>
                <c:pt idx="0">
                  <c:v>Bank Transfer</c:v>
                </c:pt>
                <c:pt idx="1">
                  <c:v>Cash</c:v>
                </c:pt>
                <c:pt idx="2">
                  <c:v>Credit Card</c:v>
                </c:pt>
              </c:strCache>
            </c:strRef>
          </c:cat>
          <c:val>
            <c:numRef>
              <c:f>Sheet3!$B$62:$B$65</c:f>
              <c:numCache>
                <c:formatCode>General</c:formatCode>
                <c:ptCount val="3"/>
                <c:pt idx="0">
                  <c:v>1671</c:v>
                </c:pt>
                <c:pt idx="1">
                  <c:v>1635</c:v>
                </c:pt>
                <c:pt idx="2">
                  <c:v>1694</c:v>
                </c:pt>
              </c:numCache>
            </c:numRef>
          </c:val>
          <c:extLst>
            <c:ext xmlns:c16="http://schemas.microsoft.com/office/drawing/2014/chart" uri="{C3380CC4-5D6E-409C-BE32-E72D297353CC}">
              <c16:uniqueId val="{00000000-53FA-4EE8-9E98-C83143501B4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a:t>
            </a:r>
            <a:r>
              <a:rPr lang="en-US" baseline="0"/>
              <a:t> and income regionally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expenses</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2415397.8900000006</c:v>
                </c:pt>
                <c:pt idx="1">
                  <c:v>2457512.1100000022</c:v>
                </c:pt>
                <c:pt idx="2">
                  <c:v>2287483.0499999998</c:v>
                </c:pt>
                <c:pt idx="3">
                  <c:v>2419786.8299999982</c:v>
                </c:pt>
              </c:numCache>
            </c:numRef>
          </c:val>
          <c:extLst>
            <c:ext xmlns:c16="http://schemas.microsoft.com/office/drawing/2014/chart" uri="{C3380CC4-5D6E-409C-BE32-E72D297353CC}">
              <c16:uniqueId val="{00000000-5295-415C-B94D-71409FD37A14}"/>
            </c:ext>
          </c:extLst>
        </c:ser>
        <c:dLbls>
          <c:showLegendKey val="0"/>
          <c:showVal val="0"/>
          <c:showCatName val="0"/>
          <c:showSerName val="0"/>
          <c:showPercent val="0"/>
          <c:showBubbleSize val="0"/>
        </c:dLbls>
        <c:gapWidth val="219"/>
        <c:overlap val="-27"/>
        <c:axId val="1731158207"/>
        <c:axId val="1731131807"/>
      </c:barChart>
      <c:lineChart>
        <c:grouping val="standard"/>
        <c:varyColors val="0"/>
        <c:ser>
          <c:idx val="1"/>
          <c:order val="1"/>
          <c:tx>
            <c:strRef>
              <c:f>Sheet1!$C$3</c:f>
              <c:strCache>
                <c:ptCount val="1"/>
                <c:pt idx="0">
                  <c:v>income</c:v>
                </c:pt>
              </c:strCache>
            </c:strRef>
          </c:tx>
          <c:spPr>
            <a:ln w="28575" cap="rnd">
              <a:solidFill>
                <a:schemeClr val="accent2"/>
              </a:solidFill>
              <a:round/>
            </a:ln>
            <a:effectLst/>
          </c:spPr>
          <c:marker>
            <c:symbol val="none"/>
          </c:marker>
          <c:cat>
            <c:strRef>
              <c:f>Sheet1!$A$4:$A$8</c:f>
              <c:strCache>
                <c:ptCount val="4"/>
                <c:pt idx="0">
                  <c:v>East</c:v>
                </c:pt>
                <c:pt idx="1">
                  <c:v>North</c:v>
                </c:pt>
                <c:pt idx="2">
                  <c:v>South</c:v>
                </c:pt>
                <c:pt idx="3">
                  <c:v>West</c:v>
                </c:pt>
              </c:strCache>
            </c:strRef>
          </c:cat>
          <c:val>
            <c:numRef>
              <c:f>Sheet1!$C$4:$C$8</c:f>
              <c:numCache>
                <c:formatCode>General</c:formatCode>
                <c:ptCount val="4"/>
                <c:pt idx="0">
                  <c:v>818467.16999999993</c:v>
                </c:pt>
                <c:pt idx="1">
                  <c:v>730080.18999999959</c:v>
                </c:pt>
                <c:pt idx="2">
                  <c:v>850675.25</c:v>
                </c:pt>
                <c:pt idx="3">
                  <c:v>784772.84999999986</c:v>
                </c:pt>
              </c:numCache>
            </c:numRef>
          </c:val>
          <c:smooth val="0"/>
          <c:extLst>
            <c:ext xmlns:c16="http://schemas.microsoft.com/office/drawing/2014/chart" uri="{C3380CC4-5D6E-409C-BE32-E72D297353CC}">
              <c16:uniqueId val="{00000001-5295-415C-B94D-71409FD37A14}"/>
            </c:ext>
          </c:extLst>
        </c:ser>
        <c:dLbls>
          <c:showLegendKey val="0"/>
          <c:showVal val="0"/>
          <c:showCatName val="0"/>
          <c:showSerName val="0"/>
          <c:showPercent val="0"/>
          <c:showBubbleSize val="0"/>
        </c:dLbls>
        <c:marker val="1"/>
        <c:smooth val="0"/>
        <c:axId val="1731158207"/>
        <c:axId val="1731131807"/>
      </c:lineChart>
      <c:catAx>
        <c:axId val="173115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1131807"/>
        <c:crosses val="autoZero"/>
        <c:auto val="1"/>
        <c:lblAlgn val="ctr"/>
        <c:lblOffset val="100"/>
        <c:noMultiLvlLbl val="0"/>
      </c:catAx>
      <c:valAx>
        <c:axId val="173113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3115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[Financial_Dashboard.xlsx]Sheet2!PivotTable3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Preferred</a:t>
            </a:r>
            <a:r>
              <a:rPr lang="en-US" baseline="0"/>
              <a:t>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dPt>
            <c:idx val="0"/>
            <c:bubble3D val="0"/>
            <c:spPr>
              <a:solidFill>
                <a:schemeClr val="accent1">
                  <a:shade val="65000"/>
                </a:schemeClr>
              </a:solidFill>
              <a:ln w="19050">
                <a:solidFill>
                  <a:schemeClr val="lt1"/>
                </a:solidFill>
              </a:ln>
              <a:effectLst/>
            </c:spPr>
          </c:dPt>
          <c:dPt>
            <c:idx val="1"/>
            <c:bubble3D val="0"/>
            <c:spPr>
              <a:solidFill>
                <a:schemeClr val="accent1"/>
              </a:solidFill>
              <a:ln w="19050">
                <a:solidFill>
                  <a:schemeClr val="lt1"/>
                </a:solidFill>
              </a:ln>
              <a:effectLst/>
            </c:spPr>
          </c:dPt>
          <c:dPt>
            <c:idx val="2"/>
            <c:bubble3D val="0"/>
            <c:spPr>
              <a:solidFill>
                <a:schemeClr val="accent1">
                  <a:tint val="65000"/>
                </a:schemeClr>
              </a:solidFill>
              <a:ln w="19050">
                <a:solidFill>
                  <a:schemeClr val="lt1"/>
                </a:solidFill>
              </a:ln>
              <a:effectLst/>
            </c:spPr>
          </c:dPt>
          <c:cat>
            <c:strRef>
              <c:f>Sheet2!$A$4:$A$7</c:f>
              <c:strCache>
                <c:ptCount val="3"/>
                <c:pt idx="0">
                  <c:v>Bank Transfer</c:v>
                </c:pt>
                <c:pt idx="1">
                  <c:v>Cash</c:v>
                </c:pt>
                <c:pt idx="2">
                  <c:v>Credit Card</c:v>
                </c:pt>
              </c:strCache>
            </c:strRef>
          </c:cat>
          <c:val>
            <c:numRef>
              <c:f>Sheet2!$B$4:$B$7</c:f>
              <c:numCache>
                <c:formatCode>General</c:formatCode>
                <c:ptCount val="3"/>
                <c:pt idx="0">
                  <c:v>1671</c:v>
                </c:pt>
                <c:pt idx="1">
                  <c:v>1635</c:v>
                </c:pt>
                <c:pt idx="2">
                  <c:v>1694</c:v>
                </c:pt>
              </c:numCache>
            </c:numRef>
          </c:val>
          <c:extLst>
            <c:ext xmlns:c16="http://schemas.microsoft.com/office/drawing/2014/chart" uri="{C3380CC4-5D6E-409C-BE32-E72D297353CC}">
              <c16:uniqueId val="{00000000-091B-4FE3-BCD5-5F5EA57F2F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[Financial_Dashboard.xlsx]Sheet3!PivotTable9</c:name>
    <c:fmtId val="4"/>
  </c:pivotSource>
  <c:chart>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9525">
              <a:solidFill>
                <a:schemeClr val="dk1">
                  <a:tint val="8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dk1">
                <a:tint val="88500"/>
              </a:schemeClr>
            </a:solidFill>
            <a:round/>
          </a:ln>
          <a:effectLst>
            <a:outerShdw blurRad="40000" dist="23000" dir="5400000" rotWithShape="0">
              <a:srgbClr val="000000">
                <a:alpha val="35000"/>
              </a:srgbClr>
            </a:outerShdw>
          </a:effectLst>
        </c:spPr>
        <c:marker>
          <c:symbol val="circle"/>
          <c:size val="6"/>
          <c:spPr>
            <a:solidFill>
              <a:schemeClr val="accent2"/>
            </a:solidFill>
            <a:ln w="9525">
              <a:solidFill>
                <a:schemeClr val="dk1">
                  <a:tint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dk1">
                <a:tint val="8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98500"/>
                    <a:shade val="51000"/>
                    <a:satMod val="130000"/>
                  </a:schemeClr>
                </a:gs>
                <a:gs pos="80000">
                  <a:schemeClr val="dk1">
                    <a:tint val="98500"/>
                    <a:shade val="93000"/>
                    <a:satMod val="130000"/>
                  </a:schemeClr>
                </a:gs>
                <a:gs pos="100000">
                  <a:schemeClr val="dk1">
                    <a:tint val="98500"/>
                    <a:shade val="94000"/>
                    <a:satMod val="135000"/>
                  </a:schemeClr>
                </a:gs>
              </a:gsLst>
              <a:lin ang="16200000" scaled="0"/>
            </a:gradFill>
            <a:ln w="9525">
              <a:solidFill>
                <a:schemeClr val="dk1">
                  <a:tint val="9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2105538694456E-2"/>
          <c:y val="7.6941187072645967E-2"/>
          <c:w val="0.6620981101527651"/>
          <c:h val="0.74752425984919824"/>
        </c:manualLayout>
      </c:layout>
      <c:lineChart>
        <c:grouping val="standard"/>
        <c:varyColors val="0"/>
        <c:ser>
          <c:idx val="2"/>
          <c:order val="0"/>
          <c:tx>
            <c:strRef>
              <c:f>Sheet3!$B$17</c:f>
              <c:strCache>
                <c:ptCount val="1"/>
                <c:pt idx="0">
                  <c:v>Income</c:v>
                </c:pt>
              </c:strCache>
            </c:strRef>
          </c:tx>
          <c:spPr>
            <a:ln w="34925" cap="rnd">
              <a:solidFill>
                <a:schemeClr val="dk1">
                  <a:tint val="75000"/>
                </a:schemeClr>
              </a:solidFill>
              <a:round/>
            </a:ln>
            <a:effectLst>
              <a:outerShdw blurRad="40000" dist="23000" dir="5400000" rotWithShape="0">
                <a:srgbClr val="000000">
                  <a:alpha val="35000"/>
                </a:srgbClr>
              </a:outerShdw>
            </a:effectLst>
          </c:spPr>
          <c:marker>
            <c:symbol val="circle"/>
            <c:size val="6"/>
            <c:spPr>
              <a:solidFill>
                <a:schemeClr val="accent2"/>
              </a:solidFill>
              <a:ln w="9525">
                <a:solidFill>
                  <a:schemeClr val="dk1">
                    <a:tint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Sheet3!$A$18:$A$30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Sheet3!$B$18:$B$30</c:f>
              <c:numCache>
                <c:formatCode>General</c:formatCode>
                <c:ptCount val="12"/>
                <c:pt idx="0">
                  <c:v>307775.03999999992</c:v>
                </c:pt>
                <c:pt idx="1">
                  <c:v>223990.88000000003</c:v>
                </c:pt>
                <c:pt idx="2">
                  <c:v>244375.44000000003</c:v>
                </c:pt>
                <c:pt idx="3">
                  <c:v>252985.23</c:v>
                </c:pt>
                <c:pt idx="4">
                  <c:v>291839.77999999997</c:v>
                </c:pt>
                <c:pt idx="5">
                  <c:v>279515.54000000015</c:v>
                </c:pt>
                <c:pt idx="6">
                  <c:v>215924.75000000003</c:v>
                </c:pt>
                <c:pt idx="7">
                  <c:v>296123.48000000004</c:v>
                </c:pt>
                <c:pt idx="8">
                  <c:v>285465.59000000003</c:v>
                </c:pt>
                <c:pt idx="9">
                  <c:v>241086.96000000002</c:v>
                </c:pt>
                <c:pt idx="10">
                  <c:v>270250.89000000007</c:v>
                </c:pt>
                <c:pt idx="11">
                  <c:v>269944.93000000005</c:v>
                </c:pt>
              </c:numCache>
            </c:numRef>
          </c:val>
          <c:smooth val="0"/>
          <c:extLst>
            <c:ext xmlns:c16="http://schemas.microsoft.com/office/drawing/2014/chart" uri="{C3380CC4-5D6E-409C-BE32-E72D297353CC}">
              <c16:uniqueId val="{00000006-B400-4CE2-87DA-181A8B22D54A}"/>
            </c:ext>
          </c:extLst>
        </c:ser>
        <c:ser>
          <c:idx val="3"/>
          <c:order val="1"/>
          <c:tx>
            <c:strRef>
              <c:f>Sheet3!$C$17</c:f>
              <c:strCache>
                <c:ptCount val="1"/>
                <c:pt idx="0">
                  <c:v>Expenses</c:v>
                </c:pt>
              </c:strCache>
            </c:strRef>
          </c:tx>
          <c:spPr>
            <a:ln w="34925" cap="rnd">
              <a:solidFill>
                <a:schemeClr val="dk1">
                  <a:tint val="985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98500"/>
                      <a:shade val="51000"/>
                      <a:satMod val="130000"/>
                    </a:schemeClr>
                  </a:gs>
                  <a:gs pos="80000">
                    <a:schemeClr val="dk1">
                      <a:tint val="98500"/>
                      <a:shade val="93000"/>
                      <a:satMod val="130000"/>
                    </a:schemeClr>
                  </a:gs>
                  <a:gs pos="100000">
                    <a:schemeClr val="dk1">
                      <a:tint val="98500"/>
                      <a:shade val="94000"/>
                      <a:satMod val="135000"/>
                    </a:schemeClr>
                  </a:gs>
                </a:gsLst>
                <a:lin ang="16200000" scaled="0"/>
              </a:gradFill>
              <a:ln w="9525">
                <a:solidFill>
                  <a:schemeClr val="dk1">
                    <a:tint val="985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Sheet3!$A$18:$A$30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Sheet3!$C$18:$C$30</c:f>
              <c:numCache>
                <c:formatCode>General</c:formatCode>
                <c:ptCount val="12"/>
                <c:pt idx="0">
                  <c:v>772109.2899999998</c:v>
                </c:pt>
                <c:pt idx="1">
                  <c:v>785858.66999999946</c:v>
                </c:pt>
                <c:pt idx="2">
                  <c:v>779841.70999999973</c:v>
                </c:pt>
                <c:pt idx="3">
                  <c:v>870785.81000000075</c:v>
                </c:pt>
                <c:pt idx="4">
                  <c:v>872706.08000000054</c:v>
                </c:pt>
                <c:pt idx="5">
                  <c:v>820441.13999999966</c:v>
                </c:pt>
                <c:pt idx="6">
                  <c:v>734245.54000000062</c:v>
                </c:pt>
                <c:pt idx="7">
                  <c:v>828959.16000000015</c:v>
                </c:pt>
                <c:pt idx="8">
                  <c:v>768117.48999999953</c:v>
                </c:pt>
                <c:pt idx="9">
                  <c:v>756031.23000000126</c:v>
                </c:pt>
                <c:pt idx="10">
                  <c:v>772924.15000000026</c:v>
                </c:pt>
                <c:pt idx="11">
                  <c:v>818159.60999999964</c:v>
                </c:pt>
              </c:numCache>
            </c:numRef>
          </c:val>
          <c:smooth val="0"/>
          <c:extLst>
            <c:ext xmlns:c16="http://schemas.microsoft.com/office/drawing/2014/chart" uri="{C3380CC4-5D6E-409C-BE32-E72D297353CC}">
              <c16:uniqueId val="{00000007-B400-4CE2-87DA-181A8B22D54A}"/>
            </c:ext>
          </c:extLst>
        </c:ser>
        <c:dLbls>
          <c:showLegendKey val="0"/>
          <c:showVal val="0"/>
          <c:showCatName val="0"/>
          <c:showSerName val="0"/>
          <c:showPercent val="0"/>
          <c:showBubbleSize val="0"/>
        </c:dLbls>
        <c:marker val="1"/>
        <c:smooth val="0"/>
        <c:axId val="868079695"/>
        <c:axId val="868073935"/>
      </c:lineChart>
      <c:catAx>
        <c:axId val="8680796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68073935"/>
        <c:crosses val="autoZero"/>
        <c:auto val="1"/>
        <c:lblAlgn val="ctr"/>
        <c:lblOffset val="100"/>
        <c:noMultiLvlLbl val="0"/>
      </c:catAx>
      <c:valAx>
        <c:axId val="868073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6807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[Financial_Dashboard.xlsx]Sheet3!PivotTable10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Expenses</a:t>
            </a:r>
            <a:r>
              <a:rPr lang="en-US"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38713910761155"/>
          <c:y val="0.20152777777777778"/>
          <c:w val="0.62659426946631669"/>
          <c:h val="0.70959135316418775"/>
        </c:manualLayout>
      </c:layout>
      <c:barChart>
        <c:barDir val="bar"/>
        <c:grouping val="clustered"/>
        <c:varyColors val="0"/>
        <c:ser>
          <c:idx val="1"/>
          <c:order val="0"/>
          <c:tx>
            <c:strRef>
              <c:f>Sheet3!$B$35</c:f>
              <c:strCache>
                <c:ptCount val="1"/>
                <c:pt idx="0">
                  <c:v>Total</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Sheet3!$A$36:$A$42</c:f>
              <c:strCache>
                <c:ptCount val="6"/>
                <c:pt idx="0">
                  <c:v>Equipment</c:v>
                </c:pt>
                <c:pt idx="1">
                  <c:v>Marketing</c:v>
                </c:pt>
                <c:pt idx="2">
                  <c:v>Rent</c:v>
                </c:pt>
                <c:pt idx="3">
                  <c:v>Salaries</c:v>
                </c:pt>
                <c:pt idx="4">
                  <c:v>Sales</c:v>
                </c:pt>
                <c:pt idx="5">
                  <c:v>Utilities</c:v>
                </c:pt>
              </c:strCache>
            </c:strRef>
          </c:cat>
          <c:val>
            <c:numRef>
              <c:f>Sheet3!$B$36:$B$42</c:f>
              <c:numCache>
                <c:formatCode>General</c:formatCode>
                <c:ptCount val="6"/>
                <c:pt idx="0">
                  <c:v>1290503.29</c:v>
                </c:pt>
                <c:pt idx="1">
                  <c:v>1376394.49</c:v>
                </c:pt>
                <c:pt idx="2">
                  <c:v>1447315.38</c:v>
                </c:pt>
                <c:pt idx="3">
                  <c:v>1319990.1299999999</c:v>
                </c:pt>
                <c:pt idx="4">
                  <c:v>1425754.27</c:v>
                </c:pt>
                <c:pt idx="5">
                  <c:v>1340140.47</c:v>
                </c:pt>
              </c:numCache>
            </c:numRef>
          </c:val>
          <c:extLst>
            <c:ext xmlns:c16="http://schemas.microsoft.com/office/drawing/2014/chart" uri="{C3380CC4-5D6E-409C-BE32-E72D297353CC}">
              <c16:uniqueId val="{00000003-BCA9-4E65-B7AF-75647BCEB082}"/>
            </c:ext>
          </c:extLst>
        </c:ser>
        <c:dLbls>
          <c:showLegendKey val="0"/>
          <c:showVal val="0"/>
          <c:showCatName val="0"/>
          <c:showSerName val="0"/>
          <c:showPercent val="0"/>
          <c:showBubbleSize val="0"/>
        </c:dLbls>
        <c:gapWidth val="115"/>
        <c:overlap val="-20"/>
        <c:axId val="868042735"/>
        <c:axId val="868053295"/>
      </c:barChart>
      <c:catAx>
        <c:axId val="868042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68053295"/>
        <c:crosses val="autoZero"/>
        <c:auto val="1"/>
        <c:lblAlgn val="ctr"/>
        <c:lblOffset val="100"/>
        <c:noMultiLvlLbl val="0"/>
      </c:catAx>
      <c:valAx>
        <c:axId val="8680532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86804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[Financial_Dashboard.xlsx]Sheet1!PivotTable1</c:name>
    <c:fmtId val="3"/>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expenses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2415397.8900000006</c:v>
                </c:pt>
                <c:pt idx="1">
                  <c:v>2457512.1100000022</c:v>
                </c:pt>
                <c:pt idx="2">
                  <c:v>2287483.0499999998</c:v>
                </c:pt>
                <c:pt idx="3">
                  <c:v>2419786.8299999982</c:v>
                </c:pt>
              </c:numCache>
            </c:numRef>
          </c:val>
          <c:extLst>
            <c:ext xmlns:c16="http://schemas.microsoft.com/office/drawing/2014/chart" uri="{C3380CC4-5D6E-409C-BE32-E72D297353CC}">
              <c16:uniqueId val="{00000003-BB80-414E-8C63-1B05DC647790}"/>
            </c:ext>
          </c:extLst>
        </c:ser>
        <c:dLbls>
          <c:showLegendKey val="0"/>
          <c:showVal val="0"/>
          <c:showCatName val="0"/>
          <c:showSerName val="0"/>
          <c:showPercent val="0"/>
          <c:showBubbleSize val="0"/>
        </c:dLbls>
        <c:gapWidth val="219"/>
        <c:overlap val="-27"/>
        <c:axId val="1275146239"/>
        <c:axId val="1731152447"/>
      </c:barChart>
      <c:lineChart>
        <c:grouping val="standard"/>
        <c:varyColors val="0"/>
        <c:ser>
          <c:idx val="1"/>
          <c:order val="1"/>
          <c:tx>
            <c:strRef>
              <c:f>Sheet1!$C$3</c:f>
              <c:strCache>
                <c:ptCount val="1"/>
                <c:pt idx="0">
                  <c:v>income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Sheet1!$A$4:$A$8</c:f>
              <c:strCache>
                <c:ptCount val="4"/>
                <c:pt idx="0">
                  <c:v>East</c:v>
                </c:pt>
                <c:pt idx="1">
                  <c:v>North</c:v>
                </c:pt>
                <c:pt idx="2">
                  <c:v>South</c:v>
                </c:pt>
                <c:pt idx="3">
                  <c:v>West</c:v>
                </c:pt>
              </c:strCache>
            </c:strRef>
          </c:cat>
          <c:val>
            <c:numRef>
              <c:f>Sheet1!$C$4:$C$8</c:f>
              <c:numCache>
                <c:formatCode>General</c:formatCode>
                <c:ptCount val="4"/>
                <c:pt idx="0">
                  <c:v>818467.16999999993</c:v>
                </c:pt>
                <c:pt idx="1">
                  <c:v>730080.18999999959</c:v>
                </c:pt>
                <c:pt idx="2">
                  <c:v>850675.25</c:v>
                </c:pt>
                <c:pt idx="3">
                  <c:v>784772.84999999986</c:v>
                </c:pt>
              </c:numCache>
            </c:numRef>
          </c:val>
          <c:smooth val="0"/>
          <c:extLst>
            <c:ext xmlns:c16="http://schemas.microsoft.com/office/drawing/2014/chart" uri="{C3380CC4-5D6E-409C-BE32-E72D297353CC}">
              <c16:uniqueId val="{00000005-BB80-414E-8C63-1B05DC647790}"/>
            </c:ext>
          </c:extLst>
        </c:ser>
        <c:dLbls>
          <c:showLegendKey val="0"/>
          <c:showVal val="0"/>
          <c:showCatName val="0"/>
          <c:showSerName val="0"/>
          <c:showPercent val="0"/>
          <c:showBubbleSize val="0"/>
        </c:dLbls>
        <c:marker val="1"/>
        <c:smooth val="0"/>
        <c:axId val="1275146239"/>
        <c:axId val="1731152447"/>
      </c:lineChart>
      <c:catAx>
        <c:axId val="1275146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31152447"/>
        <c:crosses val="autoZero"/>
        <c:auto val="1"/>
        <c:lblAlgn val="ctr"/>
        <c:lblOffset val="100"/>
        <c:noMultiLvlLbl val="0"/>
      </c:catAx>
      <c:valAx>
        <c:axId val="17311524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27514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[Financial_Dashboard.xlsx]Sheet2!PivotTable3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Preferred payment method</a:t>
            </a:r>
          </a:p>
        </c:rich>
      </c:tx>
      <c:layout>
        <c:manualLayout>
          <c:xMode val="edge"/>
          <c:yMode val="edge"/>
          <c:x val="0.18997541680529367"/>
          <c:y val="6.48148148148148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Sheet2!$B$3</c:f>
              <c:strCache>
                <c:ptCount val="1"/>
                <c:pt idx="0">
                  <c:v>Total</c:v>
                </c:pt>
              </c:strCache>
            </c:strRef>
          </c:tx>
          <c:dPt>
            <c:idx val="0"/>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82D-4D48-8108-8E238A257D5B}"/>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82D-4D48-8108-8E238A257D5B}"/>
              </c:ext>
            </c:extLst>
          </c:dPt>
          <c:dPt>
            <c:idx val="2"/>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282D-4D48-8108-8E238A257D5B}"/>
              </c:ext>
            </c:extLst>
          </c:dPt>
          <c:cat>
            <c:strRef>
              <c:f>Sheet2!$A$4:$A$7</c:f>
              <c:strCache>
                <c:ptCount val="3"/>
                <c:pt idx="0">
                  <c:v>Bank Transfer</c:v>
                </c:pt>
                <c:pt idx="1">
                  <c:v>Cash</c:v>
                </c:pt>
                <c:pt idx="2">
                  <c:v>Credit Card</c:v>
                </c:pt>
              </c:strCache>
            </c:strRef>
          </c:cat>
          <c:val>
            <c:numRef>
              <c:f>Sheet2!$B$4:$B$7</c:f>
              <c:numCache>
                <c:formatCode>General</c:formatCode>
                <c:ptCount val="3"/>
                <c:pt idx="0">
                  <c:v>1671</c:v>
                </c:pt>
                <c:pt idx="1">
                  <c:v>1635</c:v>
                </c:pt>
                <c:pt idx="2">
                  <c:v>1694</c:v>
                </c:pt>
              </c:numCache>
            </c:numRef>
          </c:val>
          <c:extLst>
            <c:ext xmlns:c16="http://schemas.microsoft.com/office/drawing/2014/chart" uri="{C3380CC4-5D6E-409C-BE32-E72D297353CC}">
              <c16:uniqueId val="{0000000E-282D-4D48-8108-8E238A257D5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0</xdr:colOff>
      <xdr:row>49</xdr:row>
      <xdr:rowOff>0</xdr:rowOff>
    </xdr:from>
    <xdr:to>
      <xdr:col>8</xdr:col>
      <xdr:colOff>548640</xdr:colOff>
      <xdr:row>56</xdr:row>
      <xdr:rowOff>45720</xdr:rowOff>
    </xdr:to>
    <xdr:graphicFrame macro="">
      <xdr:nvGraphicFramePr>
        <xdr:cNvPr id="4" name="Chart 3">
          <a:extLst>
            <a:ext uri="{FF2B5EF4-FFF2-40B4-BE49-F238E27FC236}">
              <a16:creationId xmlns:a16="http://schemas.microsoft.com/office/drawing/2014/main" id="{7E10ADB6-0791-4519-AF21-6561306F4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59</xdr:row>
      <xdr:rowOff>114300</xdr:rowOff>
    </xdr:from>
    <xdr:to>
      <xdr:col>10</xdr:col>
      <xdr:colOff>83820</xdr:colOff>
      <xdr:row>69</xdr:row>
      <xdr:rowOff>53340</xdr:rowOff>
    </xdr:to>
    <xdr:graphicFrame macro="">
      <xdr:nvGraphicFramePr>
        <xdr:cNvPr id="5" name="Chart 4">
          <a:extLst>
            <a:ext uri="{FF2B5EF4-FFF2-40B4-BE49-F238E27FC236}">
              <a16:creationId xmlns:a16="http://schemas.microsoft.com/office/drawing/2014/main" id="{04453C22-0340-41A7-A80A-9C43FFED4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91440</xdr:colOff>
      <xdr:row>40</xdr:row>
      <xdr:rowOff>15240</xdr:rowOff>
    </xdr:from>
    <xdr:to>
      <xdr:col>14</xdr:col>
      <xdr:colOff>91440</xdr:colOff>
      <xdr:row>53</xdr:row>
      <xdr:rowOff>104775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24F5571E-A6C4-B81F-1F73-9786BE147C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91700" y="73304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121920</xdr:colOff>
      <xdr:row>33</xdr:row>
      <xdr:rowOff>34290</xdr:rowOff>
    </xdr:from>
    <xdr:to>
      <xdr:col>8</xdr:col>
      <xdr:colOff>594360</xdr:colOff>
      <xdr:row>48</xdr:row>
      <xdr:rowOff>34290</xdr:rowOff>
    </xdr:to>
    <xdr:graphicFrame macro="">
      <xdr:nvGraphicFramePr>
        <xdr:cNvPr id="10" name="Chart 9">
          <a:extLst>
            <a:ext uri="{FF2B5EF4-FFF2-40B4-BE49-F238E27FC236}">
              <a16:creationId xmlns:a16="http://schemas.microsoft.com/office/drawing/2014/main" id="{57377094-E54C-5A19-171A-7298B7943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723900</xdr:colOff>
      <xdr:row>16</xdr:row>
      <xdr:rowOff>3810</xdr:rowOff>
    </xdr:from>
    <xdr:to>
      <xdr:col>7</xdr:col>
      <xdr:colOff>441960</xdr:colOff>
      <xdr:row>31</xdr:row>
      <xdr:rowOff>3810</xdr:rowOff>
    </xdr:to>
    <xdr:graphicFrame macro="">
      <xdr:nvGraphicFramePr>
        <xdr:cNvPr id="11" name="Chart 10">
          <a:extLst>
            <a:ext uri="{FF2B5EF4-FFF2-40B4-BE49-F238E27FC236}">
              <a16:creationId xmlns:a16="http://schemas.microsoft.com/office/drawing/2014/main" id="{7DFAF4B4-F6B7-41FC-15DD-800C3F38D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723900</xdr:colOff>
      <xdr:row>41</xdr:row>
      <xdr:rowOff>3810</xdr:rowOff>
    </xdr:from>
    <xdr:to>
      <xdr:col>7</xdr:col>
      <xdr:colOff>441960</xdr:colOff>
      <xdr:row>56</xdr:row>
      <xdr:rowOff>3810</xdr:rowOff>
    </xdr:to>
    <xdr:graphicFrame macro="">
      <xdr:nvGraphicFramePr>
        <xdr:cNvPr id="12" name="Chart 11">
          <a:extLst>
            <a:ext uri="{FF2B5EF4-FFF2-40B4-BE49-F238E27FC236}">
              <a16:creationId xmlns:a16="http://schemas.microsoft.com/office/drawing/2014/main" id="{B7B99759-8E47-FD7E-6487-85E3A45F3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723900</xdr:colOff>
      <xdr:row>52</xdr:row>
      <xdr:rowOff>3810</xdr:rowOff>
    </xdr:from>
    <xdr:to>
      <xdr:col>7</xdr:col>
      <xdr:colOff>441960</xdr:colOff>
      <xdr:row>67</xdr:row>
      <xdr:rowOff>3810</xdr:rowOff>
    </xdr:to>
    <xdr:graphicFrame macro="">
      <xdr:nvGraphicFramePr>
        <xdr:cNvPr id="13" name="Chart 12">
          <a:extLst>
            <a:ext uri="{FF2B5EF4-FFF2-40B4-BE49-F238E27FC236}">
              <a16:creationId xmlns:a16="http://schemas.microsoft.com/office/drawing/2014/main" id="{F2D0EFBD-116B-1115-EB3A-5C8FA6C1D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723900</xdr:colOff>
      <xdr:row>7</xdr:row>
      <xdr:rowOff>3810</xdr:rowOff>
    </xdr:from>
    <xdr:to>
      <xdr:col>9</xdr:col>
      <xdr:colOff>129540</xdr:colOff>
      <xdr:row>22</xdr:row>
      <xdr:rowOff>3810</xdr:rowOff>
    </xdr:to>
    <xdr:graphicFrame macro="">
      <xdr:nvGraphicFramePr>
        <xdr:cNvPr id="2" name="Chart 1">
          <a:extLst>
            <a:ext uri="{FF2B5EF4-FFF2-40B4-BE49-F238E27FC236}">
              <a16:creationId xmlns:a16="http://schemas.microsoft.com/office/drawing/2014/main" id="{A430A6AA-0829-9B1A-A974-83541489C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914400</xdr:colOff>
      <xdr:row>7</xdr:row>
      <xdr:rowOff>3810</xdr:rowOff>
    </xdr:from>
    <xdr:to>
      <xdr:col>8</xdr:col>
      <xdr:colOff>190500</xdr:colOff>
      <xdr:row>22</xdr:row>
      <xdr:rowOff>3810</xdr:rowOff>
    </xdr:to>
    <xdr:graphicFrame macro="">
      <xdr:nvGraphicFramePr>
        <xdr:cNvPr id="2" name="Chart 1">
          <a:extLst>
            <a:ext uri="{FF2B5EF4-FFF2-40B4-BE49-F238E27FC236}">
              <a16:creationId xmlns:a16="http://schemas.microsoft.com/office/drawing/2014/main" id="{0424B6DD-CD3E-E7EE-3C60-B81A5B8E2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106680</xdr:colOff>
      <xdr:row>7</xdr:row>
      <xdr:rowOff>144780</xdr:rowOff>
    </xdr:from>
    <xdr:to>
      <xdr:col>7</xdr:col>
      <xdr:colOff>106680</xdr:colOff>
      <xdr:row>21</xdr:row>
      <xdr:rowOff>51435</xdr:rowOff>
    </xdr:to>
    <mc:AlternateContent xmlns:mc="http://schemas.openxmlformats.org/markup-compatibility/2006">
      <mc:Choice xmlns:a14="http://schemas.microsoft.com/office/drawing/2010/main" Requires="a14">
        <xdr:graphicFrame macro="">
          <xdr:nvGraphicFramePr>
            <xdr:cNvPr id="2" name="Date Month">
              <a:extLst>
                <a:ext uri="{FF2B5EF4-FFF2-40B4-BE49-F238E27FC236}">
                  <a16:creationId xmlns:a16="http://schemas.microsoft.com/office/drawing/2014/main" id="{70A83213-B989-A705-6707-8F5349A0674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4632960" y="14249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28</xdr:row>
      <xdr:rowOff>0</xdr:rowOff>
    </xdr:from>
    <xdr:to>
      <xdr:col>7</xdr:col>
      <xdr:colOff>0</xdr:colOff>
      <xdr:row>37</xdr:row>
      <xdr:rowOff>0</xdr:rowOff>
    </xdr:to>
    <xdr:sp macro="" textlink="">
      <xdr:nvSpPr>
        <xdr:cNvPr id="19" name="Rectangle 18">
          <a:extLst>
            <a:ext uri="{FF2B5EF4-FFF2-40B4-BE49-F238E27FC236}">
              <a16:creationId xmlns:a16="http://schemas.microsoft.com/office/drawing/2014/main" id="{7C366E48-C42D-33F2-BA87-823B10686A42}"/>
            </a:ext>
          </a:extLst>
        </xdr:cNvPr>
        <xdr:cNvSpPr/>
      </xdr:nvSpPr>
      <xdr:spPr>
        <a:xfrm>
          <a:off x="0" y="5379720"/>
          <a:ext cx="11262360" cy="1645920"/>
        </a:xfrm>
        <a:prstGeom prst="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0</xdr:colOff>
      <xdr:row>3</xdr:row>
      <xdr:rowOff>0</xdr:rowOff>
    </xdr:from>
    <xdr:to>
      <xdr:col>7</xdr:col>
      <xdr:colOff>0</xdr:colOff>
      <xdr:row>28</xdr:row>
      <xdr:rowOff>0</xdr:rowOff>
    </xdr:to>
    <xdr:sp macro="" textlink="">
      <xdr:nvSpPr>
        <xdr:cNvPr id="18" name="Rectangle 17">
          <a:extLst>
            <a:ext uri="{FF2B5EF4-FFF2-40B4-BE49-F238E27FC236}">
              <a16:creationId xmlns:a16="http://schemas.microsoft.com/office/drawing/2014/main" id="{B864D25C-326B-F204-76DD-546A1AA9F1FC}"/>
            </a:ext>
          </a:extLst>
        </xdr:cNvPr>
        <xdr:cNvSpPr/>
      </xdr:nvSpPr>
      <xdr:spPr>
        <a:xfrm>
          <a:off x="0" y="800100"/>
          <a:ext cx="11262360" cy="4579620"/>
        </a:xfrm>
        <a:prstGeom prst="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0</xdr:colOff>
      <xdr:row>3</xdr:row>
      <xdr:rowOff>0</xdr:rowOff>
    </xdr:from>
    <xdr:to>
      <xdr:col>3</xdr:col>
      <xdr:colOff>0</xdr:colOff>
      <xdr:row>22</xdr:row>
      <xdr:rowOff>68580</xdr:rowOff>
    </xdr:to>
    <xdr:graphicFrame macro="">
      <xdr:nvGraphicFramePr>
        <xdr:cNvPr id="2" name="Chart 1">
          <a:extLst>
            <a:ext uri="{FF2B5EF4-FFF2-40B4-BE49-F238E27FC236}">
              <a16:creationId xmlns:a16="http://schemas.microsoft.com/office/drawing/2014/main" id="{61F4AF83-8B34-4DC6-8A59-D2C5A16E0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xdr:row>
      <xdr:rowOff>0</xdr:rowOff>
    </xdr:from>
    <xdr:to>
      <xdr:col>7</xdr:col>
      <xdr:colOff>0</xdr:colOff>
      <xdr:row>22</xdr:row>
      <xdr:rowOff>91440</xdr:rowOff>
    </xdr:to>
    <xdr:graphicFrame macro="">
      <xdr:nvGraphicFramePr>
        <xdr:cNvPr id="3" name="Chart 2">
          <a:extLst>
            <a:ext uri="{FF2B5EF4-FFF2-40B4-BE49-F238E27FC236}">
              <a16:creationId xmlns:a16="http://schemas.microsoft.com/office/drawing/2014/main" id="{AF6D0FB3-DC78-4556-B0E3-57C8579FA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22860</xdr:rowOff>
    </xdr:from>
    <xdr:to>
      <xdr:col>3</xdr:col>
      <xdr:colOff>0</xdr:colOff>
      <xdr:row>37</xdr:row>
      <xdr:rowOff>22860</xdr:rowOff>
    </xdr:to>
    <xdr:graphicFrame macro="">
      <xdr:nvGraphicFramePr>
        <xdr:cNvPr id="4" name="Chart 3">
          <a:extLst>
            <a:ext uri="{FF2B5EF4-FFF2-40B4-BE49-F238E27FC236}">
              <a16:creationId xmlns:a16="http://schemas.microsoft.com/office/drawing/2014/main" id="{12472301-EAC5-444E-8EFB-21C5F41EF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22</xdr:row>
      <xdr:rowOff>91440</xdr:rowOff>
    </xdr:from>
    <xdr:to>
      <xdr:col>7</xdr:col>
      <xdr:colOff>0</xdr:colOff>
      <xdr:row>37</xdr:row>
      <xdr:rowOff>0</xdr:rowOff>
    </xdr:to>
    <xdr:graphicFrame macro="">
      <xdr:nvGraphicFramePr>
        <xdr:cNvPr id="5" name="Chart 4">
          <a:extLst>
            <a:ext uri="{FF2B5EF4-FFF2-40B4-BE49-F238E27FC236}">
              <a16:creationId xmlns:a16="http://schemas.microsoft.com/office/drawing/2014/main" id="{A9C21535-01EE-4986-8061-A99491734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13</xdr:row>
      <xdr:rowOff>93345</xdr:rowOff>
    </xdr:from>
    <xdr:to>
      <xdr:col>11</xdr:col>
      <xdr:colOff>0</xdr:colOff>
      <xdr:row>27</xdr:row>
      <xdr:rowOff>0</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6AD0C045-1DB3-4D23-860E-497EDCAC2FF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871960" y="3171825"/>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1.693789583333" createdVersion="8" refreshedVersion="8" minRefreshableVersion="3" recordCount="5000" xr:uid="{E1CE51CB-D1C4-4EBE-B6D1-E16A479D9121}">
  <cacheSource type="worksheet">
    <worksheetSource name="Table2"/>
  </cacheSource>
  <cacheFields count="3">
    <cacheField name="Date Month" numFmtId="0">
      <sharedItems count="12">
        <s v="April"/>
        <s v="December"/>
        <s v="September"/>
        <s v="March"/>
        <s v="July"/>
        <s v="January"/>
        <s v="May"/>
        <s v="August"/>
        <s v="November"/>
        <s v="June"/>
        <s v="October"/>
        <s v="February"/>
      </sharedItems>
    </cacheField>
    <cacheField name="income amount  " numFmtId="0">
      <sharedItems containsString="0" containsBlank="1" containsNumber="1" minValue="0" maxValue="4999.1000000000004"/>
    </cacheField>
    <cacheField name="expenses amount" numFmtId="0">
      <sharedItems containsSemiMixedTypes="0" containsString="0" containsNumber="1" minValue="0" maxValue="4998.38"/>
    </cacheField>
  </cacheFields>
  <extLst>
    <ext xmlns:x14="http://schemas.microsoft.com/office/spreadsheetml/2009/9/main" uri="{725AE2AE-9491-48be-B2B4-4EB974FC3084}">
      <x14:pivotCacheDefinition pivotCacheId="1645707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1.890550231481" createdVersion="8" refreshedVersion="8" minRefreshableVersion="3" recordCount="5000" xr:uid="{760B87F9-46E3-43F0-B949-E84AD448CD18}">
  <cacheSource type="worksheet">
    <worksheetSource name="Table1"/>
  </cacheSource>
  <cacheFields count="10">
    <cacheField name="Date" numFmtId="164">
      <sharedItems containsSemiMixedTypes="0" containsNonDate="0" containsDate="1" containsString="0" minDate="2023-01-01T00:00:00" maxDate="2024-01-01T00:00:00" count="365">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d v="2023-05-16T00:00:00"/>
        <d v="2023-03-04T00:00:00"/>
        <d v="2023-05-19T00:00:00"/>
        <d v="2023-06-12T00:00:00"/>
        <d v="2023-10-16T00:00:00"/>
        <d v="2023-09-18T00:00:00"/>
        <d v="2023-08-19T00:00:00"/>
        <d v="2023-01-28T00:00:00"/>
        <d v="2023-07-20T00:00:00"/>
        <d v="2023-11-24T00:00:00"/>
        <d v="2023-09-25T00:00:00"/>
        <d v="2023-02-02T00:00:00"/>
        <d v="2023-02-17T00:00:00"/>
        <d v="2023-03-03T00:00:00"/>
        <d v="2023-08-04T00:00:00"/>
        <d v="2023-10-20T00:00:00"/>
        <d v="2023-04-09T00:00:00"/>
        <d v="2023-06-21T00:00:00"/>
        <d v="2023-08-02T00:00:00"/>
        <d v="2023-08-15T00:00:00"/>
        <d v="2023-04-11T00:00:00"/>
        <d v="2023-09-14T00:00:00"/>
        <d v="2023-01-05T00:00:00"/>
        <d v="2023-09-12T00:00:00"/>
        <d v="2023-12-25T00:00:00"/>
        <d v="2023-10-10T00:00:00"/>
        <d v="2023-07-26T00:00:00"/>
        <d v="2023-02-11T00:00:00"/>
        <d v="2023-06-28T00:00:00"/>
        <d v="2023-12-18T00:00:00"/>
        <d v="2023-08-29T00:00:00"/>
        <d v="2023-02-21T00:00:00"/>
        <d v="2023-04-06T00:00:00"/>
        <d v="2023-08-10T00:00:00"/>
        <d v="2023-05-23T00:00:00"/>
        <d v="2023-06-20T00:00:00"/>
        <d v="2023-01-29T00:00:00"/>
        <d v="2023-02-05T00:00:00"/>
        <d v="2023-01-13T00:00:00"/>
        <d v="2023-06-09T00:00:00"/>
        <d v="2023-07-06T00:00:00"/>
        <d v="2023-08-31T00:00:00"/>
        <d v="2023-03-27T00:00:00"/>
        <d v="2023-10-11T00:00:00"/>
        <d v="2023-03-07T00:00:00"/>
        <d v="2023-02-14T00:00:00"/>
        <d v="2023-05-14T00:00:00"/>
        <d v="2023-04-18T00:00:00"/>
        <d v="2023-10-13T00:00:00"/>
        <d v="2023-05-08T00:00:00"/>
        <d v="2023-12-14T00:00:00"/>
        <d v="2023-08-13T00:00:00"/>
        <d v="2023-05-01T00:00:00"/>
        <d v="2023-04-26T00:00:00"/>
        <d v="2023-08-21T00:00:00"/>
        <d v="2023-09-16T00:00:00"/>
        <d v="2023-07-17T00:00:00"/>
        <d v="2023-05-17T00:00:00"/>
        <d v="2023-11-14T00:00:00"/>
        <d v="2023-06-14T00:00:00"/>
        <d v="2023-08-22T00:00:00"/>
        <d v="2023-11-11T00:00:00"/>
        <d v="2023-06-29T00:00:00"/>
        <d v="2023-04-23T00:00:00"/>
        <d v="2023-10-22T00:00:00"/>
        <d v="2023-05-10T00:00:00"/>
        <d v="2023-08-08T00:00:00"/>
        <d v="2023-12-09T00:00:00"/>
        <d v="2023-08-12T00:00:00"/>
        <d v="2023-05-06T00:00:00"/>
        <d v="2023-09-04T00:00:00"/>
        <d v="2023-11-20T00:00:00"/>
        <d v="2023-07-22T00:00:00"/>
        <d v="2023-07-03T00:00:00"/>
        <d v="2023-05-03T00:00:00"/>
        <d v="2023-11-21T00:00:00"/>
        <d v="2023-04-08T00:00:00"/>
        <d v="2023-08-28T00:00:00"/>
        <d v="2023-05-24T00:00:00"/>
        <d v="2023-04-07T00:00:00"/>
        <d v="2023-05-04T00:00:00"/>
        <d v="2023-11-22T00:00:00"/>
        <d v="2023-05-28T00:00:00"/>
        <d v="2023-05-27T00:00:00"/>
        <d v="2023-07-18T00:00:00"/>
        <d v="2023-11-04T00:00:00"/>
        <d v="2023-02-08T00:00:00"/>
        <d v="2023-09-24T00:00:00"/>
        <d v="2023-05-31T00:00:00"/>
        <d v="2023-10-25T00:00:00"/>
        <d v="2023-09-20T00:00:00"/>
        <d v="2023-04-22T00:00:00"/>
        <d v="2023-03-01T00:00:00"/>
        <d v="2023-09-11T00:00:00"/>
        <d v="2023-05-20T00:00:00"/>
        <d v="2023-02-06T00:00:00"/>
        <d v="2023-04-30T00:00:00"/>
        <d v="2023-03-16T00:00:00"/>
        <d v="2023-04-14T00:00:00"/>
        <d v="2023-06-02T00:00:00"/>
        <d v="2023-07-13T00:00:00"/>
        <d v="2023-06-18T00:00:00"/>
        <d v="2023-03-09T00:00:00"/>
        <d v="2023-07-14T00:00:00"/>
        <d v="2023-06-25T00:00:00"/>
        <d v="2023-08-26T00:00:00"/>
        <d v="2023-06-07T00:00:00"/>
        <d v="2023-02-07T00:00:00"/>
        <d v="2023-08-18T00:00:00"/>
        <d v="2023-12-31T00:00:00"/>
        <d v="2023-01-27T00:00:00"/>
        <d v="2023-08-14T00:00:00"/>
        <d v="2023-11-13T00:00:00"/>
        <d v="2023-01-04T00:00:00"/>
        <d v="2023-01-17T00:00:00"/>
        <d v="2023-02-15T00:00:00"/>
        <d v="2023-01-06T00:00:00"/>
        <d v="2023-10-29T00:00:00"/>
        <d v="2023-06-30T00:00:00"/>
        <d v="2023-04-05T00:00:00"/>
        <d v="2023-09-13T00:00:00"/>
        <d v="2023-11-19T00:00:00"/>
        <d v="2023-01-18T00:00:00"/>
        <d v="2023-10-08T00:00:00"/>
        <d v="2023-08-11T00:00:00"/>
        <d v="2023-02-27T00:00:00"/>
        <d v="2023-06-23T00:00:00"/>
        <d v="2023-04-24T00:00:00"/>
        <d v="2023-10-15T00:00:00"/>
        <d v="2023-12-08T00:00:00"/>
        <d v="2023-05-07T00:00:00"/>
        <d v="2023-06-04T00:00:00"/>
        <d v="2023-09-30T00:00:00"/>
        <d v="2023-10-26T00:00:00"/>
        <d v="2023-09-03T00:00:00"/>
        <d v="2023-01-26T00:00:00"/>
        <d v="2023-12-21T00:00:00"/>
        <d v="2023-11-02T00:00:00"/>
        <d v="2023-11-09T00:00:00"/>
        <d v="2023-06-22T00:00:00"/>
        <d v="2023-01-20T00:00:00"/>
        <d v="2023-11-17T00:00:00"/>
        <d v="2023-05-22T00:00:00"/>
        <d v="2023-12-20T00:00:00"/>
        <d v="2023-11-18T00:00:00"/>
        <d v="2023-07-05T00:00:00"/>
        <d v="2023-05-05T00:00:00"/>
        <d v="2023-11-01T00:00:00"/>
        <d v="2023-07-15T00:00:00"/>
        <d v="2023-09-19T00:00:00"/>
        <d v="2023-12-16T00:00:00"/>
        <d v="2023-02-16T00:00:00"/>
        <d v="2023-11-07T00:00:00"/>
        <d v="2023-09-26T00:00:00"/>
        <d v="2023-05-25T00:00:00"/>
        <d v="2023-11-15T00:00:00"/>
        <d v="2023-10-02T00:00:00"/>
        <d v="2023-08-17T00:00:00"/>
        <d v="2023-04-27T00:00:00"/>
        <d v="2023-10-06T00:00:00"/>
        <d v="2023-01-01T00:00:00"/>
        <d v="2023-08-27T00:00:00"/>
        <d v="2023-10-17T00:00:00"/>
        <d v="2023-04-28T00:00:00"/>
        <d v="2023-09-29T00:00:00"/>
        <d v="2023-03-10T00:00:00"/>
        <d v="2023-10-05T00:00:00"/>
        <d v="2023-03-17T00:00:00"/>
        <d v="2023-06-03T00:00:00"/>
        <d v="2023-07-04T00:00:00"/>
        <d v="2023-10-12T00:00:00"/>
        <d v="2023-04-04T00:00:00"/>
        <d v="2023-07-23T00:00:00"/>
        <d v="2023-12-07T00:00:00"/>
        <d v="2023-12-23T00:00:00"/>
        <d v="2023-01-23T00:00:00"/>
        <d v="2023-09-07T00:00:00"/>
        <d v="2023-01-10T00:00:00"/>
        <d v="2023-01-16T00:00:00"/>
        <d v="2023-12-02T00:00:00"/>
        <d v="2023-06-27T00:00:00"/>
        <d v="2023-06-17T00:00:00"/>
        <d v="2023-11-26T00:00:00"/>
        <d v="2023-02-12T00:00:00"/>
        <d v="2023-01-12T00:00:00"/>
        <d v="2023-12-03T00:00:00"/>
        <d v="2023-03-31T00:00:00"/>
        <d v="2023-04-03T00:00:00"/>
        <d v="2023-04-25T00:00:00"/>
        <d v="2023-04-15T00:00:00"/>
        <d v="2023-09-06T00:00:00"/>
        <d v="2023-06-13T00:00:00"/>
        <d v="2023-06-26T00:00:00"/>
        <d v="2023-07-02T00:00:00"/>
        <d v="2023-12-27T00:00:00"/>
        <d v="2023-03-25T00:00:00"/>
        <d v="2023-01-19T00:00:00"/>
        <d v="2023-12-05T00:00:00"/>
        <d v="2023-01-25T00:00:00"/>
        <d v="2023-02-26T00:00:00"/>
        <d v="2023-04-19T00:00:00"/>
        <d v="2023-05-13T00:00:00"/>
        <d v="2023-08-09T00:00:00"/>
        <d v="2023-08-23T00:00:00"/>
        <d v="2023-05-26T00:00:00"/>
        <d v="2023-03-15T00:00:00"/>
        <d v="2023-01-07T00:00:00"/>
        <d v="2023-05-21T00:00:00"/>
        <d v="2023-05-12T00:00:00"/>
        <d v="2023-10-19T00:00:00"/>
        <d v="2023-03-11T00:00:00"/>
        <d v="2023-07-01T00:00:00"/>
        <d v="2023-04-01T00:00:00"/>
        <d v="2023-11-08T00:00:00"/>
        <d v="2023-10-30T00:00:00"/>
        <d v="2023-05-29T00:00:00"/>
        <d v="2023-03-21T00:00:00"/>
        <d v="2023-12-24T00:00:00"/>
        <d v="2023-06-05T00:00:00"/>
        <d v="2023-01-08T00:00:00"/>
        <d v="2023-08-16T00:00:00"/>
        <d v="2023-07-31T00:00:00"/>
        <d v="2023-03-23T00:00:00"/>
        <d v="2023-07-16T00:00:00"/>
        <d v="2023-09-08T00:00:00"/>
        <d v="2023-04-29T00:00:00"/>
        <d v="2023-10-09T00:00:00"/>
        <d v="2023-03-24T00:00:00"/>
        <d v="2023-03-26T00:00:00"/>
        <d v="2023-03-19T00:00:00"/>
        <d v="2023-07-24T00:00:00"/>
        <d v="2023-02-03T00:00:00"/>
        <d v="2023-12-01T00:00:00"/>
        <d v="2023-12-13T00:00:00"/>
        <d v="2023-06-15T00:00:00"/>
        <d v="2023-01-30T00:00:00"/>
        <d v="2023-05-18T00:00:00"/>
        <d v="2023-04-21T00:00:00"/>
        <d v="2023-03-02T00:00:00"/>
        <d v="2023-03-14T00:00:00"/>
        <d v="2023-02-25T00:00:00"/>
        <d v="2023-01-03T00:00:00"/>
        <d v="2023-12-29T00:00:00"/>
        <d v="2023-10-27T00:00:00"/>
        <d v="2023-03-08T00:00:00"/>
        <d v="2023-01-31T00:00:00"/>
        <d v="2023-02-09T00:00:00"/>
        <d v="2023-12-22T00:00:00"/>
        <d v="2023-11-29T00:00:00"/>
        <d v="2023-11-30T00:00:00"/>
        <d v="2023-10-18T00:00:00"/>
        <d v="2023-12-19T00:00:00"/>
        <d v="2023-06-08T00:00:00"/>
        <d v="2023-11-28T00:00:00"/>
        <d v="2023-01-11T00:00:00"/>
        <d v="2023-07-19T00:00:00"/>
        <d v="2023-07-29T00:00:00"/>
        <d v="2023-10-14T00:00:00"/>
        <d v="2023-10-24T00:00:00"/>
        <d v="2023-04-20T00:00:00"/>
        <d v="2023-07-30T00:00:00"/>
        <d v="2023-02-01T00:00:00"/>
        <d v="2023-09-23T00:00:00"/>
        <d v="2023-03-28T00:00:00"/>
        <d v="2023-07-28T00:00:00"/>
        <d v="2023-12-28T00:00:00"/>
        <d v="2023-08-07T00:00:00"/>
        <d v="2023-03-05T00:00:00"/>
        <d v="2023-07-12T00:00:00"/>
        <d v="2023-08-20T00:00:00"/>
        <d v="2023-04-12T00:00:00"/>
        <d v="2023-09-02T00:00:00"/>
        <d v="2023-03-18T00:00:00"/>
        <d v="2023-03-20T00:00:00"/>
        <d v="2023-01-24T00:00:00"/>
        <d v="2023-10-03T00:00:00"/>
        <d v="2023-03-12T00:00:00"/>
        <d v="2023-09-05T00:00:00"/>
      </sharedItems>
    </cacheField>
    <cacheField name="Transaction ID" numFmtId="0">
      <sharedItems/>
    </cacheField>
    <cacheField name="Account Name" numFmtId="0">
      <sharedItems/>
    </cacheField>
    <cacheField name="Category" numFmtId="0">
      <sharedItems count="7">
        <s v="Miscellaneous"/>
        <s v="Rent"/>
        <s v="Equipment"/>
        <s v="Sales"/>
        <s v="Marketing"/>
        <s v="Utilities"/>
        <s v="Salaries"/>
      </sharedItems>
    </cacheField>
    <cacheField name="Amount" numFmtId="0">
      <sharedItems containsSemiMixedTypes="0" containsString="0" containsNumber="1" minValue="-4998.38" maxValue="4999.1000000000004"/>
    </cacheField>
    <cacheField name="Type" numFmtId="0">
      <sharedItems/>
    </cacheField>
    <cacheField name="income amount  " numFmtId="0">
      <sharedItems containsSemiMixedTypes="0" containsString="0" containsNumber="1" minValue="0" maxValue="4999.1000000000004"/>
    </cacheField>
    <cacheField name="expenses amount" numFmtId="0">
      <sharedItems containsSemiMixedTypes="0" containsString="0" containsNumber="1" minValue="0" maxValue="4998.38"/>
    </cacheField>
    <cacheField name="Payment Method" numFmtId="0">
      <sharedItems count="3">
        <s v="Credit Card"/>
        <s v="Bank Transfer"/>
        <s v="Cash"/>
      </sharedItems>
    </cacheField>
    <cacheField name="Region" numFmtId="0">
      <sharedItems count="4">
        <s v="East"/>
        <s v="South"/>
        <s v="North"/>
        <s v="West"/>
      </sharedItems>
    </cacheField>
  </cacheFields>
  <extLst>
    <ext xmlns:x14="http://schemas.microsoft.com/office/spreadsheetml/2009/9/main" uri="{725AE2AE-9491-48be-B2B4-4EB974FC3084}">
      <x14:pivotCacheDefinition pivotCacheId="56382164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22.042499537034" backgroundQuery="1" createdVersion="8" refreshedVersion="8" minRefreshableVersion="3" recordCount="0" supportSubquery="1" supportAdvancedDrill="1" xr:uid="{A624D796-D435-43F9-AC28-F3A005233B2B}">
  <cacheSource type="external" connectionId="1"/>
  <cacheFields count="2">
    <cacheField name="[Table2].[Category].[Category]" caption="Category" numFmtId="0" hierarchy="12" level="1">
      <sharedItems count="6">
        <s v="Equipment"/>
        <s v="Marketing"/>
        <s v="Rent"/>
        <s v="Salaries"/>
        <s v="Sales"/>
        <s v="Utilities"/>
      </sharedItems>
    </cacheField>
    <cacheField name="[Measures].[Sum of expenses amount]" caption="Sum of expenses amount" numFmtId="0" hierarchy="16" level="32767"/>
  </cacheFields>
  <cacheHierarchies count="17">
    <cacheHierarchy uniqueName="[Table1].[Date]" caption="Date" attribute="1" time="1" defaultMemberUniqueName="[Table1].[Date].[All]" allUniqueName="[Table1].[Date].[All]" dimensionUniqueName="[Table1]" displayFolder="" count="2" memberValueDatatype="7" unbalanced="0"/>
    <cacheHierarchy uniqueName="[Table1].[Transaction ID]" caption="Transaction ID" attribute="1" defaultMemberUniqueName="[Table1].[Transaction ID].[All]" allUniqueName="[Table1].[Transaction ID].[All]" dimensionUniqueName="[Table1]" displayFolder="" count="2" memberValueDatatype="130" unbalanced="0"/>
    <cacheHierarchy uniqueName="[Table1].[Account Name]" caption="Account Name" attribute="1" defaultMemberUniqueName="[Table1].[Account Name].[All]" allUniqueName="[Table1].[Accoun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Amount]" caption="Amount" attribute="1" defaultMemberUniqueName="[Table1].[Amount].[All]" allUniqueName="[Table1].[Amount].[All]" dimensionUniqueName="[Table1]" displayFolder="" count="2" memberValueDatatype="5" unbalanced="0"/>
    <cacheHierarchy uniqueName="[Table1].[Type]" caption="Type" attribute="1" defaultMemberUniqueName="[Table1].[Type].[All]" allUniqueName="[Table1].[Type].[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2].[Date Month]" caption="Date Month" attribute="1" defaultMemberUniqueName="[Table2].[Date Month].[All]" allUniqueName="[Table2].[Date Month].[All]" dimensionUniqueName="[Table2]" displayFolder="" count="2" memberValueDatatype="130" unbalanced="0"/>
    <cacheHierarchy uniqueName="[Table2].[Column1]" caption="Column1" attribute="1" defaultMemberUniqueName="[Table2].[Column1].[All]" allUniqueName="[Table2].[Column1].[All]" dimensionUniqueName="[Table2]" displayFolder="" count="2" memberValueDatatype="5" unbalanced="0"/>
    <cacheHierarchy uniqueName="[Table2].[income amount]" caption="income amount" attribute="1" defaultMemberUniqueName="[Table2].[income amount].[All]" allUniqueName="[Table2].[income amount].[All]" dimensionUniqueName="[Table2]" displayFolder="" count="2" memberValueDatatype="5" unbalanced="0"/>
    <cacheHierarchy uniqueName="[Table2].[expenses amount]" caption="expenses amount" attribute="1" defaultMemberUniqueName="[Table2].[expenses amount].[All]" allUniqueName="[Table2].[expenses amount].[All]" dimensionUniqueName="[Table2]" displayFolder="" count="2" memberValueDatatype="5"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penses amount]" caption="Sum of expenses amount" measure="1" displayFolder="" measureGroup="Table2"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21.96009108796" backgroundQuery="1" createdVersion="3" refreshedVersion="8" minRefreshableVersion="3" recordCount="0" supportSubquery="1" supportAdvancedDrill="1" xr:uid="{C97F1875-7D00-447D-9CF7-00E7D81229C2}">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1].[Date]" caption="Date" attribute="1" time="1" defaultMemberUniqueName="[Table1].[Date].[All]" allUniqueName="[Table1].[Date].[All]" dimensionUniqueName="[Table1]" displayFolder="" count="0" memberValueDatatype="7" unbalanced="0"/>
    <cacheHierarchy uniqueName="[Table1].[Transaction ID]" caption="Transaction ID" attribute="1" defaultMemberUniqueName="[Table1].[Transaction ID].[All]" allUniqueName="[Table1].[Transaction ID].[All]" dimensionUniqueName="[Table1]" displayFolder="" count="0" memberValueDatatype="130" unbalanced="0"/>
    <cacheHierarchy uniqueName="[Table1].[Account Name]" caption="Account Name" attribute="1" defaultMemberUniqueName="[Table1].[Account Name].[All]" allUniqueName="[Table1].[Accoun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Amount]" caption="Amount" attribute="1" defaultMemberUniqueName="[Table1].[Amount].[All]" allUniqueName="[Table1].[Amount].[All]" dimensionUniqueName="[Table1]" displayFolder="" count="0" memberValueDatatype="5" unbalanced="0"/>
    <cacheHierarchy uniqueName="[Table1].[Type]" caption="Type" attribute="1" defaultMemberUniqueName="[Table1].[Type].[All]" allUniqueName="[Table1].[Type].[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2].[Date Month]" caption="Date Month" attribute="1" defaultMemberUniqueName="[Table2].[Date Month].[All]" allUniqueName="[Table2].[Date Month].[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5" unbalanced="0"/>
    <cacheHierarchy uniqueName="[Table2].[income amount]" caption="income amount" attribute="1" defaultMemberUniqueName="[Table2].[income amount].[All]" allUniqueName="[Table2].[income amount].[All]" dimensionUniqueName="[Table2]" displayFolder="" count="0" memberValueDatatype="5" unbalanced="0"/>
    <cacheHierarchy uniqueName="[Table2].[expenses amount]" caption="expenses amount" attribute="1" defaultMemberUniqueName="[Table2].[expenses amount].[All]" allUniqueName="[Table2].[expenses amount].[All]" dimensionUniqueName="[Table2]" displayFolder="" count="0" memberValueDatatype="5" unbalanced="0"/>
    <cacheHierarchy uniqueName="[Table2].[Category]" caption="Category" attribute="1" defaultMemberUniqueName="[Table2].[Category].[All]" allUniqueName="[Table2].[Category].[All]" dimensionUniqueName="[Table2]" displayFolder="" count="2" memberValueDatatype="130" unbalanced="0"/>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xpenses amount]" caption="Sum of expenses amount" measure="1" displayFolder="" measureGroup="Table2" count="0" hidden="1">
      <extLst>
        <ext xmlns:x15="http://schemas.microsoft.com/office/spreadsheetml/2010/11/main" uri="{B97F6D7D-B522-45F9-BDA1-12C45D357490}">
          <x15:cacheHierarchy aggregatedColumn="11"/>
        </ext>
      </extLst>
    </cacheHierarchy>
    <cacheHierarchy uniqueName="[Measures].[Sum of income amount]" caption="Sum of income amount" measure="1" displayFolder="" measureGroup="Table2"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43729209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0"/>
    <n v="955.79"/>
  </r>
  <r>
    <x v="1"/>
    <n v="0"/>
    <n v="4259.08"/>
  </r>
  <r>
    <x v="2"/>
    <n v="0"/>
    <n v="1561.15"/>
  </r>
  <r>
    <x v="0"/>
    <n v="0"/>
    <n v="3032.97"/>
  </r>
  <r>
    <x v="3"/>
    <n v="0"/>
    <n v="2563.9299999999998"/>
  </r>
  <r>
    <x v="4"/>
    <n v="0"/>
    <n v="354.22"/>
  </r>
  <r>
    <x v="5"/>
    <m/>
    <n v="0"/>
  </r>
  <r>
    <x v="0"/>
    <n v="0"/>
    <n v="2683.41"/>
  </r>
  <r>
    <x v="6"/>
    <n v="1692.78"/>
    <n v="0"/>
  </r>
  <r>
    <x v="7"/>
    <n v="874.82"/>
    <n v="0"/>
  </r>
  <r>
    <x v="8"/>
    <n v="0"/>
    <n v="1758.78"/>
  </r>
  <r>
    <x v="3"/>
    <n v="0"/>
    <n v="200.51"/>
  </r>
  <r>
    <x v="0"/>
    <n v="1881.43"/>
    <n v="0"/>
  </r>
  <r>
    <x v="1"/>
    <n v="0"/>
    <n v="2704.28"/>
  </r>
  <r>
    <x v="9"/>
    <n v="0"/>
    <n v="4372.1400000000003"/>
  </r>
  <r>
    <x v="6"/>
    <n v="0"/>
    <n v="3468.13"/>
  </r>
  <r>
    <x v="6"/>
    <n v="0"/>
    <n v="646.75"/>
  </r>
  <r>
    <x v="8"/>
    <n v="0"/>
    <n v="823.96"/>
  </r>
  <r>
    <x v="2"/>
    <n v="0"/>
    <n v="2197.8000000000002"/>
  </r>
  <r>
    <x v="1"/>
    <n v="0"/>
    <n v="1058.97"/>
  </r>
  <r>
    <x v="10"/>
    <n v="0"/>
    <n v="236.46"/>
  </r>
  <r>
    <x v="4"/>
    <n v="0"/>
    <n v="4044.57"/>
  </r>
  <r>
    <x v="10"/>
    <n v="0"/>
    <n v="195.66"/>
  </r>
  <r>
    <x v="9"/>
    <n v="0"/>
    <n v="4170.38"/>
  </r>
  <r>
    <x v="8"/>
    <n v="0"/>
    <n v="806.11"/>
  </r>
  <r>
    <x v="5"/>
    <n v="0"/>
    <n v="4875.92"/>
  </r>
  <r>
    <x v="2"/>
    <n v="0"/>
    <n v="3058.98"/>
  </r>
  <r>
    <x v="7"/>
    <n v="0"/>
    <n v="3701.42"/>
  </r>
  <r>
    <x v="1"/>
    <n v="0"/>
    <n v="641.37"/>
  </r>
  <r>
    <x v="11"/>
    <n v="0"/>
    <n v="4324.3100000000004"/>
  </r>
  <r>
    <x v="11"/>
    <n v="0"/>
    <n v="4212.04"/>
  </r>
  <r>
    <x v="9"/>
    <n v="0"/>
    <n v="3299.66"/>
  </r>
  <r>
    <x v="4"/>
    <n v="0"/>
    <n v="2561.15"/>
  </r>
  <r>
    <x v="2"/>
    <n v="0"/>
    <n v="3635.3"/>
  </r>
  <r>
    <x v="4"/>
    <n v="129.05000000000001"/>
    <n v="0"/>
  </r>
  <r>
    <x v="9"/>
    <n v="0"/>
    <n v="3002.96"/>
  </r>
  <r>
    <x v="11"/>
    <n v="0"/>
    <n v="4252.29"/>
  </r>
  <r>
    <x v="1"/>
    <n v="0"/>
    <n v="1848.81"/>
  </r>
  <r>
    <x v="11"/>
    <n v="0"/>
    <n v="630.62"/>
  </r>
  <r>
    <x v="2"/>
    <n v="0"/>
    <n v="2162.3000000000002"/>
  </r>
  <r>
    <x v="8"/>
    <n v="0"/>
    <n v="3662.81"/>
  </r>
  <r>
    <x v="6"/>
    <n v="0"/>
    <n v="625.78"/>
  </r>
  <r>
    <x v="8"/>
    <n v="0"/>
    <n v="1109.6400000000001"/>
  </r>
  <r>
    <x v="6"/>
    <n v="0"/>
    <n v="823"/>
  </r>
  <r>
    <x v="5"/>
    <n v="0"/>
    <n v="4005.04"/>
  </r>
  <r>
    <x v="8"/>
    <n v="0"/>
    <n v="408.17"/>
  </r>
  <r>
    <x v="9"/>
    <n v="0"/>
    <n v="3464.27"/>
  </r>
  <r>
    <x v="10"/>
    <n v="0"/>
    <n v="1895.64"/>
  </r>
  <r>
    <x v="3"/>
    <n v="3803.38"/>
    <n v="0"/>
  </r>
  <r>
    <x v="8"/>
    <n v="4825.4799999999996"/>
    <n v="0"/>
  </r>
  <r>
    <x v="5"/>
    <n v="0"/>
    <n v="661.27"/>
  </r>
  <r>
    <x v="7"/>
    <n v="0"/>
    <n v="1640.49"/>
  </r>
  <r>
    <x v="2"/>
    <n v="0"/>
    <n v="4069.61"/>
  </r>
  <r>
    <x v="1"/>
    <n v="0"/>
    <n v="1404.18"/>
  </r>
  <r>
    <x v="11"/>
    <n v="1154.0899999999999"/>
    <n v="0"/>
  </r>
  <r>
    <x v="1"/>
    <n v="0"/>
    <n v="4144.3500000000004"/>
  </r>
  <r>
    <x v="0"/>
    <n v="0"/>
    <n v="4936.7"/>
  </r>
  <r>
    <x v="2"/>
    <n v="2828.71"/>
    <n v="0"/>
  </r>
  <r>
    <x v="11"/>
    <n v="0"/>
    <n v="1462.44"/>
  </r>
  <r>
    <x v="4"/>
    <n v="0"/>
    <n v="2052.9699999999998"/>
  </r>
  <r>
    <x v="3"/>
    <n v="933.64"/>
    <n v="0"/>
  </r>
  <r>
    <x v="11"/>
    <n v="0"/>
    <n v="3833.25"/>
  </r>
  <r>
    <x v="1"/>
    <n v="3890.02"/>
    <n v="0"/>
  </r>
  <r>
    <x v="5"/>
    <n v="4388.09"/>
    <n v="0"/>
  </r>
  <r>
    <x v="11"/>
    <n v="0"/>
    <n v="230.35"/>
  </r>
  <r>
    <x v="0"/>
    <n v="0"/>
    <n v="2853.71"/>
  </r>
  <r>
    <x v="2"/>
    <n v="0"/>
    <n v="1149.8499999999999"/>
  </r>
  <r>
    <x v="8"/>
    <n v="0"/>
    <n v="1770.33"/>
  </r>
  <r>
    <x v="4"/>
    <n v="0"/>
    <n v="3946.28"/>
  </r>
  <r>
    <x v="7"/>
    <n v="1040.96"/>
    <n v="0"/>
  </r>
  <r>
    <x v="11"/>
    <n v="0"/>
    <n v="3227.87"/>
  </r>
  <r>
    <x v="9"/>
    <n v="0"/>
    <n v="3307.37"/>
  </r>
  <r>
    <x v="4"/>
    <n v="0"/>
    <n v="4775.0600000000004"/>
  </r>
  <r>
    <x v="2"/>
    <n v="0"/>
    <n v="3898.29"/>
  </r>
  <r>
    <x v="1"/>
    <n v="0"/>
    <n v="4037.81"/>
  </r>
  <r>
    <x v="10"/>
    <n v="0"/>
    <n v="2704.84"/>
  </r>
  <r>
    <x v="2"/>
    <n v="0"/>
    <n v="1015.23"/>
  </r>
  <r>
    <x v="7"/>
    <n v="2185.2600000000002"/>
    <n v="0"/>
  </r>
  <r>
    <x v="2"/>
    <n v="2792.5"/>
    <n v="0"/>
  </r>
  <r>
    <x v="4"/>
    <n v="0"/>
    <n v="3424.25"/>
  </r>
  <r>
    <x v="10"/>
    <n v="3077.77"/>
    <n v="0"/>
  </r>
  <r>
    <x v="7"/>
    <n v="0"/>
    <n v="2030.49"/>
  </r>
  <r>
    <x v="4"/>
    <n v="0"/>
    <n v="1400.03"/>
  </r>
  <r>
    <x v="7"/>
    <n v="0"/>
    <n v="924.33"/>
  </r>
  <r>
    <x v="1"/>
    <n v="0"/>
    <n v="3499.84"/>
  </r>
  <r>
    <x v="11"/>
    <n v="3262.45"/>
    <n v="0"/>
  </r>
  <r>
    <x v="10"/>
    <n v="0"/>
    <n v="3468.13"/>
  </r>
  <r>
    <x v="7"/>
    <n v="1925.38"/>
    <n v="0"/>
  </r>
  <r>
    <x v="2"/>
    <n v="0"/>
    <n v="1385.8"/>
  </r>
  <r>
    <x v="4"/>
    <n v="3822.63"/>
    <n v="0"/>
  </r>
  <r>
    <x v="11"/>
    <n v="0"/>
    <n v="3890.87"/>
  </r>
  <r>
    <x v="9"/>
    <n v="0"/>
    <n v="2332.52"/>
  </r>
  <r>
    <x v="5"/>
    <n v="0"/>
    <n v="3098.33"/>
  </r>
  <r>
    <x v="10"/>
    <n v="0"/>
    <n v="1930.25"/>
  </r>
  <r>
    <x v="3"/>
    <n v="0"/>
    <n v="3539.54"/>
  </r>
  <r>
    <x v="1"/>
    <n v="0"/>
    <n v="4195.04"/>
  </r>
  <r>
    <x v="8"/>
    <n v="0"/>
    <n v="3472.34"/>
  </r>
  <r>
    <x v="5"/>
    <n v="2611.65"/>
    <n v="0"/>
  </r>
  <r>
    <x v="1"/>
    <n v="0"/>
    <n v="2347.42"/>
  </r>
  <r>
    <x v="6"/>
    <n v="0"/>
    <n v="3247.37"/>
  </r>
  <r>
    <x v="6"/>
    <n v="0"/>
    <n v="3431.07"/>
  </r>
  <r>
    <x v="3"/>
    <n v="0"/>
    <n v="2837.77"/>
  </r>
  <r>
    <x v="6"/>
    <n v="0"/>
    <n v="3162.22"/>
  </r>
  <r>
    <x v="3"/>
    <n v="0"/>
    <n v="573.28"/>
  </r>
  <r>
    <x v="9"/>
    <n v="0"/>
    <n v="4763.6499999999996"/>
  </r>
  <r>
    <x v="10"/>
    <n v="0"/>
    <n v="3974.79"/>
  </r>
  <r>
    <x v="2"/>
    <n v="1932.25"/>
    <n v="0"/>
  </r>
  <r>
    <x v="7"/>
    <n v="0"/>
    <n v="2857.78"/>
  </r>
  <r>
    <x v="11"/>
    <n v="0"/>
    <n v="331.89"/>
  </r>
  <r>
    <x v="5"/>
    <n v="0"/>
    <n v="302.02"/>
  </r>
  <r>
    <x v="6"/>
    <n v="1328.91"/>
    <n v="0"/>
  </r>
  <r>
    <x v="4"/>
    <n v="3479.54"/>
    <n v="0"/>
  </r>
  <r>
    <x v="8"/>
    <n v="4275.5200000000004"/>
    <n v="0"/>
  </r>
  <r>
    <x v="2"/>
    <n v="2840.01"/>
    <n v="0"/>
  </r>
  <r>
    <x v="11"/>
    <n v="2707.45"/>
    <n v="0"/>
  </r>
  <r>
    <x v="11"/>
    <n v="0"/>
    <n v="2071.3200000000002"/>
  </r>
  <r>
    <x v="3"/>
    <n v="0"/>
    <n v="891.83"/>
  </r>
  <r>
    <x v="7"/>
    <n v="679.94"/>
    <n v="0"/>
  </r>
  <r>
    <x v="10"/>
    <n v="3827.33"/>
    <n v="0"/>
  </r>
  <r>
    <x v="0"/>
    <n v="0"/>
    <n v="4644.7700000000004"/>
  </r>
  <r>
    <x v="9"/>
    <n v="0"/>
    <n v="2345.59"/>
  </r>
  <r>
    <x v="1"/>
    <n v="0"/>
    <n v="3331.28"/>
  </r>
  <r>
    <x v="7"/>
    <n v="0"/>
    <n v="4580.84"/>
  </r>
  <r>
    <x v="11"/>
    <n v="0"/>
    <n v="541.55999999999995"/>
  </r>
  <r>
    <x v="7"/>
    <n v="0"/>
    <n v="3875.36"/>
  </r>
  <r>
    <x v="0"/>
    <n v="0"/>
    <n v="3122.4"/>
  </r>
  <r>
    <x v="6"/>
    <n v="0"/>
    <n v="3033.32"/>
  </r>
  <r>
    <x v="2"/>
    <n v="0"/>
    <n v="1533.45"/>
  </r>
  <r>
    <x v="5"/>
    <n v="3451.08"/>
    <n v="0"/>
  </r>
  <r>
    <x v="7"/>
    <n v="3994.51"/>
    <n v="0"/>
  </r>
  <r>
    <x v="2"/>
    <n v="0"/>
    <n v="653.01"/>
  </r>
  <r>
    <x v="1"/>
    <n v="0"/>
    <n v="2714.26"/>
  </r>
  <r>
    <x v="10"/>
    <n v="0"/>
    <n v="596.20000000000005"/>
  </r>
  <r>
    <x v="4"/>
    <n v="0"/>
    <n v="4375.6099999999997"/>
  </r>
  <r>
    <x v="5"/>
    <n v="0"/>
    <n v="2587.42"/>
  </r>
  <r>
    <x v="1"/>
    <n v="0"/>
    <n v="4059.03"/>
  </r>
  <r>
    <x v="11"/>
    <n v="0"/>
    <n v="1903.62"/>
  </r>
  <r>
    <x v="9"/>
    <n v="712.88"/>
    <n v="0"/>
  </r>
  <r>
    <x v="3"/>
    <n v="0"/>
    <n v="303.35000000000002"/>
  </r>
  <r>
    <x v="1"/>
    <n v="0"/>
    <n v="1479.4"/>
  </r>
  <r>
    <x v="7"/>
    <n v="0"/>
    <n v="1296.75"/>
  </r>
  <r>
    <x v="7"/>
    <n v="0"/>
    <n v="2845.72"/>
  </r>
  <r>
    <x v="11"/>
    <n v="206.52"/>
    <n v="0"/>
  </r>
  <r>
    <x v="0"/>
    <n v="0"/>
    <n v="2650.8"/>
  </r>
  <r>
    <x v="7"/>
    <n v="0"/>
    <n v="2019.68"/>
  </r>
  <r>
    <x v="7"/>
    <n v="0"/>
    <n v="2927.9"/>
  </r>
  <r>
    <x v="7"/>
    <n v="0"/>
    <n v="3541.85"/>
  </r>
  <r>
    <x v="6"/>
    <n v="0"/>
    <n v="3207.05"/>
  </r>
  <r>
    <x v="9"/>
    <n v="4924.76"/>
    <n v="0"/>
  </r>
  <r>
    <x v="5"/>
    <n v="0"/>
    <n v="777.5"/>
  </r>
  <r>
    <x v="11"/>
    <n v="0"/>
    <n v="2205.71"/>
  </r>
  <r>
    <x v="5"/>
    <n v="0"/>
    <n v="2181.67"/>
  </r>
  <r>
    <x v="9"/>
    <n v="0"/>
    <n v="2143.56"/>
  </r>
  <r>
    <x v="8"/>
    <n v="0"/>
    <n v="3352.61"/>
  </r>
  <r>
    <x v="4"/>
    <n v="2500.16"/>
    <n v="0"/>
  </r>
  <r>
    <x v="7"/>
    <n v="0"/>
    <n v="2635.42"/>
  </r>
  <r>
    <x v="3"/>
    <n v="0"/>
    <n v="2218.54"/>
  </r>
  <r>
    <x v="10"/>
    <n v="0"/>
    <n v="4959.33"/>
  </r>
  <r>
    <x v="3"/>
    <n v="0"/>
    <n v="4645.05"/>
  </r>
  <r>
    <x v="9"/>
    <n v="0"/>
    <n v="1607.85"/>
  </r>
  <r>
    <x v="11"/>
    <n v="0"/>
    <n v="646.80999999999995"/>
  </r>
  <r>
    <x v="3"/>
    <n v="0"/>
    <n v="4214.8500000000004"/>
  </r>
  <r>
    <x v="6"/>
    <n v="0"/>
    <n v="4986.13"/>
  </r>
  <r>
    <x v="10"/>
    <n v="0"/>
    <n v="1533.78"/>
  </r>
  <r>
    <x v="5"/>
    <n v="1853.15"/>
    <n v="0"/>
  </r>
  <r>
    <x v="0"/>
    <n v="0"/>
    <n v="4714"/>
  </r>
  <r>
    <x v="11"/>
    <n v="0"/>
    <n v="3584.53"/>
  </r>
  <r>
    <x v="1"/>
    <n v="1548.63"/>
    <n v="0"/>
  </r>
  <r>
    <x v="10"/>
    <n v="0"/>
    <n v="2947.13"/>
  </r>
  <r>
    <x v="8"/>
    <n v="4726.72"/>
    <n v="0"/>
  </r>
  <r>
    <x v="6"/>
    <n v="0"/>
    <n v="4077.88"/>
  </r>
  <r>
    <x v="1"/>
    <n v="0"/>
    <n v="3734.98"/>
  </r>
  <r>
    <x v="7"/>
    <n v="3711.28"/>
    <n v="0"/>
  </r>
  <r>
    <x v="4"/>
    <n v="0"/>
    <n v="972.3"/>
  </r>
  <r>
    <x v="7"/>
    <n v="4140.9399999999996"/>
    <n v="0"/>
  </r>
  <r>
    <x v="10"/>
    <n v="0"/>
    <n v="1452.98"/>
  </r>
  <r>
    <x v="6"/>
    <n v="0"/>
    <n v="4658.8"/>
  </r>
  <r>
    <x v="0"/>
    <n v="1886.74"/>
    <n v="0"/>
  </r>
  <r>
    <x v="7"/>
    <n v="0"/>
    <n v="4302.54"/>
  </r>
  <r>
    <x v="2"/>
    <n v="0"/>
    <n v="1404.54"/>
  </r>
  <r>
    <x v="1"/>
    <n v="0"/>
    <n v="2621.1799999999998"/>
  </r>
  <r>
    <x v="4"/>
    <n v="0"/>
    <n v="623.74"/>
  </r>
  <r>
    <x v="6"/>
    <n v="0"/>
    <n v="3334.58"/>
  </r>
  <r>
    <x v="8"/>
    <n v="0"/>
    <n v="4196.79"/>
  </r>
  <r>
    <x v="9"/>
    <n v="3620.39"/>
    <n v="0"/>
  </r>
  <r>
    <x v="7"/>
    <n v="2663.97"/>
    <n v="0"/>
  </r>
  <r>
    <x v="8"/>
    <n v="0"/>
    <n v="321.07"/>
  </r>
  <r>
    <x v="7"/>
    <n v="0"/>
    <n v="4673.8599999999997"/>
  </r>
  <r>
    <x v="9"/>
    <n v="0"/>
    <n v="3556.9"/>
  </r>
  <r>
    <x v="9"/>
    <n v="3754.73"/>
    <n v="0"/>
  </r>
  <r>
    <x v="8"/>
    <n v="0"/>
    <n v="3993.93"/>
  </r>
  <r>
    <x v="9"/>
    <n v="0"/>
    <n v="3763.94"/>
  </r>
  <r>
    <x v="0"/>
    <n v="2261.4699999999998"/>
    <n v="0"/>
  </r>
  <r>
    <x v="7"/>
    <n v="3694.75"/>
    <n v="0"/>
  </r>
  <r>
    <x v="9"/>
    <n v="0"/>
    <n v="3162.63"/>
  </r>
  <r>
    <x v="0"/>
    <n v="0"/>
    <n v="4284.68"/>
  </r>
  <r>
    <x v="8"/>
    <n v="4032.05"/>
    <n v="0"/>
  </r>
  <r>
    <x v="11"/>
    <n v="302.73"/>
    <n v="0"/>
  </r>
  <r>
    <x v="2"/>
    <n v="0"/>
    <n v="1956.55"/>
  </r>
  <r>
    <x v="10"/>
    <n v="270.11"/>
    <n v="0"/>
  </r>
  <r>
    <x v="0"/>
    <n v="600.16999999999996"/>
    <n v="0"/>
  </r>
  <r>
    <x v="0"/>
    <n v="0"/>
    <n v="3046.91"/>
  </r>
  <r>
    <x v="0"/>
    <n v="0"/>
    <n v="4381.7299999999996"/>
  </r>
  <r>
    <x v="3"/>
    <n v="0"/>
    <n v="687.14"/>
  </r>
  <r>
    <x v="4"/>
    <n v="0"/>
    <n v="2310.34"/>
  </r>
  <r>
    <x v="0"/>
    <n v="0"/>
    <n v="4563.3100000000004"/>
  </r>
  <r>
    <x v="5"/>
    <n v="4090.07"/>
    <n v="0"/>
  </r>
  <r>
    <x v="6"/>
    <n v="0"/>
    <n v="2646.37"/>
  </r>
  <r>
    <x v="7"/>
    <n v="0"/>
    <n v="3880.7"/>
  </r>
  <r>
    <x v="11"/>
    <n v="0"/>
    <n v="2661.2"/>
  </r>
  <r>
    <x v="1"/>
    <n v="0"/>
    <n v="874.65"/>
  </r>
  <r>
    <x v="7"/>
    <n v="0"/>
    <n v="711.21"/>
  </r>
  <r>
    <x v="7"/>
    <n v="0"/>
    <n v="1023"/>
  </r>
  <r>
    <x v="6"/>
    <n v="0"/>
    <n v="1819.52"/>
  </r>
  <r>
    <x v="6"/>
    <n v="0"/>
    <n v="4659.59"/>
  </r>
  <r>
    <x v="11"/>
    <n v="4018.42"/>
    <n v="0"/>
  </r>
  <r>
    <x v="9"/>
    <n v="0"/>
    <n v="2220.73"/>
  </r>
  <r>
    <x v="7"/>
    <n v="2516.08"/>
    <n v="0"/>
  </r>
  <r>
    <x v="9"/>
    <n v="1401.49"/>
    <n v="0"/>
  </r>
  <r>
    <x v="4"/>
    <n v="0"/>
    <n v="3551.33"/>
  </r>
  <r>
    <x v="2"/>
    <n v="4033.55"/>
    <n v="0"/>
  </r>
  <r>
    <x v="8"/>
    <n v="1270.6300000000001"/>
    <n v="0"/>
  </r>
  <r>
    <x v="4"/>
    <n v="0"/>
    <n v="304.93"/>
  </r>
  <r>
    <x v="4"/>
    <n v="0"/>
    <n v="3157.06"/>
  </r>
  <r>
    <x v="6"/>
    <n v="0"/>
    <n v="2856.31"/>
  </r>
  <r>
    <x v="2"/>
    <n v="0"/>
    <n v="2070.44"/>
  </r>
  <r>
    <x v="10"/>
    <n v="0"/>
    <n v="3255.08"/>
  </r>
  <r>
    <x v="10"/>
    <n v="0"/>
    <n v="2798.01"/>
  </r>
  <r>
    <x v="8"/>
    <n v="1327.85"/>
    <n v="0"/>
  </r>
  <r>
    <x v="0"/>
    <n v="0"/>
    <n v="2048.87"/>
  </r>
  <r>
    <x v="4"/>
    <n v="0"/>
    <n v="2197.7600000000002"/>
  </r>
  <r>
    <x v="7"/>
    <n v="4413.22"/>
    <n v="0"/>
  </r>
  <r>
    <x v="6"/>
    <n v="0"/>
    <n v="4808.43"/>
  </r>
  <r>
    <x v="0"/>
    <n v="0"/>
    <n v="4475.71"/>
  </r>
  <r>
    <x v="4"/>
    <n v="3623.97"/>
    <n v="0"/>
  </r>
  <r>
    <x v="6"/>
    <n v="0"/>
    <n v="2966.46"/>
  </r>
  <r>
    <x v="4"/>
    <n v="0"/>
    <n v="3477.38"/>
  </r>
  <r>
    <x v="8"/>
    <n v="0"/>
    <n v="4701.6400000000003"/>
  </r>
  <r>
    <x v="1"/>
    <n v="1324.99"/>
    <n v="0"/>
  </r>
  <r>
    <x v="2"/>
    <n v="0"/>
    <n v="2722.09"/>
  </r>
  <r>
    <x v="6"/>
    <n v="3479.08"/>
    <n v="0"/>
  </r>
  <r>
    <x v="2"/>
    <n v="0"/>
    <n v="3428.31"/>
  </r>
  <r>
    <x v="1"/>
    <n v="1336.17"/>
    <n v="0"/>
  </r>
  <r>
    <x v="6"/>
    <n v="0"/>
    <n v="2974.98"/>
  </r>
  <r>
    <x v="6"/>
    <n v="0"/>
    <n v="3999.97"/>
  </r>
  <r>
    <x v="1"/>
    <n v="2427.89"/>
    <n v="0"/>
  </r>
  <r>
    <x v="4"/>
    <n v="0"/>
    <n v="3987.16"/>
  </r>
  <r>
    <x v="8"/>
    <n v="0"/>
    <n v="1863.42"/>
  </r>
  <r>
    <x v="6"/>
    <n v="0"/>
    <n v="4699.92"/>
  </r>
  <r>
    <x v="11"/>
    <n v="0"/>
    <n v="2716.25"/>
  </r>
  <r>
    <x v="1"/>
    <n v="3020.14"/>
    <n v="0"/>
  </r>
  <r>
    <x v="1"/>
    <n v="0"/>
    <n v="253.67"/>
  </r>
  <r>
    <x v="6"/>
    <n v="0"/>
    <n v="934.32"/>
  </r>
  <r>
    <x v="2"/>
    <n v="0"/>
    <n v="3201.38"/>
  </r>
  <r>
    <x v="6"/>
    <n v="0"/>
    <n v="2157.36"/>
  </r>
  <r>
    <x v="10"/>
    <n v="2590"/>
    <n v="0"/>
  </r>
  <r>
    <x v="0"/>
    <n v="0"/>
    <n v="408.56"/>
  </r>
  <r>
    <x v="2"/>
    <n v="0"/>
    <n v="4187.26"/>
  </r>
  <r>
    <x v="2"/>
    <n v="0"/>
    <n v="3944.08"/>
  </r>
  <r>
    <x v="6"/>
    <n v="0"/>
    <n v="1008.23"/>
  </r>
  <r>
    <x v="1"/>
    <n v="3208.21"/>
    <n v="0"/>
  </r>
  <r>
    <x v="0"/>
    <n v="4109.74"/>
    <n v="0"/>
  </r>
  <r>
    <x v="3"/>
    <n v="0"/>
    <n v="3240.19"/>
  </r>
  <r>
    <x v="5"/>
    <n v="1620.95"/>
    <n v="0"/>
  </r>
  <r>
    <x v="10"/>
    <n v="0"/>
    <n v="3314.94"/>
  </r>
  <r>
    <x v="2"/>
    <n v="0"/>
    <n v="1131.26"/>
  </r>
  <r>
    <x v="6"/>
    <n v="1659.45"/>
    <n v="0"/>
  </r>
  <r>
    <x v="11"/>
    <n v="0"/>
    <n v="1276.3399999999999"/>
  </r>
  <r>
    <x v="9"/>
    <n v="0"/>
    <n v="2828.93"/>
  </r>
  <r>
    <x v="5"/>
    <n v="0"/>
    <n v="630.30999999999995"/>
  </r>
  <r>
    <x v="7"/>
    <n v="0"/>
    <n v="4673.22"/>
  </r>
  <r>
    <x v="0"/>
    <n v="0"/>
    <n v="1734.21"/>
  </r>
  <r>
    <x v="6"/>
    <n v="1172.95"/>
    <n v="0"/>
  </r>
  <r>
    <x v="10"/>
    <n v="0"/>
    <n v="2533.09"/>
  </r>
  <r>
    <x v="4"/>
    <n v="0"/>
    <n v="1457.29"/>
  </r>
  <r>
    <x v="6"/>
    <n v="0"/>
    <n v="2721.03"/>
  </r>
  <r>
    <x v="9"/>
    <n v="1807.69"/>
    <n v="0"/>
  </r>
  <r>
    <x v="11"/>
    <n v="747.13"/>
    <n v="0"/>
  </r>
  <r>
    <x v="0"/>
    <n v="0"/>
    <n v="1402.89"/>
  </r>
  <r>
    <x v="9"/>
    <n v="2248.36"/>
    <n v="0"/>
  </r>
  <r>
    <x v="0"/>
    <n v="248.44"/>
    <n v="0"/>
  </r>
  <r>
    <x v="3"/>
    <n v="0"/>
    <n v="3876.15"/>
  </r>
  <r>
    <x v="0"/>
    <n v="0"/>
    <n v="3146.94"/>
  </r>
  <r>
    <x v="0"/>
    <n v="0"/>
    <n v="3046.66"/>
  </r>
  <r>
    <x v="1"/>
    <n v="0"/>
    <n v="2775.64"/>
  </r>
  <r>
    <x v="2"/>
    <n v="0"/>
    <n v="2992.53"/>
  </r>
  <r>
    <x v="7"/>
    <n v="4679.79"/>
    <n v="0"/>
  </r>
  <r>
    <x v="0"/>
    <n v="0"/>
    <n v="141.99"/>
  </r>
  <r>
    <x v="0"/>
    <n v="0"/>
    <n v="334.22"/>
  </r>
  <r>
    <x v="9"/>
    <n v="0"/>
    <n v="1038.32"/>
  </r>
  <r>
    <x v="1"/>
    <n v="0"/>
    <n v="919.78"/>
  </r>
  <r>
    <x v="1"/>
    <n v="0"/>
    <n v="987.85"/>
  </r>
  <r>
    <x v="4"/>
    <n v="0"/>
    <n v="3392.53"/>
  </r>
  <r>
    <x v="8"/>
    <n v="0"/>
    <n v="2351.4699999999998"/>
  </r>
  <r>
    <x v="9"/>
    <n v="0"/>
    <n v="4959.72"/>
  </r>
  <r>
    <x v="4"/>
    <n v="0"/>
    <n v="1211.74"/>
  </r>
  <r>
    <x v="9"/>
    <n v="1623.07"/>
    <n v="0"/>
  </r>
  <r>
    <x v="9"/>
    <n v="4922.78"/>
    <n v="0"/>
  </r>
  <r>
    <x v="3"/>
    <n v="0"/>
    <n v="4175.6099999999997"/>
  </r>
  <r>
    <x v="10"/>
    <n v="0"/>
    <n v="2402.02"/>
  </r>
  <r>
    <x v="10"/>
    <n v="2817.52"/>
    <n v="0"/>
  </r>
  <r>
    <x v="10"/>
    <n v="4231.57"/>
    <n v="0"/>
  </r>
  <r>
    <x v="6"/>
    <n v="2456.8000000000002"/>
    <n v="0"/>
  </r>
  <r>
    <x v="4"/>
    <n v="0"/>
    <n v="1109.52"/>
  </r>
  <r>
    <x v="6"/>
    <n v="0"/>
    <n v="4159.38"/>
  </r>
  <r>
    <x v="11"/>
    <n v="0"/>
    <n v="2735.09"/>
  </r>
  <r>
    <x v="9"/>
    <n v="0"/>
    <n v="849.91"/>
  </r>
  <r>
    <x v="5"/>
    <n v="0"/>
    <n v="2577.37"/>
  </r>
  <r>
    <x v="7"/>
    <n v="0"/>
    <n v="2124.6999999999998"/>
  </r>
  <r>
    <x v="9"/>
    <n v="0"/>
    <n v="4396.53"/>
  </r>
  <r>
    <x v="11"/>
    <n v="717.67"/>
    <n v="0"/>
  </r>
  <r>
    <x v="7"/>
    <n v="4388.53"/>
    <n v="0"/>
  </r>
  <r>
    <x v="1"/>
    <n v="0"/>
    <n v="2609.83"/>
  </r>
  <r>
    <x v="11"/>
    <n v="0"/>
    <n v="2081.39"/>
  </r>
  <r>
    <x v="2"/>
    <n v="0"/>
    <n v="893.64"/>
  </r>
  <r>
    <x v="10"/>
    <n v="0"/>
    <n v="3534.01"/>
  </r>
  <r>
    <x v="5"/>
    <n v="4641.3500000000004"/>
    <n v="0"/>
  </r>
  <r>
    <x v="7"/>
    <n v="1939.35"/>
    <n v="0"/>
  </r>
  <r>
    <x v="10"/>
    <n v="0"/>
    <n v="1283.77"/>
  </r>
  <r>
    <x v="10"/>
    <n v="0"/>
    <n v="2818.85"/>
  </r>
  <r>
    <x v="0"/>
    <n v="0"/>
    <n v="4001.31"/>
  </r>
  <r>
    <x v="10"/>
    <n v="0"/>
    <n v="118.46"/>
  </r>
  <r>
    <x v="8"/>
    <n v="3193.75"/>
    <n v="0"/>
  </r>
  <r>
    <x v="10"/>
    <n v="3022.93"/>
    <n v="0"/>
  </r>
  <r>
    <x v="6"/>
    <n v="0"/>
    <n v="1658.95"/>
  </r>
  <r>
    <x v="5"/>
    <n v="0"/>
    <n v="2311.9699999999998"/>
  </r>
  <r>
    <x v="11"/>
    <n v="0"/>
    <n v="1310.1199999999999"/>
  </r>
  <r>
    <x v="4"/>
    <n v="0"/>
    <n v="3970.44"/>
  </r>
  <r>
    <x v="11"/>
    <n v="0"/>
    <n v="3209.22"/>
  </r>
  <r>
    <x v="5"/>
    <n v="0"/>
    <n v="2710.29"/>
  </r>
  <r>
    <x v="9"/>
    <n v="0"/>
    <n v="2023.38"/>
  </r>
  <r>
    <x v="7"/>
    <n v="0"/>
    <n v="1527.78"/>
  </r>
  <r>
    <x v="9"/>
    <n v="4131.41"/>
    <n v="0"/>
  </r>
  <r>
    <x v="11"/>
    <n v="0"/>
    <n v="2311.9"/>
  </r>
  <r>
    <x v="5"/>
    <n v="0"/>
    <n v="2557.09"/>
  </r>
  <r>
    <x v="0"/>
    <n v="0"/>
    <n v="2652.06"/>
  </r>
  <r>
    <x v="7"/>
    <n v="0"/>
    <n v="2297"/>
  </r>
  <r>
    <x v="11"/>
    <n v="0"/>
    <n v="1354.83"/>
  </r>
  <r>
    <x v="10"/>
    <n v="0"/>
    <n v="689.67"/>
  </r>
  <r>
    <x v="1"/>
    <n v="0"/>
    <n v="582.83000000000004"/>
  </r>
  <r>
    <x v="10"/>
    <n v="0"/>
    <n v="3811.57"/>
  </r>
  <r>
    <x v="9"/>
    <n v="1195.29"/>
    <n v="0"/>
  </r>
  <r>
    <x v="0"/>
    <n v="0"/>
    <n v="372.8"/>
  </r>
  <r>
    <x v="0"/>
    <n v="0"/>
    <n v="4007.84"/>
  </r>
  <r>
    <x v="4"/>
    <n v="0"/>
    <n v="854.9"/>
  </r>
  <r>
    <x v="0"/>
    <n v="0"/>
    <n v="3163.22"/>
  </r>
  <r>
    <x v="4"/>
    <n v="0"/>
    <n v="1759.35"/>
  </r>
  <r>
    <x v="2"/>
    <n v="719.75"/>
    <n v="0"/>
  </r>
  <r>
    <x v="9"/>
    <n v="0"/>
    <n v="2130.96"/>
  </r>
  <r>
    <x v="2"/>
    <n v="0"/>
    <n v="172.56"/>
  </r>
  <r>
    <x v="8"/>
    <n v="0"/>
    <n v="4221.12"/>
  </r>
  <r>
    <x v="6"/>
    <n v="2616.14"/>
    <n v="0"/>
  </r>
  <r>
    <x v="5"/>
    <n v="0"/>
    <n v="781.88"/>
  </r>
  <r>
    <x v="10"/>
    <n v="0"/>
    <n v="1261.2"/>
  </r>
  <r>
    <x v="7"/>
    <n v="0"/>
    <n v="2295.08"/>
  </r>
  <r>
    <x v="11"/>
    <n v="1025.46"/>
    <n v="0"/>
  </r>
  <r>
    <x v="11"/>
    <n v="1416.14"/>
    <n v="0"/>
  </r>
  <r>
    <x v="8"/>
    <n v="0"/>
    <n v="2718.49"/>
  </r>
  <r>
    <x v="1"/>
    <n v="0"/>
    <n v="4179.78"/>
  </r>
  <r>
    <x v="9"/>
    <n v="0"/>
    <n v="2069.0100000000002"/>
  </r>
  <r>
    <x v="10"/>
    <n v="0"/>
    <n v="3613.18"/>
  </r>
  <r>
    <x v="0"/>
    <n v="0"/>
    <n v="4395.75"/>
  </r>
  <r>
    <x v="10"/>
    <n v="0"/>
    <n v="1159.8699999999999"/>
  </r>
  <r>
    <x v="1"/>
    <n v="0"/>
    <n v="4055.24"/>
  </r>
  <r>
    <x v="6"/>
    <n v="0"/>
    <n v="3811.27"/>
  </r>
  <r>
    <x v="6"/>
    <n v="0"/>
    <n v="1848.99"/>
  </r>
  <r>
    <x v="9"/>
    <n v="0"/>
    <n v="4948.6499999999996"/>
  </r>
  <r>
    <x v="2"/>
    <n v="0"/>
    <n v="1386.6"/>
  </r>
  <r>
    <x v="0"/>
    <n v="0"/>
    <n v="1348.54"/>
  </r>
  <r>
    <x v="10"/>
    <n v="0"/>
    <n v="3884.07"/>
  </r>
  <r>
    <x v="2"/>
    <n v="2229.8200000000002"/>
    <n v="0"/>
  </r>
  <r>
    <x v="9"/>
    <n v="0"/>
    <n v="1720.9"/>
  </r>
  <r>
    <x v="11"/>
    <n v="0"/>
    <n v="975.45"/>
  </r>
  <r>
    <x v="9"/>
    <n v="0"/>
    <n v="3850.13"/>
  </r>
  <r>
    <x v="2"/>
    <n v="0"/>
    <n v="3952.98"/>
  </r>
  <r>
    <x v="5"/>
    <n v="2876.16"/>
    <n v="0"/>
  </r>
  <r>
    <x v="1"/>
    <n v="0"/>
    <n v="4790.84"/>
  </r>
  <r>
    <x v="8"/>
    <n v="0"/>
    <n v="1659"/>
  </r>
  <r>
    <x v="5"/>
    <n v="0"/>
    <n v="1176.1300000000001"/>
  </r>
  <r>
    <x v="8"/>
    <n v="0"/>
    <n v="3419.59"/>
  </r>
  <r>
    <x v="8"/>
    <n v="0"/>
    <n v="3816.2"/>
  </r>
  <r>
    <x v="11"/>
    <n v="0"/>
    <n v="1202.04"/>
  </r>
  <r>
    <x v="9"/>
    <n v="0"/>
    <n v="475.39"/>
  </r>
  <r>
    <x v="5"/>
    <n v="0"/>
    <n v="4071.53"/>
  </r>
  <r>
    <x v="8"/>
    <n v="0"/>
    <n v="4884.8599999999997"/>
  </r>
  <r>
    <x v="2"/>
    <n v="0"/>
    <n v="3258.89"/>
  </r>
  <r>
    <x v="6"/>
    <n v="1461.55"/>
    <n v="0"/>
  </r>
  <r>
    <x v="6"/>
    <n v="0"/>
    <n v="4983.7"/>
  </r>
  <r>
    <x v="0"/>
    <n v="0"/>
    <n v="4477.01"/>
  </r>
  <r>
    <x v="1"/>
    <n v="0"/>
    <n v="2615.5700000000002"/>
  </r>
  <r>
    <x v="8"/>
    <n v="0"/>
    <n v="4144.07"/>
  </r>
  <r>
    <x v="10"/>
    <n v="0"/>
    <n v="4097.5200000000004"/>
  </r>
  <r>
    <x v="7"/>
    <n v="0"/>
    <n v="4680.51"/>
  </r>
  <r>
    <x v="1"/>
    <n v="0"/>
    <n v="4220.53"/>
  </r>
  <r>
    <x v="11"/>
    <n v="0"/>
    <n v="3254.03"/>
  </r>
  <r>
    <x v="9"/>
    <n v="3085.59"/>
    <n v="0"/>
  </r>
  <r>
    <x v="4"/>
    <n v="2390.0500000000002"/>
    <n v="0"/>
  </r>
  <r>
    <x v="3"/>
    <n v="0"/>
    <n v="3169.78"/>
  </r>
  <r>
    <x v="4"/>
    <n v="0"/>
    <n v="3996.56"/>
  </r>
  <r>
    <x v="6"/>
    <n v="0"/>
    <n v="4848.28"/>
  </r>
  <r>
    <x v="6"/>
    <n v="0"/>
    <n v="2389.71"/>
  </r>
  <r>
    <x v="8"/>
    <n v="0"/>
    <n v="2910.9"/>
  </r>
  <r>
    <x v="11"/>
    <n v="0"/>
    <n v="2279.5500000000002"/>
  </r>
  <r>
    <x v="1"/>
    <n v="0"/>
    <n v="3375.59"/>
  </r>
  <r>
    <x v="8"/>
    <n v="0"/>
    <n v="3186.61"/>
  </r>
  <r>
    <x v="9"/>
    <n v="187.39"/>
    <n v="0"/>
  </r>
  <r>
    <x v="9"/>
    <n v="0"/>
    <n v="2751.69"/>
  </r>
  <r>
    <x v="8"/>
    <n v="0"/>
    <n v="533.59"/>
  </r>
  <r>
    <x v="2"/>
    <n v="0"/>
    <n v="229.28"/>
  </r>
  <r>
    <x v="11"/>
    <n v="0"/>
    <n v="3976.87"/>
  </r>
  <r>
    <x v="0"/>
    <n v="0"/>
    <n v="1367.38"/>
  </r>
  <r>
    <x v="2"/>
    <n v="0"/>
    <n v="1769.21"/>
  </r>
  <r>
    <x v="11"/>
    <n v="0"/>
    <n v="414.01"/>
  </r>
  <r>
    <x v="3"/>
    <n v="0"/>
    <n v="979.55"/>
  </r>
  <r>
    <x v="0"/>
    <n v="3851.46"/>
    <n v="0"/>
  </r>
  <r>
    <x v="5"/>
    <n v="0"/>
    <n v="2518.3000000000002"/>
  </r>
  <r>
    <x v="0"/>
    <n v="0"/>
    <n v="4415.28"/>
  </r>
  <r>
    <x v="4"/>
    <n v="0"/>
    <n v="2046.49"/>
  </r>
  <r>
    <x v="2"/>
    <n v="0"/>
    <n v="1416.63"/>
  </r>
  <r>
    <x v="1"/>
    <n v="1803.24"/>
    <n v="0"/>
  </r>
  <r>
    <x v="1"/>
    <n v="0"/>
    <n v="3592.58"/>
  </r>
  <r>
    <x v="11"/>
    <n v="0"/>
    <n v="2819.53"/>
  </r>
  <r>
    <x v="1"/>
    <n v="0"/>
    <n v="4530.54"/>
  </r>
  <r>
    <x v="8"/>
    <n v="3050.63"/>
    <n v="0"/>
  </r>
  <r>
    <x v="8"/>
    <n v="2515.79"/>
    <n v="0"/>
  </r>
  <r>
    <x v="6"/>
    <n v="0"/>
    <n v="3950.19"/>
  </r>
  <r>
    <x v="2"/>
    <n v="0"/>
    <n v="4742.92"/>
  </r>
  <r>
    <x v="6"/>
    <n v="0"/>
    <n v="1843.64"/>
  </r>
  <r>
    <x v="0"/>
    <n v="0"/>
    <n v="1324.39"/>
  </r>
  <r>
    <x v="9"/>
    <n v="0"/>
    <n v="3119.47"/>
  </r>
  <r>
    <x v="6"/>
    <n v="0"/>
    <n v="2544.48"/>
  </r>
  <r>
    <x v="6"/>
    <n v="0"/>
    <n v="4947.01"/>
  </r>
  <r>
    <x v="0"/>
    <n v="0"/>
    <n v="2365.5700000000002"/>
  </r>
  <r>
    <x v="8"/>
    <n v="0"/>
    <n v="464.22"/>
  </r>
  <r>
    <x v="10"/>
    <n v="0"/>
    <n v="4889.1099999999997"/>
  </r>
  <r>
    <x v="0"/>
    <n v="0"/>
    <n v="4233.58"/>
  </r>
  <r>
    <x v="11"/>
    <n v="0"/>
    <n v="973.43"/>
  </r>
  <r>
    <x v="1"/>
    <n v="0"/>
    <n v="4532.57"/>
  </r>
  <r>
    <x v="7"/>
    <n v="0"/>
    <n v="1769.27"/>
  </r>
  <r>
    <x v="0"/>
    <n v="0"/>
    <n v="1947.85"/>
  </r>
  <r>
    <x v="8"/>
    <n v="4541.32"/>
    <n v="0"/>
  </r>
  <r>
    <x v="10"/>
    <n v="0"/>
    <n v="2697.57"/>
  </r>
  <r>
    <x v="6"/>
    <n v="775.04"/>
    <n v="0"/>
  </r>
  <r>
    <x v="6"/>
    <n v="0"/>
    <n v="1908.38"/>
  </r>
  <r>
    <x v="11"/>
    <n v="0"/>
    <n v="3638.28"/>
  </r>
  <r>
    <x v="6"/>
    <n v="0"/>
    <n v="953.5"/>
  </r>
  <r>
    <x v="5"/>
    <n v="0"/>
    <n v="2992.13"/>
  </r>
  <r>
    <x v="7"/>
    <n v="3506.84"/>
    <n v="0"/>
  </r>
  <r>
    <x v="10"/>
    <n v="1784.88"/>
    <n v="0"/>
  </r>
  <r>
    <x v="0"/>
    <n v="0"/>
    <n v="3500.02"/>
  </r>
  <r>
    <x v="6"/>
    <n v="4432.62"/>
    <n v="0"/>
  </r>
  <r>
    <x v="0"/>
    <n v="0"/>
    <n v="2413.37"/>
  </r>
  <r>
    <x v="11"/>
    <n v="0"/>
    <n v="1976.26"/>
  </r>
  <r>
    <x v="3"/>
    <n v="1330.68"/>
    <n v="0"/>
  </r>
  <r>
    <x v="7"/>
    <n v="0"/>
    <n v="3060.61"/>
  </r>
  <r>
    <x v="2"/>
    <n v="4411.28"/>
    <n v="0"/>
  </r>
  <r>
    <x v="4"/>
    <n v="1690.84"/>
    <n v="0"/>
  </r>
  <r>
    <x v="4"/>
    <n v="0"/>
    <n v="2041.55"/>
  </r>
  <r>
    <x v="3"/>
    <n v="0"/>
    <n v="2092.4699999999998"/>
  </r>
  <r>
    <x v="10"/>
    <n v="2847.98"/>
    <n v="0"/>
  </r>
  <r>
    <x v="1"/>
    <n v="0"/>
    <n v="1219.2"/>
  </r>
  <r>
    <x v="2"/>
    <n v="0"/>
    <n v="4128.83"/>
  </r>
  <r>
    <x v="3"/>
    <n v="0"/>
    <n v="1548.45"/>
  </r>
  <r>
    <x v="9"/>
    <n v="0"/>
    <n v="3556.28"/>
  </r>
  <r>
    <x v="6"/>
    <n v="0"/>
    <n v="2614.7600000000002"/>
  </r>
  <r>
    <x v="3"/>
    <n v="0"/>
    <n v="2970.9"/>
  </r>
  <r>
    <x v="4"/>
    <n v="0"/>
    <n v="980.08"/>
  </r>
  <r>
    <x v="10"/>
    <n v="3701.61"/>
    <n v="0"/>
  </r>
  <r>
    <x v="7"/>
    <n v="1024.24"/>
    <n v="0"/>
  </r>
  <r>
    <x v="3"/>
    <n v="0"/>
    <n v="656.02"/>
  </r>
  <r>
    <x v="11"/>
    <n v="2778.73"/>
    <n v="0"/>
  </r>
  <r>
    <x v="0"/>
    <n v="0"/>
    <n v="3575.56"/>
  </r>
  <r>
    <x v="7"/>
    <n v="345.18"/>
    <n v="0"/>
  </r>
  <r>
    <x v="4"/>
    <n v="0"/>
    <n v="440.04"/>
  </r>
  <r>
    <x v="7"/>
    <n v="4033.13"/>
    <n v="0"/>
  </r>
  <r>
    <x v="1"/>
    <n v="0"/>
    <n v="4064.26"/>
  </r>
  <r>
    <x v="11"/>
    <n v="0"/>
    <n v="1301.99"/>
  </r>
  <r>
    <x v="0"/>
    <n v="0"/>
    <n v="3114.62"/>
  </r>
  <r>
    <x v="10"/>
    <n v="0"/>
    <n v="2271.58"/>
  </r>
  <r>
    <x v="2"/>
    <n v="0"/>
    <n v="3200.21"/>
  </r>
  <r>
    <x v="7"/>
    <n v="0"/>
    <n v="4328.1099999999997"/>
  </r>
  <r>
    <x v="1"/>
    <n v="0"/>
    <n v="491.3"/>
  </r>
  <r>
    <x v="5"/>
    <n v="0"/>
    <n v="3912.12"/>
  </r>
  <r>
    <x v="2"/>
    <n v="2515.84"/>
    <n v="0"/>
  </r>
  <r>
    <x v="5"/>
    <n v="0"/>
    <n v="2864.22"/>
  </r>
  <r>
    <x v="2"/>
    <n v="0"/>
    <n v="3304.26"/>
  </r>
  <r>
    <x v="8"/>
    <n v="0"/>
    <n v="4620.8500000000004"/>
  </r>
  <r>
    <x v="0"/>
    <n v="0"/>
    <n v="377.93"/>
  </r>
  <r>
    <x v="10"/>
    <n v="0"/>
    <n v="244.43"/>
  </r>
  <r>
    <x v="9"/>
    <n v="0"/>
    <n v="973.48"/>
  </r>
  <r>
    <x v="7"/>
    <n v="0"/>
    <n v="4933.59"/>
  </r>
  <r>
    <x v="2"/>
    <n v="0"/>
    <n v="3603.87"/>
  </r>
  <r>
    <x v="6"/>
    <n v="0"/>
    <n v="3111.74"/>
  </r>
  <r>
    <x v="0"/>
    <n v="0"/>
    <n v="330.49"/>
  </r>
  <r>
    <x v="2"/>
    <n v="4407.6400000000003"/>
    <n v="0"/>
  </r>
  <r>
    <x v="8"/>
    <n v="0"/>
    <n v="4082.51"/>
  </r>
  <r>
    <x v="5"/>
    <n v="3357.52"/>
    <n v="0"/>
  </r>
  <r>
    <x v="5"/>
    <n v="0"/>
    <n v="1761.74"/>
  </r>
  <r>
    <x v="10"/>
    <n v="0"/>
    <n v="445.47"/>
  </r>
  <r>
    <x v="1"/>
    <n v="0"/>
    <n v="2942.19"/>
  </r>
  <r>
    <x v="2"/>
    <n v="3626.5"/>
    <n v="0"/>
  </r>
  <r>
    <x v="2"/>
    <n v="0"/>
    <n v="561.78"/>
  </r>
  <r>
    <x v="9"/>
    <n v="3205.46"/>
    <n v="0"/>
  </r>
  <r>
    <x v="1"/>
    <n v="0"/>
    <n v="1503.19"/>
  </r>
  <r>
    <x v="9"/>
    <n v="3844.8"/>
    <n v="0"/>
  </r>
  <r>
    <x v="9"/>
    <n v="2744.12"/>
    <n v="0"/>
  </r>
  <r>
    <x v="9"/>
    <n v="0"/>
    <n v="732.28"/>
  </r>
  <r>
    <x v="11"/>
    <n v="2679.95"/>
    <n v="0"/>
  </r>
  <r>
    <x v="9"/>
    <n v="0"/>
    <n v="2039.11"/>
  </r>
  <r>
    <x v="0"/>
    <n v="0"/>
    <n v="983.74"/>
  </r>
  <r>
    <x v="2"/>
    <n v="4223.43"/>
    <n v="0"/>
  </r>
  <r>
    <x v="8"/>
    <n v="0"/>
    <n v="154.04"/>
  </r>
  <r>
    <x v="3"/>
    <n v="1629.43"/>
    <n v="0"/>
  </r>
  <r>
    <x v="9"/>
    <n v="161.72"/>
    <n v="0"/>
  </r>
  <r>
    <x v="8"/>
    <n v="570.42999999999995"/>
    <n v="0"/>
  </r>
  <r>
    <x v="11"/>
    <n v="0"/>
    <n v="1555.77"/>
  </r>
  <r>
    <x v="11"/>
    <n v="0"/>
    <n v="365.93"/>
  </r>
  <r>
    <x v="10"/>
    <n v="0"/>
    <n v="3023.49"/>
  </r>
  <r>
    <x v="5"/>
    <n v="525.63"/>
    <n v="0"/>
  </r>
  <r>
    <x v="0"/>
    <n v="0"/>
    <n v="3538.4"/>
  </r>
  <r>
    <x v="10"/>
    <n v="0"/>
    <n v="357.95"/>
  </r>
  <r>
    <x v="2"/>
    <n v="0"/>
    <n v="390.61"/>
  </r>
  <r>
    <x v="7"/>
    <n v="0"/>
    <n v="1596.1"/>
  </r>
  <r>
    <x v="11"/>
    <n v="0"/>
    <n v="4493.2"/>
  </r>
  <r>
    <x v="7"/>
    <n v="0"/>
    <n v="3242.83"/>
  </r>
  <r>
    <x v="1"/>
    <n v="0"/>
    <n v="3873.64"/>
  </r>
  <r>
    <x v="3"/>
    <n v="0"/>
    <n v="793.61"/>
  </r>
  <r>
    <x v="2"/>
    <n v="0"/>
    <n v="4187.21"/>
  </r>
  <r>
    <x v="0"/>
    <n v="0"/>
    <n v="139.91999999999999"/>
  </r>
  <r>
    <x v="3"/>
    <n v="1143.98"/>
    <n v="0"/>
  </r>
  <r>
    <x v="0"/>
    <n v="0"/>
    <n v="3118.85"/>
  </r>
  <r>
    <x v="0"/>
    <n v="0"/>
    <n v="1938.71"/>
  </r>
  <r>
    <x v="4"/>
    <n v="0"/>
    <n v="4922.55"/>
  </r>
  <r>
    <x v="8"/>
    <n v="0"/>
    <n v="248.66"/>
  </r>
  <r>
    <x v="0"/>
    <n v="4993.13"/>
    <n v="0"/>
  </r>
  <r>
    <x v="3"/>
    <n v="3155.78"/>
    <n v="0"/>
  </r>
  <r>
    <x v="7"/>
    <n v="0"/>
    <n v="2837.66"/>
  </r>
  <r>
    <x v="10"/>
    <n v="0"/>
    <n v="391.61"/>
  </r>
  <r>
    <x v="2"/>
    <n v="0"/>
    <n v="1439.31"/>
  </r>
  <r>
    <x v="9"/>
    <n v="0"/>
    <n v="4630.8500000000004"/>
  </r>
  <r>
    <x v="1"/>
    <n v="1835.81"/>
    <n v="0"/>
  </r>
  <r>
    <x v="4"/>
    <n v="0"/>
    <n v="3342.1"/>
  </r>
  <r>
    <x v="7"/>
    <n v="0"/>
    <n v="4997.53"/>
  </r>
  <r>
    <x v="9"/>
    <n v="0"/>
    <n v="1389.04"/>
  </r>
  <r>
    <x v="0"/>
    <n v="2922.8"/>
    <n v="0"/>
  </r>
  <r>
    <x v="11"/>
    <n v="0"/>
    <n v="3512.55"/>
  </r>
  <r>
    <x v="0"/>
    <n v="0"/>
    <n v="906.67"/>
  </r>
  <r>
    <x v="9"/>
    <n v="0"/>
    <n v="828.5"/>
  </r>
  <r>
    <x v="6"/>
    <n v="0"/>
    <n v="2335.91"/>
  </r>
  <r>
    <x v="4"/>
    <n v="0"/>
    <n v="1990.48"/>
  </r>
  <r>
    <x v="7"/>
    <n v="0"/>
    <n v="3599.66"/>
  </r>
  <r>
    <x v="11"/>
    <n v="440.59"/>
    <n v="0"/>
  </r>
  <r>
    <x v="2"/>
    <n v="0"/>
    <n v="4863.62"/>
  </r>
  <r>
    <x v="4"/>
    <n v="169.96"/>
    <n v="0"/>
  </r>
  <r>
    <x v="5"/>
    <n v="0"/>
    <n v="3046.45"/>
  </r>
  <r>
    <x v="10"/>
    <n v="0"/>
    <n v="2856.9"/>
  </r>
  <r>
    <x v="7"/>
    <n v="0"/>
    <n v="760.11"/>
  </r>
  <r>
    <x v="1"/>
    <n v="839.49"/>
    <n v="0"/>
  </r>
  <r>
    <x v="1"/>
    <n v="0"/>
    <n v="3984.12"/>
  </r>
  <r>
    <x v="10"/>
    <n v="4449.0600000000004"/>
    <n v="0"/>
  </r>
  <r>
    <x v="2"/>
    <n v="1486.78"/>
    <n v="0"/>
  </r>
  <r>
    <x v="3"/>
    <n v="2246.02"/>
    <n v="0"/>
  </r>
  <r>
    <x v="3"/>
    <n v="0"/>
    <n v="1839.48"/>
  </r>
  <r>
    <x v="7"/>
    <n v="0"/>
    <n v="455.48"/>
  </r>
  <r>
    <x v="1"/>
    <n v="0"/>
    <n v="3398.7"/>
  </r>
  <r>
    <x v="4"/>
    <n v="0"/>
    <n v="4143.45"/>
  </r>
  <r>
    <x v="5"/>
    <n v="1593.91"/>
    <n v="0"/>
  </r>
  <r>
    <x v="9"/>
    <n v="0"/>
    <n v="4951.8599999999997"/>
  </r>
  <r>
    <x v="0"/>
    <n v="471.67"/>
    <n v="0"/>
  </r>
  <r>
    <x v="7"/>
    <n v="0"/>
    <n v="3342.77"/>
  </r>
  <r>
    <x v="3"/>
    <n v="0"/>
    <n v="2296.3200000000002"/>
  </r>
  <r>
    <x v="2"/>
    <n v="0"/>
    <n v="2288.35"/>
  </r>
  <r>
    <x v="10"/>
    <n v="2342.46"/>
    <n v="0"/>
  </r>
  <r>
    <x v="4"/>
    <n v="0"/>
    <n v="1367.54"/>
  </r>
  <r>
    <x v="7"/>
    <n v="0"/>
    <n v="3606.26"/>
  </r>
  <r>
    <x v="11"/>
    <n v="0"/>
    <n v="3635.72"/>
  </r>
  <r>
    <x v="1"/>
    <n v="0"/>
    <n v="1483.75"/>
  </r>
  <r>
    <x v="6"/>
    <n v="4193"/>
    <n v="0"/>
  </r>
  <r>
    <x v="3"/>
    <n v="1652.54"/>
    <n v="0"/>
  </r>
  <r>
    <x v="0"/>
    <n v="0"/>
    <n v="3652.96"/>
  </r>
  <r>
    <x v="5"/>
    <n v="0"/>
    <n v="692.9"/>
  </r>
  <r>
    <x v="11"/>
    <n v="926.64"/>
    <n v="0"/>
  </r>
  <r>
    <x v="6"/>
    <n v="1647.4"/>
    <n v="0"/>
  </r>
  <r>
    <x v="6"/>
    <n v="0"/>
    <n v="3009.98"/>
  </r>
  <r>
    <x v="11"/>
    <n v="3263.01"/>
    <n v="0"/>
  </r>
  <r>
    <x v="11"/>
    <n v="0"/>
    <n v="2042.15"/>
  </r>
  <r>
    <x v="0"/>
    <n v="0"/>
    <n v="481.41"/>
  </r>
  <r>
    <x v="9"/>
    <n v="1930.81"/>
    <n v="0"/>
  </r>
  <r>
    <x v="11"/>
    <n v="0"/>
    <n v="3474.96"/>
  </r>
  <r>
    <x v="4"/>
    <n v="0"/>
    <n v="3387.88"/>
  </r>
  <r>
    <x v="7"/>
    <n v="0"/>
    <n v="884.96"/>
  </r>
  <r>
    <x v="6"/>
    <n v="0"/>
    <n v="138.13999999999999"/>
  </r>
  <r>
    <x v="6"/>
    <n v="0"/>
    <n v="3789.61"/>
  </r>
  <r>
    <x v="9"/>
    <n v="0"/>
    <n v="621.20000000000005"/>
  </r>
  <r>
    <x v="7"/>
    <n v="503.51"/>
    <n v="0"/>
  </r>
  <r>
    <x v="7"/>
    <n v="0"/>
    <n v="113.24"/>
  </r>
  <r>
    <x v="7"/>
    <n v="0"/>
    <n v="2219.75"/>
  </r>
  <r>
    <x v="8"/>
    <n v="2565.9899999999998"/>
    <n v="0"/>
  </r>
  <r>
    <x v="6"/>
    <n v="0"/>
    <n v="3224.55"/>
  </r>
  <r>
    <x v="7"/>
    <n v="1550.71"/>
    <n v="0"/>
  </r>
  <r>
    <x v="3"/>
    <n v="3581.08"/>
    <n v="0"/>
  </r>
  <r>
    <x v="5"/>
    <n v="0"/>
    <n v="929.73"/>
  </r>
  <r>
    <x v="3"/>
    <n v="4176.75"/>
    <n v="0"/>
  </r>
  <r>
    <x v="2"/>
    <n v="0"/>
    <n v="2902.06"/>
  </r>
  <r>
    <x v="7"/>
    <n v="0"/>
    <n v="2961.06"/>
  </r>
  <r>
    <x v="5"/>
    <n v="0"/>
    <n v="1127.9000000000001"/>
  </r>
  <r>
    <x v="9"/>
    <n v="0"/>
    <n v="463.13"/>
  </r>
  <r>
    <x v="6"/>
    <n v="2377.15"/>
    <n v="0"/>
  </r>
  <r>
    <x v="9"/>
    <n v="0"/>
    <n v="3116.5"/>
  </r>
  <r>
    <x v="9"/>
    <n v="0"/>
    <n v="565.73"/>
  </r>
  <r>
    <x v="10"/>
    <n v="4757.62"/>
    <n v="0"/>
  </r>
  <r>
    <x v="6"/>
    <n v="0"/>
    <n v="4904.03"/>
  </r>
  <r>
    <x v="4"/>
    <n v="2772.74"/>
    <n v="0"/>
  </r>
  <r>
    <x v="5"/>
    <n v="0"/>
    <n v="4755.34"/>
  </r>
  <r>
    <x v="5"/>
    <n v="0"/>
    <n v="979.28"/>
  </r>
  <r>
    <x v="9"/>
    <n v="0"/>
    <n v="224.56"/>
  </r>
  <r>
    <x v="1"/>
    <n v="293.11"/>
    <n v="0"/>
  </r>
  <r>
    <x v="6"/>
    <n v="0"/>
    <n v="2978.81"/>
  </r>
  <r>
    <x v="1"/>
    <n v="0"/>
    <n v="402.05"/>
  </r>
  <r>
    <x v="8"/>
    <n v="0"/>
    <n v="4796.87"/>
  </r>
  <r>
    <x v="1"/>
    <n v="0"/>
    <n v="795.47"/>
  </r>
  <r>
    <x v="6"/>
    <n v="0"/>
    <n v="1593.14"/>
  </r>
  <r>
    <x v="8"/>
    <n v="0"/>
    <n v="4130.34"/>
  </r>
  <r>
    <x v="7"/>
    <n v="0"/>
    <n v="1171.83"/>
  </r>
  <r>
    <x v="10"/>
    <n v="0"/>
    <n v="1290.55"/>
  </r>
  <r>
    <x v="6"/>
    <n v="0"/>
    <n v="3247.31"/>
  </r>
  <r>
    <x v="10"/>
    <n v="1452.82"/>
    <n v="0"/>
  </r>
  <r>
    <x v="3"/>
    <n v="1165.49"/>
    <n v="0"/>
  </r>
  <r>
    <x v="2"/>
    <n v="0"/>
    <n v="1345.47"/>
  </r>
  <r>
    <x v="10"/>
    <n v="0"/>
    <n v="2504.17"/>
  </r>
  <r>
    <x v="1"/>
    <n v="4833.8900000000003"/>
    <n v="0"/>
  </r>
  <r>
    <x v="4"/>
    <n v="0"/>
    <n v="4177.97"/>
  </r>
  <r>
    <x v="9"/>
    <n v="0"/>
    <n v="1494.59"/>
  </r>
  <r>
    <x v="0"/>
    <n v="0"/>
    <n v="1880.53"/>
  </r>
  <r>
    <x v="4"/>
    <n v="0"/>
    <n v="2376.11"/>
  </r>
  <r>
    <x v="1"/>
    <n v="0"/>
    <n v="4896.76"/>
  </r>
  <r>
    <x v="5"/>
    <n v="0"/>
    <n v="944.71"/>
  </r>
  <r>
    <x v="11"/>
    <n v="0"/>
    <n v="1851.67"/>
  </r>
  <r>
    <x v="6"/>
    <n v="0"/>
    <n v="3674.19"/>
  </r>
  <r>
    <x v="9"/>
    <n v="0"/>
    <n v="4823.32"/>
  </r>
  <r>
    <x v="6"/>
    <n v="0"/>
    <n v="862.81"/>
  </r>
  <r>
    <x v="7"/>
    <n v="0"/>
    <n v="1214.1600000000001"/>
  </r>
  <r>
    <x v="7"/>
    <n v="1205.9000000000001"/>
    <n v="0"/>
  </r>
  <r>
    <x v="6"/>
    <n v="0"/>
    <n v="202.57"/>
  </r>
  <r>
    <x v="11"/>
    <n v="0"/>
    <n v="3060.17"/>
  </r>
  <r>
    <x v="6"/>
    <n v="0"/>
    <n v="3386.45"/>
  </r>
  <r>
    <x v="8"/>
    <n v="0"/>
    <n v="3052.38"/>
  </r>
  <r>
    <x v="1"/>
    <n v="0"/>
    <n v="449.48"/>
  </r>
  <r>
    <x v="5"/>
    <n v="0"/>
    <n v="439.23"/>
  </r>
  <r>
    <x v="1"/>
    <n v="0"/>
    <n v="1130.8900000000001"/>
  </r>
  <r>
    <x v="4"/>
    <n v="0"/>
    <n v="1522.44"/>
  </r>
  <r>
    <x v="4"/>
    <n v="0"/>
    <n v="3954.06"/>
  </r>
  <r>
    <x v="8"/>
    <n v="0"/>
    <n v="881.01"/>
  </r>
  <r>
    <x v="0"/>
    <n v="0"/>
    <n v="316.05"/>
  </r>
  <r>
    <x v="6"/>
    <n v="2030.54"/>
    <n v="0"/>
  </r>
  <r>
    <x v="11"/>
    <n v="2140.3200000000002"/>
    <n v="0"/>
  </r>
  <r>
    <x v="11"/>
    <n v="2309.4499999999998"/>
    <n v="0"/>
  </r>
  <r>
    <x v="9"/>
    <n v="0"/>
    <n v="4151.83"/>
  </r>
  <r>
    <x v="9"/>
    <n v="0"/>
    <n v="580.23"/>
  </r>
  <r>
    <x v="9"/>
    <n v="0"/>
    <n v="3549.32"/>
  </r>
  <r>
    <x v="8"/>
    <n v="1755.93"/>
    <n v="0"/>
  </r>
  <r>
    <x v="10"/>
    <n v="0"/>
    <n v="1618.9"/>
  </r>
  <r>
    <x v="6"/>
    <n v="0"/>
    <n v="4669.46"/>
  </r>
  <r>
    <x v="3"/>
    <n v="0"/>
    <n v="1317.5"/>
  </r>
  <r>
    <x v="7"/>
    <n v="3248.41"/>
    <n v="0"/>
  </r>
  <r>
    <x v="4"/>
    <n v="0"/>
    <n v="1448.13"/>
  </r>
  <r>
    <x v="2"/>
    <n v="0"/>
    <n v="2585.0100000000002"/>
  </r>
  <r>
    <x v="7"/>
    <n v="0"/>
    <n v="3952.84"/>
  </r>
  <r>
    <x v="9"/>
    <n v="0"/>
    <n v="4420.4399999999996"/>
  </r>
  <r>
    <x v="7"/>
    <n v="4209.62"/>
    <n v="0"/>
  </r>
  <r>
    <x v="6"/>
    <n v="0"/>
    <n v="2952.69"/>
  </r>
  <r>
    <x v="5"/>
    <n v="0"/>
    <n v="1319.2"/>
  </r>
  <r>
    <x v="11"/>
    <n v="0"/>
    <n v="3340.04"/>
  </r>
  <r>
    <x v="7"/>
    <n v="0"/>
    <n v="3578.53"/>
  </r>
  <r>
    <x v="8"/>
    <n v="0"/>
    <n v="152.38999999999999"/>
  </r>
  <r>
    <x v="5"/>
    <n v="0"/>
    <n v="2252.13"/>
  </r>
  <r>
    <x v="6"/>
    <n v="0"/>
    <n v="4231.9799999999996"/>
  </r>
  <r>
    <x v="5"/>
    <n v="0"/>
    <n v="2498.98"/>
  </r>
  <r>
    <x v="11"/>
    <n v="0"/>
    <n v="1625.74"/>
  </r>
  <r>
    <x v="2"/>
    <n v="0"/>
    <n v="4371.8100000000004"/>
  </r>
  <r>
    <x v="6"/>
    <n v="0"/>
    <n v="863.82"/>
  </r>
  <r>
    <x v="5"/>
    <n v="0"/>
    <n v="1111.58"/>
  </r>
  <r>
    <x v="8"/>
    <n v="3468.12"/>
    <n v="0"/>
  </r>
  <r>
    <x v="7"/>
    <n v="0"/>
    <n v="1826.94"/>
  </r>
  <r>
    <x v="2"/>
    <n v="0"/>
    <n v="3593.78"/>
  </r>
  <r>
    <x v="1"/>
    <n v="0"/>
    <n v="872.75"/>
  </r>
  <r>
    <x v="9"/>
    <n v="1336.12"/>
    <n v="0"/>
  </r>
  <r>
    <x v="5"/>
    <n v="0"/>
    <n v="867.57"/>
  </r>
  <r>
    <x v="6"/>
    <n v="0"/>
    <n v="4769.26"/>
  </r>
  <r>
    <x v="1"/>
    <n v="0"/>
    <n v="2086.48"/>
  </r>
  <r>
    <x v="9"/>
    <n v="0"/>
    <n v="1752.38"/>
  </r>
  <r>
    <x v="3"/>
    <n v="0"/>
    <n v="169.59"/>
  </r>
  <r>
    <x v="6"/>
    <n v="0"/>
    <n v="851.75"/>
  </r>
  <r>
    <x v="4"/>
    <n v="0"/>
    <n v="2163.5700000000002"/>
  </r>
  <r>
    <x v="8"/>
    <n v="0"/>
    <n v="435.66"/>
  </r>
  <r>
    <x v="9"/>
    <n v="0"/>
    <n v="2602.62"/>
  </r>
  <r>
    <x v="5"/>
    <n v="2329.58"/>
    <n v="0"/>
  </r>
  <r>
    <x v="7"/>
    <n v="0"/>
    <n v="3859.12"/>
  </r>
  <r>
    <x v="1"/>
    <n v="3333.03"/>
    <n v="0"/>
  </r>
  <r>
    <x v="11"/>
    <n v="0"/>
    <n v="2285.14"/>
  </r>
  <r>
    <x v="7"/>
    <n v="0"/>
    <n v="1200.8399999999999"/>
  </r>
  <r>
    <x v="4"/>
    <n v="0"/>
    <n v="3661.63"/>
  </r>
  <r>
    <x v="6"/>
    <n v="0"/>
    <n v="3568.52"/>
  </r>
  <r>
    <x v="4"/>
    <n v="0"/>
    <n v="851.15"/>
  </r>
  <r>
    <x v="4"/>
    <n v="0"/>
    <n v="4582.28"/>
  </r>
  <r>
    <x v="7"/>
    <n v="0"/>
    <n v="415.59"/>
  </r>
  <r>
    <x v="7"/>
    <n v="0"/>
    <n v="369.68"/>
  </r>
  <r>
    <x v="11"/>
    <n v="1018.02"/>
    <n v="0"/>
  </r>
  <r>
    <x v="11"/>
    <n v="4556.3599999999997"/>
    <n v="0"/>
  </r>
  <r>
    <x v="2"/>
    <n v="0"/>
    <n v="2647.99"/>
  </r>
  <r>
    <x v="3"/>
    <n v="0"/>
    <n v="3960.91"/>
  </r>
  <r>
    <x v="2"/>
    <n v="0"/>
    <n v="1216.43"/>
  </r>
  <r>
    <x v="4"/>
    <n v="0"/>
    <n v="2502.09"/>
  </r>
  <r>
    <x v="10"/>
    <n v="0"/>
    <n v="1855.62"/>
  </r>
  <r>
    <x v="5"/>
    <n v="0"/>
    <n v="4156.3599999999997"/>
  </r>
  <r>
    <x v="8"/>
    <n v="0"/>
    <n v="210.76"/>
  </r>
  <r>
    <x v="10"/>
    <n v="1294.83"/>
    <n v="0"/>
  </r>
  <r>
    <x v="7"/>
    <n v="847.61"/>
    <n v="0"/>
  </r>
  <r>
    <x v="2"/>
    <n v="4310.03"/>
    <n v="0"/>
  </r>
  <r>
    <x v="1"/>
    <n v="0"/>
    <n v="2390.96"/>
  </r>
  <r>
    <x v="5"/>
    <n v="0"/>
    <n v="2080.6799999999998"/>
  </r>
  <r>
    <x v="0"/>
    <n v="0"/>
    <n v="2302.4699999999998"/>
  </r>
  <r>
    <x v="10"/>
    <n v="0"/>
    <n v="4862.43"/>
  </r>
  <r>
    <x v="3"/>
    <n v="0"/>
    <n v="4266.3100000000004"/>
  </r>
  <r>
    <x v="6"/>
    <n v="3561.21"/>
    <n v="0"/>
  </r>
  <r>
    <x v="7"/>
    <n v="0"/>
    <n v="1523.35"/>
  </r>
  <r>
    <x v="7"/>
    <n v="909.35"/>
    <n v="0"/>
  </r>
  <r>
    <x v="9"/>
    <n v="0"/>
    <n v="4615.0200000000004"/>
  </r>
  <r>
    <x v="2"/>
    <n v="0"/>
    <n v="2173.0700000000002"/>
  </r>
  <r>
    <x v="1"/>
    <n v="0"/>
    <n v="1465.9"/>
  </r>
  <r>
    <x v="10"/>
    <n v="0"/>
    <n v="2407.5100000000002"/>
  </r>
  <r>
    <x v="3"/>
    <n v="4597.45"/>
    <n v="0"/>
  </r>
  <r>
    <x v="7"/>
    <n v="0"/>
    <n v="1996.63"/>
  </r>
  <r>
    <x v="1"/>
    <n v="0"/>
    <n v="2856.94"/>
  </r>
  <r>
    <x v="8"/>
    <n v="0"/>
    <n v="4034.53"/>
  </r>
  <r>
    <x v="10"/>
    <n v="2192.9499999999998"/>
    <n v="0"/>
  </r>
  <r>
    <x v="9"/>
    <n v="0"/>
    <n v="1244.3499999999999"/>
  </r>
  <r>
    <x v="0"/>
    <n v="0"/>
    <n v="4973.18"/>
  </r>
  <r>
    <x v="0"/>
    <n v="0"/>
    <n v="4787.2"/>
  </r>
  <r>
    <x v="0"/>
    <n v="0"/>
    <n v="4233.05"/>
  </r>
  <r>
    <x v="8"/>
    <n v="0"/>
    <n v="3473.03"/>
  </r>
  <r>
    <x v="5"/>
    <n v="0"/>
    <n v="1544.84"/>
  </r>
  <r>
    <x v="4"/>
    <n v="0"/>
    <n v="4575.72"/>
  </r>
  <r>
    <x v="1"/>
    <n v="0"/>
    <n v="1450.23"/>
  </r>
  <r>
    <x v="6"/>
    <n v="0"/>
    <n v="4023.97"/>
  </r>
  <r>
    <x v="1"/>
    <n v="4599.47"/>
    <n v="0"/>
  </r>
  <r>
    <x v="2"/>
    <n v="3054.72"/>
    <n v="0"/>
  </r>
  <r>
    <x v="5"/>
    <n v="0"/>
    <n v="4034.98"/>
  </r>
  <r>
    <x v="11"/>
    <n v="0"/>
    <n v="3979.31"/>
  </r>
  <r>
    <x v="9"/>
    <n v="0"/>
    <n v="1046.47"/>
  </r>
  <r>
    <x v="4"/>
    <n v="0"/>
    <n v="3372.83"/>
  </r>
  <r>
    <x v="3"/>
    <n v="0"/>
    <n v="557.99"/>
  </r>
  <r>
    <x v="6"/>
    <n v="0"/>
    <n v="2588.4699999999998"/>
  </r>
  <r>
    <x v="3"/>
    <n v="0"/>
    <n v="894.95"/>
  </r>
  <r>
    <x v="3"/>
    <n v="0"/>
    <n v="2140.11"/>
  </r>
  <r>
    <x v="5"/>
    <n v="0"/>
    <n v="4181.6099999999997"/>
  </r>
  <r>
    <x v="11"/>
    <n v="0"/>
    <n v="4937.12"/>
  </r>
  <r>
    <x v="9"/>
    <n v="0"/>
    <n v="1658"/>
  </r>
  <r>
    <x v="4"/>
    <n v="2706.58"/>
    <n v="0"/>
  </r>
  <r>
    <x v="2"/>
    <n v="0"/>
    <n v="2605.36"/>
  </r>
  <r>
    <x v="10"/>
    <n v="0"/>
    <n v="4776.57"/>
  </r>
  <r>
    <x v="11"/>
    <n v="0"/>
    <n v="2445.06"/>
  </r>
  <r>
    <x v="1"/>
    <n v="0"/>
    <n v="3525.62"/>
  </r>
  <r>
    <x v="0"/>
    <n v="4616.7700000000004"/>
    <n v="0"/>
  </r>
  <r>
    <x v="3"/>
    <n v="1929.55"/>
    <n v="0"/>
  </r>
  <r>
    <x v="11"/>
    <n v="0"/>
    <n v="4520.3999999999996"/>
  </r>
  <r>
    <x v="9"/>
    <n v="4595.54"/>
    <n v="0"/>
  </r>
  <r>
    <x v="2"/>
    <n v="0"/>
    <n v="4660.25"/>
  </r>
  <r>
    <x v="9"/>
    <n v="0"/>
    <n v="1425.19"/>
  </r>
  <r>
    <x v="0"/>
    <n v="0"/>
    <n v="2061.7399999999998"/>
  </r>
  <r>
    <x v="2"/>
    <n v="0"/>
    <n v="4364.9399999999996"/>
  </r>
  <r>
    <x v="8"/>
    <n v="0"/>
    <n v="1859.89"/>
  </r>
  <r>
    <x v="2"/>
    <n v="0"/>
    <n v="3041.24"/>
  </r>
  <r>
    <x v="11"/>
    <n v="678.47"/>
    <n v="0"/>
  </r>
  <r>
    <x v="7"/>
    <n v="0"/>
    <n v="375.75"/>
  </r>
  <r>
    <x v="7"/>
    <n v="0"/>
    <n v="2118.77"/>
  </r>
  <r>
    <x v="2"/>
    <n v="0"/>
    <n v="2936.69"/>
  </r>
  <r>
    <x v="8"/>
    <n v="0"/>
    <n v="2024.23"/>
  </r>
  <r>
    <x v="0"/>
    <n v="0"/>
    <n v="2930.91"/>
  </r>
  <r>
    <x v="2"/>
    <n v="2623.91"/>
    <n v="0"/>
  </r>
  <r>
    <x v="10"/>
    <n v="0"/>
    <n v="3459.97"/>
  </r>
  <r>
    <x v="4"/>
    <n v="0"/>
    <n v="3282.71"/>
  </r>
  <r>
    <x v="7"/>
    <n v="0"/>
    <n v="2178.8000000000002"/>
  </r>
  <r>
    <x v="1"/>
    <n v="2182.48"/>
    <n v="0"/>
  </r>
  <r>
    <x v="3"/>
    <n v="0"/>
    <n v="789.81"/>
  </r>
  <r>
    <x v="3"/>
    <n v="0"/>
    <n v="2614.87"/>
  </r>
  <r>
    <x v="0"/>
    <n v="0"/>
    <n v="2977.18"/>
  </r>
  <r>
    <x v="4"/>
    <n v="0"/>
    <n v="2434.8000000000002"/>
  </r>
  <r>
    <x v="2"/>
    <n v="1695.97"/>
    <n v="0"/>
  </r>
  <r>
    <x v="7"/>
    <n v="0"/>
    <n v="3636.08"/>
  </r>
  <r>
    <x v="10"/>
    <n v="465.84"/>
    <n v="0"/>
  </r>
  <r>
    <x v="8"/>
    <n v="0"/>
    <n v="4580.76"/>
  </r>
  <r>
    <x v="0"/>
    <n v="201.15"/>
    <n v="0"/>
  </r>
  <r>
    <x v="1"/>
    <n v="4815.5200000000004"/>
    <n v="0"/>
  </r>
  <r>
    <x v="10"/>
    <n v="0"/>
    <n v="2365.54"/>
  </r>
  <r>
    <x v="1"/>
    <n v="0"/>
    <n v="2122.08"/>
  </r>
  <r>
    <x v="1"/>
    <n v="0"/>
    <n v="1356.58"/>
  </r>
  <r>
    <x v="8"/>
    <n v="149.35"/>
    <n v="0"/>
  </r>
  <r>
    <x v="2"/>
    <n v="0"/>
    <n v="1446.47"/>
  </r>
  <r>
    <x v="9"/>
    <n v="636.05999999999995"/>
    <n v="0"/>
  </r>
  <r>
    <x v="1"/>
    <n v="0"/>
    <n v="3333.12"/>
  </r>
  <r>
    <x v="5"/>
    <n v="0"/>
    <n v="1663.47"/>
  </r>
  <r>
    <x v="2"/>
    <n v="0"/>
    <n v="3859.18"/>
  </r>
  <r>
    <x v="0"/>
    <n v="0"/>
    <n v="1113.8900000000001"/>
  </r>
  <r>
    <x v="11"/>
    <n v="0"/>
    <n v="4511.1499999999996"/>
  </r>
  <r>
    <x v="3"/>
    <n v="2662.61"/>
    <n v="0"/>
  </r>
  <r>
    <x v="6"/>
    <n v="0"/>
    <n v="661.08"/>
  </r>
  <r>
    <x v="10"/>
    <n v="0"/>
    <n v="2064.14"/>
  </r>
  <r>
    <x v="6"/>
    <n v="1113.1300000000001"/>
    <n v="0"/>
  </r>
  <r>
    <x v="4"/>
    <n v="0"/>
    <n v="1078.46"/>
  </r>
  <r>
    <x v="8"/>
    <n v="0"/>
    <n v="2581.21"/>
  </r>
  <r>
    <x v="2"/>
    <n v="0"/>
    <n v="3392.27"/>
  </r>
  <r>
    <x v="1"/>
    <n v="4566.93"/>
    <n v="0"/>
  </r>
  <r>
    <x v="3"/>
    <n v="0"/>
    <n v="2560.59"/>
  </r>
  <r>
    <x v="11"/>
    <n v="0"/>
    <n v="4832.6099999999997"/>
  </r>
  <r>
    <x v="2"/>
    <n v="0"/>
    <n v="4714.01"/>
  </r>
  <r>
    <x v="11"/>
    <n v="4338.8100000000004"/>
    <n v="0"/>
  </r>
  <r>
    <x v="4"/>
    <n v="0"/>
    <n v="2549.89"/>
  </r>
  <r>
    <x v="6"/>
    <n v="0"/>
    <n v="790.43"/>
  </r>
  <r>
    <x v="7"/>
    <n v="0"/>
    <n v="1167.73"/>
  </r>
  <r>
    <x v="11"/>
    <n v="0"/>
    <n v="3273.58"/>
  </r>
  <r>
    <x v="7"/>
    <n v="0"/>
    <n v="2166.6"/>
  </r>
  <r>
    <x v="0"/>
    <n v="819.33"/>
    <n v="0"/>
  </r>
  <r>
    <x v="2"/>
    <n v="2447.0700000000002"/>
    <n v="0"/>
  </r>
  <r>
    <x v="6"/>
    <n v="0"/>
    <n v="185.41"/>
  </r>
  <r>
    <x v="4"/>
    <n v="0"/>
    <n v="3696.09"/>
  </r>
  <r>
    <x v="1"/>
    <n v="0"/>
    <n v="460.55"/>
  </r>
  <r>
    <x v="0"/>
    <n v="0"/>
    <n v="3182.66"/>
  </r>
  <r>
    <x v="5"/>
    <n v="0"/>
    <n v="3985.75"/>
  </r>
  <r>
    <x v="1"/>
    <n v="0"/>
    <n v="749.95"/>
  </r>
  <r>
    <x v="4"/>
    <n v="0"/>
    <n v="2641.33"/>
  </r>
  <r>
    <x v="10"/>
    <n v="0"/>
    <n v="3917.43"/>
  </r>
  <r>
    <x v="4"/>
    <n v="0"/>
    <n v="1377.1"/>
  </r>
  <r>
    <x v="1"/>
    <n v="898.29"/>
    <n v="0"/>
  </r>
  <r>
    <x v="4"/>
    <n v="1750.41"/>
    <n v="0"/>
  </r>
  <r>
    <x v="9"/>
    <n v="0"/>
    <n v="2818.03"/>
  </r>
  <r>
    <x v="0"/>
    <n v="2918.87"/>
    <n v="0"/>
  </r>
  <r>
    <x v="9"/>
    <n v="0"/>
    <n v="741.29"/>
  </r>
  <r>
    <x v="3"/>
    <n v="0"/>
    <n v="2342.09"/>
  </r>
  <r>
    <x v="6"/>
    <n v="1414.58"/>
    <n v="0"/>
  </r>
  <r>
    <x v="11"/>
    <n v="0"/>
    <n v="4225.92"/>
  </r>
  <r>
    <x v="10"/>
    <n v="0"/>
    <n v="1636.52"/>
  </r>
  <r>
    <x v="5"/>
    <n v="0"/>
    <n v="4209.6499999999996"/>
  </r>
  <r>
    <x v="0"/>
    <n v="0"/>
    <n v="2199.9699999999998"/>
  </r>
  <r>
    <x v="9"/>
    <n v="0"/>
    <n v="3660.27"/>
  </r>
  <r>
    <x v="8"/>
    <n v="2599.3000000000002"/>
    <n v="0"/>
  </r>
  <r>
    <x v="5"/>
    <n v="0"/>
    <n v="3147.62"/>
  </r>
  <r>
    <x v="8"/>
    <n v="0"/>
    <n v="2037.25"/>
  </r>
  <r>
    <x v="5"/>
    <n v="0"/>
    <n v="3864.21"/>
  </r>
  <r>
    <x v="6"/>
    <n v="0"/>
    <n v="2183.4299999999998"/>
  </r>
  <r>
    <x v="7"/>
    <n v="0"/>
    <n v="2341.56"/>
  </r>
  <r>
    <x v="5"/>
    <n v="0"/>
    <n v="2636.63"/>
  </r>
  <r>
    <x v="1"/>
    <n v="4175.9399999999996"/>
    <n v="0"/>
  </r>
  <r>
    <x v="11"/>
    <n v="0"/>
    <n v="3330.96"/>
  </r>
  <r>
    <x v="11"/>
    <n v="0"/>
    <n v="1810.89"/>
  </r>
  <r>
    <x v="3"/>
    <n v="0"/>
    <n v="3384.57"/>
  </r>
  <r>
    <x v="7"/>
    <n v="3247.89"/>
    <n v="0"/>
  </r>
  <r>
    <x v="10"/>
    <n v="0"/>
    <n v="4661.99"/>
  </r>
  <r>
    <x v="3"/>
    <n v="0"/>
    <n v="4222.9399999999996"/>
  </r>
  <r>
    <x v="10"/>
    <n v="0"/>
    <n v="3272.49"/>
  </r>
  <r>
    <x v="2"/>
    <n v="0"/>
    <n v="1773.38"/>
  </r>
  <r>
    <x v="11"/>
    <n v="3919.92"/>
    <n v="0"/>
  </r>
  <r>
    <x v="6"/>
    <n v="0"/>
    <n v="2918.52"/>
  </r>
  <r>
    <x v="7"/>
    <n v="0"/>
    <n v="4927.82"/>
  </r>
  <r>
    <x v="7"/>
    <n v="0"/>
    <n v="1312.78"/>
  </r>
  <r>
    <x v="11"/>
    <n v="0"/>
    <n v="490.31"/>
  </r>
  <r>
    <x v="1"/>
    <n v="0"/>
    <n v="442.47"/>
  </r>
  <r>
    <x v="0"/>
    <n v="0"/>
    <n v="3236.15"/>
  </r>
  <r>
    <x v="8"/>
    <n v="0"/>
    <n v="4702.38"/>
  </r>
  <r>
    <x v="11"/>
    <n v="0"/>
    <n v="109.47"/>
  </r>
  <r>
    <x v="3"/>
    <n v="3656.28"/>
    <n v="0"/>
  </r>
  <r>
    <x v="1"/>
    <n v="0"/>
    <n v="3319.62"/>
  </r>
  <r>
    <x v="5"/>
    <n v="0"/>
    <n v="3688.29"/>
  </r>
  <r>
    <x v="10"/>
    <n v="0"/>
    <n v="1841.49"/>
  </r>
  <r>
    <x v="2"/>
    <n v="0"/>
    <n v="4120.43"/>
  </r>
  <r>
    <x v="5"/>
    <n v="0"/>
    <n v="319.06"/>
  </r>
  <r>
    <x v="0"/>
    <n v="0"/>
    <n v="3801.61"/>
  </r>
  <r>
    <x v="1"/>
    <n v="0"/>
    <n v="1408.65"/>
  </r>
  <r>
    <x v="2"/>
    <n v="0"/>
    <n v="2436.5100000000002"/>
  </r>
  <r>
    <x v="9"/>
    <n v="0"/>
    <n v="4130.92"/>
  </r>
  <r>
    <x v="4"/>
    <n v="0"/>
    <n v="1429.66"/>
  </r>
  <r>
    <x v="10"/>
    <n v="0"/>
    <n v="1007.52"/>
  </r>
  <r>
    <x v="6"/>
    <n v="0"/>
    <n v="3438.43"/>
  </r>
  <r>
    <x v="11"/>
    <n v="0"/>
    <n v="2713.63"/>
  </r>
  <r>
    <x v="7"/>
    <n v="0"/>
    <n v="2620.58"/>
  </r>
  <r>
    <x v="5"/>
    <n v="0"/>
    <n v="1358.17"/>
  </r>
  <r>
    <x v="5"/>
    <n v="0"/>
    <n v="270.91000000000003"/>
  </r>
  <r>
    <x v="3"/>
    <n v="0"/>
    <n v="2110.3200000000002"/>
  </r>
  <r>
    <x v="7"/>
    <n v="0"/>
    <n v="622.14"/>
  </r>
  <r>
    <x v="1"/>
    <n v="0"/>
    <n v="4539.3500000000004"/>
  </r>
  <r>
    <x v="9"/>
    <n v="0"/>
    <n v="302.13"/>
  </r>
  <r>
    <x v="5"/>
    <n v="2215.09"/>
    <n v="0"/>
  </r>
  <r>
    <x v="4"/>
    <n v="0"/>
    <n v="356"/>
  </r>
  <r>
    <x v="8"/>
    <n v="0"/>
    <n v="568.16"/>
  </r>
  <r>
    <x v="5"/>
    <n v="3328.45"/>
    <n v="0"/>
  </r>
  <r>
    <x v="5"/>
    <n v="0"/>
    <n v="3270.85"/>
  </r>
  <r>
    <x v="0"/>
    <n v="261.95999999999998"/>
    <n v="0"/>
  </r>
  <r>
    <x v="7"/>
    <n v="105.54"/>
    <n v="0"/>
  </r>
  <r>
    <x v="1"/>
    <n v="0"/>
    <n v="486.21"/>
  </r>
  <r>
    <x v="7"/>
    <n v="0"/>
    <n v="3838.69"/>
  </r>
  <r>
    <x v="10"/>
    <n v="2964.42"/>
    <n v="0"/>
  </r>
  <r>
    <x v="10"/>
    <n v="0"/>
    <n v="286.77999999999997"/>
  </r>
  <r>
    <x v="7"/>
    <n v="2491.6799999999998"/>
    <n v="0"/>
  </r>
  <r>
    <x v="5"/>
    <n v="0"/>
    <n v="3588.94"/>
  </r>
  <r>
    <x v="4"/>
    <n v="0"/>
    <n v="4357.8599999999997"/>
  </r>
  <r>
    <x v="0"/>
    <n v="0"/>
    <n v="4676.78"/>
  </r>
  <r>
    <x v="5"/>
    <n v="0"/>
    <n v="1704.46"/>
  </r>
  <r>
    <x v="4"/>
    <n v="0"/>
    <n v="765.58"/>
  </r>
  <r>
    <x v="11"/>
    <n v="1260.94"/>
    <n v="0"/>
  </r>
  <r>
    <x v="2"/>
    <n v="0"/>
    <n v="3903.24"/>
  </r>
  <r>
    <x v="7"/>
    <n v="0"/>
    <n v="4860.2700000000004"/>
  </r>
  <r>
    <x v="3"/>
    <n v="2385.33"/>
    <n v="0"/>
  </r>
  <r>
    <x v="6"/>
    <n v="0"/>
    <n v="1596.23"/>
  </r>
  <r>
    <x v="10"/>
    <n v="0"/>
    <n v="2203.0300000000002"/>
  </r>
  <r>
    <x v="5"/>
    <n v="0"/>
    <n v="1593.58"/>
  </r>
  <r>
    <x v="6"/>
    <n v="0"/>
    <n v="1356.79"/>
  </r>
  <r>
    <x v="5"/>
    <n v="0"/>
    <n v="3009.38"/>
  </r>
  <r>
    <x v="4"/>
    <n v="0"/>
    <n v="177.11"/>
  </r>
  <r>
    <x v="5"/>
    <n v="1371.81"/>
    <n v="0"/>
  </r>
  <r>
    <x v="3"/>
    <n v="0"/>
    <n v="3340.77"/>
  </r>
  <r>
    <x v="3"/>
    <n v="0"/>
    <n v="257.11"/>
  </r>
  <r>
    <x v="7"/>
    <n v="507.69"/>
    <n v="0"/>
  </r>
  <r>
    <x v="0"/>
    <n v="1537.64"/>
    <n v="0"/>
  </r>
  <r>
    <x v="6"/>
    <n v="4401.24"/>
    <n v="0"/>
  </r>
  <r>
    <x v="0"/>
    <n v="0"/>
    <n v="3847.94"/>
  </r>
  <r>
    <x v="7"/>
    <n v="0"/>
    <n v="208.57"/>
  </r>
  <r>
    <x v="0"/>
    <n v="0"/>
    <n v="2558.39"/>
  </r>
  <r>
    <x v="11"/>
    <n v="0"/>
    <n v="1445.97"/>
  </r>
  <r>
    <x v="0"/>
    <n v="0"/>
    <n v="3278.36"/>
  </r>
  <r>
    <x v="2"/>
    <n v="0"/>
    <n v="3635.61"/>
  </r>
  <r>
    <x v="7"/>
    <n v="0"/>
    <n v="4328.03"/>
  </r>
  <r>
    <x v="3"/>
    <n v="2429.54"/>
    <n v="0"/>
  </r>
  <r>
    <x v="11"/>
    <n v="0"/>
    <n v="4972.8100000000004"/>
  </r>
  <r>
    <x v="0"/>
    <n v="4901.93"/>
    <n v="0"/>
  </r>
  <r>
    <x v="5"/>
    <n v="0"/>
    <n v="4422.62"/>
  </r>
  <r>
    <x v="9"/>
    <n v="2916.86"/>
    <n v="0"/>
  </r>
  <r>
    <x v="10"/>
    <n v="0"/>
    <n v="2050.23"/>
  </r>
  <r>
    <x v="8"/>
    <n v="0"/>
    <n v="1885.49"/>
  </r>
  <r>
    <x v="7"/>
    <n v="0"/>
    <n v="159.41"/>
  </r>
  <r>
    <x v="8"/>
    <n v="1320.96"/>
    <n v="0"/>
  </r>
  <r>
    <x v="1"/>
    <n v="0"/>
    <n v="3622.16"/>
  </r>
  <r>
    <x v="7"/>
    <n v="3057.8"/>
    <n v="0"/>
  </r>
  <r>
    <x v="10"/>
    <n v="0"/>
    <n v="4590.47"/>
  </r>
  <r>
    <x v="6"/>
    <n v="0"/>
    <n v="345.11"/>
  </r>
  <r>
    <x v="10"/>
    <n v="0"/>
    <n v="860.86"/>
  </r>
  <r>
    <x v="4"/>
    <n v="0"/>
    <n v="3967.29"/>
  </r>
  <r>
    <x v="3"/>
    <n v="0"/>
    <n v="1856.69"/>
  </r>
  <r>
    <x v="0"/>
    <n v="0"/>
    <n v="679.89"/>
  </r>
  <r>
    <x v="5"/>
    <n v="0"/>
    <n v="4982.6099999999997"/>
  </r>
  <r>
    <x v="1"/>
    <n v="0"/>
    <n v="3957.53"/>
  </r>
  <r>
    <x v="8"/>
    <n v="2102.83"/>
    <n v="0"/>
  </r>
  <r>
    <x v="8"/>
    <n v="0"/>
    <n v="4134.3999999999996"/>
  </r>
  <r>
    <x v="1"/>
    <n v="0"/>
    <n v="3434.96"/>
  </r>
  <r>
    <x v="0"/>
    <n v="0"/>
    <n v="3970.88"/>
  </r>
  <r>
    <x v="9"/>
    <n v="4094.51"/>
    <n v="0"/>
  </r>
  <r>
    <x v="8"/>
    <n v="0"/>
    <n v="515.16999999999996"/>
  </r>
  <r>
    <x v="6"/>
    <n v="0"/>
    <n v="3152.57"/>
  </r>
  <r>
    <x v="2"/>
    <n v="0"/>
    <n v="133.25"/>
  </r>
  <r>
    <x v="7"/>
    <n v="312.94"/>
    <n v="0"/>
  </r>
  <r>
    <x v="5"/>
    <n v="0"/>
    <n v="4529.5"/>
  </r>
  <r>
    <x v="11"/>
    <n v="0"/>
    <n v="2685.06"/>
  </r>
  <r>
    <x v="7"/>
    <n v="0"/>
    <n v="3705.92"/>
  </r>
  <r>
    <x v="11"/>
    <n v="4208.6499999999996"/>
    <n v="0"/>
  </r>
  <r>
    <x v="7"/>
    <n v="0"/>
    <n v="4752.9799999999996"/>
  </r>
  <r>
    <x v="5"/>
    <n v="0"/>
    <n v="4359.83"/>
  </r>
  <r>
    <x v="8"/>
    <n v="0"/>
    <n v="2468.23"/>
  </r>
  <r>
    <x v="7"/>
    <n v="0"/>
    <n v="1746.25"/>
  </r>
  <r>
    <x v="3"/>
    <n v="0"/>
    <n v="857.02"/>
  </r>
  <r>
    <x v="5"/>
    <n v="0"/>
    <n v="2061.58"/>
  </r>
  <r>
    <x v="1"/>
    <n v="1895.82"/>
    <n v="0"/>
  </r>
  <r>
    <x v="6"/>
    <n v="0"/>
    <n v="2841.92"/>
  </r>
  <r>
    <x v="0"/>
    <n v="0"/>
    <n v="3361"/>
  </r>
  <r>
    <x v="0"/>
    <n v="0"/>
    <n v="4893.79"/>
  </r>
  <r>
    <x v="3"/>
    <n v="0"/>
    <n v="3669.09"/>
  </r>
  <r>
    <x v="4"/>
    <n v="0"/>
    <n v="3254.37"/>
  </r>
  <r>
    <x v="1"/>
    <n v="0"/>
    <n v="1741.95"/>
  </r>
  <r>
    <x v="4"/>
    <n v="0"/>
    <n v="269.07"/>
  </r>
  <r>
    <x v="5"/>
    <n v="0"/>
    <n v="1511.81"/>
  </r>
  <r>
    <x v="9"/>
    <n v="3865.39"/>
    <n v="0"/>
  </r>
  <r>
    <x v="10"/>
    <n v="0"/>
    <n v="1105.83"/>
  </r>
  <r>
    <x v="6"/>
    <n v="3589.72"/>
    <n v="0"/>
  </r>
  <r>
    <x v="8"/>
    <n v="0"/>
    <n v="2940.92"/>
  </r>
  <r>
    <x v="0"/>
    <n v="0"/>
    <n v="942.1"/>
  </r>
  <r>
    <x v="8"/>
    <n v="0"/>
    <n v="1381.96"/>
  </r>
  <r>
    <x v="10"/>
    <n v="0"/>
    <n v="2531.89"/>
  </r>
  <r>
    <x v="4"/>
    <n v="2150.04"/>
    <n v="0"/>
  </r>
  <r>
    <x v="7"/>
    <n v="0"/>
    <n v="3914.96"/>
  </r>
  <r>
    <x v="5"/>
    <n v="0"/>
    <n v="3698.58"/>
  </r>
  <r>
    <x v="0"/>
    <n v="0"/>
    <n v="2915.42"/>
  </r>
  <r>
    <x v="6"/>
    <n v="0"/>
    <n v="4129.1499999999996"/>
  </r>
  <r>
    <x v="11"/>
    <n v="2857.08"/>
    <n v="0"/>
  </r>
  <r>
    <x v="5"/>
    <n v="0"/>
    <n v="4825.51"/>
  </r>
  <r>
    <x v="3"/>
    <n v="0"/>
    <n v="1164.4000000000001"/>
  </r>
  <r>
    <x v="6"/>
    <n v="0"/>
    <n v="3599.25"/>
  </r>
  <r>
    <x v="8"/>
    <n v="1912.73"/>
    <n v="0"/>
  </r>
  <r>
    <x v="11"/>
    <n v="0"/>
    <n v="1466.93"/>
  </r>
  <r>
    <x v="10"/>
    <n v="0"/>
    <n v="983.9"/>
  </r>
  <r>
    <x v="6"/>
    <n v="2807.27"/>
    <n v="0"/>
  </r>
  <r>
    <x v="1"/>
    <n v="0"/>
    <n v="1155.8"/>
  </r>
  <r>
    <x v="8"/>
    <n v="1081.72"/>
    <n v="0"/>
  </r>
  <r>
    <x v="2"/>
    <n v="0"/>
    <n v="4953.6099999999997"/>
  </r>
  <r>
    <x v="9"/>
    <n v="0"/>
    <n v="4028.56"/>
  </r>
  <r>
    <x v="9"/>
    <n v="0"/>
    <n v="3766.56"/>
  </r>
  <r>
    <x v="5"/>
    <n v="0"/>
    <n v="3990.9"/>
  </r>
  <r>
    <x v="2"/>
    <n v="0"/>
    <n v="4847.72"/>
  </r>
  <r>
    <x v="6"/>
    <n v="0"/>
    <n v="2909.06"/>
  </r>
  <r>
    <x v="9"/>
    <n v="0"/>
    <n v="1179.19"/>
  </r>
  <r>
    <x v="5"/>
    <n v="0"/>
    <n v="4324.83"/>
  </r>
  <r>
    <x v="9"/>
    <n v="0"/>
    <n v="3739.38"/>
  </r>
  <r>
    <x v="6"/>
    <n v="0"/>
    <n v="2130.11"/>
  </r>
  <r>
    <x v="3"/>
    <n v="2420.4899999999998"/>
    <n v="0"/>
  </r>
  <r>
    <x v="8"/>
    <n v="2115.14"/>
    <n v="0"/>
  </r>
  <r>
    <x v="8"/>
    <n v="4656.72"/>
    <n v="0"/>
  </r>
  <r>
    <x v="0"/>
    <n v="0"/>
    <n v="1783.3"/>
  </r>
  <r>
    <x v="8"/>
    <n v="0"/>
    <n v="4821.07"/>
  </r>
  <r>
    <x v="2"/>
    <n v="0"/>
    <n v="4560.33"/>
  </r>
  <r>
    <x v="2"/>
    <n v="3189.55"/>
    <n v="0"/>
  </r>
  <r>
    <x v="11"/>
    <n v="0"/>
    <n v="2941.13"/>
  </r>
  <r>
    <x v="0"/>
    <n v="0"/>
    <n v="1913.44"/>
  </r>
  <r>
    <x v="0"/>
    <n v="0"/>
    <n v="189.86"/>
  </r>
  <r>
    <x v="8"/>
    <n v="0"/>
    <n v="725.35"/>
  </r>
  <r>
    <x v="3"/>
    <n v="0"/>
    <n v="3795.73"/>
  </r>
  <r>
    <x v="8"/>
    <n v="0"/>
    <n v="2410.5500000000002"/>
  </r>
  <r>
    <x v="7"/>
    <n v="0"/>
    <n v="834.21"/>
  </r>
  <r>
    <x v="8"/>
    <n v="0"/>
    <n v="1393.41"/>
  </r>
  <r>
    <x v="6"/>
    <n v="0"/>
    <n v="4744.3999999999996"/>
  </r>
  <r>
    <x v="3"/>
    <n v="1898.95"/>
    <n v="0"/>
  </r>
  <r>
    <x v="11"/>
    <n v="0"/>
    <n v="4547.6400000000003"/>
  </r>
  <r>
    <x v="5"/>
    <n v="0"/>
    <n v="1592.72"/>
  </r>
  <r>
    <x v="10"/>
    <n v="0"/>
    <n v="2761.78"/>
  </r>
  <r>
    <x v="8"/>
    <n v="0"/>
    <n v="200.34"/>
  </r>
  <r>
    <x v="3"/>
    <n v="0"/>
    <n v="2657.19"/>
  </r>
  <r>
    <x v="8"/>
    <n v="3221.02"/>
    <n v="0"/>
  </r>
  <r>
    <x v="1"/>
    <n v="0"/>
    <n v="1248.0899999999999"/>
  </r>
  <r>
    <x v="8"/>
    <n v="0"/>
    <n v="2936.79"/>
  </r>
  <r>
    <x v="2"/>
    <n v="0"/>
    <n v="3271.12"/>
  </r>
  <r>
    <x v="1"/>
    <n v="3465.74"/>
    <n v="0"/>
  </r>
  <r>
    <x v="7"/>
    <n v="0"/>
    <n v="3904.38"/>
  </r>
  <r>
    <x v="2"/>
    <n v="0"/>
    <n v="1625.56"/>
  </r>
  <r>
    <x v="8"/>
    <n v="2882.11"/>
    <n v="0"/>
  </r>
  <r>
    <x v="10"/>
    <n v="0"/>
    <n v="4909.74"/>
  </r>
  <r>
    <x v="10"/>
    <n v="0"/>
    <n v="4500.91"/>
  </r>
  <r>
    <x v="7"/>
    <n v="0"/>
    <n v="4768.0600000000004"/>
  </r>
  <r>
    <x v="9"/>
    <n v="0"/>
    <n v="1992.07"/>
  </r>
  <r>
    <x v="5"/>
    <n v="0"/>
    <n v="3955.95"/>
  </r>
  <r>
    <x v="1"/>
    <n v="0"/>
    <n v="3137.5"/>
  </r>
  <r>
    <x v="3"/>
    <n v="0"/>
    <n v="505.4"/>
  </r>
  <r>
    <x v="3"/>
    <n v="4137.5"/>
    <n v="0"/>
  </r>
  <r>
    <x v="6"/>
    <n v="3417.8"/>
    <n v="0"/>
  </r>
  <r>
    <x v="3"/>
    <n v="0"/>
    <n v="1074.7"/>
  </r>
  <r>
    <x v="7"/>
    <n v="0"/>
    <n v="490.72"/>
  </r>
  <r>
    <x v="11"/>
    <n v="0"/>
    <n v="4201.41"/>
  </r>
  <r>
    <x v="3"/>
    <n v="486.62"/>
    <n v="0"/>
  </r>
  <r>
    <x v="10"/>
    <n v="0"/>
    <n v="547.63"/>
  </r>
  <r>
    <x v="8"/>
    <n v="0"/>
    <n v="2194.3000000000002"/>
  </r>
  <r>
    <x v="10"/>
    <n v="760.51"/>
    <n v="0"/>
  </r>
  <r>
    <x v="0"/>
    <n v="0"/>
    <n v="4576.9799999999996"/>
  </r>
  <r>
    <x v="5"/>
    <n v="0"/>
    <n v="2404.39"/>
  </r>
  <r>
    <x v="10"/>
    <n v="0"/>
    <n v="2888.84"/>
  </r>
  <r>
    <x v="9"/>
    <n v="0"/>
    <n v="4647.72"/>
  </r>
  <r>
    <x v="6"/>
    <n v="0"/>
    <n v="2698.29"/>
  </r>
  <r>
    <x v="1"/>
    <n v="0"/>
    <n v="1832.6"/>
  </r>
  <r>
    <x v="5"/>
    <n v="0"/>
    <n v="4006.06"/>
  </r>
  <r>
    <x v="3"/>
    <n v="0"/>
    <n v="2269.9699999999998"/>
  </r>
  <r>
    <x v="6"/>
    <n v="0"/>
    <n v="1660.5"/>
  </r>
  <r>
    <x v="9"/>
    <n v="0"/>
    <n v="3643.82"/>
  </r>
  <r>
    <x v="6"/>
    <n v="0"/>
    <n v="4027.87"/>
  </r>
  <r>
    <x v="7"/>
    <n v="0"/>
    <n v="3979.41"/>
  </r>
  <r>
    <x v="8"/>
    <n v="0"/>
    <n v="4890.6000000000004"/>
  </r>
  <r>
    <x v="0"/>
    <n v="0"/>
    <n v="3954.67"/>
  </r>
  <r>
    <x v="0"/>
    <n v="3872.67"/>
    <n v="0"/>
  </r>
  <r>
    <x v="11"/>
    <n v="0"/>
    <n v="4301.68"/>
  </r>
  <r>
    <x v="4"/>
    <n v="0"/>
    <n v="100.91"/>
  </r>
  <r>
    <x v="6"/>
    <n v="0"/>
    <n v="1875.91"/>
  </r>
  <r>
    <x v="3"/>
    <n v="0"/>
    <n v="3714.26"/>
  </r>
  <r>
    <x v="9"/>
    <n v="0"/>
    <n v="3038.62"/>
  </r>
  <r>
    <x v="11"/>
    <n v="970.1"/>
    <n v="0"/>
  </r>
  <r>
    <x v="5"/>
    <n v="0"/>
    <n v="1588.29"/>
  </r>
  <r>
    <x v="0"/>
    <n v="0"/>
    <n v="1750.28"/>
  </r>
  <r>
    <x v="9"/>
    <n v="2882.36"/>
    <n v="0"/>
  </r>
  <r>
    <x v="10"/>
    <n v="0"/>
    <n v="4174.83"/>
  </r>
  <r>
    <x v="7"/>
    <n v="0"/>
    <n v="4669.21"/>
  </r>
  <r>
    <x v="9"/>
    <n v="0"/>
    <n v="3775.45"/>
  </r>
  <r>
    <x v="11"/>
    <n v="0"/>
    <n v="4230.46"/>
  </r>
  <r>
    <x v="0"/>
    <n v="0"/>
    <n v="2403.4699999999998"/>
  </r>
  <r>
    <x v="10"/>
    <n v="0"/>
    <n v="2009.9"/>
  </r>
  <r>
    <x v="2"/>
    <n v="0"/>
    <n v="2024.27"/>
  </r>
  <r>
    <x v="4"/>
    <n v="0"/>
    <n v="3118.59"/>
  </r>
  <r>
    <x v="3"/>
    <n v="708.76"/>
    <n v="0"/>
  </r>
  <r>
    <x v="8"/>
    <n v="0"/>
    <n v="2939.52"/>
  </r>
  <r>
    <x v="5"/>
    <n v="3359.15"/>
    <n v="0"/>
  </r>
  <r>
    <x v="5"/>
    <n v="0"/>
    <n v="2250.65"/>
  </r>
  <r>
    <x v="6"/>
    <n v="0"/>
    <n v="4770.5200000000004"/>
  </r>
  <r>
    <x v="8"/>
    <n v="0"/>
    <n v="3080.25"/>
  </r>
  <r>
    <x v="1"/>
    <n v="0"/>
    <n v="1178"/>
  </r>
  <r>
    <x v="0"/>
    <n v="2448.16"/>
    <n v="0"/>
  </r>
  <r>
    <x v="10"/>
    <n v="3409.48"/>
    <n v="0"/>
  </r>
  <r>
    <x v="9"/>
    <n v="0"/>
    <n v="1685.78"/>
  </r>
  <r>
    <x v="10"/>
    <n v="490.24"/>
    <n v="0"/>
  </r>
  <r>
    <x v="7"/>
    <n v="0"/>
    <n v="2958.83"/>
  </r>
  <r>
    <x v="1"/>
    <n v="0"/>
    <n v="4744.5600000000004"/>
  </r>
  <r>
    <x v="7"/>
    <n v="0"/>
    <n v="2476.85"/>
  </r>
  <r>
    <x v="4"/>
    <n v="4539.93"/>
    <n v="0"/>
  </r>
  <r>
    <x v="5"/>
    <n v="0"/>
    <n v="4191.62"/>
  </r>
  <r>
    <x v="9"/>
    <n v="0"/>
    <n v="822.32"/>
  </r>
  <r>
    <x v="6"/>
    <n v="3570.03"/>
    <n v="0"/>
  </r>
  <r>
    <x v="2"/>
    <n v="0"/>
    <n v="2233.7800000000002"/>
  </r>
  <r>
    <x v="9"/>
    <n v="1326.21"/>
    <n v="0"/>
  </r>
  <r>
    <x v="11"/>
    <n v="0"/>
    <n v="3466"/>
  </r>
  <r>
    <x v="8"/>
    <n v="0"/>
    <n v="3739.04"/>
  </r>
  <r>
    <x v="8"/>
    <n v="0"/>
    <n v="981.49"/>
  </r>
  <r>
    <x v="9"/>
    <n v="0"/>
    <n v="4580.78"/>
  </r>
  <r>
    <x v="6"/>
    <n v="3780.62"/>
    <n v="0"/>
  </r>
  <r>
    <x v="0"/>
    <n v="0"/>
    <n v="4673.54"/>
  </r>
  <r>
    <x v="0"/>
    <n v="0"/>
    <n v="1653.66"/>
  </r>
  <r>
    <x v="7"/>
    <n v="0"/>
    <n v="4702.74"/>
  </r>
  <r>
    <x v="10"/>
    <n v="0"/>
    <n v="1905.74"/>
  </r>
  <r>
    <x v="10"/>
    <n v="364.45"/>
    <n v="0"/>
  </r>
  <r>
    <x v="10"/>
    <n v="0"/>
    <n v="3838.55"/>
  </r>
  <r>
    <x v="10"/>
    <n v="0"/>
    <n v="3547.19"/>
  </r>
  <r>
    <x v="3"/>
    <n v="0"/>
    <n v="3029.76"/>
  </r>
  <r>
    <x v="6"/>
    <n v="2500.48"/>
    <n v="0"/>
  </r>
  <r>
    <x v="5"/>
    <n v="0"/>
    <n v="257.61"/>
  </r>
  <r>
    <x v="2"/>
    <n v="0"/>
    <n v="3160.53"/>
  </r>
  <r>
    <x v="8"/>
    <n v="2142.4899999999998"/>
    <n v="0"/>
  </r>
  <r>
    <x v="1"/>
    <n v="0"/>
    <n v="2845.03"/>
  </r>
  <r>
    <x v="11"/>
    <n v="0"/>
    <n v="2203.67"/>
  </r>
  <r>
    <x v="6"/>
    <n v="4833.68"/>
    <n v="0"/>
  </r>
  <r>
    <x v="4"/>
    <n v="0"/>
    <n v="3060.13"/>
  </r>
  <r>
    <x v="5"/>
    <n v="0"/>
    <n v="3771.26"/>
  </r>
  <r>
    <x v="10"/>
    <n v="0"/>
    <n v="4688.1000000000004"/>
  </r>
  <r>
    <x v="1"/>
    <n v="0"/>
    <n v="2998.84"/>
  </r>
  <r>
    <x v="10"/>
    <n v="0"/>
    <n v="159.11000000000001"/>
  </r>
  <r>
    <x v="1"/>
    <n v="0"/>
    <n v="268.02999999999997"/>
  </r>
  <r>
    <x v="7"/>
    <n v="3541.46"/>
    <n v="0"/>
  </r>
  <r>
    <x v="6"/>
    <n v="0"/>
    <n v="1467.52"/>
  </r>
  <r>
    <x v="0"/>
    <n v="0"/>
    <n v="2938.96"/>
  </r>
  <r>
    <x v="4"/>
    <n v="0"/>
    <n v="1091.1600000000001"/>
  </r>
  <r>
    <x v="0"/>
    <n v="0"/>
    <n v="1424.22"/>
  </r>
  <r>
    <x v="0"/>
    <n v="0"/>
    <n v="2572.7399999999998"/>
  </r>
  <r>
    <x v="8"/>
    <n v="0"/>
    <n v="4880.29"/>
  </r>
  <r>
    <x v="9"/>
    <n v="0"/>
    <n v="3119.73"/>
  </r>
  <r>
    <x v="1"/>
    <n v="0"/>
    <n v="4687.13"/>
  </r>
  <r>
    <x v="8"/>
    <n v="4800.96"/>
    <n v="0"/>
  </r>
  <r>
    <x v="6"/>
    <n v="0"/>
    <n v="1119.74"/>
  </r>
  <r>
    <x v="10"/>
    <n v="0"/>
    <n v="1624.85"/>
  </r>
  <r>
    <x v="8"/>
    <n v="3872.96"/>
    <n v="0"/>
  </r>
  <r>
    <x v="6"/>
    <n v="0"/>
    <n v="4347.1400000000003"/>
  </r>
  <r>
    <x v="0"/>
    <n v="0"/>
    <n v="2644.21"/>
  </r>
  <r>
    <x v="0"/>
    <n v="4966.8100000000004"/>
    <n v="0"/>
  </r>
  <r>
    <x v="10"/>
    <n v="0"/>
    <n v="156.69999999999999"/>
  </r>
  <r>
    <x v="11"/>
    <n v="0"/>
    <n v="1568"/>
  </r>
  <r>
    <x v="5"/>
    <n v="3153.49"/>
    <n v="0"/>
  </r>
  <r>
    <x v="10"/>
    <n v="0"/>
    <n v="2399.52"/>
  </r>
  <r>
    <x v="10"/>
    <n v="0"/>
    <n v="671.35"/>
  </r>
  <r>
    <x v="7"/>
    <n v="1902.16"/>
    <n v="0"/>
  </r>
  <r>
    <x v="2"/>
    <n v="0"/>
    <n v="224.69"/>
  </r>
  <r>
    <x v="2"/>
    <n v="0"/>
    <n v="3249.46"/>
  </r>
  <r>
    <x v="10"/>
    <n v="0"/>
    <n v="4474.4399999999996"/>
  </r>
  <r>
    <x v="0"/>
    <n v="4435.88"/>
    <n v="0"/>
  </r>
  <r>
    <x v="1"/>
    <n v="0"/>
    <n v="3527.77"/>
  </r>
  <r>
    <x v="0"/>
    <n v="0"/>
    <n v="2382.27"/>
  </r>
  <r>
    <x v="4"/>
    <n v="0"/>
    <n v="2608.9499999999998"/>
  </r>
  <r>
    <x v="8"/>
    <n v="0"/>
    <n v="770.9"/>
  </r>
  <r>
    <x v="5"/>
    <n v="0"/>
    <n v="1770.98"/>
  </r>
  <r>
    <x v="8"/>
    <n v="0"/>
    <n v="1019.87"/>
  </r>
  <r>
    <x v="11"/>
    <n v="0"/>
    <n v="4123.88"/>
  </r>
  <r>
    <x v="6"/>
    <n v="0"/>
    <n v="4582.29"/>
  </r>
  <r>
    <x v="8"/>
    <n v="0"/>
    <n v="2730.92"/>
  </r>
  <r>
    <x v="6"/>
    <n v="0"/>
    <n v="3666.04"/>
  </r>
  <r>
    <x v="4"/>
    <n v="0"/>
    <n v="695.18"/>
  </r>
  <r>
    <x v="8"/>
    <n v="3081.82"/>
    <n v="0"/>
  </r>
  <r>
    <x v="0"/>
    <n v="0"/>
    <n v="3543.68"/>
  </r>
  <r>
    <x v="9"/>
    <n v="0"/>
    <n v="2318.56"/>
  </r>
  <r>
    <x v="10"/>
    <n v="0"/>
    <n v="1292.04"/>
  </r>
  <r>
    <x v="3"/>
    <n v="0"/>
    <n v="4399.1400000000003"/>
  </r>
  <r>
    <x v="2"/>
    <n v="0"/>
    <n v="3740.25"/>
  </r>
  <r>
    <x v="5"/>
    <n v="4509.3"/>
    <n v="0"/>
  </r>
  <r>
    <x v="3"/>
    <n v="0"/>
    <n v="4110.17"/>
  </r>
  <r>
    <x v="3"/>
    <n v="0"/>
    <n v="4952.83"/>
  </r>
  <r>
    <x v="10"/>
    <n v="1041.6500000000001"/>
    <n v="0"/>
  </r>
  <r>
    <x v="4"/>
    <n v="0"/>
    <n v="525.05999999999995"/>
  </r>
  <r>
    <x v="1"/>
    <n v="1751.31"/>
    <n v="0"/>
  </r>
  <r>
    <x v="5"/>
    <n v="732.12"/>
    <n v="0"/>
  </r>
  <r>
    <x v="6"/>
    <n v="0"/>
    <n v="2663.34"/>
  </r>
  <r>
    <x v="1"/>
    <n v="0"/>
    <n v="3201.84"/>
  </r>
  <r>
    <x v="2"/>
    <n v="0"/>
    <n v="2933.61"/>
  </r>
  <r>
    <x v="9"/>
    <n v="0"/>
    <n v="1370.28"/>
  </r>
  <r>
    <x v="4"/>
    <n v="0"/>
    <n v="4553.24"/>
  </r>
  <r>
    <x v="9"/>
    <n v="0"/>
    <n v="203.74"/>
  </r>
  <r>
    <x v="5"/>
    <n v="0"/>
    <n v="1805.27"/>
  </r>
  <r>
    <x v="9"/>
    <n v="3623.06"/>
    <n v="0"/>
  </r>
  <r>
    <x v="4"/>
    <n v="0"/>
    <n v="3857.95"/>
  </r>
  <r>
    <x v="1"/>
    <n v="0"/>
    <n v="2138.98"/>
  </r>
  <r>
    <x v="9"/>
    <n v="0"/>
    <n v="182.86"/>
  </r>
  <r>
    <x v="9"/>
    <n v="3128.41"/>
    <n v="0"/>
  </r>
  <r>
    <x v="10"/>
    <n v="0"/>
    <n v="409.16"/>
  </r>
  <r>
    <x v="3"/>
    <n v="628.49"/>
    <n v="0"/>
  </r>
  <r>
    <x v="6"/>
    <n v="0"/>
    <n v="3286.23"/>
  </r>
  <r>
    <x v="9"/>
    <n v="0"/>
    <n v="1631.19"/>
  </r>
  <r>
    <x v="9"/>
    <n v="0"/>
    <n v="1805.35"/>
  </r>
  <r>
    <x v="11"/>
    <n v="0"/>
    <n v="2485.35"/>
  </r>
  <r>
    <x v="1"/>
    <n v="0"/>
    <n v="4895.03"/>
  </r>
  <r>
    <x v="3"/>
    <n v="0"/>
    <n v="4830.67"/>
  </r>
  <r>
    <x v="1"/>
    <n v="0"/>
    <n v="2139.6799999999998"/>
  </r>
  <r>
    <x v="9"/>
    <n v="0"/>
    <n v="1400.95"/>
  </r>
  <r>
    <x v="6"/>
    <n v="0"/>
    <n v="1582.7"/>
  </r>
  <r>
    <x v="0"/>
    <n v="1417.03"/>
    <n v="0"/>
  </r>
  <r>
    <x v="1"/>
    <n v="2708"/>
    <n v="0"/>
  </r>
  <r>
    <x v="3"/>
    <n v="0"/>
    <n v="3073.61"/>
  </r>
  <r>
    <x v="4"/>
    <n v="0"/>
    <n v="2495.02"/>
  </r>
  <r>
    <x v="1"/>
    <n v="2099.17"/>
    <n v="0"/>
  </r>
  <r>
    <x v="11"/>
    <n v="0"/>
    <n v="1135.3"/>
  </r>
  <r>
    <x v="8"/>
    <n v="0"/>
    <n v="2464.2800000000002"/>
  </r>
  <r>
    <x v="2"/>
    <n v="0"/>
    <n v="1771.4"/>
  </r>
  <r>
    <x v="7"/>
    <n v="0"/>
    <n v="2753.82"/>
  </r>
  <r>
    <x v="6"/>
    <n v="0"/>
    <n v="3408.43"/>
  </r>
  <r>
    <x v="7"/>
    <n v="3203.23"/>
    <n v="0"/>
  </r>
  <r>
    <x v="4"/>
    <n v="2366.1999999999998"/>
    <n v="0"/>
  </r>
  <r>
    <x v="8"/>
    <n v="0"/>
    <n v="2824.66"/>
  </r>
  <r>
    <x v="11"/>
    <n v="0"/>
    <n v="1495.8"/>
  </r>
  <r>
    <x v="9"/>
    <n v="0"/>
    <n v="218.78"/>
  </r>
  <r>
    <x v="10"/>
    <n v="0"/>
    <n v="3162.6"/>
  </r>
  <r>
    <x v="8"/>
    <n v="1337.59"/>
    <n v="0"/>
  </r>
  <r>
    <x v="10"/>
    <n v="3377.87"/>
    <n v="0"/>
  </r>
  <r>
    <x v="6"/>
    <n v="0"/>
    <n v="3760.34"/>
  </r>
  <r>
    <x v="5"/>
    <n v="0"/>
    <n v="4588.05"/>
  </r>
  <r>
    <x v="5"/>
    <n v="0"/>
    <n v="4794.8"/>
  </r>
  <r>
    <x v="2"/>
    <n v="0"/>
    <n v="151.58000000000001"/>
  </r>
  <r>
    <x v="3"/>
    <n v="0"/>
    <n v="4952.83"/>
  </r>
  <r>
    <x v="9"/>
    <n v="0"/>
    <n v="3446.79"/>
  </r>
  <r>
    <x v="4"/>
    <n v="0"/>
    <n v="3253.27"/>
  </r>
  <r>
    <x v="0"/>
    <n v="0"/>
    <n v="174.54"/>
  </r>
  <r>
    <x v="0"/>
    <n v="0"/>
    <n v="4320.04"/>
  </r>
  <r>
    <x v="7"/>
    <n v="812.91"/>
    <n v="0"/>
  </r>
  <r>
    <x v="9"/>
    <n v="4202.92"/>
    <n v="0"/>
  </r>
  <r>
    <x v="8"/>
    <n v="0"/>
    <n v="176.26"/>
  </r>
  <r>
    <x v="6"/>
    <n v="0"/>
    <n v="3265.22"/>
  </r>
  <r>
    <x v="2"/>
    <n v="2230.5300000000002"/>
    <n v="0"/>
  </r>
  <r>
    <x v="11"/>
    <n v="0"/>
    <n v="1083.76"/>
  </r>
  <r>
    <x v="1"/>
    <n v="0"/>
    <n v="627.04999999999995"/>
  </r>
  <r>
    <x v="6"/>
    <n v="0"/>
    <n v="2256.63"/>
  </r>
  <r>
    <x v="10"/>
    <n v="0"/>
    <n v="704.2"/>
  </r>
  <r>
    <x v="2"/>
    <n v="0"/>
    <n v="2483.59"/>
  </r>
  <r>
    <x v="9"/>
    <n v="0"/>
    <n v="3163.56"/>
  </r>
  <r>
    <x v="3"/>
    <n v="0"/>
    <n v="4154.18"/>
  </r>
  <r>
    <x v="11"/>
    <n v="0"/>
    <n v="3425.38"/>
  </r>
  <r>
    <x v="10"/>
    <n v="419.48"/>
    <n v="0"/>
  </r>
  <r>
    <x v="9"/>
    <n v="0"/>
    <n v="1606.42"/>
  </r>
  <r>
    <x v="1"/>
    <n v="0"/>
    <n v="1511.1"/>
  </r>
  <r>
    <x v="5"/>
    <n v="0"/>
    <n v="4583.66"/>
  </r>
  <r>
    <x v="8"/>
    <n v="4352.13"/>
    <n v="0"/>
  </r>
  <r>
    <x v="8"/>
    <n v="1913.72"/>
    <n v="0"/>
  </r>
  <r>
    <x v="2"/>
    <n v="448.66"/>
    <n v="0"/>
  </r>
  <r>
    <x v="8"/>
    <n v="0"/>
    <n v="4481.13"/>
  </r>
  <r>
    <x v="2"/>
    <n v="0"/>
    <n v="4452.13"/>
  </r>
  <r>
    <x v="8"/>
    <n v="4288.26"/>
    <n v="0"/>
  </r>
  <r>
    <x v="11"/>
    <n v="0"/>
    <n v="4240.8999999999996"/>
  </r>
  <r>
    <x v="2"/>
    <n v="0"/>
    <n v="2453.2399999999998"/>
  </r>
  <r>
    <x v="7"/>
    <n v="0"/>
    <n v="969.42"/>
  </r>
  <r>
    <x v="7"/>
    <n v="2439.69"/>
    <n v="0"/>
  </r>
  <r>
    <x v="3"/>
    <n v="2523.5300000000002"/>
    <n v="0"/>
  </r>
  <r>
    <x v="11"/>
    <n v="0"/>
    <n v="2500.67"/>
  </r>
  <r>
    <x v="0"/>
    <n v="0"/>
    <n v="2739.99"/>
  </r>
  <r>
    <x v="0"/>
    <n v="1362.52"/>
    <n v="0"/>
  </r>
  <r>
    <x v="2"/>
    <n v="0"/>
    <n v="1894.58"/>
  </r>
  <r>
    <x v="10"/>
    <n v="0"/>
    <n v="2227.5100000000002"/>
  </r>
  <r>
    <x v="0"/>
    <n v="742.49"/>
    <n v="0"/>
  </r>
  <r>
    <x v="3"/>
    <n v="0"/>
    <n v="2331.2800000000002"/>
  </r>
  <r>
    <x v="3"/>
    <n v="0"/>
    <n v="4071.3"/>
  </r>
  <r>
    <x v="10"/>
    <n v="0"/>
    <n v="4157.49"/>
  </r>
  <r>
    <x v="0"/>
    <n v="0"/>
    <n v="2116.66"/>
  </r>
  <r>
    <x v="10"/>
    <n v="0"/>
    <n v="2642.16"/>
  </r>
  <r>
    <x v="9"/>
    <n v="0"/>
    <n v="264.89"/>
  </r>
  <r>
    <x v="4"/>
    <n v="0"/>
    <n v="3404.72"/>
  </r>
  <r>
    <x v="7"/>
    <n v="0"/>
    <n v="2082.5700000000002"/>
  </r>
  <r>
    <x v="8"/>
    <n v="0"/>
    <n v="2282.84"/>
  </r>
  <r>
    <x v="5"/>
    <n v="0"/>
    <n v="4381"/>
  </r>
  <r>
    <x v="8"/>
    <n v="2362.9899999999998"/>
    <n v="0"/>
  </r>
  <r>
    <x v="2"/>
    <n v="0"/>
    <n v="203.84"/>
  </r>
  <r>
    <x v="9"/>
    <n v="0"/>
    <n v="1214.71"/>
  </r>
  <r>
    <x v="6"/>
    <n v="0"/>
    <n v="2430.54"/>
  </r>
  <r>
    <x v="3"/>
    <n v="0"/>
    <n v="2179.54"/>
  </r>
  <r>
    <x v="6"/>
    <n v="0"/>
    <n v="4315.8100000000004"/>
  </r>
  <r>
    <x v="0"/>
    <n v="0"/>
    <n v="2756.47"/>
  </r>
  <r>
    <x v="11"/>
    <n v="0"/>
    <n v="3479.22"/>
  </r>
  <r>
    <x v="10"/>
    <n v="2399.6799999999998"/>
    <n v="0"/>
  </r>
  <r>
    <x v="4"/>
    <n v="0"/>
    <n v="2254.31"/>
  </r>
  <r>
    <x v="3"/>
    <n v="0"/>
    <n v="2286.8000000000002"/>
  </r>
  <r>
    <x v="5"/>
    <n v="2113.52"/>
    <n v="0"/>
  </r>
  <r>
    <x v="10"/>
    <n v="0"/>
    <n v="2739.06"/>
  </r>
  <r>
    <x v="4"/>
    <n v="1327.17"/>
    <n v="0"/>
  </r>
  <r>
    <x v="5"/>
    <n v="4466.17"/>
    <n v="0"/>
  </r>
  <r>
    <x v="7"/>
    <n v="0"/>
    <n v="1732.12"/>
  </r>
  <r>
    <x v="4"/>
    <n v="822.87"/>
    <n v="0"/>
  </r>
  <r>
    <x v="0"/>
    <n v="0"/>
    <n v="573.1"/>
  </r>
  <r>
    <x v="5"/>
    <n v="0"/>
    <n v="165.77"/>
  </r>
  <r>
    <x v="2"/>
    <n v="0"/>
    <n v="2171.9899999999998"/>
  </r>
  <r>
    <x v="10"/>
    <n v="1019.29"/>
    <n v="0"/>
  </r>
  <r>
    <x v="2"/>
    <n v="0"/>
    <n v="206.07"/>
  </r>
  <r>
    <x v="7"/>
    <n v="0"/>
    <n v="2648.1"/>
  </r>
  <r>
    <x v="7"/>
    <n v="3431.89"/>
    <n v="0"/>
  </r>
  <r>
    <x v="11"/>
    <n v="0"/>
    <n v="520.17999999999995"/>
  </r>
  <r>
    <x v="1"/>
    <n v="0"/>
    <n v="2358.5100000000002"/>
  </r>
  <r>
    <x v="1"/>
    <n v="0"/>
    <n v="3743.78"/>
  </r>
  <r>
    <x v="1"/>
    <n v="4930.45"/>
    <n v="0"/>
  </r>
  <r>
    <x v="10"/>
    <n v="0"/>
    <n v="3369.23"/>
  </r>
  <r>
    <x v="3"/>
    <n v="0"/>
    <n v="1299.71"/>
  </r>
  <r>
    <x v="4"/>
    <n v="0"/>
    <n v="3611.11"/>
  </r>
  <r>
    <x v="9"/>
    <n v="0"/>
    <n v="3029.85"/>
  </r>
  <r>
    <x v="0"/>
    <n v="1137.82"/>
    <n v="0"/>
  </r>
  <r>
    <x v="11"/>
    <n v="0"/>
    <n v="4270.4399999999996"/>
  </r>
  <r>
    <x v="7"/>
    <n v="2194.2800000000002"/>
    <n v="0"/>
  </r>
  <r>
    <x v="6"/>
    <n v="0"/>
    <n v="4813.6899999999996"/>
  </r>
  <r>
    <x v="7"/>
    <n v="0"/>
    <n v="3642.21"/>
  </r>
  <r>
    <x v="4"/>
    <n v="0"/>
    <n v="3258.36"/>
  </r>
  <r>
    <x v="0"/>
    <n v="0"/>
    <n v="3668.93"/>
  </r>
  <r>
    <x v="4"/>
    <n v="0"/>
    <n v="2442.6799999999998"/>
  </r>
  <r>
    <x v="5"/>
    <n v="0"/>
    <n v="2575.61"/>
  </r>
  <r>
    <x v="5"/>
    <n v="0"/>
    <n v="4270.92"/>
  </r>
  <r>
    <x v="11"/>
    <n v="3436.55"/>
    <n v="0"/>
  </r>
  <r>
    <x v="7"/>
    <n v="0"/>
    <n v="4496.49"/>
  </r>
  <r>
    <x v="10"/>
    <n v="4465.05"/>
    <n v="0"/>
  </r>
  <r>
    <x v="1"/>
    <n v="4884.8"/>
    <n v="0"/>
  </r>
  <r>
    <x v="4"/>
    <n v="0"/>
    <n v="3531.05"/>
  </r>
  <r>
    <x v="2"/>
    <n v="2561.2800000000002"/>
    <n v="0"/>
  </r>
  <r>
    <x v="10"/>
    <n v="0"/>
    <n v="914.93"/>
  </r>
  <r>
    <x v="7"/>
    <n v="0"/>
    <n v="3556.36"/>
  </r>
  <r>
    <x v="5"/>
    <n v="0"/>
    <n v="1528.73"/>
  </r>
  <r>
    <x v="9"/>
    <n v="0"/>
    <n v="1486.44"/>
  </r>
  <r>
    <x v="5"/>
    <n v="1267.6099999999999"/>
    <n v="0"/>
  </r>
  <r>
    <x v="0"/>
    <n v="4388.1000000000004"/>
    <n v="0"/>
  </r>
  <r>
    <x v="0"/>
    <n v="0"/>
    <n v="4353.03"/>
  </r>
  <r>
    <x v="7"/>
    <n v="0"/>
    <n v="3191.76"/>
  </r>
  <r>
    <x v="10"/>
    <n v="0"/>
    <n v="2417.61"/>
  </r>
  <r>
    <x v="3"/>
    <n v="0"/>
    <n v="3393.36"/>
  </r>
  <r>
    <x v="8"/>
    <n v="0"/>
    <n v="3075.42"/>
  </r>
  <r>
    <x v="6"/>
    <n v="0"/>
    <n v="2137.1"/>
  </r>
  <r>
    <x v="6"/>
    <n v="0"/>
    <n v="1960.19"/>
  </r>
  <r>
    <x v="1"/>
    <n v="0"/>
    <n v="1975.69"/>
  </r>
  <r>
    <x v="11"/>
    <n v="0"/>
    <n v="2986.75"/>
  </r>
  <r>
    <x v="1"/>
    <n v="0"/>
    <n v="3273.58"/>
  </r>
  <r>
    <x v="11"/>
    <n v="0"/>
    <n v="2313.5300000000002"/>
  </r>
  <r>
    <x v="11"/>
    <n v="0"/>
    <n v="4846.59"/>
  </r>
  <r>
    <x v="5"/>
    <n v="0"/>
    <n v="510.84"/>
  </r>
  <r>
    <x v="9"/>
    <n v="1800.53"/>
    <n v="0"/>
  </r>
  <r>
    <x v="9"/>
    <n v="0"/>
    <n v="2153.4699999999998"/>
  </r>
  <r>
    <x v="3"/>
    <n v="182.91"/>
    <n v="0"/>
  </r>
  <r>
    <x v="3"/>
    <n v="0"/>
    <n v="1888.29"/>
  </r>
  <r>
    <x v="0"/>
    <n v="0"/>
    <n v="1441.18"/>
  </r>
  <r>
    <x v="1"/>
    <n v="0"/>
    <n v="2579.58"/>
  </r>
  <r>
    <x v="1"/>
    <n v="0"/>
    <n v="1748.41"/>
  </r>
  <r>
    <x v="5"/>
    <n v="0"/>
    <n v="3658.29"/>
  </r>
  <r>
    <x v="8"/>
    <n v="0"/>
    <n v="2598.67"/>
  </r>
  <r>
    <x v="10"/>
    <n v="0"/>
    <n v="735.83"/>
  </r>
  <r>
    <x v="6"/>
    <n v="0"/>
    <n v="3775.3"/>
  </r>
  <r>
    <x v="7"/>
    <n v="0"/>
    <n v="586.22"/>
  </r>
  <r>
    <x v="9"/>
    <n v="0"/>
    <n v="4211.34"/>
  </r>
  <r>
    <x v="0"/>
    <n v="0"/>
    <n v="4663.97"/>
  </r>
  <r>
    <x v="2"/>
    <n v="0"/>
    <n v="1679.98"/>
  </r>
  <r>
    <x v="7"/>
    <n v="0"/>
    <n v="4638.1000000000004"/>
  </r>
  <r>
    <x v="8"/>
    <n v="0"/>
    <n v="3985.74"/>
  </r>
  <r>
    <x v="9"/>
    <n v="0"/>
    <n v="4619.93"/>
  </r>
  <r>
    <x v="4"/>
    <n v="0"/>
    <n v="3364.72"/>
  </r>
  <r>
    <x v="6"/>
    <n v="0"/>
    <n v="1254.6600000000001"/>
  </r>
  <r>
    <x v="11"/>
    <n v="0"/>
    <n v="4483.16"/>
  </r>
  <r>
    <x v="3"/>
    <n v="0"/>
    <n v="1002.9"/>
  </r>
  <r>
    <x v="6"/>
    <n v="0"/>
    <n v="1144"/>
  </r>
  <r>
    <x v="8"/>
    <n v="0"/>
    <n v="1428.21"/>
  </r>
  <r>
    <x v="1"/>
    <n v="0"/>
    <n v="1590.81"/>
  </r>
  <r>
    <x v="4"/>
    <n v="0"/>
    <n v="2620.9499999999998"/>
  </r>
  <r>
    <x v="8"/>
    <n v="0"/>
    <n v="3595.94"/>
  </r>
  <r>
    <x v="9"/>
    <n v="0"/>
    <n v="4638.42"/>
  </r>
  <r>
    <x v="10"/>
    <n v="533.34"/>
    <n v="0"/>
  </r>
  <r>
    <x v="10"/>
    <n v="0"/>
    <n v="4776.41"/>
  </r>
  <r>
    <x v="5"/>
    <n v="0"/>
    <n v="4614.4799999999996"/>
  </r>
  <r>
    <x v="6"/>
    <n v="364.6"/>
    <n v="0"/>
  </r>
  <r>
    <x v="2"/>
    <n v="0"/>
    <n v="1865.57"/>
  </r>
  <r>
    <x v="10"/>
    <n v="0"/>
    <n v="4084.4"/>
  </r>
  <r>
    <x v="5"/>
    <n v="0"/>
    <n v="3096.73"/>
  </r>
  <r>
    <x v="9"/>
    <n v="0"/>
    <n v="3917.56"/>
  </r>
  <r>
    <x v="0"/>
    <n v="0"/>
    <n v="3623.26"/>
  </r>
  <r>
    <x v="4"/>
    <n v="0"/>
    <n v="2534.17"/>
  </r>
  <r>
    <x v="10"/>
    <n v="0"/>
    <n v="301.97000000000003"/>
  </r>
  <r>
    <x v="7"/>
    <n v="0"/>
    <n v="2962.91"/>
  </r>
  <r>
    <x v="7"/>
    <n v="0"/>
    <n v="337.98"/>
  </r>
  <r>
    <x v="8"/>
    <n v="0"/>
    <n v="3058.26"/>
  </r>
  <r>
    <x v="0"/>
    <n v="0"/>
    <n v="4022.01"/>
  </r>
  <r>
    <x v="11"/>
    <n v="2966.46"/>
    <n v="0"/>
  </r>
  <r>
    <x v="0"/>
    <n v="0"/>
    <n v="4985.41"/>
  </r>
  <r>
    <x v="9"/>
    <n v="2333.75"/>
    <n v="0"/>
  </r>
  <r>
    <x v="2"/>
    <n v="0"/>
    <n v="3769.25"/>
  </r>
  <r>
    <x v="3"/>
    <n v="0"/>
    <n v="3369.35"/>
  </r>
  <r>
    <x v="8"/>
    <n v="0"/>
    <n v="4958.0200000000004"/>
  </r>
  <r>
    <x v="10"/>
    <n v="0"/>
    <n v="3594.77"/>
  </r>
  <r>
    <x v="2"/>
    <n v="0"/>
    <n v="903.75"/>
  </r>
  <r>
    <x v="11"/>
    <n v="0"/>
    <n v="4782.04"/>
  </r>
  <r>
    <x v="7"/>
    <n v="0"/>
    <n v="3372.11"/>
  </r>
  <r>
    <x v="6"/>
    <n v="390.76"/>
    <n v="0"/>
  </r>
  <r>
    <x v="7"/>
    <n v="3322.08"/>
    <n v="0"/>
  </r>
  <r>
    <x v="2"/>
    <n v="0"/>
    <n v="4427.29"/>
  </r>
  <r>
    <x v="1"/>
    <n v="2927.51"/>
    <n v="0"/>
  </r>
  <r>
    <x v="1"/>
    <n v="0"/>
    <n v="1834.7"/>
  </r>
  <r>
    <x v="4"/>
    <n v="0"/>
    <n v="4122.46"/>
  </r>
  <r>
    <x v="9"/>
    <n v="3934.31"/>
    <n v="0"/>
  </r>
  <r>
    <x v="3"/>
    <n v="2766.49"/>
    <n v="0"/>
  </r>
  <r>
    <x v="4"/>
    <n v="856.37"/>
    <n v="0"/>
  </r>
  <r>
    <x v="10"/>
    <n v="1329.83"/>
    <n v="0"/>
  </r>
  <r>
    <x v="5"/>
    <n v="0"/>
    <n v="3718.57"/>
  </r>
  <r>
    <x v="6"/>
    <n v="0"/>
    <n v="4049.8"/>
  </r>
  <r>
    <x v="7"/>
    <n v="1468.4"/>
    <n v="0"/>
  </r>
  <r>
    <x v="3"/>
    <n v="0"/>
    <n v="1903.13"/>
  </r>
  <r>
    <x v="0"/>
    <n v="0"/>
    <n v="480.4"/>
  </r>
  <r>
    <x v="11"/>
    <n v="0"/>
    <n v="3595.96"/>
  </r>
  <r>
    <x v="5"/>
    <n v="0"/>
    <n v="117.53"/>
  </r>
  <r>
    <x v="11"/>
    <n v="0"/>
    <n v="328.05"/>
  </r>
  <r>
    <x v="10"/>
    <n v="121.29"/>
    <n v="0"/>
  </r>
  <r>
    <x v="6"/>
    <n v="0"/>
    <n v="3262.07"/>
  </r>
  <r>
    <x v="7"/>
    <n v="0"/>
    <n v="2145.1999999999998"/>
  </r>
  <r>
    <x v="0"/>
    <n v="0"/>
    <n v="1557.98"/>
  </r>
  <r>
    <x v="9"/>
    <n v="0"/>
    <n v="4572.2299999999996"/>
  </r>
  <r>
    <x v="0"/>
    <n v="0"/>
    <n v="1044.73"/>
  </r>
  <r>
    <x v="1"/>
    <n v="0"/>
    <n v="2007.9"/>
  </r>
  <r>
    <x v="5"/>
    <n v="4707.53"/>
    <n v="0"/>
  </r>
  <r>
    <x v="10"/>
    <n v="0"/>
    <n v="2192.8200000000002"/>
  </r>
  <r>
    <x v="0"/>
    <n v="2818"/>
    <n v="0"/>
  </r>
  <r>
    <x v="11"/>
    <n v="0"/>
    <n v="493.65"/>
  </r>
  <r>
    <x v="8"/>
    <n v="0"/>
    <n v="3971.82"/>
  </r>
  <r>
    <x v="5"/>
    <n v="0"/>
    <n v="2171.52"/>
  </r>
  <r>
    <x v="8"/>
    <n v="0"/>
    <n v="4022.52"/>
  </r>
  <r>
    <x v="11"/>
    <n v="0"/>
    <n v="1343.61"/>
  </r>
  <r>
    <x v="8"/>
    <n v="2170.15"/>
    <n v="0"/>
  </r>
  <r>
    <x v="10"/>
    <n v="0"/>
    <n v="3954.09"/>
  </r>
  <r>
    <x v="5"/>
    <n v="4872"/>
    <n v="0"/>
  </r>
  <r>
    <x v="8"/>
    <n v="0"/>
    <n v="392.17"/>
  </r>
  <r>
    <x v="3"/>
    <n v="4081.04"/>
    <n v="0"/>
  </r>
  <r>
    <x v="7"/>
    <n v="0"/>
    <n v="1573.38"/>
  </r>
  <r>
    <x v="1"/>
    <n v="2798.64"/>
    <n v="0"/>
  </r>
  <r>
    <x v="2"/>
    <n v="0"/>
    <n v="1521.45"/>
  </r>
  <r>
    <x v="6"/>
    <n v="0"/>
    <n v="3105.88"/>
  </r>
  <r>
    <x v="3"/>
    <n v="0"/>
    <n v="1833.63"/>
  </r>
  <r>
    <x v="7"/>
    <n v="0"/>
    <n v="1734.71"/>
  </r>
  <r>
    <x v="4"/>
    <n v="0"/>
    <n v="285.89999999999998"/>
  </r>
  <r>
    <x v="4"/>
    <n v="0"/>
    <n v="820.11"/>
  </r>
  <r>
    <x v="5"/>
    <n v="4593.68"/>
    <n v="0"/>
  </r>
  <r>
    <x v="3"/>
    <n v="0"/>
    <n v="4991.5600000000004"/>
  </r>
  <r>
    <x v="2"/>
    <n v="0"/>
    <n v="3924.55"/>
  </r>
  <r>
    <x v="6"/>
    <n v="0"/>
    <n v="1505.38"/>
  </r>
  <r>
    <x v="11"/>
    <n v="0"/>
    <n v="2071.98"/>
  </r>
  <r>
    <x v="1"/>
    <n v="0"/>
    <n v="3723.57"/>
  </r>
  <r>
    <x v="5"/>
    <n v="4845.72"/>
    <n v="0"/>
  </r>
  <r>
    <x v="11"/>
    <n v="2331.81"/>
    <n v="0"/>
  </r>
  <r>
    <x v="10"/>
    <n v="0"/>
    <n v="4164.66"/>
  </r>
  <r>
    <x v="2"/>
    <n v="0"/>
    <n v="4877.84"/>
  </r>
  <r>
    <x v="5"/>
    <n v="0"/>
    <n v="4380.0200000000004"/>
  </r>
  <r>
    <x v="4"/>
    <n v="1213.03"/>
    <n v="0"/>
  </r>
  <r>
    <x v="10"/>
    <n v="0"/>
    <n v="139.36000000000001"/>
  </r>
  <r>
    <x v="3"/>
    <n v="0"/>
    <n v="2511.1999999999998"/>
  </r>
  <r>
    <x v="2"/>
    <n v="0"/>
    <n v="2703.67"/>
  </r>
  <r>
    <x v="2"/>
    <n v="0"/>
    <n v="1086.1300000000001"/>
  </r>
  <r>
    <x v="1"/>
    <n v="0"/>
    <n v="1494.9"/>
  </r>
  <r>
    <x v="0"/>
    <n v="3849.25"/>
    <n v="0"/>
  </r>
  <r>
    <x v="5"/>
    <n v="0"/>
    <n v="2404.6999999999998"/>
  </r>
  <r>
    <x v="6"/>
    <n v="0"/>
    <n v="1655.04"/>
  </r>
  <r>
    <x v="9"/>
    <n v="0"/>
    <n v="3150.87"/>
  </r>
  <r>
    <x v="8"/>
    <n v="0"/>
    <n v="3298.52"/>
  </r>
  <r>
    <x v="8"/>
    <n v="0"/>
    <n v="3870.04"/>
  </r>
  <r>
    <x v="7"/>
    <n v="0"/>
    <n v="867.88"/>
  </r>
  <r>
    <x v="3"/>
    <n v="0"/>
    <n v="3733.43"/>
  </r>
  <r>
    <x v="7"/>
    <n v="3037.2"/>
    <n v="0"/>
  </r>
  <r>
    <x v="0"/>
    <n v="0"/>
    <n v="382.1"/>
  </r>
  <r>
    <x v="2"/>
    <n v="0"/>
    <n v="3909.48"/>
  </r>
  <r>
    <x v="5"/>
    <n v="0"/>
    <n v="1977.09"/>
  </r>
  <r>
    <x v="9"/>
    <n v="1718.87"/>
    <n v="0"/>
  </r>
  <r>
    <x v="9"/>
    <n v="0"/>
    <n v="2295.5700000000002"/>
  </r>
  <r>
    <x v="0"/>
    <n v="1796.26"/>
    <n v="0"/>
  </r>
  <r>
    <x v="4"/>
    <n v="1757.6"/>
    <n v="0"/>
  </r>
  <r>
    <x v="10"/>
    <n v="0"/>
    <n v="4059.58"/>
  </r>
  <r>
    <x v="0"/>
    <n v="0"/>
    <n v="710.08"/>
  </r>
  <r>
    <x v="6"/>
    <n v="4855.9399999999996"/>
    <n v="0"/>
  </r>
  <r>
    <x v="10"/>
    <n v="0"/>
    <n v="2819.17"/>
  </r>
  <r>
    <x v="9"/>
    <n v="0"/>
    <n v="996.33"/>
  </r>
  <r>
    <x v="4"/>
    <n v="742.96"/>
    <n v="0"/>
  </r>
  <r>
    <x v="1"/>
    <n v="0"/>
    <n v="2998.4"/>
  </r>
  <r>
    <x v="11"/>
    <n v="0"/>
    <n v="3201.7"/>
  </r>
  <r>
    <x v="5"/>
    <n v="0"/>
    <n v="359.83"/>
  </r>
  <r>
    <x v="5"/>
    <n v="0"/>
    <n v="1290.71"/>
  </r>
  <r>
    <x v="1"/>
    <n v="3997.76"/>
    <n v="0"/>
  </r>
  <r>
    <x v="4"/>
    <n v="343.16"/>
    <n v="0"/>
  </r>
  <r>
    <x v="9"/>
    <n v="0"/>
    <n v="4289.93"/>
  </r>
  <r>
    <x v="5"/>
    <n v="3325"/>
    <n v="0"/>
  </r>
  <r>
    <x v="0"/>
    <n v="0"/>
    <n v="2228.67"/>
  </r>
  <r>
    <x v="8"/>
    <n v="0"/>
    <n v="1797.52"/>
  </r>
  <r>
    <x v="7"/>
    <n v="0"/>
    <n v="194.32"/>
  </r>
  <r>
    <x v="9"/>
    <n v="4143.55"/>
    <n v="0"/>
  </r>
  <r>
    <x v="11"/>
    <n v="0"/>
    <n v="799.34"/>
  </r>
  <r>
    <x v="2"/>
    <n v="0"/>
    <n v="1616.76"/>
  </r>
  <r>
    <x v="2"/>
    <n v="0"/>
    <n v="2888.62"/>
  </r>
  <r>
    <x v="2"/>
    <n v="0"/>
    <n v="1305.3599999999999"/>
  </r>
  <r>
    <x v="6"/>
    <n v="0"/>
    <n v="2535.9899999999998"/>
  </r>
  <r>
    <x v="10"/>
    <n v="4065.78"/>
    <n v="0"/>
  </r>
  <r>
    <x v="0"/>
    <n v="0"/>
    <n v="2405.64"/>
  </r>
  <r>
    <x v="7"/>
    <n v="0"/>
    <n v="4749.99"/>
  </r>
  <r>
    <x v="11"/>
    <n v="0"/>
    <n v="4252.75"/>
  </r>
  <r>
    <x v="10"/>
    <n v="1731.89"/>
    <n v="0"/>
  </r>
  <r>
    <x v="5"/>
    <n v="2059.81"/>
    <n v="0"/>
  </r>
  <r>
    <x v="8"/>
    <n v="0"/>
    <n v="2174.3000000000002"/>
  </r>
  <r>
    <x v="2"/>
    <n v="0"/>
    <n v="3168.28"/>
  </r>
  <r>
    <x v="7"/>
    <n v="1505.3"/>
    <n v="0"/>
  </r>
  <r>
    <x v="4"/>
    <n v="0"/>
    <n v="4849.32"/>
  </r>
  <r>
    <x v="2"/>
    <n v="0"/>
    <n v="3082.55"/>
  </r>
  <r>
    <x v="7"/>
    <n v="0"/>
    <n v="2057.0700000000002"/>
  </r>
  <r>
    <x v="7"/>
    <n v="0"/>
    <n v="3260.55"/>
  </r>
  <r>
    <x v="2"/>
    <n v="0"/>
    <n v="2037.48"/>
  </r>
  <r>
    <x v="1"/>
    <n v="0"/>
    <n v="4107.2"/>
  </r>
  <r>
    <x v="1"/>
    <n v="0"/>
    <n v="2882.42"/>
  </r>
  <r>
    <x v="3"/>
    <n v="0"/>
    <n v="305.66000000000003"/>
  </r>
  <r>
    <x v="9"/>
    <n v="0"/>
    <n v="966.11"/>
  </r>
  <r>
    <x v="5"/>
    <n v="0"/>
    <n v="4338.47"/>
  </r>
  <r>
    <x v="6"/>
    <n v="2858.21"/>
    <n v="0"/>
  </r>
  <r>
    <x v="9"/>
    <n v="0"/>
    <n v="4756.68"/>
  </r>
  <r>
    <x v="8"/>
    <n v="0"/>
    <n v="454.87"/>
  </r>
  <r>
    <x v="6"/>
    <n v="0"/>
    <n v="1546.78"/>
  </r>
  <r>
    <x v="10"/>
    <n v="1048.3599999999999"/>
    <n v="0"/>
  </r>
  <r>
    <x v="9"/>
    <n v="0"/>
    <n v="2813.82"/>
  </r>
  <r>
    <x v="4"/>
    <n v="0"/>
    <n v="1975.68"/>
  </r>
  <r>
    <x v="3"/>
    <n v="0"/>
    <n v="870.64"/>
  </r>
  <r>
    <x v="8"/>
    <n v="0"/>
    <n v="3249.48"/>
  </r>
  <r>
    <x v="1"/>
    <n v="0"/>
    <n v="2727.86"/>
  </r>
  <r>
    <x v="6"/>
    <n v="0"/>
    <n v="1446.21"/>
  </r>
  <r>
    <x v="4"/>
    <n v="0"/>
    <n v="2450.88"/>
  </r>
  <r>
    <x v="10"/>
    <n v="3754.12"/>
    <n v="0"/>
  </r>
  <r>
    <x v="3"/>
    <n v="1105.83"/>
    <n v="0"/>
  </r>
  <r>
    <x v="4"/>
    <n v="0"/>
    <n v="1535.24"/>
  </r>
  <r>
    <x v="10"/>
    <n v="0"/>
    <n v="1795.94"/>
  </r>
  <r>
    <x v="8"/>
    <n v="0"/>
    <n v="3758.96"/>
  </r>
  <r>
    <x v="10"/>
    <n v="0"/>
    <n v="4249.92"/>
  </r>
  <r>
    <x v="1"/>
    <n v="0"/>
    <n v="1944.3"/>
  </r>
  <r>
    <x v="5"/>
    <n v="0"/>
    <n v="1553.44"/>
  </r>
  <r>
    <x v="3"/>
    <n v="4458.29"/>
    <n v="0"/>
  </r>
  <r>
    <x v="8"/>
    <n v="0"/>
    <n v="4996.8900000000003"/>
  </r>
  <r>
    <x v="7"/>
    <n v="0"/>
    <n v="3384.73"/>
  </r>
  <r>
    <x v="9"/>
    <n v="0"/>
    <n v="4950.91"/>
  </r>
  <r>
    <x v="4"/>
    <n v="0"/>
    <n v="3333.83"/>
  </r>
  <r>
    <x v="11"/>
    <n v="0"/>
    <n v="3693.96"/>
  </r>
  <r>
    <x v="2"/>
    <n v="0"/>
    <n v="2004.41"/>
  </r>
  <r>
    <x v="11"/>
    <n v="0"/>
    <n v="2221.54"/>
  </r>
  <r>
    <x v="3"/>
    <n v="0"/>
    <n v="806.26"/>
  </r>
  <r>
    <x v="6"/>
    <n v="0"/>
    <n v="4131.4799999999996"/>
  </r>
  <r>
    <x v="1"/>
    <n v="0"/>
    <n v="4662.1899999999996"/>
  </r>
  <r>
    <x v="3"/>
    <n v="0"/>
    <n v="3154.85"/>
  </r>
  <r>
    <x v="8"/>
    <n v="0"/>
    <n v="1783.87"/>
  </r>
  <r>
    <x v="7"/>
    <n v="854.68"/>
    <n v="0"/>
  </r>
  <r>
    <x v="8"/>
    <n v="0"/>
    <n v="1399.27"/>
  </r>
  <r>
    <x v="0"/>
    <n v="0"/>
    <n v="1351.51"/>
  </r>
  <r>
    <x v="7"/>
    <n v="3106.29"/>
    <n v="0"/>
  </r>
  <r>
    <x v="8"/>
    <n v="4730.68"/>
    <n v="0"/>
  </r>
  <r>
    <x v="7"/>
    <n v="0"/>
    <n v="336.53"/>
  </r>
  <r>
    <x v="7"/>
    <n v="0"/>
    <n v="105.01"/>
  </r>
  <r>
    <x v="2"/>
    <n v="0"/>
    <n v="3040.89"/>
  </r>
  <r>
    <x v="2"/>
    <n v="0"/>
    <n v="1491.9"/>
  </r>
  <r>
    <x v="5"/>
    <n v="0"/>
    <n v="4414.6899999999996"/>
  </r>
  <r>
    <x v="2"/>
    <n v="1703.53"/>
    <n v="0"/>
  </r>
  <r>
    <x v="11"/>
    <n v="0"/>
    <n v="1519.71"/>
  </r>
  <r>
    <x v="11"/>
    <n v="0"/>
    <n v="1420.6"/>
  </r>
  <r>
    <x v="7"/>
    <n v="0"/>
    <n v="809.78"/>
  </r>
  <r>
    <x v="9"/>
    <n v="0"/>
    <n v="2949.5"/>
  </r>
  <r>
    <x v="5"/>
    <n v="0"/>
    <n v="924.25"/>
  </r>
  <r>
    <x v="0"/>
    <n v="0"/>
    <n v="2180.69"/>
  </r>
  <r>
    <x v="5"/>
    <n v="0"/>
    <n v="2358.7600000000002"/>
  </r>
  <r>
    <x v="7"/>
    <n v="200.41"/>
    <n v="0"/>
  </r>
  <r>
    <x v="3"/>
    <n v="0"/>
    <n v="182.36"/>
  </r>
  <r>
    <x v="9"/>
    <n v="0"/>
    <n v="2649.04"/>
  </r>
  <r>
    <x v="1"/>
    <n v="0"/>
    <n v="3510.57"/>
  </r>
  <r>
    <x v="3"/>
    <n v="4716.5"/>
    <n v="0"/>
  </r>
  <r>
    <x v="6"/>
    <n v="0"/>
    <n v="977.68"/>
  </r>
  <r>
    <x v="7"/>
    <n v="605.97"/>
    <n v="0"/>
  </r>
  <r>
    <x v="5"/>
    <n v="0"/>
    <n v="355.23"/>
  </r>
  <r>
    <x v="9"/>
    <n v="2236.6"/>
    <n v="0"/>
  </r>
  <r>
    <x v="7"/>
    <n v="0"/>
    <n v="3153.42"/>
  </r>
  <r>
    <x v="2"/>
    <n v="4218.71"/>
    <n v="0"/>
  </r>
  <r>
    <x v="0"/>
    <n v="0"/>
    <n v="3444.96"/>
  </r>
  <r>
    <x v="3"/>
    <n v="0"/>
    <n v="1120.97"/>
  </r>
  <r>
    <x v="8"/>
    <n v="0"/>
    <n v="2362.67"/>
  </r>
  <r>
    <x v="3"/>
    <n v="0"/>
    <n v="4560.7"/>
  </r>
  <r>
    <x v="1"/>
    <n v="0"/>
    <n v="1701.03"/>
  </r>
  <r>
    <x v="0"/>
    <n v="2543.7800000000002"/>
    <n v="0"/>
  </r>
  <r>
    <x v="2"/>
    <n v="0"/>
    <n v="4796.97"/>
  </r>
  <r>
    <x v="0"/>
    <n v="3700.07"/>
    <n v="0"/>
  </r>
  <r>
    <x v="8"/>
    <n v="0"/>
    <n v="3763.93"/>
  </r>
  <r>
    <x v="6"/>
    <n v="0"/>
    <n v="1336.44"/>
  </r>
  <r>
    <x v="5"/>
    <n v="2132.02"/>
    <n v="0"/>
  </r>
  <r>
    <x v="6"/>
    <n v="503.48"/>
    <n v="0"/>
  </r>
  <r>
    <x v="4"/>
    <n v="0"/>
    <n v="3071.98"/>
  </r>
  <r>
    <x v="7"/>
    <n v="0"/>
    <n v="608.28"/>
  </r>
  <r>
    <x v="8"/>
    <n v="4195.96"/>
    <n v="0"/>
  </r>
  <r>
    <x v="9"/>
    <n v="0"/>
    <n v="4091.31"/>
  </r>
  <r>
    <x v="5"/>
    <n v="0"/>
    <n v="2714.66"/>
  </r>
  <r>
    <x v="11"/>
    <n v="0"/>
    <n v="791.71"/>
  </r>
  <r>
    <x v="5"/>
    <n v="0"/>
    <n v="225.34"/>
  </r>
  <r>
    <x v="2"/>
    <n v="4003.87"/>
    <n v="0"/>
  </r>
  <r>
    <x v="7"/>
    <n v="0"/>
    <n v="3040.69"/>
  </r>
  <r>
    <x v="6"/>
    <n v="0"/>
    <n v="3583.56"/>
  </r>
  <r>
    <x v="11"/>
    <n v="0"/>
    <n v="1588.65"/>
  </r>
  <r>
    <x v="8"/>
    <n v="0"/>
    <n v="2596.4699999999998"/>
  </r>
  <r>
    <x v="2"/>
    <n v="0"/>
    <n v="3761.15"/>
  </r>
  <r>
    <x v="9"/>
    <n v="0"/>
    <n v="2366.56"/>
  </r>
  <r>
    <x v="3"/>
    <n v="0"/>
    <n v="3046.78"/>
  </r>
  <r>
    <x v="11"/>
    <n v="0"/>
    <n v="3969.67"/>
  </r>
  <r>
    <x v="8"/>
    <n v="0"/>
    <n v="1154.58"/>
  </r>
  <r>
    <x v="9"/>
    <n v="423.05"/>
    <n v="0"/>
  </r>
  <r>
    <x v="10"/>
    <n v="0"/>
    <n v="2705.94"/>
  </r>
  <r>
    <x v="3"/>
    <n v="404.42"/>
    <n v="0"/>
  </r>
  <r>
    <x v="0"/>
    <n v="0"/>
    <n v="3856.13"/>
  </r>
  <r>
    <x v="11"/>
    <n v="0"/>
    <n v="3624.14"/>
  </r>
  <r>
    <x v="10"/>
    <n v="0"/>
    <n v="4420.3900000000003"/>
  </r>
  <r>
    <x v="7"/>
    <n v="0"/>
    <n v="3233.85"/>
  </r>
  <r>
    <x v="8"/>
    <n v="0"/>
    <n v="429.27"/>
  </r>
  <r>
    <x v="1"/>
    <n v="0"/>
    <n v="1340.45"/>
  </r>
  <r>
    <x v="0"/>
    <n v="0"/>
    <n v="4058.87"/>
  </r>
  <r>
    <x v="4"/>
    <n v="0"/>
    <n v="918.95"/>
  </r>
  <r>
    <x v="8"/>
    <n v="0"/>
    <n v="3522.55"/>
  </r>
  <r>
    <x v="11"/>
    <n v="3923.27"/>
    <n v="0"/>
  </r>
  <r>
    <x v="11"/>
    <n v="0"/>
    <n v="1717.55"/>
  </r>
  <r>
    <x v="1"/>
    <n v="1679.26"/>
    <n v="0"/>
  </r>
  <r>
    <x v="11"/>
    <n v="0"/>
    <n v="2833.23"/>
  </r>
  <r>
    <x v="1"/>
    <n v="0"/>
    <n v="4320.3"/>
  </r>
  <r>
    <x v="7"/>
    <n v="0"/>
    <n v="1197.1400000000001"/>
  </r>
  <r>
    <x v="10"/>
    <n v="0"/>
    <n v="4712.17"/>
  </r>
  <r>
    <x v="2"/>
    <n v="0"/>
    <n v="3035.68"/>
  </r>
  <r>
    <x v="7"/>
    <n v="0"/>
    <n v="4961.42"/>
  </r>
  <r>
    <x v="6"/>
    <n v="0"/>
    <n v="539.11"/>
  </r>
  <r>
    <x v="1"/>
    <n v="720.15"/>
    <n v="0"/>
  </r>
  <r>
    <x v="9"/>
    <n v="0"/>
    <n v="4150.54"/>
  </r>
  <r>
    <x v="0"/>
    <n v="4337.3"/>
    <n v="0"/>
  </r>
  <r>
    <x v="1"/>
    <n v="2282.75"/>
    <n v="0"/>
  </r>
  <r>
    <x v="11"/>
    <n v="0"/>
    <n v="3598.95"/>
  </r>
  <r>
    <x v="11"/>
    <n v="0"/>
    <n v="4351.03"/>
  </r>
  <r>
    <x v="10"/>
    <n v="0"/>
    <n v="311.33"/>
  </r>
  <r>
    <x v="9"/>
    <n v="0"/>
    <n v="2912.36"/>
  </r>
  <r>
    <x v="2"/>
    <n v="0"/>
    <n v="4282.0600000000004"/>
  </r>
  <r>
    <x v="1"/>
    <n v="0"/>
    <n v="2050.96"/>
  </r>
  <r>
    <x v="11"/>
    <n v="0"/>
    <n v="1581.68"/>
  </r>
  <r>
    <x v="1"/>
    <n v="0"/>
    <n v="3998.96"/>
  </r>
  <r>
    <x v="9"/>
    <n v="0"/>
    <n v="1745.35"/>
  </r>
  <r>
    <x v="9"/>
    <n v="0"/>
    <n v="115.55"/>
  </r>
  <r>
    <x v="1"/>
    <n v="0"/>
    <n v="4801.91"/>
  </r>
  <r>
    <x v="4"/>
    <n v="3001.4"/>
    <n v="0"/>
  </r>
  <r>
    <x v="9"/>
    <n v="4115.6400000000003"/>
    <n v="0"/>
  </r>
  <r>
    <x v="4"/>
    <n v="0"/>
    <n v="4143.9799999999996"/>
  </r>
  <r>
    <x v="5"/>
    <n v="425.41"/>
    <n v="0"/>
  </r>
  <r>
    <x v="6"/>
    <n v="0"/>
    <n v="937.21"/>
  </r>
  <r>
    <x v="7"/>
    <n v="0"/>
    <n v="1624.49"/>
  </r>
  <r>
    <x v="11"/>
    <n v="1671.43"/>
    <n v="0"/>
  </r>
  <r>
    <x v="8"/>
    <n v="0"/>
    <n v="3328.05"/>
  </r>
  <r>
    <x v="2"/>
    <n v="3153.35"/>
    <n v="0"/>
  </r>
  <r>
    <x v="5"/>
    <n v="0"/>
    <n v="2523.4899999999998"/>
  </r>
  <r>
    <x v="5"/>
    <n v="1135.19"/>
    <n v="0"/>
  </r>
  <r>
    <x v="9"/>
    <n v="0"/>
    <n v="1971.72"/>
  </r>
  <r>
    <x v="1"/>
    <n v="0"/>
    <n v="2763.61"/>
  </r>
  <r>
    <x v="9"/>
    <n v="0"/>
    <n v="2393.13"/>
  </r>
  <r>
    <x v="11"/>
    <n v="0"/>
    <n v="723.73"/>
  </r>
  <r>
    <x v="3"/>
    <n v="0"/>
    <n v="3282.6"/>
  </r>
  <r>
    <x v="1"/>
    <n v="0"/>
    <n v="457.95"/>
  </r>
  <r>
    <x v="2"/>
    <n v="0"/>
    <n v="1953.15"/>
  </r>
  <r>
    <x v="4"/>
    <n v="0"/>
    <n v="3579.14"/>
  </r>
  <r>
    <x v="3"/>
    <n v="198.12"/>
    <n v="0"/>
  </r>
  <r>
    <x v="5"/>
    <n v="0"/>
    <n v="2892.92"/>
  </r>
  <r>
    <x v="10"/>
    <n v="0"/>
    <n v="1739.15"/>
  </r>
  <r>
    <x v="7"/>
    <n v="0"/>
    <n v="143.28"/>
  </r>
  <r>
    <x v="5"/>
    <n v="0"/>
    <n v="1032.8800000000001"/>
  </r>
  <r>
    <x v="11"/>
    <n v="0"/>
    <n v="4710.6400000000003"/>
  </r>
  <r>
    <x v="9"/>
    <n v="0"/>
    <n v="2653.63"/>
  </r>
  <r>
    <x v="0"/>
    <n v="4986.41"/>
    <n v="0"/>
  </r>
  <r>
    <x v="7"/>
    <n v="0"/>
    <n v="2671.6"/>
  </r>
  <r>
    <x v="5"/>
    <n v="0"/>
    <n v="2765.29"/>
  </r>
  <r>
    <x v="1"/>
    <n v="0"/>
    <n v="2020.03"/>
  </r>
  <r>
    <x v="7"/>
    <n v="0"/>
    <n v="1619.2"/>
  </r>
  <r>
    <x v="1"/>
    <n v="0"/>
    <n v="1332.57"/>
  </r>
  <r>
    <x v="4"/>
    <n v="0"/>
    <n v="1782.76"/>
  </r>
  <r>
    <x v="1"/>
    <n v="2353.27"/>
    <n v="0"/>
  </r>
  <r>
    <x v="1"/>
    <n v="1040.76"/>
    <n v="0"/>
  </r>
  <r>
    <x v="9"/>
    <n v="0"/>
    <n v="1201.8900000000001"/>
  </r>
  <r>
    <x v="8"/>
    <n v="0"/>
    <n v="1430.57"/>
  </r>
  <r>
    <x v="3"/>
    <n v="0"/>
    <n v="2301.37"/>
  </r>
  <r>
    <x v="7"/>
    <n v="0"/>
    <n v="3298.79"/>
  </r>
  <r>
    <x v="7"/>
    <n v="0"/>
    <n v="4295.12"/>
  </r>
  <r>
    <x v="8"/>
    <n v="0"/>
    <n v="1506.95"/>
  </r>
  <r>
    <x v="3"/>
    <n v="0"/>
    <n v="1000.27"/>
  </r>
  <r>
    <x v="1"/>
    <n v="0"/>
    <n v="1956.35"/>
  </r>
  <r>
    <x v="7"/>
    <n v="0"/>
    <n v="4482.4799999999996"/>
  </r>
  <r>
    <x v="11"/>
    <n v="0"/>
    <n v="148.32"/>
  </r>
  <r>
    <x v="10"/>
    <n v="3421.56"/>
    <n v="0"/>
  </r>
  <r>
    <x v="4"/>
    <n v="0"/>
    <n v="2438.08"/>
  </r>
  <r>
    <x v="1"/>
    <n v="889.13"/>
    <n v="0"/>
  </r>
  <r>
    <x v="7"/>
    <n v="0"/>
    <n v="1673.01"/>
  </r>
  <r>
    <x v="8"/>
    <n v="0"/>
    <n v="1202.26"/>
  </r>
  <r>
    <x v="7"/>
    <n v="0"/>
    <n v="4401.38"/>
  </r>
  <r>
    <x v="4"/>
    <n v="2461.1799999999998"/>
    <n v="0"/>
  </r>
  <r>
    <x v="5"/>
    <n v="0"/>
    <n v="2859.16"/>
  </r>
  <r>
    <x v="5"/>
    <n v="0"/>
    <n v="3009.07"/>
  </r>
  <r>
    <x v="4"/>
    <n v="3234.12"/>
    <n v="0"/>
  </r>
  <r>
    <x v="5"/>
    <n v="0"/>
    <n v="2528.2199999999998"/>
  </r>
  <r>
    <x v="0"/>
    <n v="0"/>
    <n v="187.58"/>
  </r>
  <r>
    <x v="4"/>
    <n v="1740.14"/>
    <n v="0"/>
  </r>
  <r>
    <x v="8"/>
    <n v="1000.98"/>
    <n v="0"/>
  </r>
  <r>
    <x v="2"/>
    <n v="3432.7"/>
    <n v="0"/>
  </r>
  <r>
    <x v="4"/>
    <n v="0"/>
    <n v="377.85"/>
  </r>
  <r>
    <x v="9"/>
    <n v="0"/>
    <n v="2862.64"/>
  </r>
  <r>
    <x v="10"/>
    <n v="0"/>
    <n v="1132.0999999999999"/>
  </r>
  <r>
    <x v="4"/>
    <n v="0"/>
    <n v="4749.34"/>
  </r>
  <r>
    <x v="9"/>
    <n v="0"/>
    <n v="1744.15"/>
  </r>
  <r>
    <x v="2"/>
    <n v="1693.58"/>
    <n v="0"/>
  </r>
  <r>
    <x v="7"/>
    <n v="0"/>
    <n v="4624.58"/>
  </r>
  <r>
    <x v="5"/>
    <n v="0"/>
    <n v="2145"/>
  </r>
  <r>
    <x v="5"/>
    <n v="4818.03"/>
    <n v="0"/>
  </r>
  <r>
    <x v="11"/>
    <n v="218.43"/>
    <n v="0"/>
  </r>
  <r>
    <x v="6"/>
    <n v="0"/>
    <n v="1601.09"/>
  </r>
  <r>
    <x v="3"/>
    <n v="3364.35"/>
    <n v="0"/>
  </r>
  <r>
    <x v="11"/>
    <n v="0"/>
    <n v="4465.2"/>
  </r>
  <r>
    <x v="5"/>
    <n v="0"/>
    <n v="1356.39"/>
  </r>
  <r>
    <x v="7"/>
    <n v="0"/>
    <n v="4659.34"/>
  </r>
  <r>
    <x v="10"/>
    <n v="0"/>
    <n v="3011.2"/>
  </r>
  <r>
    <x v="5"/>
    <n v="0"/>
    <n v="4024.94"/>
  </r>
  <r>
    <x v="0"/>
    <n v="0"/>
    <n v="2046.32"/>
  </r>
  <r>
    <x v="11"/>
    <n v="1139.68"/>
    <n v="0"/>
  </r>
  <r>
    <x v="2"/>
    <n v="4565.05"/>
    <n v="0"/>
  </r>
  <r>
    <x v="10"/>
    <n v="0"/>
    <n v="4672.37"/>
  </r>
  <r>
    <x v="9"/>
    <n v="0"/>
    <n v="2538.12"/>
  </r>
  <r>
    <x v="3"/>
    <n v="131.83000000000001"/>
    <n v="0"/>
  </r>
  <r>
    <x v="10"/>
    <n v="637.94000000000005"/>
    <n v="0"/>
  </r>
  <r>
    <x v="6"/>
    <n v="0"/>
    <n v="2907.84"/>
  </r>
  <r>
    <x v="9"/>
    <n v="0"/>
    <n v="216.51"/>
  </r>
  <r>
    <x v="3"/>
    <n v="0"/>
    <n v="2044.87"/>
  </r>
  <r>
    <x v="5"/>
    <n v="0"/>
    <n v="1586.51"/>
  </r>
  <r>
    <x v="5"/>
    <n v="0"/>
    <n v="3600.31"/>
  </r>
  <r>
    <x v="4"/>
    <n v="372.34"/>
    <n v="0"/>
  </r>
  <r>
    <x v="1"/>
    <n v="0"/>
    <n v="2494.7800000000002"/>
  </r>
  <r>
    <x v="7"/>
    <n v="2937.66"/>
    <n v="0"/>
  </r>
  <r>
    <x v="0"/>
    <n v="0"/>
    <n v="3124.73"/>
  </r>
  <r>
    <x v="5"/>
    <n v="0"/>
    <n v="2085.27"/>
  </r>
  <r>
    <x v="10"/>
    <n v="0"/>
    <n v="1591.4"/>
  </r>
  <r>
    <x v="1"/>
    <n v="0"/>
    <n v="3444.22"/>
  </r>
  <r>
    <x v="3"/>
    <n v="4253.09"/>
    <n v="0"/>
  </r>
  <r>
    <x v="2"/>
    <n v="0"/>
    <n v="3498.73"/>
  </r>
  <r>
    <x v="6"/>
    <n v="4667.3"/>
    <n v="0"/>
  </r>
  <r>
    <x v="2"/>
    <n v="0"/>
    <n v="3614.59"/>
  </r>
  <r>
    <x v="11"/>
    <n v="0"/>
    <n v="3846.63"/>
  </r>
  <r>
    <x v="5"/>
    <n v="922.73"/>
    <n v="0"/>
  </r>
  <r>
    <x v="9"/>
    <n v="0"/>
    <n v="2155.7399999999998"/>
  </r>
  <r>
    <x v="9"/>
    <n v="0"/>
    <n v="2476.77"/>
  </r>
  <r>
    <x v="8"/>
    <n v="0"/>
    <n v="1355.84"/>
  </r>
  <r>
    <x v="10"/>
    <n v="0"/>
    <n v="2689.85"/>
  </r>
  <r>
    <x v="10"/>
    <n v="0"/>
    <n v="1524.88"/>
  </r>
  <r>
    <x v="5"/>
    <n v="0"/>
    <n v="3468.76"/>
  </r>
  <r>
    <x v="10"/>
    <n v="0"/>
    <n v="2404.41"/>
  </r>
  <r>
    <x v="2"/>
    <n v="2348.15"/>
    <n v="0"/>
  </r>
  <r>
    <x v="4"/>
    <n v="0"/>
    <n v="4919.8500000000004"/>
  </r>
  <r>
    <x v="5"/>
    <n v="0"/>
    <n v="2022.98"/>
  </r>
  <r>
    <x v="3"/>
    <n v="0"/>
    <n v="1875.25"/>
  </r>
  <r>
    <x v="3"/>
    <n v="0"/>
    <n v="1661.16"/>
  </r>
  <r>
    <x v="6"/>
    <n v="0"/>
    <n v="4484.2700000000004"/>
  </r>
  <r>
    <x v="0"/>
    <n v="0"/>
    <n v="2533.9499999999998"/>
  </r>
  <r>
    <x v="8"/>
    <n v="3040.07"/>
    <n v="0"/>
  </r>
  <r>
    <x v="5"/>
    <n v="0"/>
    <n v="986.01"/>
  </r>
  <r>
    <x v="3"/>
    <n v="0"/>
    <n v="2750.62"/>
  </r>
  <r>
    <x v="5"/>
    <n v="0"/>
    <n v="1445.78"/>
  </r>
  <r>
    <x v="9"/>
    <n v="0"/>
    <n v="3680.12"/>
  </r>
  <r>
    <x v="11"/>
    <n v="4179.3900000000003"/>
    <n v="0"/>
  </r>
  <r>
    <x v="4"/>
    <n v="0"/>
    <n v="3602.57"/>
  </r>
  <r>
    <x v="1"/>
    <n v="0"/>
    <n v="3678.2"/>
  </r>
  <r>
    <x v="9"/>
    <n v="2611.13"/>
    <n v="0"/>
  </r>
  <r>
    <x v="5"/>
    <n v="0"/>
    <n v="3589.38"/>
  </r>
  <r>
    <x v="8"/>
    <n v="0"/>
    <n v="2171.17"/>
  </r>
  <r>
    <x v="11"/>
    <n v="0"/>
    <n v="3292.3"/>
  </r>
  <r>
    <x v="5"/>
    <n v="0"/>
    <n v="1369.29"/>
  </r>
  <r>
    <x v="9"/>
    <n v="0"/>
    <n v="441.81"/>
  </r>
  <r>
    <x v="7"/>
    <n v="0"/>
    <n v="2126.02"/>
  </r>
  <r>
    <x v="4"/>
    <n v="0"/>
    <n v="2362.71"/>
  </r>
  <r>
    <x v="2"/>
    <n v="0"/>
    <n v="1356.4"/>
  </r>
  <r>
    <x v="7"/>
    <n v="0"/>
    <n v="3665.78"/>
  </r>
  <r>
    <x v="1"/>
    <n v="0"/>
    <n v="460.4"/>
  </r>
  <r>
    <x v="7"/>
    <n v="0"/>
    <n v="1191.47"/>
  </r>
  <r>
    <x v="5"/>
    <n v="3767.97"/>
    <n v="0"/>
  </r>
  <r>
    <x v="9"/>
    <n v="2241.91"/>
    <n v="0"/>
  </r>
  <r>
    <x v="8"/>
    <n v="3555.89"/>
    <n v="0"/>
  </r>
  <r>
    <x v="7"/>
    <n v="2880.68"/>
    <n v="0"/>
  </r>
  <r>
    <x v="0"/>
    <n v="0"/>
    <n v="4758.49"/>
  </r>
  <r>
    <x v="1"/>
    <n v="0"/>
    <n v="3029.2"/>
  </r>
  <r>
    <x v="3"/>
    <n v="0"/>
    <n v="172.86"/>
  </r>
  <r>
    <x v="3"/>
    <n v="0"/>
    <n v="1829.1"/>
  </r>
  <r>
    <x v="4"/>
    <n v="0"/>
    <n v="801"/>
  </r>
  <r>
    <x v="4"/>
    <n v="0"/>
    <n v="4630.71"/>
  </r>
  <r>
    <x v="3"/>
    <n v="0"/>
    <n v="609.66"/>
  </r>
  <r>
    <x v="10"/>
    <n v="0"/>
    <n v="1999.76"/>
  </r>
  <r>
    <x v="10"/>
    <n v="1207.8900000000001"/>
    <n v="0"/>
  </r>
  <r>
    <x v="8"/>
    <n v="0"/>
    <n v="4248.9399999999996"/>
  </r>
  <r>
    <x v="1"/>
    <n v="0"/>
    <n v="1611.98"/>
  </r>
  <r>
    <x v="0"/>
    <n v="0"/>
    <n v="4960.28"/>
  </r>
  <r>
    <x v="9"/>
    <n v="0"/>
    <n v="289.22000000000003"/>
  </r>
  <r>
    <x v="11"/>
    <n v="0"/>
    <n v="728.56"/>
  </r>
  <r>
    <x v="5"/>
    <n v="1200.73"/>
    <n v="0"/>
  </r>
  <r>
    <x v="10"/>
    <n v="0"/>
    <n v="4074.42"/>
  </r>
  <r>
    <x v="7"/>
    <n v="0"/>
    <n v="4404.7299999999996"/>
  </r>
  <r>
    <x v="10"/>
    <n v="450.11"/>
    <n v="0"/>
  </r>
  <r>
    <x v="0"/>
    <n v="0"/>
    <n v="259.05"/>
  </r>
  <r>
    <x v="2"/>
    <n v="0"/>
    <n v="3748.33"/>
  </r>
  <r>
    <x v="7"/>
    <n v="0"/>
    <n v="753.42"/>
  </r>
  <r>
    <x v="9"/>
    <n v="0"/>
    <n v="751.69"/>
  </r>
  <r>
    <x v="3"/>
    <n v="0"/>
    <n v="209.6"/>
  </r>
  <r>
    <x v="11"/>
    <n v="344.06"/>
    <n v="0"/>
  </r>
  <r>
    <x v="3"/>
    <n v="0"/>
    <n v="1392.01"/>
  </r>
  <r>
    <x v="11"/>
    <n v="0"/>
    <n v="418.53"/>
  </r>
  <r>
    <x v="9"/>
    <n v="0"/>
    <n v="1907.51"/>
  </r>
  <r>
    <x v="3"/>
    <n v="0"/>
    <n v="4180.6000000000004"/>
  </r>
  <r>
    <x v="8"/>
    <n v="1698.97"/>
    <n v="0"/>
  </r>
  <r>
    <x v="3"/>
    <n v="0"/>
    <n v="3666.39"/>
  </r>
  <r>
    <x v="0"/>
    <n v="0"/>
    <n v="560.16"/>
  </r>
  <r>
    <x v="6"/>
    <n v="3330.94"/>
    <n v="0"/>
  </r>
  <r>
    <x v="9"/>
    <n v="1652.06"/>
    <n v="0"/>
  </r>
  <r>
    <x v="4"/>
    <n v="0"/>
    <n v="3773.79"/>
  </r>
  <r>
    <x v="7"/>
    <n v="0"/>
    <n v="767.63"/>
  </r>
  <r>
    <x v="1"/>
    <n v="0"/>
    <n v="4499.63"/>
  </r>
  <r>
    <x v="5"/>
    <n v="0"/>
    <n v="1288.6300000000001"/>
  </r>
  <r>
    <x v="7"/>
    <n v="0"/>
    <n v="1830.38"/>
  </r>
  <r>
    <x v="10"/>
    <n v="0"/>
    <n v="4755.8900000000003"/>
  </r>
  <r>
    <x v="7"/>
    <n v="0"/>
    <n v="2934.56"/>
  </r>
  <r>
    <x v="3"/>
    <n v="0"/>
    <n v="1892.28"/>
  </r>
  <r>
    <x v="0"/>
    <n v="0"/>
    <n v="4753.05"/>
  </r>
  <r>
    <x v="9"/>
    <n v="0"/>
    <n v="1712.48"/>
  </r>
  <r>
    <x v="0"/>
    <n v="0"/>
    <n v="564.87"/>
  </r>
  <r>
    <x v="4"/>
    <n v="0"/>
    <n v="4984.5600000000004"/>
  </r>
  <r>
    <x v="9"/>
    <n v="0"/>
    <n v="1412.44"/>
  </r>
  <r>
    <x v="1"/>
    <n v="0"/>
    <n v="4271.16"/>
  </r>
  <r>
    <x v="3"/>
    <n v="0"/>
    <n v="911.15"/>
  </r>
  <r>
    <x v="9"/>
    <n v="3683.63"/>
    <n v="0"/>
  </r>
  <r>
    <x v="6"/>
    <n v="0"/>
    <n v="2669.8"/>
  </r>
  <r>
    <x v="6"/>
    <n v="0"/>
    <n v="4906.4399999999996"/>
  </r>
  <r>
    <x v="0"/>
    <n v="0"/>
    <n v="2808.87"/>
  </r>
  <r>
    <x v="8"/>
    <n v="0"/>
    <n v="222.57"/>
  </r>
  <r>
    <x v="1"/>
    <n v="3059"/>
    <n v="0"/>
  </r>
  <r>
    <x v="8"/>
    <n v="0"/>
    <n v="812.05"/>
  </r>
  <r>
    <x v="6"/>
    <n v="4012.85"/>
    <n v="0"/>
  </r>
  <r>
    <x v="5"/>
    <n v="4297.18"/>
    <n v="0"/>
  </r>
  <r>
    <x v="2"/>
    <n v="0"/>
    <n v="2462.2600000000002"/>
  </r>
  <r>
    <x v="3"/>
    <n v="0"/>
    <n v="3937.79"/>
  </r>
  <r>
    <x v="1"/>
    <n v="0"/>
    <n v="811.04"/>
  </r>
  <r>
    <x v="7"/>
    <n v="0"/>
    <n v="2511.1799999999998"/>
  </r>
  <r>
    <x v="11"/>
    <n v="0"/>
    <n v="2030.33"/>
  </r>
  <r>
    <x v="4"/>
    <n v="0"/>
    <n v="3095.46"/>
  </r>
  <r>
    <x v="2"/>
    <n v="0"/>
    <n v="317.94"/>
  </r>
  <r>
    <x v="8"/>
    <n v="0"/>
    <n v="3785.4"/>
  </r>
  <r>
    <x v="9"/>
    <n v="487.73"/>
    <n v="0"/>
  </r>
  <r>
    <x v="1"/>
    <n v="0"/>
    <n v="3316.71"/>
  </r>
  <r>
    <x v="8"/>
    <n v="0"/>
    <n v="190.44"/>
  </r>
  <r>
    <x v="3"/>
    <n v="0"/>
    <n v="4176.25"/>
  </r>
  <r>
    <x v="8"/>
    <n v="0"/>
    <n v="956.03"/>
  </r>
  <r>
    <x v="0"/>
    <n v="0"/>
    <n v="2625.94"/>
  </r>
  <r>
    <x v="2"/>
    <n v="0"/>
    <n v="1381.32"/>
  </r>
  <r>
    <x v="5"/>
    <n v="0"/>
    <n v="3640.97"/>
  </r>
  <r>
    <x v="3"/>
    <n v="0"/>
    <n v="1674.62"/>
  </r>
  <r>
    <x v="4"/>
    <n v="0"/>
    <n v="3650.59"/>
  </r>
  <r>
    <x v="8"/>
    <n v="0"/>
    <n v="1495.87"/>
  </r>
  <r>
    <x v="5"/>
    <n v="3787.12"/>
    <n v="0"/>
  </r>
  <r>
    <x v="5"/>
    <n v="0"/>
    <n v="249.97"/>
  </r>
  <r>
    <x v="6"/>
    <n v="0"/>
    <n v="1488.23"/>
  </r>
  <r>
    <x v="10"/>
    <n v="0"/>
    <n v="2543.3000000000002"/>
  </r>
  <r>
    <x v="4"/>
    <n v="0"/>
    <n v="320.79000000000002"/>
  </r>
  <r>
    <x v="1"/>
    <n v="0"/>
    <n v="1011.57"/>
  </r>
  <r>
    <x v="5"/>
    <n v="0"/>
    <n v="4679.2299999999996"/>
  </r>
  <r>
    <x v="5"/>
    <n v="4886.49"/>
    <n v="0"/>
  </r>
  <r>
    <x v="3"/>
    <n v="0"/>
    <n v="3724.77"/>
  </r>
  <r>
    <x v="5"/>
    <n v="0"/>
    <n v="1335.78"/>
  </r>
  <r>
    <x v="5"/>
    <n v="1376.54"/>
    <n v="0"/>
  </r>
  <r>
    <x v="10"/>
    <n v="3264.37"/>
    <n v="0"/>
  </r>
  <r>
    <x v="7"/>
    <n v="676.24"/>
    <n v="0"/>
  </r>
  <r>
    <x v="6"/>
    <n v="4746.72"/>
    <n v="0"/>
  </r>
  <r>
    <x v="6"/>
    <n v="0"/>
    <n v="1201.58"/>
  </r>
  <r>
    <x v="11"/>
    <n v="0"/>
    <n v="4998.21"/>
  </r>
  <r>
    <x v="7"/>
    <n v="0"/>
    <n v="2529.1"/>
  </r>
  <r>
    <x v="1"/>
    <n v="0"/>
    <n v="3880.01"/>
  </r>
  <r>
    <x v="9"/>
    <n v="0"/>
    <n v="110.7"/>
  </r>
  <r>
    <x v="7"/>
    <n v="0"/>
    <n v="4454.8599999999997"/>
  </r>
  <r>
    <x v="0"/>
    <n v="0"/>
    <n v="1423.01"/>
  </r>
  <r>
    <x v="8"/>
    <n v="0"/>
    <n v="3372.89"/>
  </r>
  <r>
    <x v="4"/>
    <n v="0"/>
    <n v="4051.14"/>
  </r>
  <r>
    <x v="10"/>
    <n v="0"/>
    <n v="904.32"/>
  </r>
  <r>
    <x v="8"/>
    <n v="2268.3000000000002"/>
    <n v="0"/>
  </r>
  <r>
    <x v="10"/>
    <n v="0"/>
    <n v="2519.8000000000002"/>
  </r>
  <r>
    <x v="3"/>
    <n v="0"/>
    <n v="1629.39"/>
  </r>
  <r>
    <x v="4"/>
    <n v="0"/>
    <n v="2460.6"/>
  </r>
  <r>
    <x v="6"/>
    <n v="0"/>
    <n v="1655.97"/>
  </r>
  <r>
    <x v="11"/>
    <n v="1867.66"/>
    <n v="0"/>
  </r>
  <r>
    <x v="1"/>
    <n v="3379.72"/>
    <n v="0"/>
  </r>
  <r>
    <x v="8"/>
    <n v="3199.71"/>
    <n v="0"/>
  </r>
  <r>
    <x v="1"/>
    <n v="0"/>
    <n v="1238.0999999999999"/>
  </r>
  <r>
    <x v="11"/>
    <n v="0"/>
    <n v="4497.67"/>
  </r>
  <r>
    <x v="6"/>
    <n v="0"/>
    <n v="4327.66"/>
  </r>
  <r>
    <x v="4"/>
    <n v="2594.5100000000002"/>
    <n v="0"/>
  </r>
  <r>
    <x v="7"/>
    <n v="0"/>
    <n v="2222.9299999999998"/>
  </r>
  <r>
    <x v="11"/>
    <n v="0"/>
    <n v="1946.59"/>
  </r>
  <r>
    <x v="0"/>
    <n v="0"/>
    <n v="3565.61"/>
  </r>
  <r>
    <x v="4"/>
    <n v="0"/>
    <n v="3391.16"/>
  </r>
  <r>
    <x v="1"/>
    <n v="0"/>
    <n v="1061.28"/>
  </r>
  <r>
    <x v="8"/>
    <n v="0"/>
    <n v="3390.14"/>
  </r>
  <r>
    <x v="8"/>
    <n v="0"/>
    <n v="1336.91"/>
  </r>
  <r>
    <x v="1"/>
    <n v="0"/>
    <n v="190.94"/>
  </r>
  <r>
    <x v="7"/>
    <n v="0"/>
    <n v="3526.12"/>
  </r>
  <r>
    <x v="9"/>
    <n v="0"/>
    <n v="3259.49"/>
  </r>
  <r>
    <x v="5"/>
    <n v="0"/>
    <n v="2112.9699999999998"/>
  </r>
  <r>
    <x v="10"/>
    <n v="0"/>
    <n v="2675.86"/>
  </r>
  <r>
    <x v="5"/>
    <n v="0"/>
    <n v="4741.13"/>
  </r>
  <r>
    <x v="7"/>
    <n v="0"/>
    <n v="3016.48"/>
  </r>
  <r>
    <x v="1"/>
    <n v="0"/>
    <n v="3323.63"/>
  </r>
  <r>
    <x v="5"/>
    <n v="413.17"/>
    <n v="0"/>
  </r>
  <r>
    <x v="9"/>
    <n v="913.37"/>
    <n v="0"/>
  </r>
  <r>
    <x v="11"/>
    <n v="1574.67"/>
    <n v="0"/>
  </r>
  <r>
    <x v="9"/>
    <n v="2742.96"/>
    <n v="0"/>
  </r>
  <r>
    <x v="0"/>
    <n v="0"/>
    <n v="3905.3"/>
  </r>
  <r>
    <x v="0"/>
    <n v="1674.08"/>
    <n v="0"/>
  </r>
  <r>
    <x v="2"/>
    <n v="0"/>
    <n v="1846.27"/>
  </r>
  <r>
    <x v="0"/>
    <n v="0"/>
    <n v="1355.14"/>
  </r>
  <r>
    <x v="1"/>
    <n v="0"/>
    <n v="1347.59"/>
  </r>
  <r>
    <x v="7"/>
    <n v="4749.43"/>
    <n v="0"/>
  </r>
  <r>
    <x v="3"/>
    <n v="3213.74"/>
    <n v="0"/>
  </r>
  <r>
    <x v="1"/>
    <n v="863.92"/>
    <n v="0"/>
  </r>
  <r>
    <x v="2"/>
    <n v="0"/>
    <n v="3639.02"/>
  </r>
  <r>
    <x v="10"/>
    <n v="0"/>
    <n v="3637.9"/>
  </r>
  <r>
    <x v="7"/>
    <n v="3365.7"/>
    <n v="0"/>
  </r>
  <r>
    <x v="4"/>
    <n v="0"/>
    <n v="760.13"/>
  </r>
  <r>
    <x v="2"/>
    <n v="2099.16"/>
    <n v="0"/>
  </r>
  <r>
    <x v="6"/>
    <n v="0"/>
    <n v="623.11"/>
  </r>
  <r>
    <x v="2"/>
    <n v="4101.4399999999996"/>
    <n v="0"/>
  </r>
  <r>
    <x v="6"/>
    <n v="0"/>
    <n v="3310.34"/>
  </r>
  <r>
    <x v="7"/>
    <n v="2585.3000000000002"/>
    <n v="0"/>
  </r>
  <r>
    <x v="5"/>
    <n v="0"/>
    <n v="1780.78"/>
  </r>
  <r>
    <x v="11"/>
    <n v="1002.82"/>
    <n v="0"/>
  </r>
  <r>
    <x v="5"/>
    <n v="0"/>
    <n v="621.59"/>
  </r>
  <r>
    <x v="7"/>
    <n v="0"/>
    <n v="4849.28"/>
  </r>
  <r>
    <x v="1"/>
    <n v="1078.28"/>
    <n v="0"/>
  </r>
  <r>
    <x v="10"/>
    <n v="0"/>
    <n v="393.39"/>
  </r>
  <r>
    <x v="5"/>
    <n v="0"/>
    <n v="4812.17"/>
  </r>
  <r>
    <x v="0"/>
    <n v="2789.86"/>
    <n v="0"/>
  </r>
  <r>
    <x v="7"/>
    <n v="4003.62"/>
    <n v="0"/>
  </r>
  <r>
    <x v="3"/>
    <n v="0"/>
    <n v="314.45"/>
  </r>
  <r>
    <x v="10"/>
    <n v="0"/>
    <n v="2878.03"/>
  </r>
  <r>
    <x v="5"/>
    <n v="2051.23"/>
    <n v="0"/>
  </r>
  <r>
    <x v="8"/>
    <n v="0"/>
    <n v="3882.63"/>
  </r>
  <r>
    <x v="5"/>
    <n v="0"/>
    <n v="288.29000000000002"/>
  </r>
  <r>
    <x v="10"/>
    <n v="0"/>
    <n v="2068.2800000000002"/>
  </r>
  <r>
    <x v="8"/>
    <n v="0"/>
    <n v="4015.46"/>
  </r>
  <r>
    <x v="11"/>
    <n v="0"/>
    <n v="2661.22"/>
  </r>
  <r>
    <x v="8"/>
    <n v="0"/>
    <n v="2795.19"/>
  </r>
  <r>
    <x v="8"/>
    <n v="576.11"/>
    <n v="0"/>
  </r>
  <r>
    <x v="0"/>
    <n v="0"/>
    <n v="748.42"/>
  </r>
  <r>
    <x v="5"/>
    <n v="3417.3"/>
    <n v="0"/>
  </r>
  <r>
    <x v="7"/>
    <n v="0"/>
    <n v="3407.73"/>
  </r>
  <r>
    <x v="3"/>
    <n v="0"/>
    <n v="4897.6099999999997"/>
  </r>
  <r>
    <x v="6"/>
    <n v="0"/>
    <n v="3588.57"/>
  </r>
  <r>
    <x v="7"/>
    <n v="0"/>
    <n v="2516.89"/>
  </r>
  <r>
    <x v="8"/>
    <n v="4300.91"/>
    <n v="0"/>
  </r>
  <r>
    <x v="6"/>
    <n v="0"/>
    <n v="611.91999999999996"/>
  </r>
  <r>
    <x v="1"/>
    <n v="2301.5500000000002"/>
    <n v="0"/>
  </r>
  <r>
    <x v="5"/>
    <n v="0"/>
    <n v="1506.83"/>
  </r>
  <r>
    <x v="3"/>
    <n v="612.73"/>
    <n v="0"/>
  </r>
  <r>
    <x v="9"/>
    <n v="0"/>
    <n v="3841.16"/>
  </r>
  <r>
    <x v="7"/>
    <n v="0"/>
    <n v="2602.88"/>
  </r>
  <r>
    <x v="2"/>
    <n v="2828.17"/>
    <n v="0"/>
  </r>
  <r>
    <x v="9"/>
    <n v="0"/>
    <n v="2115.15"/>
  </r>
  <r>
    <x v="10"/>
    <n v="2355.65"/>
    <n v="0"/>
  </r>
  <r>
    <x v="10"/>
    <n v="668.49"/>
    <n v="0"/>
  </r>
  <r>
    <x v="10"/>
    <n v="3397.3"/>
    <n v="0"/>
  </r>
  <r>
    <x v="5"/>
    <n v="0"/>
    <n v="2218.9899999999998"/>
  </r>
  <r>
    <x v="4"/>
    <n v="0"/>
    <n v="4102.16"/>
  </r>
  <r>
    <x v="0"/>
    <n v="0"/>
    <n v="1061.81"/>
  </r>
  <r>
    <x v="2"/>
    <n v="0"/>
    <n v="1104.77"/>
  </r>
  <r>
    <x v="3"/>
    <n v="3264.22"/>
    <n v="0"/>
  </r>
  <r>
    <x v="0"/>
    <n v="0"/>
    <n v="4245.42"/>
  </r>
  <r>
    <x v="2"/>
    <n v="0"/>
    <n v="2413.77"/>
  </r>
  <r>
    <x v="8"/>
    <n v="3662.07"/>
    <n v="0"/>
  </r>
  <r>
    <x v="1"/>
    <n v="0"/>
    <n v="4996.72"/>
  </r>
  <r>
    <x v="1"/>
    <n v="0"/>
    <n v="4952.3"/>
  </r>
  <r>
    <x v="2"/>
    <n v="0"/>
    <n v="3747.25"/>
  </r>
  <r>
    <x v="6"/>
    <n v="3723.97"/>
    <n v="0"/>
  </r>
  <r>
    <x v="10"/>
    <n v="0"/>
    <n v="1313.33"/>
  </r>
  <r>
    <x v="2"/>
    <n v="0"/>
    <n v="4184.34"/>
  </r>
  <r>
    <x v="9"/>
    <n v="0"/>
    <n v="2085"/>
  </r>
  <r>
    <x v="5"/>
    <n v="4813.7700000000004"/>
    <n v="0"/>
  </r>
  <r>
    <x v="8"/>
    <n v="499"/>
    <n v="0"/>
  </r>
  <r>
    <x v="3"/>
    <n v="0"/>
    <n v="2235.62"/>
  </r>
  <r>
    <x v="10"/>
    <n v="0"/>
    <n v="2823.62"/>
  </r>
  <r>
    <x v="6"/>
    <n v="2085.27"/>
    <n v="0"/>
  </r>
  <r>
    <x v="0"/>
    <n v="0"/>
    <n v="1131.8399999999999"/>
  </r>
  <r>
    <x v="9"/>
    <n v="0"/>
    <n v="3005.64"/>
  </r>
  <r>
    <x v="4"/>
    <n v="0"/>
    <n v="3804"/>
  </r>
  <r>
    <x v="9"/>
    <n v="0"/>
    <n v="3259.71"/>
  </r>
  <r>
    <x v="8"/>
    <n v="0"/>
    <n v="1248.8"/>
  </r>
  <r>
    <x v="0"/>
    <n v="0"/>
    <n v="3684.88"/>
  </r>
  <r>
    <x v="11"/>
    <n v="0"/>
    <n v="1358.8"/>
  </r>
  <r>
    <x v="8"/>
    <n v="958.49"/>
    <n v="0"/>
  </r>
  <r>
    <x v="9"/>
    <n v="3484.27"/>
    <n v="0"/>
  </r>
  <r>
    <x v="4"/>
    <n v="4229.66"/>
    <n v="0"/>
  </r>
  <r>
    <x v="0"/>
    <n v="0"/>
    <n v="2459.54"/>
  </r>
  <r>
    <x v="2"/>
    <n v="2703.82"/>
    <n v="0"/>
  </r>
  <r>
    <x v="8"/>
    <n v="0"/>
    <n v="1583.46"/>
  </r>
  <r>
    <x v="6"/>
    <n v="0"/>
    <n v="2523.63"/>
  </r>
  <r>
    <x v="10"/>
    <n v="0"/>
    <n v="746.72"/>
  </r>
  <r>
    <x v="5"/>
    <n v="4783.57"/>
    <n v="0"/>
  </r>
  <r>
    <x v="10"/>
    <n v="0"/>
    <n v="4021.77"/>
  </r>
  <r>
    <x v="10"/>
    <n v="0"/>
    <n v="3373.07"/>
  </r>
  <r>
    <x v="5"/>
    <n v="0"/>
    <n v="2737.15"/>
  </r>
  <r>
    <x v="0"/>
    <n v="0"/>
    <n v="3981.63"/>
  </r>
  <r>
    <x v="11"/>
    <n v="0"/>
    <n v="2524.31"/>
  </r>
  <r>
    <x v="4"/>
    <n v="0"/>
    <n v="1569.87"/>
  </r>
  <r>
    <x v="2"/>
    <n v="0"/>
    <n v="885.83"/>
  </r>
  <r>
    <x v="11"/>
    <n v="3273.17"/>
    <n v="0"/>
  </r>
  <r>
    <x v="8"/>
    <n v="0"/>
    <n v="4654.1899999999996"/>
  </r>
  <r>
    <x v="9"/>
    <n v="0"/>
    <n v="852.73"/>
  </r>
  <r>
    <x v="9"/>
    <n v="0"/>
    <n v="982.09"/>
  </r>
  <r>
    <x v="4"/>
    <n v="0"/>
    <n v="2224.67"/>
  </r>
  <r>
    <x v="5"/>
    <n v="0"/>
    <n v="4053.81"/>
  </r>
  <r>
    <x v="10"/>
    <n v="1540.22"/>
    <n v="0"/>
  </r>
  <r>
    <x v="9"/>
    <n v="1344.17"/>
    <n v="0"/>
  </r>
  <r>
    <x v="7"/>
    <n v="0"/>
    <n v="3137.83"/>
  </r>
  <r>
    <x v="7"/>
    <n v="0"/>
    <n v="2724.51"/>
  </r>
  <r>
    <x v="2"/>
    <n v="0"/>
    <n v="395.08"/>
  </r>
  <r>
    <x v="10"/>
    <n v="0"/>
    <n v="499.3"/>
  </r>
  <r>
    <x v="6"/>
    <n v="0"/>
    <n v="3250.76"/>
  </r>
  <r>
    <x v="7"/>
    <n v="2379.11"/>
    <n v="0"/>
  </r>
  <r>
    <x v="8"/>
    <n v="4857.79"/>
    <n v="0"/>
  </r>
  <r>
    <x v="10"/>
    <n v="3424.8"/>
    <n v="0"/>
  </r>
  <r>
    <x v="4"/>
    <n v="0"/>
    <n v="149.36000000000001"/>
  </r>
  <r>
    <x v="11"/>
    <n v="0"/>
    <n v="2456.9899999999998"/>
  </r>
  <r>
    <x v="7"/>
    <n v="2130.79"/>
    <n v="0"/>
  </r>
  <r>
    <x v="4"/>
    <n v="0"/>
    <n v="622.9"/>
  </r>
  <r>
    <x v="9"/>
    <n v="0"/>
    <n v="4623.72"/>
  </r>
  <r>
    <x v="10"/>
    <n v="0"/>
    <n v="4044.56"/>
  </r>
  <r>
    <x v="1"/>
    <n v="1227.42"/>
    <n v="0"/>
  </r>
  <r>
    <x v="6"/>
    <n v="0"/>
    <n v="1354.31"/>
  </r>
  <r>
    <x v="6"/>
    <n v="256.89"/>
    <n v="0"/>
  </r>
  <r>
    <x v="10"/>
    <n v="0"/>
    <n v="1553.92"/>
  </r>
  <r>
    <x v="8"/>
    <n v="2964.65"/>
    <n v="0"/>
  </r>
  <r>
    <x v="1"/>
    <n v="0"/>
    <n v="2162.13"/>
  </r>
  <r>
    <x v="7"/>
    <n v="0"/>
    <n v="4849.3500000000004"/>
  </r>
  <r>
    <x v="5"/>
    <n v="0"/>
    <n v="374.79"/>
  </r>
  <r>
    <x v="1"/>
    <n v="0"/>
    <n v="2998.01"/>
  </r>
  <r>
    <x v="6"/>
    <n v="0"/>
    <n v="4305.72"/>
  </r>
  <r>
    <x v="2"/>
    <n v="2455.63"/>
    <n v="0"/>
  </r>
  <r>
    <x v="9"/>
    <n v="114.52"/>
    <n v="0"/>
  </r>
  <r>
    <x v="1"/>
    <n v="0"/>
    <n v="1289.73"/>
  </r>
  <r>
    <x v="1"/>
    <n v="0"/>
    <n v="1686.47"/>
  </r>
  <r>
    <x v="5"/>
    <n v="4833.37"/>
    <n v="0"/>
  </r>
  <r>
    <x v="3"/>
    <n v="0"/>
    <n v="4567.6899999999996"/>
  </r>
  <r>
    <x v="9"/>
    <n v="4750.9399999999996"/>
    <n v="0"/>
  </r>
  <r>
    <x v="10"/>
    <n v="0"/>
    <n v="4146.22"/>
  </r>
  <r>
    <x v="4"/>
    <n v="1823.07"/>
    <n v="0"/>
  </r>
  <r>
    <x v="8"/>
    <n v="0"/>
    <n v="4538.79"/>
  </r>
  <r>
    <x v="0"/>
    <n v="0"/>
    <n v="4910.25"/>
  </r>
  <r>
    <x v="7"/>
    <n v="0"/>
    <n v="1815.35"/>
  </r>
  <r>
    <x v="0"/>
    <n v="0"/>
    <n v="1376.72"/>
  </r>
  <r>
    <x v="6"/>
    <n v="0"/>
    <n v="2779.89"/>
  </r>
  <r>
    <x v="5"/>
    <n v="0"/>
    <n v="1017.05"/>
  </r>
  <r>
    <x v="6"/>
    <n v="259.86"/>
    <n v="0"/>
  </r>
  <r>
    <x v="10"/>
    <n v="0"/>
    <n v="4734.57"/>
  </r>
  <r>
    <x v="7"/>
    <n v="4636.13"/>
    <n v="0"/>
  </r>
  <r>
    <x v="3"/>
    <n v="0"/>
    <n v="897"/>
  </r>
  <r>
    <x v="8"/>
    <n v="0"/>
    <n v="2097.9299999999998"/>
  </r>
  <r>
    <x v="1"/>
    <n v="4172.08"/>
    <n v="0"/>
  </r>
  <r>
    <x v="10"/>
    <n v="3338.9"/>
    <n v="0"/>
  </r>
  <r>
    <x v="10"/>
    <n v="0"/>
    <n v="2034.46"/>
  </r>
  <r>
    <x v="5"/>
    <n v="3746.44"/>
    <n v="0"/>
  </r>
  <r>
    <x v="6"/>
    <n v="0"/>
    <n v="4495.53"/>
  </r>
  <r>
    <x v="10"/>
    <n v="0"/>
    <n v="4638.18"/>
  </r>
  <r>
    <x v="6"/>
    <n v="1956.36"/>
    <n v="0"/>
  </r>
  <r>
    <x v="11"/>
    <n v="0"/>
    <n v="950.45"/>
  </r>
  <r>
    <x v="10"/>
    <n v="4572.91"/>
    <n v="0"/>
  </r>
  <r>
    <x v="3"/>
    <n v="0"/>
    <n v="553.52"/>
  </r>
  <r>
    <x v="1"/>
    <n v="0"/>
    <n v="3636.27"/>
  </r>
  <r>
    <x v="3"/>
    <n v="0"/>
    <n v="788.44"/>
  </r>
  <r>
    <x v="7"/>
    <n v="2008"/>
    <n v="0"/>
  </r>
  <r>
    <x v="4"/>
    <n v="0"/>
    <n v="2116.62"/>
  </r>
  <r>
    <x v="3"/>
    <n v="0"/>
    <n v="877.91"/>
  </r>
  <r>
    <x v="3"/>
    <n v="0"/>
    <n v="4621.1400000000003"/>
  </r>
  <r>
    <x v="9"/>
    <n v="0"/>
    <n v="113.07"/>
  </r>
  <r>
    <x v="9"/>
    <n v="0"/>
    <n v="4479.66"/>
  </r>
  <r>
    <x v="3"/>
    <n v="0"/>
    <n v="4430.76"/>
  </r>
  <r>
    <x v="9"/>
    <n v="0"/>
    <n v="1653.12"/>
  </r>
  <r>
    <x v="2"/>
    <n v="0"/>
    <n v="3550.99"/>
  </r>
  <r>
    <x v="3"/>
    <n v="0"/>
    <n v="1338.76"/>
  </r>
  <r>
    <x v="2"/>
    <n v="0"/>
    <n v="3817.99"/>
  </r>
  <r>
    <x v="3"/>
    <n v="0"/>
    <n v="2849.49"/>
  </r>
  <r>
    <x v="9"/>
    <n v="1571.1"/>
    <n v="0"/>
  </r>
  <r>
    <x v="8"/>
    <n v="0"/>
    <n v="2061.15"/>
  </r>
  <r>
    <x v="0"/>
    <n v="3480.45"/>
    <n v="0"/>
  </r>
  <r>
    <x v="0"/>
    <n v="0"/>
    <n v="4539.88"/>
  </r>
  <r>
    <x v="6"/>
    <n v="0"/>
    <n v="740.56"/>
  </r>
  <r>
    <x v="0"/>
    <n v="0"/>
    <n v="2899.68"/>
  </r>
  <r>
    <x v="5"/>
    <n v="1343.27"/>
    <n v="0"/>
  </r>
  <r>
    <x v="3"/>
    <n v="0"/>
    <n v="4026.72"/>
  </r>
  <r>
    <x v="10"/>
    <n v="0"/>
    <n v="444.16"/>
  </r>
  <r>
    <x v="1"/>
    <n v="3475.88"/>
    <n v="0"/>
  </r>
  <r>
    <x v="1"/>
    <n v="0"/>
    <n v="957.24"/>
  </r>
  <r>
    <x v="8"/>
    <n v="0"/>
    <n v="3022.29"/>
  </r>
  <r>
    <x v="6"/>
    <n v="0"/>
    <n v="4194.8900000000003"/>
  </r>
  <r>
    <x v="1"/>
    <n v="0"/>
    <n v="3799.9"/>
  </r>
  <r>
    <x v="8"/>
    <n v="0"/>
    <n v="3789.42"/>
  </r>
  <r>
    <x v="3"/>
    <n v="2637.44"/>
    <n v="0"/>
  </r>
  <r>
    <x v="7"/>
    <n v="4464.6499999999996"/>
    <n v="0"/>
  </r>
  <r>
    <x v="6"/>
    <n v="0"/>
    <n v="2981.72"/>
  </r>
  <r>
    <x v="3"/>
    <n v="4595.84"/>
    <n v="0"/>
  </r>
  <r>
    <x v="3"/>
    <n v="2777.96"/>
    <n v="0"/>
  </r>
  <r>
    <x v="4"/>
    <n v="0"/>
    <n v="2579.23"/>
  </r>
  <r>
    <x v="6"/>
    <n v="0"/>
    <n v="1189.53"/>
  </r>
  <r>
    <x v="8"/>
    <n v="0"/>
    <n v="2769.45"/>
  </r>
  <r>
    <x v="0"/>
    <n v="0"/>
    <n v="788.87"/>
  </r>
  <r>
    <x v="8"/>
    <n v="0"/>
    <n v="4361.4799999999996"/>
  </r>
  <r>
    <x v="7"/>
    <n v="0"/>
    <n v="3411.87"/>
  </r>
  <r>
    <x v="10"/>
    <n v="0"/>
    <n v="4968.8100000000004"/>
  </r>
  <r>
    <x v="0"/>
    <n v="0"/>
    <n v="551.28"/>
  </r>
  <r>
    <x v="2"/>
    <n v="0"/>
    <n v="1279.3"/>
  </r>
  <r>
    <x v="1"/>
    <n v="0"/>
    <n v="4398.08"/>
  </r>
  <r>
    <x v="0"/>
    <n v="0"/>
    <n v="2036.75"/>
  </r>
  <r>
    <x v="8"/>
    <n v="0"/>
    <n v="2384.88"/>
  </r>
  <r>
    <x v="2"/>
    <n v="0"/>
    <n v="4317.1899999999996"/>
  </r>
  <r>
    <x v="5"/>
    <n v="0"/>
    <n v="2656.93"/>
  </r>
  <r>
    <x v="3"/>
    <n v="1048.03"/>
    <n v="0"/>
  </r>
  <r>
    <x v="10"/>
    <n v="0"/>
    <n v="4470.95"/>
  </r>
  <r>
    <x v="8"/>
    <n v="0"/>
    <n v="252.2"/>
  </r>
  <r>
    <x v="10"/>
    <n v="0"/>
    <n v="4487.4399999999996"/>
  </r>
  <r>
    <x v="0"/>
    <n v="0"/>
    <n v="347.55"/>
  </r>
  <r>
    <x v="7"/>
    <n v="0"/>
    <n v="3362.66"/>
  </r>
  <r>
    <x v="9"/>
    <n v="0"/>
    <n v="451.23"/>
  </r>
  <r>
    <x v="9"/>
    <n v="0"/>
    <n v="3560.44"/>
  </r>
  <r>
    <x v="5"/>
    <n v="0"/>
    <n v="266.45999999999998"/>
  </r>
  <r>
    <x v="6"/>
    <n v="0"/>
    <n v="4228.04"/>
  </r>
  <r>
    <x v="10"/>
    <n v="0"/>
    <n v="2383.13"/>
  </r>
  <r>
    <x v="10"/>
    <n v="0"/>
    <n v="557.91999999999996"/>
  </r>
  <r>
    <x v="10"/>
    <n v="3563.42"/>
    <n v="0"/>
  </r>
  <r>
    <x v="7"/>
    <n v="0"/>
    <n v="2497.52"/>
  </r>
  <r>
    <x v="2"/>
    <n v="0"/>
    <n v="1035.6500000000001"/>
  </r>
  <r>
    <x v="11"/>
    <n v="176.79"/>
    <n v="0"/>
  </r>
  <r>
    <x v="1"/>
    <n v="0"/>
    <n v="2148.19"/>
  </r>
  <r>
    <x v="8"/>
    <n v="0"/>
    <n v="519.58000000000004"/>
  </r>
  <r>
    <x v="10"/>
    <n v="0"/>
    <n v="561.42999999999995"/>
  </r>
  <r>
    <x v="1"/>
    <n v="0"/>
    <n v="1409.91"/>
  </r>
  <r>
    <x v="5"/>
    <n v="0"/>
    <n v="3189.25"/>
  </r>
  <r>
    <x v="0"/>
    <n v="2696.56"/>
    <n v="0"/>
  </r>
  <r>
    <x v="1"/>
    <n v="0"/>
    <n v="438.04"/>
  </r>
  <r>
    <x v="10"/>
    <n v="0"/>
    <n v="4845.3100000000004"/>
  </r>
  <r>
    <x v="0"/>
    <n v="0"/>
    <n v="4447.13"/>
  </r>
  <r>
    <x v="6"/>
    <n v="0"/>
    <n v="1370.2"/>
  </r>
  <r>
    <x v="10"/>
    <n v="0"/>
    <n v="699.46"/>
  </r>
  <r>
    <x v="10"/>
    <n v="0"/>
    <n v="4717.7700000000004"/>
  </r>
  <r>
    <x v="4"/>
    <n v="2359.59"/>
    <n v="0"/>
  </r>
  <r>
    <x v="11"/>
    <n v="1624.72"/>
    <n v="0"/>
  </r>
  <r>
    <x v="2"/>
    <n v="0"/>
    <n v="2502.75"/>
  </r>
  <r>
    <x v="8"/>
    <n v="0"/>
    <n v="3886.45"/>
  </r>
  <r>
    <x v="10"/>
    <n v="0"/>
    <n v="925.09"/>
  </r>
  <r>
    <x v="6"/>
    <n v="0"/>
    <n v="3860.73"/>
  </r>
  <r>
    <x v="10"/>
    <n v="0"/>
    <n v="3772.29"/>
  </r>
  <r>
    <x v="10"/>
    <n v="0"/>
    <n v="2742.81"/>
  </r>
  <r>
    <x v="8"/>
    <n v="0"/>
    <n v="4342.63"/>
  </r>
  <r>
    <x v="11"/>
    <n v="0"/>
    <n v="747.5"/>
  </r>
  <r>
    <x v="5"/>
    <n v="0"/>
    <n v="3017.85"/>
  </r>
  <r>
    <x v="9"/>
    <n v="0"/>
    <n v="2301.7800000000002"/>
  </r>
  <r>
    <x v="7"/>
    <n v="0"/>
    <n v="2169.23"/>
  </r>
  <r>
    <x v="9"/>
    <n v="0"/>
    <n v="1337.55"/>
  </r>
  <r>
    <x v="10"/>
    <n v="1924.17"/>
    <n v="0"/>
  </r>
  <r>
    <x v="6"/>
    <n v="0"/>
    <n v="629.94000000000005"/>
  </r>
  <r>
    <x v="6"/>
    <n v="1332.83"/>
    <n v="0"/>
  </r>
  <r>
    <x v="0"/>
    <n v="1432.63"/>
    <n v="0"/>
  </r>
  <r>
    <x v="9"/>
    <n v="0"/>
    <n v="3631.27"/>
  </r>
  <r>
    <x v="6"/>
    <n v="0"/>
    <n v="337.9"/>
  </r>
  <r>
    <x v="5"/>
    <n v="0"/>
    <n v="3290.84"/>
  </r>
  <r>
    <x v="3"/>
    <n v="0"/>
    <n v="1184.9100000000001"/>
  </r>
  <r>
    <x v="6"/>
    <n v="0"/>
    <n v="501.12"/>
  </r>
  <r>
    <x v="3"/>
    <n v="1573.95"/>
    <n v="0"/>
  </r>
  <r>
    <x v="1"/>
    <n v="0"/>
    <n v="1199.92"/>
  </r>
  <r>
    <x v="1"/>
    <n v="0"/>
    <n v="2804.96"/>
  </r>
  <r>
    <x v="2"/>
    <n v="0"/>
    <n v="1851.14"/>
  </r>
  <r>
    <x v="1"/>
    <n v="0"/>
    <n v="4833.37"/>
  </r>
  <r>
    <x v="0"/>
    <n v="0"/>
    <n v="4821.3900000000003"/>
  </r>
  <r>
    <x v="3"/>
    <n v="2274.1999999999998"/>
    <n v="0"/>
  </r>
  <r>
    <x v="11"/>
    <n v="0"/>
    <n v="3995.93"/>
  </r>
  <r>
    <x v="9"/>
    <n v="165.02"/>
    <n v="0"/>
  </r>
  <r>
    <x v="3"/>
    <n v="0"/>
    <n v="2784.28"/>
  </r>
  <r>
    <x v="8"/>
    <n v="3742.17"/>
    <n v="0"/>
  </r>
  <r>
    <x v="7"/>
    <n v="0"/>
    <n v="1163.02"/>
  </r>
  <r>
    <x v="10"/>
    <n v="0"/>
    <n v="399.74"/>
  </r>
  <r>
    <x v="11"/>
    <n v="0"/>
    <n v="864"/>
  </r>
  <r>
    <x v="3"/>
    <n v="0"/>
    <n v="2265.06"/>
  </r>
  <r>
    <x v="2"/>
    <n v="0"/>
    <n v="2581.2199999999998"/>
  </r>
  <r>
    <x v="8"/>
    <n v="0"/>
    <n v="1966.34"/>
  </r>
  <r>
    <x v="9"/>
    <n v="0"/>
    <n v="2255.87"/>
  </r>
  <r>
    <x v="9"/>
    <n v="0"/>
    <n v="2404.15"/>
  </r>
  <r>
    <x v="1"/>
    <n v="0"/>
    <n v="3870.24"/>
  </r>
  <r>
    <x v="11"/>
    <n v="0"/>
    <n v="615.69000000000005"/>
  </r>
  <r>
    <x v="6"/>
    <n v="0"/>
    <n v="3867.86"/>
  </r>
  <r>
    <x v="0"/>
    <n v="0"/>
    <n v="3474.27"/>
  </r>
  <r>
    <x v="10"/>
    <n v="3734.14"/>
    <n v="0"/>
  </r>
  <r>
    <x v="7"/>
    <n v="0"/>
    <n v="3698.9"/>
  </r>
  <r>
    <x v="7"/>
    <n v="0"/>
    <n v="2405.9"/>
  </r>
  <r>
    <x v="5"/>
    <n v="0"/>
    <n v="1135.8599999999999"/>
  </r>
  <r>
    <x v="5"/>
    <n v="0"/>
    <n v="2729.48"/>
  </r>
  <r>
    <x v="2"/>
    <n v="4794.1099999999997"/>
    <n v="0"/>
  </r>
  <r>
    <x v="5"/>
    <n v="0"/>
    <n v="2983.78"/>
  </r>
  <r>
    <x v="6"/>
    <n v="0"/>
    <n v="154.13"/>
  </r>
  <r>
    <x v="6"/>
    <n v="0"/>
    <n v="392.58"/>
  </r>
  <r>
    <x v="9"/>
    <n v="0"/>
    <n v="4965.03"/>
  </r>
  <r>
    <x v="3"/>
    <n v="0"/>
    <n v="452.54"/>
  </r>
  <r>
    <x v="9"/>
    <n v="0"/>
    <n v="325.62"/>
  </r>
  <r>
    <x v="4"/>
    <n v="0"/>
    <n v="1829.82"/>
  </r>
  <r>
    <x v="11"/>
    <n v="0"/>
    <n v="4849.6499999999996"/>
  </r>
  <r>
    <x v="9"/>
    <n v="0"/>
    <n v="1661.51"/>
  </r>
  <r>
    <x v="1"/>
    <n v="0"/>
    <n v="2108.4299999999998"/>
  </r>
  <r>
    <x v="10"/>
    <n v="0"/>
    <n v="3206.98"/>
  </r>
  <r>
    <x v="3"/>
    <n v="0"/>
    <n v="218.15"/>
  </r>
  <r>
    <x v="11"/>
    <n v="0"/>
    <n v="4499.04"/>
  </r>
  <r>
    <x v="9"/>
    <n v="2645.27"/>
    <n v="0"/>
  </r>
  <r>
    <x v="5"/>
    <n v="2387.37"/>
    <n v="0"/>
  </r>
  <r>
    <x v="0"/>
    <n v="4317.5600000000004"/>
    <n v="0"/>
  </r>
  <r>
    <x v="3"/>
    <n v="4770.08"/>
    <n v="0"/>
  </r>
  <r>
    <x v="9"/>
    <n v="0"/>
    <n v="2174.7800000000002"/>
  </r>
  <r>
    <x v="4"/>
    <n v="0"/>
    <n v="944.96"/>
  </r>
  <r>
    <x v="1"/>
    <n v="0"/>
    <n v="4096.9799999999996"/>
  </r>
  <r>
    <x v="6"/>
    <n v="0"/>
    <n v="2075.98"/>
  </r>
  <r>
    <x v="9"/>
    <n v="0"/>
    <n v="4684.17"/>
  </r>
  <r>
    <x v="7"/>
    <n v="0"/>
    <n v="4754.51"/>
  </r>
  <r>
    <x v="3"/>
    <n v="0"/>
    <n v="662.66"/>
  </r>
  <r>
    <x v="9"/>
    <n v="0"/>
    <n v="4787.1099999999997"/>
  </r>
  <r>
    <x v="11"/>
    <n v="0"/>
    <n v="1904.52"/>
  </r>
  <r>
    <x v="0"/>
    <n v="3266.64"/>
    <n v="0"/>
  </r>
  <r>
    <x v="7"/>
    <n v="0"/>
    <n v="270.27999999999997"/>
  </r>
  <r>
    <x v="9"/>
    <n v="0"/>
    <n v="4455.53"/>
  </r>
  <r>
    <x v="0"/>
    <n v="0"/>
    <n v="3243.83"/>
  </r>
  <r>
    <x v="6"/>
    <n v="3253.42"/>
    <n v="0"/>
  </r>
  <r>
    <x v="6"/>
    <n v="0"/>
    <n v="4520.66"/>
  </r>
  <r>
    <x v="10"/>
    <n v="0"/>
    <n v="2590.9"/>
  </r>
  <r>
    <x v="6"/>
    <n v="0"/>
    <n v="2111.5300000000002"/>
  </r>
  <r>
    <x v="9"/>
    <n v="0"/>
    <n v="4344.03"/>
  </r>
  <r>
    <x v="5"/>
    <n v="0"/>
    <n v="3737.86"/>
  </r>
  <r>
    <x v="6"/>
    <n v="0"/>
    <n v="4749.9799999999996"/>
  </r>
  <r>
    <x v="3"/>
    <n v="4706.6000000000004"/>
    <n v="0"/>
  </r>
  <r>
    <x v="3"/>
    <n v="0"/>
    <n v="1973.4"/>
  </r>
  <r>
    <x v="2"/>
    <n v="0"/>
    <n v="2290.23"/>
  </r>
  <r>
    <x v="2"/>
    <n v="0"/>
    <n v="1354.33"/>
  </r>
  <r>
    <x v="8"/>
    <n v="3337.17"/>
    <n v="0"/>
  </r>
  <r>
    <x v="10"/>
    <n v="1886.26"/>
    <n v="0"/>
  </r>
  <r>
    <x v="2"/>
    <n v="0"/>
    <n v="3951.89"/>
  </r>
  <r>
    <x v="3"/>
    <n v="0"/>
    <n v="695.6"/>
  </r>
  <r>
    <x v="6"/>
    <n v="0"/>
    <n v="670.37"/>
  </r>
  <r>
    <x v="8"/>
    <n v="1101.83"/>
    <n v="0"/>
  </r>
  <r>
    <x v="11"/>
    <n v="513.03"/>
    <n v="0"/>
  </r>
  <r>
    <x v="6"/>
    <n v="0"/>
    <n v="3138.15"/>
  </r>
  <r>
    <x v="9"/>
    <n v="0"/>
    <n v="822.03"/>
  </r>
  <r>
    <x v="7"/>
    <n v="883.82"/>
    <n v="0"/>
  </r>
  <r>
    <x v="10"/>
    <n v="0"/>
    <n v="169.72"/>
  </r>
  <r>
    <x v="4"/>
    <n v="0"/>
    <n v="3932.24"/>
  </r>
  <r>
    <x v="10"/>
    <n v="4080.25"/>
    <n v="0"/>
  </r>
  <r>
    <x v="5"/>
    <n v="0"/>
    <n v="893.91"/>
  </r>
  <r>
    <x v="3"/>
    <n v="0"/>
    <n v="3723.67"/>
  </r>
  <r>
    <x v="7"/>
    <n v="0"/>
    <n v="2224.37"/>
  </r>
  <r>
    <x v="0"/>
    <n v="0"/>
    <n v="1274.01"/>
  </r>
  <r>
    <x v="11"/>
    <n v="0"/>
    <n v="3144.78"/>
  </r>
  <r>
    <x v="10"/>
    <n v="0"/>
    <n v="974.57"/>
  </r>
  <r>
    <x v="9"/>
    <n v="0"/>
    <n v="3808.73"/>
  </r>
  <r>
    <x v="0"/>
    <n v="0"/>
    <n v="333.31"/>
  </r>
  <r>
    <x v="11"/>
    <n v="0"/>
    <n v="4799.74"/>
  </r>
  <r>
    <x v="7"/>
    <n v="0"/>
    <n v="452.19"/>
  </r>
  <r>
    <x v="7"/>
    <n v="0"/>
    <n v="2939.3"/>
  </r>
  <r>
    <x v="1"/>
    <n v="4520.75"/>
    <n v="0"/>
  </r>
  <r>
    <x v="9"/>
    <n v="158.33000000000001"/>
    <n v="0"/>
  </r>
  <r>
    <x v="3"/>
    <n v="0"/>
    <n v="2542.7199999999998"/>
  </r>
  <r>
    <x v="6"/>
    <n v="0"/>
    <n v="1815.03"/>
  </r>
  <r>
    <x v="1"/>
    <n v="2943.63"/>
    <n v="0"/>
  </r>
  <r>
    <x v="3"/>
    <n v="0"/>
    <n v="1204.74"/>
  </r>
  <r>
    <x v="4"/>
    <n v="0"/>
    <n v="418.01"/>
  </r>
  <r>
    <x v="2"/>
    <n v="0"/>
    <n v="3167.07"/>
  </r>
  <r>
    <x v="11"/>
    <n v="0"/>
    <n v="2142.56"/>
  </r>
  <r>
    <x v="8"/>
    <n v="0"/>
    <n v="3150.18"/>
  </r>
  <r>
    <x v="6"/>
    <n v="0"/>
    <n v="1131.6400000000001"/>
  </r>
  <r>
    <x v="5"/>
    <n v="0"/>
    <n v="1759.83"/>
  </r>
  <r>
    <x v="5"/>
    <n v="0"/>
    <n v="2852.24"/>
  </r>
  <r>
    <x v="9"/>
    <n v="0"/>
    <n v="3006.25"/>
  </r>
  <r>
    <x v="6"/>
    <n v="0"/>
    <n v="1924.34"/>
  </r>
  <r>
    <x v="2"/>
    <n v="0"/>
    <n v="1472.26"/>
  </r>
  <r>
    <x v="7"/>
    <n v="0"/>
    <n v="1441.13"/>
  </r>
  <r>
    <x v="4"/>
    <n v="0"/>
    <n v="956.03"/>
  </r>
  <r>
    <x v="11"/>
    <n v="0"/>
    <n v="1694.48"/>
  </r>
  <r>
    <x v="3"/>
    <n v="0"/>
    <n v="1077.26"/>
  </r>
  <r>
    <x v="10"/>
    <n v="0"/>
    <n v="3205.7"/>
  </r>
  <r>
    <x v="11"/>
    <n v="0"/>
    <n v="2888.43"/>
  </r>
  <r>
    <x v="2"/>
    <n v="0"/>
    <n v="1974.69"/>
  </r>
  <r>
    <x v="1"/>
    <n v="0"/>
    <n v="1696.57"/>
  </r>
  <r>
    <x v="8"/>
    <n v="0"/>
    <n v="1264.31"/>
  </r>
  <r>
    <x v="6"/>
    <n v="0"/>
    <n v="2723.75"/>
  </r>
  <r>
    <x v="7"/>
    <n v="0"/>
    <n v="4602.62"/>
  </r>
  <r>
    <x v="9"/>
    <n v="3459.94"/>
    <n v="0"/>
  </r>
  <r>
    <x v="2"/>
    <n v="3747.63"/>
    <n v="0"/>
  </r>
  <r>
    <x v="0"/>
    <n v="0"/>
    <n v="4188.45"/>
  </r>
  <r>
    <x v="4"/>
    <n v="0"/>
    <n v="1823.01"/>
  </r>
  <r>
    <x v="10"/>
    <n v="0"/>
    <n v="408.09"/>
  </r>
  <r>
    <x v="1"/>
    <n v="0"/>
    <n v="3150.54"/>
  </r>
  <r>
    <x v="10"/>
    <n v="1024.49"/>
    <n v="0"/>
  </r>
  <r>
    <x v="0"/>
    <n v="0"/>
    <n v="2888.31"/>
  </r>
  <r>
    <x v="2"/>
    <n v="0"/>
    <n v="3723.6"/>
  </r>
  <r>
    <x v="6"/>
    <n v="0"/>
    <n v="3939.83"/>
  </r>
  <r>
    <x v="10"/>
    <n v="0"/>
    <n v="1579.01"/>
  </r>
  <r>
    <x v="11"/>
    <n v="2610.92"/>
    <n v="0"/>
  </r>
  <r>
    <x v="8"/>
    <n v="3142.73"/>
    <n v="0"/>
  </r>
  <r>
    <x v="10"/>
    <n v="4115.46"/>
    <n v="0"/>
  </r>
  <r>
    <x v="10"/>
    <n v="0"/>
    <n v="3830.8"/>
  </r>
  <r>
    <x v="8"/>
    <n v="0"/>
    <n v="4941.08"/>
  </r>
  <r>
    <x v="4"/>
    <n v="0"/>
    <n v="139.61000000000001"/>
  </r>
  <r>
    <x v="0"/>
    <n v="0"/>
    <n v="2243.6999999999998"/>
  </r>
  <r>
    <x v="9"/>
    <n v="0"/>
    <n v="1354.62"/>
  </r>
  <r>
    <x v="6"/>
    <n v="687.48"/>
    <n v="0"/>
  </r>
  <r>
    <x v="11"/>
    <n v="4566.43"/>
    <n v="0"/>
  </r>
  <r>
    <x v="5"/>
    <n v="0"/>
    <n v="4990.01"/>
  </r>
  <r>
    <x v="6"/>
    <n v="0"/>
    <n v="984.92"/>
  </r>
  <r>
    <x v="6"/>
    <n v="0"/>
    <n v="288.32"/>
  </r>
  <r>
    <x v="5"/>
    <n v="0"/>
    <n v="1447.77"/>
  </r>
  <r>
    <x v="6"/>
    <n v="4190.82"/>
    <n v="0"/>
  </r>
  <r>
    <x v="5"/>
    <n v="0"/>
    <n v="1540.06"/>
  </r>
  <r>
    <x v="7"/>
    <n v="0"/>
    <n v="378.82"/>
  </r>
  <r>
    <x v="10"/>
    <n v="0"/>
    <n v="357.21"/>
  </r>
  <r>
    <x v="1"/>
    <n v="2194.37"/>
    <n v="0"/>
  </r>
  <r>
    <x v="0"/>
    <n v="4665.95"/>
    <n v="0"/>
  </r>
  <r>
    <x v="0"/>
    <n v="0"/>
    <n v="1501.01"/>
  </r>
  <r>
    <x v="0"/>
    <n v="0"/>
    <n v="2193.0700000000002"/>
  </r>
  <r>
    <x v="5"/>
    <n v="0"/>
    <n v="599.48"/>
  </r>
  <r>
    <x v="1"/>
    <n v="0"/>
    <n v="2518.5100000000002"/>
  </r>
  <r>
    <x v="2"/>
    <n v="0"/>
    <n v="3513.08"/>
  </r>
  <r>
    <x v="1"/>
    <n v="0"/>
    <n v="1428.64"/>
  </r>
  <r>
    <x v="8"/>
    <n v="1553.89"/>
    <n v="0"/>
  </r>
  <r>
    <x v="6"/>
    <n v="4225.68"/>
    <n v="0"/>
  </r>
  <r>
    <x v="10"/>
    <n v="0"/>
    <n v="150.78"/>
  </r>
  <r>
    <x v="6"/>
    <n v="3218.71"/>
    <n v="0"/>
  </r>
  <r>
    <x v="3"/>
    <n v="0"/>
    <n v="2030.03"/>
  </r>
  <r>
    <x v="7"/>
    <n v="0"/>
    <n v="1562.06"/>
  </r>
  <r>
    <x v="10"/>
    <n v="3322.21"/>
    <n v="0"/>
  </r>
  <r>
    <x v="9"/>
    <n v="0"/>
    <n v="4189.88"/>
  </r>
  <r>
    <x v="2"/>
    <n v="2836.12"/>
    <n v="0"/>
  </r>
  <r>
    <x v="11"/>
    <n v="252.36"/>
    <n v="0"/>
  </r>
  <r>
    <x v="7"/>
    <n v="2360.87"/>
    <n v="0"/>
  </r>
  <r>
    <x v="6"/>
    <n v="0"/>
    <n v="2367.52"/>
  </r>
  <r>
    <x v="10"/>
    <n v="0"/>
    <n v="2764.61"/>
  </r>
  <r>
    <x v="6"/>
    <n v="3387.7"/>
    <n v="0"/>
  </r>
  <r>
    <x v="0"/>
    <n v="0"/>
    <n v="194.66"/>
  </r>
  <r>
    <x v="7"/>
    <n v="0"/>
    <n v="2559.86"/>
  </r>
  <r>
    <x v="3"/>
    <n v="0"/>
    <n v="2982.71"/>
  </r>
  <r>
    <x v="1"/>
    <n v="0"/>
    <n v="1782.43"/>
  </r>
  <r>
    <x v="1"/>
    <n v="3374.99"/>
    <n v="0"/>
  </r>
  <r>
    <x v="2"/>
    <n v="0"/>
    <n v="1218.07"/>
  </r>
  <r>
    <x v="2"/>
    <n v="1655.12"/>
    <n v="0"/>
  </r>
  <r>
    <x v="8"/>
    <n v="0"/>
    <n v="4817.5"/>
  </r>
  <r>
    <x v="8"/>
    <n v="0"/>
    <n v="1805.54"/>
  </r>
  <r>
    <x v="9"/>
    <n v="0"/>
    <n v="1797.85"/>
  </r>
  <r>
    <x v="4"/>
    <n v="0"/>
    <n v="3018.84"/>
  </r>
  <r>
    <x v="9"/>
    <n v="0"/>
    <n v="4857.78"/>
  </r>
  <r>
    <x v="4"/>
    <n v="4917.09"/>
    <n v="0"/>
  </r>
  <r>
    <x v="8"/>
    <n v="0"/>
    <n v="2940.32"/>
  </r>
  <r>
    <x v="2"/>
    <n v="0"/>
    <n v="105.33"/>
  </r>
  <r>
    <x v="6"/>
    <n v="0"/>
    <n v="4513.22"/>
  </r>
  <r>
    <x v="1"/>
    <n v="0"/>
    <n v="2894.17"/>
  </r>
  <r>
    <x v="8"/>
    <n v="1893.38"/>
    <n v="0"/>
  </r>
  <r>
    <x v="0"/>
    <n v="0"/>
    <n v="4163.0600000000004"/>
  </r>
  <r>
    <x v="2"/>
    <n v="2059.1799999999998"/>
    <n v="0"/>
  </r>
  <r>
    <x v="5"/>
    <n v="266.82"/>
    <n v="0"/>
  </r>
  <r>
    <x v="7"/>
    <n v="4123.25"/>
    <n v="0"/>
  </r>
  <r>
    <x v="11"/>
    <n v="0"/>
    <n v="2774.71"/>
  </r>
  <r>
    <x v="11"/>
    <n v="0"/>
    <n v="1756.9"/>
  </r>
  <r>
    <x v="9"/>
    <n v="0"/>
    <n v="1329.37"/>
  </r>
  <r>
    <x v="3"/>
    <n v="0"/>
    <n v="3009.61"/>
  </r>
  <r>
    <x v="10"/>
    <n v="1119.44"/>
    <n v="0"/>
  </r>
  <r>
    <x v="9"/>
    <n v="1686.87"/>
    <n v="0"/>
  </r>
  <r>
    <x v="7"/>
    <n v="0"/>
    <n v="3219"/>
  </r>
  <r>
    <x v="9"/>
    <n v="4419.57"/>
    <n v="0"/>
  </r>
  <r>
    <x v="6"/>
    <n v="2711.16"/>
    <n v="0"/>
  </r>
  <r>
    <x v="3"/>
    <n v="0"/>
    <n v="3819.62"/>
  </r>
  <r>
    <x v="1"/>
    <n v="3839"/>
    <n v="0"/>
  </r>
  <r>
    <x v="5"/>
    <n v="0"/>
    <n v="3355.33"/>
  </r>
  <r>
    <x v="5"/>
    <n v="1304.6099999999999"/>
    <n v="0"/>
  </r>
  <r>
    <x v="3"/>
    <n v="0"/>
    <n v="4347.26"/>
  </r>
  <r>
    <x v="9"/>
    <n v="0"/>
    <n v="2237.75"/>
  </r>
  <r>
    <x v="3"/>
    <n v="0"/>
    <n v="316.63"/>
  </r>
  <r>
    <x v="1"/>
    <n v="0"/>
    <n v="1298.5999999999999"/>
  </r>
  <r>
    <x v="6"/>
    <n v="0"/>
    <n v="3851.19"/>
  </r>
  <r>
    <x v="4"/>
    <n v="0"/>
    <n v="438.75"/>
  </r>
  <r>
    <x v="10"/>
    <n v="0"/>
    <n v="822.09"/>
  </r>
  <r>
    <x v="2"/>
    <n v="0"/>
    <n v="3501.71"/>
  </r>
  <r>
    <x v="2"/>
    <n v="4473.74"/>
    <n v="0"/>
  </r>
  <r>
    <x v="5"/>
    <n v="0"/>
    <n v="3205.29"/>
  </r>
  <r>
    <x v="10"/>
    <n v="0"/>
    <n v="1189.23"/>
  </r>
  <r>
    <x v="2"/>
    <n v="0"/>
    <n v="361.73"/>
  </r>
  <r>
    <x v="8"/>
    <n v="3114.12"/>
    <n v="0"/>
  </r>
  <r>
    <x v="10"/>
    <n v="0"/>
    <n v="332.25"/>
  </r>
  <r>
    <x v="9"/>
    <n v="0"/>
    <n v="3102.34"/>
  </r>
  <r>
    <x v="0"/>
    <n v="1205.3399999999999"/>
    <n v="0"/>
  </r>
  <r>
    <x v="2"/>
    <n v="0"/>
    <n v="4532.8100000000004"/>
  </r>
  <r>
    <x v="8"/>
    <n v="2427.9499999999998"/>
    <n v="0"/>
  </r>
  <r>
    <x v="0"/>
    <n v="1197.3"/>
    <n v="0"/>
  </r>
  <r>
    <x v="1"/>
    <n v="0"/>
    <n v="4280.41"/>
  </r>
  <r>
    <x v="8"/>
    <n v="0"/>
    <n v="1344.77"/>
  </r>
  <r>
    <x v="7"/>
    <n v="0"/>
    <n v="1602.34"/>
  </r>
  <r>
    <x v="5"/>
    <n v="4187.96"/>
    <n v="0"/>
  </r>
  <r>
    <x v="6"/>
    <n v="0"/>
    <n v="1613.08"/>
  </r>
  <r>
    <x v="0"/>
    <n v="0"/>
    <n v="2109.8000000000002"/>
  </r>
  <r>
    <x v="5"/>
    <n v="0"/>
    <n v="1803.56"/>
  </r>
  <r>
    <x v="3"/>
    <n v="0"/>
    <n v="670.36"/>
  </r>
  <r>
    <x v="3"/>
    <n v="0"/>
    <n v="290.58999999999997"/>
  </r>
  <r>
    <x v="9"/>
    <n v="3650.25"/>
    <n v="0"/>
  </r>
  <r>
    <x v="5"/>
    <n v="0"/>
    <n v="3261.17"/>
  </r>
  <r>
    <x v="10"/>
    <n v="0"/>
    <n v="1483.59"/>
  </r>
  <r>
    <x v="6"/>
    <n v="1548.44"/>
    <n v="0"/>
  </r>
  <r>
    <x v="0"/>
    <n v="0"/>
    <n v="4730.53"/>
  </r>
  <r>
    <x v="0"/>
    <n v="0"/>
    <n v="4939.59"/>
  </r>
  <r>
    <x v="6"/>
    <n v="0"/>
    <n v="2419.83"/>
  </r>
  <r>
    <x v="5"/>
    <n v="0"/>
    <n v="4032.01"/>
  </r>
  <r>
    <x v="8"/>
    <n v="0"/>
    <n v="3709.76"/>
  </r>
  <r>
    <x v="5"/>
    <n v="0"/>
    <n v="1556.86"/>
  </r>
  <r>
    <x v="6"/>
    <n v="0"/>
    <n v="386.96"/>
  </r>
  <r>
    <x v="8"/>
    <n v="0"/>
    <n v="798.53"/>
  </r>
  <r>
    <x v="9"/>
    <n v="0"/>
    <n v="4207.6400000000003"/>
  </r>
  <r>
    <x v="1"/>
    <n v="0"/>
    <n v="3682.95"/>
  </r>
  <r>
    <x v="11"/>
    <n v="0"/>
    <n v="3355.24"/>
  </r>
  <r>
    <x v="2"/>
    <n v="0"/>
    <n v="740.18"/>
  </r>
  <r>
    <x v="6"/>
    <n v="3235.66"/>
    <n v="0"/>
  </r>
  <r>
    <x v="3"/>
    <n v="3883.55"/>
    <n v="0"/>
  </r>
  <r>
    <x v="6"/>
    <n v="0"/>
    <n v="4316.95"/>
  </r>
  <r>
    <x v="10"/>
    <n v="0"/>
    <n v="164.83"/>
  </r>
  <r>
    <x v="5"/>
    <n v="0"/>
    <n v="3453.93"/>
  </r>
  <r>
    <x v="2"/>
    <n v="193.58"/>
    <n v="0"/>
  </r>
  <r>
    <x v="1"/>
    <n v="3563.68"/>
    <n v="0"/>
  </r>
  <r>
    <x v="6"/>
    <n v="3214.54"/>
    <n v="0"/>
  </r>
  <r>
    <x v="2"/>
    <n v="0"/>
    <n v="826.9"/>
  </r>
  <r>
    <x v="9"/>
    <n v="0"/>
    <n v="3854"/>
  </r>
  <r>
    <x v="2"/>
    <n v="434.9"/>
    <n v="0"/>
  </r>
  <r>
    <x v="11"/>
    <n v="0"/>
    <n v="4149.3500000000004"/>
  </r>
  <r>
    <x v="3"/>
    <n v="1383.45"/>
    <n v="0"/>
  </r>
  <r>
    <x v="0"/>
    <n v="0"/>
    <n v="3475.37"/>
  </r>
  <r>
    <x v="6"/>
    <n v="0"/>
    <n v="4626.08"/>
  </r>
  <r>
    <x v="8"/>
    <n v="0"/>
    <n v="1765.15"/>
  </r>
  <r>
    <x v="9"/>
    <n v="0"/>
    <n v="2564.1799999999998"/>
  </r>
  <r>
    <x v="4"/>
    <n v="0"/>
    <n v="2369.2800000000002"/>
  </r>
  <r>
    <x v="2"/>
    <n v="0"/>
    <n v="872.3"/>
  </r>
  <r>
    <x v="3"/>
    <n v="0"/>
    <n v="2992.53"/>
  </r>
  <r>
    <x v="2"/>
    <n v="0"/>
    <n v="3740.71"/>
  </r>
  <r>
    <x v="0"/>
    <n v="0"/>
    <n v="4592.6899999999996"/>
  </r>
  <r>
    <x v="2"/>
    <n v="0"/>
    <n v="4268.93"/>
  </r>
  <r>
    <x v="2"/>
    <n v="0"/>
    <n v="2599.09"/>
  </r>
  <r>
    <x v="0"/>
    <n v="0"/>
    <n v="3623.18"/>
  </r>
  <r>
    <x v="11"/>
    <n v="0"/>
    <n v="4023.84"/>
  </r>
  <r>
    <x v="2"/>
    <n v="0"/>
    <n v="2518.09"/>
  </r>
  <r>
    <x v="0"/>
    <n v="0"/>
    <n v="665.6"/>
  </r>
  <r>
    <x v="1"/>
    <n v="0"/>
    <n v="2245.86"/>
  </r>
  <r>
    <x v="8"/>
    <n v="0"/>
    <n v="4228.1400000000003"/>
  </r>
  <r>
    <x v="7"/>
    <n v="0"/>
    <n v="3023.54"/>
  </r>
  <r>
    <x v="8"/>
    <n v="0"/>
    <n v="3649.85"/>
  </r>
  <r>
    <x v="6"/>
    <n v="0"/>
    <n v="1007.81"/>
  </r>
  <r>
    <x v="7"/>
    <n v="4825.26"/>
    <n v="0"/>
  </r>
  <r>
    <x v="9"/>
    <n v="0"/>
    <n v="2079.9899999999998"/>
  </r>
  <r>
    <x v="3"/>
    <n v="0"/>
    <n v="3302.81"/>
  </r>
  <r>
    <x v="0"/>
    <n v="192.47"/>
    <n v="0"/>
  </r>
  <r>
    <x v="4"/>
    <n v="0"/>
    <n v="723.86"/>
  </r>
  <r>
    <x v="3"/>
    <n v="0"/>
    <n v="3931.97"/>
  </r>
  <r>
    <x v="2"/>
    <n v="0"/>
    <n v="4843.05"/>
  </r>
  <r>
    <x v="5"/>
    <n v="1668.27"/>
    <n v="0"/>
  </r>
  <r>
    <x v="9"/>
    <n v="282.19"/>
    <n v="0"/>
  </r>
  <r>
    <x v="0"/>
    <n v="0"/>
    <n v="1868.25"/>
  </r>
  <r>
    <x v="5"/>
    <n v="0"/>
    <n v="185.59"/>
  </r>
  <r>
    <x v="7"/>
    <n v="1042.6300000000001"/>
    <n v="0"/>
  </r>
  <r>
    <x v="3"/>
    <n v="0"/>
    <n v="3787.11"/>
  </r>
  <r>
    <x v="6"/>
    <n v="0"/>
    <n v="4691.7299999999996"/>
  </r>
  <r>
    <x v="4"/>
    <n v="0"/>
    <n v="528.5"/>
  </r>
  <r>
    <x v="3"/>
    <n v="0"/>
    <n v="2833.71"/>
  </r>
  <r>
    <x v="7"/>
    <n v="0"/>
    <n v="1344.02"/>
  </r>
  <r>
    <x v="2"/>
    <n v="0"/>
    <n v="781.39"/>
  </r>
  <r>
    <x v="7"/>
    <n v="0"/>
    <n v="1173"/>
  </r>
  <r>
    <x v="3"/>
    <n v="0"/>
    <n v="2931.04"/>
  </r>
  <r>
    <x v="6"/>
    <n v="0"/>
    <n v="419.16"/>
  </r>
  <r>
    <x v="6"/>
    <n v="0"/>
    <n v="2227.67"/>
  </r>
  <r>
    <x v="8"/>
    <n v="0"/>
    <n v="762.62"/>
  </r>
  <r>
    <x v="3"/>
    <n v="0"/>
    <n v="1436.12"/>
  </r>
  <r>
    <x v="5"/>
    <n v="0"/>
    <n v="1034.7"/>
  </r>
  <r>
    <x v="7"/>
    <n v="0"/>
    <n v="4426.58"/>
  </r>
  <r>
    <x v="7"/>
    <n v="3569.26"/>
    <n v="0"/>
  </r>
  <r>
    <x v="7"/>
    <n v="0"/>
    <n v="4355.47"/>
  </r>
  <r>
    <x v="9"/>
    <n v="1978.97"/>
    <n v="0"/>
  </r>
  <r>
    <x v="1"/>
    <n v="1635.73"/>
    <n v="0"/>
  </r>
  <r>
    <x v="9"/>
    <n v="0"/>
    <n v="1964.88"/>
  </r>
  <r>
    <x v="9"/>
    <n v="0"/>
    <n v="190.89"/>
  </r>
  <r>
    <x v="9"/>
    <n v="0"/>
    <n v="3651.05"/>
  </r>
  <r>
    <x v="4"/>
    <n v="0"/>
    <n v="1813.89"/>
  </r>
  <r>
    <x v="4"/>
    <n v="0"/>
    <n v="1635.29"/>
  </r>
  <r>
    <x v="8"/>
    <n v="0"/>
    <n v="3030.89"/>
  </r>
  <r>
    <x v="2"/>
    <n v="0"/>
    <n v="2237.62"/>
  </r>
  <r>
    <x v="4"/>
    <n v="4906.13"/>
    <n v="0"/>
  </r>
  <r>
    <x v="0"/>
    <n v="0"/>
    <n v="1845.64"/>
  </r>
  <r>
    <x v="10"/>
    <n v="0"/>
    <n v="3108.09"/>
  </r>
  <r>
    <x v="4"/>
    <n v="0"/>
    <n v="1627.09"/>
  </r>
  <r>
    <x v="11"/>
    <n v="0"/>
    <n v="4953.92"/>
  </r>
  <r>
    <x v="11"/>
    <n v="0"/>
    <n v="2281.04"/>
  </r>
  <r>
    <x v="0"/>
    <n v="3207.23"/>
    <n v="0"/>
  </r>
  <r>
    <x v="2"/>
    <n v="0"/>
    <n v="720.94"/>
  </r>
  <r>
    <x v="3"/>
    <n v="0"/>
    <n v="3691.82"/>
  </r>
  <r>
    <x v="7"/>
    <n v="0"/>
    <n v="1419.13"/>
  </r>
  <r>
    <x v="7"/>
    <n v="0"/>
    <n v="2298.1999999999998"/>
  </r>
  <r>
    <x v="7"/>
    <n v="4427.3500000000004"/>
    <n v="0"/>
  </r>
  <r>
    <x v="7"/>
    <n v="0"/>
    <n v="4855.71"/>
  </r>
  <r>
    <x v="11"/>
    <n v="2180.4"/>
    <n v="0"/>
  </r>
  <r>
    <x v="5"/>
    <n v="0"/>
    <n v="4190.53"/>
  </r>
  <r>
    <x v="11"/>
    <n v="0"/>
    <n v="361.41"/>
  </r>
  <r>
    <x v="0"/>
    <n v="4253.1099999999997"/>
    <n v="0"/>
  </r>
  <r>
    <x v="0"/>
    <n v="0"/>
    <n v="3184.6"/>
  </r>
  <r>
    <x v="4"/>
    <n v="0"/>
    <n v="2494.66"/>
  </r>
  <r>
    <x v="5"/>
    <n v="0"/>
    <n v="4460.82"/>
  </r>
  <r>
    <x v="0"/>
    <n v="0"/>
    <n v="4242.1499999999996"/>
  </r>
  <r>
    <x v="6"/>
    <n v="0"/>
    <n v="1555.03"/>
  </r>
  <r>
    <x v="6"/>
    <n v="0"/>
    <n v="3978.29"/>
  </r>
  <r>
    <x v="3"/>
    <n v="587.51"/>
    <n v="0"/>
  </r>
  <r>
    <x v="11"/>
    <n v="0"/>
    <n v="4131.54"/>
  </r>
  <r>
    <x v="5"/>
    <n v="0"/>
    <n v="3409.73"/>
  </r>
  <r>
    <x v="0"/>
    <n v="0"/>
    <n v="530.54999999999995"/>
  </r>
  <r>
    <x v="5"/>
    <n v="3447.09"/>
    <n v="0"/>
  </r>
  <r>
    <x v="7"/>
    <n v="0"/>
    <n v="2944.54"/>
  </r>
  <r>
    <x v="8"/>
    <n v="0"/>
    <n v="3013.3"/>
  </r>
  <r>
    <x v="7"/>
    <n v="0"/>
    <n v="1525.23"/>
  </r>
  <r>
    <x v="10"/>
    <n v="0"/>
    <n v="1405.84"/>
  </r>
  <r>
    <x v="10"/>
    <n v="0"/>
    <n v="3836.42"/>
  </r>
  <r>
    <x v="4"/>
    <n v="0"/>
    <n v="1358.39"/>
  </r>
  <r>
    <x v="2"/>
    <n v="0"/>
    <n v="2286.69"/>
  </r>
  <r>
    <x v="10"/>
    <n v="0"/>
    <n v="3504.47"/>
  </r>
  <r>
    <x v="2"/>
    <n v="490.12"/>
    <n v="0"/>
  </r>
  <r>
    <x v="7"/>
    <n v="0"/>
    <n v="3013.29"/>
  </r>
  <r>
    <x v="4"/>
    <n v="0"/>
    <n v="2987.94"/>
  </r>
  <r>
    <x v="3"/>
    <n v="0"/>
    <n v="3452.72"/>
  </r>
  <r>
    <x v="1"/>
    <n v="0"/>
    <n v="1912.65"/>
  </r>
  <r>
    <x v="1"/>
    <n v="2300"/>
    <n v="0"/>
  </r>
  <r>
    <x v="9"/>
    <n v="1716.85"/>
    <n v="0"/>
  </r>
  <r>
    <x v="3"/>
    <n v="0"/>
    <n v="4060.02"/>
  </r>
  <r>
    <x v="3"/>
    <n v="739.99"/>
    <n v="0"/>
  </r>
  <r>
    <x v="0"/>
    <n v="4818.47"/>
    <n v="0"/>
  </r>
  <r>
    <x v="5"/>
    <n v="0"/>
    <n v="3210.7"/>
  </r>
  <r>
    <x v="8"/>
    <n v="4445.84"/>
    <n v="0"/>
  </r>
  <r>
    <x v="4"/>
    <n v="2188.5300000000002"/>
    <n v="0"/>
  </r>
  <r>
    <x v="3"/>
    <n v="0"/>
    <n v="1728.17"/>
  </r>
  <r>
    <x v="11"/>
    <n v="4513.5600000000004"/>
    <n v="0"/>
  </r>
  <r>
    <x v="0"/>
    <n v="0"/>
    <n v="584.48"/>
  </r>
  <r>
    <x v="9"/>
    <n v="673.83"/>
    <n v="0"/>
  </r>
  <r>
    <x v="5"/>
    <n v="1566.8"/>
    <n v="0"/>
  </r>
  <r>
    <x v="6"/>
    <n v="0"/>
    <n v="4802.8999999999996"/>
  </r>
  <r>
    <x v="6"/>
    <n v="0"/>
    <n v="3202.04"/>
  </r>
  <r>
    <x v="10"/>
    <n v="0"/>
    <n v="2815.55"/>
  </r>
  <r>
    <x v="7"/>
    <n v="3556.25"/>
    <n v="0"/>
  </r>
  <r>
    <x v="8"/>
    <n v="0"/>
    <n v="2145.63"/>
  </r>
  <r>
    <x v="7"/>
    <n v="0"/>
    <n v="3814.56"/>
  </r>
  <r>
    <x v="6"/>
    <n v="0"/>
    <n v="2026.83"/>
  </r>
  <r>
    <x v="4"/>
    <n v="0"/>
    <n v="4149.18"/>
  </r>
  <r>
    <x v="5"/>
    <n v="0"/>
    <n v="1409.75"/>
  </r>
  <r>
    <x v="11"/>
    <n v="1459.98"/>
    <n v="0"/>
  </r>
  <r>
    <x v="2"/>
    <n v="0"/>
    <n v="2659.68"/>
  </r>
  <r>
    <x v="2"/>
    <n v="0"/>
    <n v="2210.73"/>
  </r>
  <r>
    <x v="1"/>
    <n v="0"/>
    <n v="3275.77"/>
  </r>
  <r>
    <x v="1"/>
    <n v="0"/>
    <n v="1885.02"/>
  </r>
  <r>
    <x v="5"/>
    <n v="1229.7"/>
    <n v="0"/>
  </r>
  <r>
    <x v="8"/>
    <n v="2402.06"/>
    <n v="0"/>
  </r>
  <r>
    <x v="6"/>
    <n v="0"/>
    <n v="2848.69"/>
  </r>
  <r>
    <x v="11"/>
    <n v="0"/>
    <n v="798.74"/>
  </r>
  <r>
    <x v="0"/>
    <n v="0"/>
    <n v="2827.92"/>
  </r>
  <r>
    <x v="7"/>
    <n v="0"/>
    <n v="1664.36"/>
  </r>
  <r>
    <x v="1"/>
    <n v="2023.01"/>
    <n v="0"/>
  </r>
  <r>
    <x v="7"/>
    <n v="0"/>
    <n v="1468.66"/>
  </r>
  <r>
    <x v="6"/>
    <n v="0"/>
    <n v="4663.91"/>
  </r>
  <r>
    <x v="2"/>
    <n v="0"/>
    <n v="3448.35"/>
  </r>
  <r>
    <x v="1"/>
    <n v="0"/>
    <n v="1386.06"/>
  </r>
  <r>
    <x v="8"/>
    <n v="0"/>
    <n v="3260.65"/>
  </r>
  <r>
    <x v="11"/>
    <n v="4258"/>
    <n v="0"/>
  </r>
  <r>
    <x v="10"/>
    <n v="0"/>
    <n v="2067.9899999999998"/>
  </r>
  <r>
    <x v="8"/>
    <n v="0"/>
    <n v="4166.79"/>
  </r>
  <r>
    <x v="3"/>
    <n v="0"/>
    <n v="856.63"/>
  </r>
  <r>
    <x v="0"/>
    <n v="0"/>
    <n v="4131.63"/>
  </r>
  <r>
    <x v="9"/>
    <n v="0"/>
    <n v="2747.44"/>
  </r>
  <r>
    <x v="7"/>
    <n v="0"/>
    <n v="1192.57"/>
  </r>
  <r>
    <x v="0"/>
    <n v="0"/>
    <n v="2094.9899999999998"/>
  </r>
  <r>
    <x v="4"/>
    <n v="0"/>
    <n v="4941.17"/>
  </r>
  <r>
    <x v="2"/>
    <n v="0"/>
    <n v="3939.42"/>
  </r>
  <r>
    <x v="2"/>
    <n v="0"/>
    <n v="2917.92"/>
  </r>
  <r>
    <x v="6"/>
    <n v="664.3"/>
    <n v="0"/>
  </r>
  <r>
    <x v="9"/>
    <n v="2147.2800000000002"/>
    <n v="0"/>
  </r>
  <r>
    <x v="6"/>
    <n v="1388.95"/>
    <n v="0"/>
  </r>
  <r>
    <x v="1"/>
    <n v="0"/>
    <n v="447.91"/>
  </r>
  <r>
    <x v="2"/>
    <n v="0"/>
    <n v="2756.8"/>
  </r>
  <r>
    <x v="2"/>
    <n v="0"/>
    <n v="4457.01"/>
  </r>
  <r>
    <x v="9"/>
    <n v="0"/>
    <n v="3410.44"/>
  </r>
  <r>
    <x v="9"/>
    <n v="1323.43"/>
    <n v="0"/>
  </r>
  <r>
    <x v="1"/>
    <n v="0"/>
    <n v="2910.56"/>
  </r>
  <r>
    <x v="10"/>
    <n v="4721.8500000000004"/>
    <n v="0"/>
  </r>
  <r>
    <x v="10"/>
    <n v="0"/>
    <n v="3642.28"/>
  </r>
  <r>
    <x v="7"/>
    <n v="0"/>
    <n v="3478.42"/>
  </r>
  <r>
    <x v="5"/>
    <n v="4843.9799999999996"/>
    <n v="0"/>
  </r>
  <r>
    <x v="5"/>
    <n v="0"/>
    <n v="4014.48"/>
  </r>
  <r>
    <x v="2"/>
    <n v="0"/>
    <n v="769.46"/>
  </r>
  <r>
    <x v="2"/>
    <n v="0"/>
    <n v="1803.41"/>
  </r>
  <r>
    <x v="4"/>
    <n v="0"/>
    <n v="4829.1899999999996"/>
  </r>
  <r>
    <x v="9"/>
    <n v="0"/>
    <n v="2499.56"/>
  </r>
  <r>
    <x v="8"/>
    <n v="647.02"/>
    <n v="0"/>
  </r>
  <r>
    <x v="8"/>
    <n v="2347.16"/>
    <n v="0"/>
  </r>
  <r>
    <x v="6"/>
    <n v="0"/>
    <n v="3515.27"/>
  </r>
  <r>
    <x v="0"/>
    <n v="0"/>
    <n v="4987.99"/>
  </r>
  <r>
    <x v="10"/>
    <n v="0"/>
    <n v="1687.14"/>
  </r>
  <r>
    <x v="7"/>
    <n v="2619.0300000000002"/>
    <n v="0"/>
  </r>
  <r>
    <x v="9"/>
    <n v="0"/>
    <n v="4410.4399999999996"/>
  </r>
  <r>
    <x v="10"/>
    <n v="0"/>
    <n v="1840.81"/>
  </r>
  <r>
    <x v="9"/>
    <n v="0"/>
    <n v="635.38"/>
  </r>
  <r>
    <x v="0"/>
    <n v="0"/>
    <n v="4749.79"/>
  </r>
  <r>
    <x v="6"/>
    <n v="0"/>
    <n v="2493.36"/>
  </r>
  <r>
    <x v="11"/>
    <n v="2563.64"/>
    <n v="0"/>
  </r>
  <r>
    <x v="7"/>
    <n v="0"/>
    <n v="3143.88"/>
  </r>
  <r>
    <x v="0"/>
    <n v="0"/>
    <n v="117.33"/>
  </r>
  <r>
    <x v="11"/>
    <n v="4662.54"/>
    <n v="0"/>
  </r>
  <r>
    <x v="2"/>
    <n v="0"/>
    <n v="1871.11"/>
  </r>
  <r>
    <x v="7"/>
    <n v="0"/>
    <n v="2044.97"/>
  </r>
  <r>
    <x v="5"/>
    <n v="0"/>
    <n v="953.14"/>
  </r>
  <r>
    <x v="6"/>
    <n v="1952.94"/>
    <n v="0"/>
  </r>
  <r>
    <x v="6"/>
    <n v="4039.32"/>
    <n v="0"/>
  </r>
  <r>
    <x v="6"/>
    <n v="4019.96"/>
    <n v="0"/>
  </r>
  <r>
    <x v="10"/>
    <n v="0"/>
    <n v="4685.3999999999996"/>
  </r>
  <r>
    <x v="1"/>
    <n v="0"/>
    <n v="2075.8200000000002"/>
  </r>
  <r>
    <x v="7"/>
    <n v="0"/>
    <n v="3572.74"/>
  </r>
  <r>
    <x v="6"/>
    <n v="2585.46"/>
    <n v="0"/>
  </r>
  <r>
    <x v="6"/>
    <n v="0"/>
    <n v="4039.71"/>
  </r>
  <r>
    <x v="7"/>
    <n v="0"/>
    <n v="3591.46"/>
  </r>
  <r>
    <x v="7"/>
    <n v="0"/>
    <n v="1902.72"/>
  </r>
  <r>
    <x v="4"/>
    <n v="0"/>
    <n v="1749.7"/>
  </r>
  <r>
    <x v="2"/>
    <n v="0"/>
    <n v="1336.97"/>
  </r>
  <r>
    <x v="3"/>
    <n v="0"/>
    <n v="2924.93"/>
  </r>
  <r>
    <x v="6"/>
    <n v="4822.83"/>
    <n v="0"/>
  </r>
  <r>
    <x v="7"/>
    <n v="0"/>
    <n v="1080.33"/>
  </r>
  <r>
    <x v="1"/>
    <n v="0"/>
    <n v="566.74"/>
  </r>
  <r>
    <x v="5"/>
    <n v="0"/>
    <n v="685.06"/>
  </r>
  <r>
    <x v="1"/>
    <n v="0"/>
    <n v="3937.18"/>
  </r>
  <r>
    <x v="10"/>
    <n v="0"/>
    <n v="1815.51"/>
  </r>
  <r>
    <x v="2"/>
    <n v="1199.4000000000001"/>
    <n v="0"/>
  </r>
  <r>
    <x v="2"/>
    <n v="0"/>
    <n v="1828.94"/>
  </r>
  <r>
    <x v="5"/>
    <n v="3262.12"/>
    <n v="0"/>
  </r>
  <r>
    <x v="7"/>
    <n v="2779.26"/>
    <n v="0"/>
  </r>
  <r>
    <x v="10"/>
    <n v="3743.59"/>
    <n v="0"/>
  </r>
  <r>
    <x v="11"/>
    <n v="0"/>
    <n v="1761.46"/>
  </r>
  <r>
    <x v="0"/>
    <n v="0"/>
    <n v="2314.94"/>
  </r>
  <r>
    <x v="3"/>
    <n v="0"/>
    <n v="599.65"/>
  </r>
  <r>
    <x v="11"/>
    <n v="0"/>
    <n v="457.99"/>
  </r>
  <r>
    <x v="10"/>
    <n v="0"/>
    <n v="2365.0500000000002"/>
  </r>
  <r>
    <x v="9"/>
    <n v="0"/>
    <n v="1577.82"/>
  </r>
  <r>
    <x v="4"/>
    <n v="0"/>
    <n v="3102.72"/>
  </r>
  <r>
    <x v="1"/>
    <n v="0"/>
    <n v="310.70999999999998"/>
  </r>
  <r>
    <x v="4"/>
    <n v="0"/>
    <n v="696.66"/>
  </r>
  <r>
    <x v="5"/>
    <n v="4339.43"/>
    <n v="0"/>
  </r>
  <r>
    <x v="4"/>
    <n v="2874.93"/>
    <n v="0"/>
  </r>
  <r>
    <x v="0"/>
    <n v="3589.07"/>
    <n v="0"/>
  </r>
  <r>
    <x v="5"/>
    <n v="0"/>
    <n v="4225.66"/>
  </r>
  <r>
    <x v="5"/>
    <n v="0"/>
    <n v="2372.79"/>
  </r>
  <r>
    <x v="5"/>
    <n v="0"/>
    <n v="3829.2"/>
  </r>
  <r>
    <x v="10"/>
    <n v="0"/>
    <n v="2670.47"/>
  </r>
  <r>
    <x v="0"/>
    <n v="0"/>
    <n v="1191.47"/>
  </r>
  <r>
    <x v="10"/>
    <n v="0"/>
    <n v="1754.52"/>
  </r>
  <r>
    <x v="6"/>
    <n v="0"/>
    <n v="2502.7199999999998"/>
  </r>
  <r>
    <x v="7"/>
    <n v="0"/>
    <n v="1652.74"/>
  </r>
  <r>
    <x v="0"/>
    <n v="0"/>
    <n v="1744.09"/>
  </r>
  <r>
    <x v="6"/>
    <n v="0"/>
    <n v="1753.22"/>
  </r>
  <r>
    <x v="1"/>
    <n v="0"/>
    <n v="701.92"/>
  </r>
  <r>
    <x v="4"/>
    <n v="514.75"/>
    <n v="0"/>
  </r>
  <r>
    <x v="6"/>
    <n v="0"/>
    <n v="327.83"/>
  </r>
  <r>
    <x v="3"/>
    <n v="0"/>
    <n v="643.69000000000005"/>
  </r>
  <r>
    <x v="6"/>
    <n v="1784.16"/>
    <n v="0"/>
  </r>
  <r>
    <x v="1"/>
    <n v="3009.97"/>
    <n v="0"/>
  </r>
  <r>
    <x v="2"/>
    <n v="0"/>
    <n v="1021.92"/>
  </r>
  <r>
    <x v="5"/>
    <n v="0"/>
    <n v="4451.24"/>
  </r>
  <r>
    <x v="0"/>
    <n v="0"/>
    <n v="4061.07"/>
  </r>
  <r>
    <x v="7"/>
    <n v="0"/>
    <n v="2650.58"/>
  </r>
  <r>
    <x v="8"/>
    <n v="0"/>
    <n v="3648.63"/>
  </r>
  <r>
    <x v="1"/>
    <n v="0"/>
    <n v="1895.01"/>
  </r>
  <r>
    <x v="1"/>
    <n v="0"/>
    <n v="280.20999999999998"/>
  </r>
  <r>
    <x v="5"/>
    <n v="0"/>
    <n v="4531.2299999999996"/>
  </r>
  <r>
    <x v="10"/>
    <n v="0"/>
    <n v="726.19"/>
  </r>
  <r>
    <x v="7"/>
    <n v="0"/>
    <n v="4744.8900000000003"/>
  </r>
  <r>
    <x v="7"/>
    <n v="2902.22"/>
    <n v="0"/>
  </r>
  <r>
    <x v="3"/>
    <n v="0"/>
    <n v="1597.26"/>
  </r>
  <r>
    <x v="0"/>
    <n v="0"/>
    <n v="2528.0700000000002"/>
  </r>
  <r>
    <x v="5"/>
    <n v="0"/>
    <n v="2557.9899999999998"/>
  </r>
  <r>
    <x v="3"/>
    <n v="0"/>
    <n v="214.11"/>
  </r>
  <r>
    <x v="7"/>
    <n v="0"/>
    <n v="1841.75"/>
  </r>
  <r>
    <x v="3"/>
    <n v="3725.34"/>
    <n v="0"/>
  </r>
  <r>
    <x v="8"/>
    <n v="0"/>
    <n v="2599.34"/>
  </r>
  <r>
    <x v="11"/>
    <n v="0"/>
    <n v="1296.73"/>
  </r>
  <r>
    <x v="5"/>
    <n v="0"/>
    <n v="1742.04"/>
  </r>
  <r>
    <x v="4"/>
    <n v="0"/>
    <n v="4328.97"/>
  </r>
  <r>
    <x v="5"/>
    <n v="0"/>
    <n v="2675.19"/>
  </r>
  <r>
    <x v="6"/>
    <n v="0"/>
    <n v="2688.93"/>
  </r>
  <r>
    <x v="5"/>
    <n v="0"/>
    <n v="4811.1899999999996"/>
  </r>
  <r>
    <x v="3"/>
    <n v="0"/>
    <n v="1672.32"/>
  </r>
  <r>
    <x v="7"/>
    <n v="0"/>
    <n v="2449.75"/>
  </r>
  <r>
    <x v="7"/>
    <n v="0"/>
    <n v="4077.4"/>
  </r>
  <r>
    <x v="3"/>
    <n v="3818.67"/>
    <n v="0"/>
  </r>
  <r>
    <x v="8"/>
    <n v="0"/>
    <n v="1402.42"/>
  </r>
  <r>
    <x v="4"/>
    <n v="840.35"/>
    <n v="0"/>
  </r>
  <r>
    <x v="0"/>
    <n v="0"/>
    <n v="3533.45"/>
  </r>
  <r>
    <x v="4"/>
    <n v="0"/>
    <n v="1362.52"/>
  </r>
  <r>
    <x v="6"/>
    <n v="0"/>
    <n v="4621.1099999999997"/>
  </r>
  <r>
    <x v="0"/>
    <n v="0"/>
    <n v="733.31"/>
  </r>
  <r>
    <x v="6"/>
    <n v="0"/>
    <n v="1659.74"/>
  </r>
  <r>
    <x v="5"/>
    <n v="0"/>
    <n v="368.46"/>
  </r>
  <r>
    <x v="5"/>
    <n v="3546.2"/>
    <n v="0"/>
  </r>
  <r>
    <x v="7"/>
    <n v="0"/>
    <n v="4467.1899999999996"/>
  </r>
  <r>
    <x v="9"/>
    <n v="0"/>
    <n v="3215.79"/>
  </r>
  <r>
    <x v="10"/>
    <n v="4694.99"/>
    <n v="0"/>
  </r>
  <r>
    <x v="7"/>
    <n v="729.67"/>
    <n v="0"/>
  </r>
  <r>
    <x v="8"/>
    <n v="0"/>
    <n v="529.9"/>
  </r>
  <r>
    <x v="1"/>
    <n v="0"/>
    <n v="4208.22"/>
  </r>
  <r>
    <x v="4"/>
    <n v="4292"/>
    <n v="0"/>
  </r>
  <r>
    <x v="11"/>
    <n v="0"/>
    <n v="4172.09"/>
  </r>
  <r>
    <x v="2"/>
    <n v="4014.93"/>
    <n v="0"/>
  </r>
  <r>
    <x v="4"/>
    <n v="1874.92"/>
    <n v="0"/>
  </r>
  <r>
    <x v="11"/>
    <n v="0"/>
    <n v="1165.56"/>
  </r>
  <r>
    <x v="5"/>
    <n v="0"/>
    <n v="4651.1400000000003"/>
  </r>
  <r>
    <x v="2"/>
    <n v="0"/>
    <n v="1604.3"/>
  </r>
  <r>
    <x v="0"/>
    <n v="0"/>
    <n v="2052.1999999999998"/>
  </r>
  <r>
    <x v="3"/>
    <n v="3527.84"/>
    <n v="0"/>
  </r>
  <r>
    <x v="5"/>
    <n v="1537.44"/>
    <n v="0"/>
  </r>
  <r>
    <x v="7"/>
    <n v="0"/>
    <n v="4113.74"/>
  </r>
  <r>
    <x v="5"/>
    <n v="443.17"/>
    <n v="0"/>
  </r>
  <r>
    <x v="5"/>
    <n v="3976.8"/>
    <n v="0"/>
  </r>
  <r>
    <x v="7"/>
    <n v="0"/>
    <n v="3049.07"/>
  </r>
  <r>
    <x v="7"/>
    <n v="0"/>
    <n v="2907.67"/>
  </r>
  <r>
    <x v="1"/>
    <n v="2346.0500000000002"/>
    <n v="0"/>
  </r>
  <r>
    <x v="4"/>
    <n v="0"/>
    <n v="1457.52"/>
  </r>
  <r>
    <x v="11"/>
    <n v="0"/>
    <n v="2373.94"/>
  </r>
  <r>
    <x v="2"/>
    <n v="0"/>
    <n v="2305.14"/>
  </r>
  <r>
    <x v="5"/>
    <n v="2960.4"/>
    <n v="0"/>
  </r>
  <r>
    <x v="9"/>
    <n v="0"/>
    <n v="1479.71"/>
  </r>
  <r>
    <x v="9"/>
    <n v="480.22"/>
    <n v="0"/>
  </r>
  <r>
    <x v="3"/>
    <n v="810.94"/>
    <n v="0"/>
  </r>
  <r>
    <x v="9"/>
    <n v="3525.97"/>
    <n v="0"/>
  </r>
  <r>
    <x v="4"/>
    <n v="0"/>
    <n v="210.21"/>
  </r>
  <r>
    <x v="3"/>
    <n v="0"/>
    <n v="4296.57"/>
  </r>
  <r>
    <x v="8"/>
    <n v="0"/>
    <n v="3502.55"/>
  </r>
  <r>
    <x v="8"/>
    <n v="0"/>
    <n v="3863.62"/>
  </r>
  <r>
    <x v="4"/>
    <n v="0"/>
    <n v="4196.32"/>
  </r>
  <r>
    <x v="9"/>
    <n v="0"/>
    <n v="701.28"/>
  </r>
  <r>
    <x v="0"/>
    <n v="4130.01"/>
    <n v="0"/>
  </r>
  <r>
    <x v="3"/>
    <n v="2572.75"/>
    <n v="0"/>
  </r>
  <r>
    <x v="5"/>
    <n v="0"/>
    <n v="4439.07"/>
  </r>
  <r>
    <x v="8"/>
    <n v="0"/>
    <n v="4444.2700000000004"/>
  </r>
  <r>
    <x v="0"/>
    <n v="218.47"/>
    <n v="0"/>
  </r>
  <r>
    <x v="1"/>
    <n v="0"/>
    <n v="1976.04"/>
  </r>
  <r>
    <x v="4"/>
    <n v="0"/>
    <n v="2679.35"/>
  </r>
  <r>
    <x v="5"/>
    <n v="3423.96"/>
    <n v="0"/>
  </r>
  <r>
    <x v="9"/>
    <n v="1502.31"/>
    <n v="0"/>
  </r>
  <r>
    <x v="7"/>
    <n v="0"/>
    <n v="1335.5"/>
  </r>
  <r>
    <x v="1"/>
    <n v="0"/>
    <n v="1968.2"/>
  </r>
  <r>
    <x v="4"/>
    <n v="0"/>
    <n v="2554.6"/>
  </r>
  <r>
    <x v="0"/>
    <n v="0"/>
    <n v="4760.62"/>
  </r>
  <r>
    <x v="4"/>
    <n v="3834.33"/>
    <n v="0"/>
  </r>
  <r>
    <x v="6"/>
    <n v="2203.67"/>
    <n v="0"/>
  </r>
  <r>
    <x v="8"/>
    <n v="0"/>
    <n v="366.39"/>
  </r>
  <r>
    <x v="0"/>
    <n v="925.75"/>
    <n v="0"/>
  </r>
  <r>
    <x v="0"/>
    <n v="2334.0300000000002"/>
    <n v="0"/>
  </r>
  <r>
    <x v="2"/>
    <n v="0"/>
    <n v="4087.75"/>
  </r>
  <r>
    <x v="2"/>
    <n v="1965.41"/>
    <n v="0"/>
  </r>
  <r>
    <x v="10"/>
    <n v="2738.63"/>
    <n v="0"/>
  </r>
  <r>
    <x v="8"/>
    <n v="0"/>
    <n v="4469.84"/>
  </r>
  <r>
    <x v="0"/>
    <n v="0"/>
    <n v="4577.6000000000004"/>
  </r>
  <r>
    <x v="10"/>
    <n v="0"/>
    <n v="1157.3"/>
  </r>
  <r>
    <x v="9"/>
    <n v="0"/>
    <n v="313.62"/>
  </r>
  <r>
    <x v="4"/>
    <n v="0"/>
    <n v="1596.51"/>
  </r>
  <r>
    <x v="2"/>
    <n v="0"/>
    <n v="3509.43"/>
  </r>
  <r>
    <x v="6"/>
    <n v="0"/>
    <n v="4760.45"/>
  </r>
  <r>
    <x v="7"/>
    <n v="0"/>
    <n v="477.46"/>
  </r>
  <r>
    <x v="11"/>
    <n v="0"/>
    <n v="239.57"/>
  </r>
  <r>
    <x v="4"/>
    <n v="0"/>
    <n v="4432.32"/>
  </r>
  <r>
    <x v="11"/>
    <n v="3765.91"/>
    <n v="0"/>
  </r>
  <r>
    <x v="3"/>
    <n v="4962.0200000000004"/>
    <n v="0"/>
  </r>
  <r>
    <x v="6"/>
    <n v="0"/>
    <n v="2044.29"/>
  </r>
  <r>
    <x v="3"/>
    <n v="0"/>
    <n v="2138.65"/>
  </r>
  <r>
    <x v="1"/>
    <n v="0"/>
    <n v="944.33"/>
  </r>
  <r>
    <x v="6"/>
    <n v="0"/>
    <n v="667.65"/>
  </r>
  <r>
    <x v="3"/>
    <n v="2935.72"/>
    <n v="0"/>
  </r>
  <r>
    <x v="8"/>
    <n v="0"/>
    <n v="1885"/>
  </r>
  <r>
    <x v="3"/>
    <n v="0"/>
    <n v="493.55"/>
  </r>
  <r>
    <x v="6"/>
    <n v="0"/>
    <n v="4446.24"/>
  </r>
  <r>
    <x v="11"/>
    <n v="0"/>
    <n v="1071.95"/>
  </r>
  <r>
    <x v="2"/>
    <n v="0"/>
    <n v="3768.06"/>
  </r>
  <r>
    <x v="0"/>
    <n v="1482.92"/>
    <n v="0"/>
  </r>
  <r>
    <x v="0"/>
    <n v="0"/>
    <n v="4083.23"/>
  </r>
  <r>
    <x v="1"/>
    <n v="0"/>
    <n v="680.14"/>
  </r>
  <r>
    <x v="2"/>
    <n v="0"/>
    <n v="3804.75"/>
  </r>
  <r>
    <x v="0"/>
    <n v="0"/>
    <n v="580.78"/>
  </r>
  <r>
    <x v="4"/>
    <n v="2289.89"/>
    <n v="0"/>
  </r>
  <r>
    <x v="1"/>
    <n v="0"/>
    <n v="3696.62"/>
  </r>
  <r>
    <x v="1"/>
    <n v="0"/>
    <n v="948.77"/>
  </r>
  <r>
    <x v="11"/>
    <n v="1499.76"/>
    <n v="0"/>
  </r>
  <r>
    <x v="2"/>
    <n v="0"/>
    <n v="4337.3599999999997"/>
  </r>
  <r>
    <x v="11"/>
    <n v="0"/>
    <n v="4437.08"/>
  </r>
  <r>
    <x v="10"/>
    <n v="320.18"/>
    <n v="0"/>
  </r>
  <r>
    <x v="3"/>
    <n v="0"/>
    <n v="923.64"/>
  </r>
  <r>
    <x v="1"/>
    <n v="0"/>
    <n v="675.61"/>
  </r>
  <r>
    <x v="8"/>
    <n v="980.5"/>
    <n v="0"/>
  </r>
  <r>
    <x v="11"/>
    <n v="0"/>
    <n v="4853.92"/>
  </r>
  <r>
    <x v="3"/>
    <n v="2803.11"/>
    <n v="0"/>
  </r>
  <r>
    <x v="4"/>
    <n v="0"/>
    <n v="2393.75"/>
  </r>
  <r>
    <x v="2"/>
    <n v="4923.8900000000003"/>
    <n v="0"/>
  </r>
  <r>
    <x v="1"/>
    <n v="0"/>
    <n v="2829.09"/>
  </r>
  <r>
    <x v="3"/>
    <n v="0"/>
    <n v="3339.48"/>
  </r>
  <r>
    <x v="3"/>
    <n v="0"/>
    <n v="1730.58"/>
  </r>
  <r>
    <x v="2"/>
    <n v="0"/>
    <n v="1972.36"/>
  </r>
  <r>
    <x v="6"/>
    <n v="3012.61"/>
    <n v="0"/>
  </r>
  <r>
    <x v="7"/>
    <n v="0"/>
    <n v="441.95"/>
  </r>
  <r>
    <x v="10"/>
    <n v="0"/>
    <n v="1353.83"/>
  </r>
  <r>
    <x v="6"/>
    <n v="0"/>
    <n v="1064.3800000000001"/>
  </r>
  <r>
    <x v="10"/>
    <n v="0"/>
    <n v="177.88"/>
  </r>
  <r>
    <x v="8"/>
    <n v="0"/>
    <n v="2730.82"/>
  </r>
  <r>
    <x v="0"/>
    <n v="0"/>
    <n v="2849.16"/>
  </r>
  <r>
    <x v="8"/>
    <n v="1981.3"/>
    <n v="0"/>
  </r>
  <r>
    <x v="10"/>
    <n v="0"/>
    <n v="1416.76"/>
  </r>
  <r>
    <x v="4"/>
    <n v="0"/>
    <n v="3295.09"/>
  </r>
  <r>
    <x v="9"/>
    <n v="0"/>
    <n v="759.83"/>
  </r>
  <r>
    <x v="8"/>
    <n v="0"/>
    <n v="2641.21"/>
  </r>
  <r>
    <x v="1"/>
    <n v="0"/>
    <n v="3863.56"/>
  </r>
  <r>
    <x v="4"/>
    <n v="0"/>
    <n v="905.06"/>
  </r>
  <r>
    <x v="11"/>
    <n v="0"/>
    <n v="3790.97"/>
  </r>
  <r>
    <x v="5"/>
    <n v="3827.89"/>
    <n v="0"/>
  </r>
  <r>
    <x v="3"/>
    <n v="0"/>
    <n v="393.64"/>
  </r>
  <r>
    <x v="9"/>
    <n v="0"/>
    <n v="192.04"/>
  </r>
  <r>
    <x v="11"/>
    <n v="4872.28"/>
    <n v="0"/>
  </r>
  <r>
    <x v="7"/>
    <n v="1047.58"/>
    <n v="0"/>
  </r>
  <r>
    <x v="1"/>
    <n v="4128.4799999999996"/>
    <n v="0"/>
  </r>
  <r>
    <x v="0"/>
    <n v="0"/>
    <n v="2853.07"/>
  </r>
  <r>
    <x v="1"/>
    <n v="0"/>
    <n v="1395.91"/>
  </r>
  <r>
    <x v="7"/>
    <n v="0"/>
    <n v="736.86"/>
  </r>
  <r>
    <x v="9"/>
    <n v="0"/>
    <n v="2533.7199999999998"/>
  </r>
  <r>
    <x v="7"/>
    <n v="0"/>
    <n v="2096.04"/>
  </r>
  <r>
    <x v="2"/>
    <n v="0"/>
    <n v="3524.54"/>
  </r>
  <r>
    <x v="0"/>
    <n v="4530.43"/>
    <n v="0"/>
  </r>
  <r>
    <x v="1"/>
    <n v="0"/>
    <n v="4045.72"/>
  </r>
  <r>
    <x v="4"/>
    <n v="0"/>
    <n v="1444.82"/>
  </r>
  <r>
    <x v="0"/>
    <n v="0"/>
    <n v="4406.7700000000004"/>
  </r>
  <r>
    <x v="7"/>
    <n v="0"/>
    <n v="4183.62"/>
  </r>
  <r>
    <x v="4"/>
    <n v="0"/>
    <n v="4652.7700000000004"/>
  </r>
  <r>
    <x v="3"/>
    <n v="0"/>
    <n v="2347.44"/>
  </r>
  <r>
    <x v="11"/>
    <n v="0"/>
    <n v="3866.02"/>
  </r>
  <r>
    <x v="8"/>
    <n v="2999.12"/>
    <n v="0"/>
  </r>
  <r>
    <x v="10"/>
    <n v="0"/>
    <n v="1621.46"/>
  </r>
  <r>
    <x v="7"/>
    <n v="0"/>
    <n v="4972.71"/>
  </r>
  <r>
    <x v="4"/>
    <n v="0"/>
    <n v="287.70999999999998"/>
  </r>
  <r>
    <x v="0"/>
    <n v="0"/>
    <n v="895.14"/>
  </r>
  <r>
    <x v="3"/>
    <n v="0"/>
    <n v="4473.46"/>
  </r>
  <r>
    <x v="1"/>
    <n v="0"/>
    <n v="396.76"/>
  </r>
  <r>
    <x v="2"/>
    <n v="4445.42"/>
    <n v="0"/>
  </r>
  <r>
    <x v="1"/>
    <n v="0"/>
    <n v="3604.59"/>
  </r>
  <r>
    <x v="5"/>
    <n v="279.75"/>
    <n v="0"/>
  </r>
  <r>
    <x v="4"/>
    <n v="2203.67"/>
    <n v="0"/>
  </r>
  <r>
    <x v="9"/>
    <n v="0"/>
    <n v="3796.91"/>
  </r>
  <r>
    <x v="5"/>
    <n v="0"/>
    <n v="2957.19"/>
  </r>
  <r>
    <x v="3"/>
    <n v="0"/>
    <n v="4685.7700000000004"/>
  </r>
  <r>
    <x v="6"/>
    <n v="0"/>
    <n v="4351.46"/>
  </r>
  <r>
    <x v="9"/>
    <n v="0"/>
    <n v="1729.97"/>
  </r>
  <r>
    <x v="2"/>
    <n v="514.66999999999996"/>
    <n v="0"/>
  </r>
  <r>
    <x v="4"/>
    <n v="0"/>
    <n v="4726.8599999999997"/>
  </r>
  <r>
    <x v="6"/>
    <n v="0"/>
    <n v="2634.71"/>
  </r>
  <r>
    <x v="6"/>
    <n v="0"/>
    <n v="464.55"/>
  </r>
  <r>
    <x v="4"/>
    <n v="0"/>
    <n v="4101.22"/>
  </r>
  <r>
    <x v="9"/>
    <n v="0"/>
    <n v="4355.68"/>
  </r>
  <r>
    <x v="6"/>
    <n v="0"/>
    <n v="3233.18"/>
  </r>
  <r>
    <x v="8"/>
    <n v="2292.79"/>
    <n v="0"/>
  </r>
  <r>
    <x v="9"/>
    <n v="0"/>
    <n v="3344.65"/>
  </r>
  <r>
    <x v="8"/>
    <n v="0"/>
    <n v="3562.75"/>
  </r>
  <r>
    <x v="5"/>
    <n v="0"/>
    <n v="4475.8500000000004"/>
  </r>
  <r>
    <x v="3"/>
    <n v="4783.72"/>
    <n v="0"/>
  </r>
  <r>
    <x v="3"/>
    <n v="2620.17"/>
    <n v="0"/>
  </r>
  <r>
    <x v="6"/>
    <n v="0"/>
    <n v="4012.62"/>
  </r>
  <r>
    <x v="3"/>
    <n v="0"/>
    <n v="4826.1000000000004"/>
  </r>
  <r>
    <x v="7"/>
    <n v="0"/>
    <n v="841.09"/>
  </r>
  <r>
    <x v="8"/>
    <n v="0"/>
    <n v="189.51"/>
  </r>
  <r>
    <x v="1"/>
    <n v="0"/>
    <n v="4357.92"/>
  </r>
  <r>
    <x v="1"/>
    <n v="0"/>
    <n v="1056.8399999999999"/>
  </r>
  <r>
    <x v="9"/>
    <n v="308.14999999999998"/>
    <n v="0"/>
  </r>
  <r>
    <x v="9"/>
    <n v="0"/>
    <n v="884.47"/>
  </r>
  <r>
    <x v="0"/>
    <n v="0"/>
    <n v="1982.16"/>
  </r>
  <r>
    <x v="4"/>
    <n v="0"/>
    <n v="1174.4000000000001"/>
  </r>
  <r>
    <x v="8"/>
    <n v="0"/>
    <n v="1595.74"/>
  </r>
  <r>
    <x v="3"/>
    <n v="0"/>
    <n v="4878.9399999999996"/>
  </r>
  <r>
    <x v="10"/>
    <n v="0"/>
    <n v="3551.59"/>
  </r>
  <r>
    <x v="3"/>
    <n v="3589.74"/>
    <n v="0"/>
  </r>
  <r>
    <x v="9"/>
    <n v="0"/>
    <n v="563.96"/>
  </r>
  <r>
    <x v="3"/>
    <n v="0"/>
    <n v="3687.28"/>
  </r>
  <r>
    <x v="3"/>
    <n v="3722.79"/>
    <n v="0"/>
  </r>
  <r>
    <x v="1"/>
    <n v="0"/>
    <n v="3332.75"/>
  </r>
  <r>
    <x v="5"/>
    <n v="1219.3399999999999"/>
    <n v="0"/>
  </r>
  <r>
    <x v="11"/>
    <n v="0"/>
    <n v="2172.88"/>
  </r>
  <r>
    <x v="9"/>
    <n v="0"/>
    <n v="4246.75"/>
  </r>
  <r>
    <x v="3"/>
    <n v="0"/>
    <n v="3383.99"/>
  </r>
  <r>
    <x v="9"/>
    <n v="0"/>
    <n v="3690.57"/>
  </r>
  <r>
    <x v="5"/>
    <n v="0"/>
    <n v="2978.13"/>
  </r>
  <r>
    <x v="0"/>
    <n v="0"/>
    <n v="2302.9699999999998"/>
  </r>
  <r>
    <x v="4"/>
    <n v="0"/>
    <n v="3819.35"/>
  </r>
  <r>
    <x v="0"/>
    <n v="0"/>
    <n v="432.84"/>
  </r>
  <r>
    <x v="3"/>
    <n v="0"/>
    <n v="3398.49"/>
  </r>
  <r>
    <x v="8"/>
    <n v="0"/>
    <n v="4986.3"/>
  </r>
  <r>
    <x v="1"/>
    <n v="0"/>
    <n v="3922.94"/>
  </r>
  <r>
    <x v="5"/>
    <n v="0"/>
    <n v="1523.76"/>
  </r>
  <r>
    <x v="5"/>
    <n v="0"/>
    <n v="1461.32"/>
  </r>
  <r>
    <x v="5"/>
    <n v="0"/>
    <n v="3369.37"/>
  </r>
  <r>
    <x v="0"/>
    <n v="0"/>
    <n v="4489.6899999999996"/>
  </r>
  <r>
    <x v="11"/>
    <n v="0"/>
    <n v="2931.95"/>
  </r>
  <r>
    <x v="3"/>
    <n v="0"/>
    <n v="2684.27"/>
  </r>
  <r>
    <x v="8"/>
    <n v="0"/>
    <n v="885.88"/>
  </r>
  <r>
    <x v="0"/>
    <n v="0"/>
    <n v="3605.74"/>
  </r>
  <r>
    <x v="6"/>
    <n v="0"/>
    <n v="3541.26"/>
  </r>
  <r>
    <x v="6"/>
    <n v="4838.0600000000004"/>
    <n v="0"/>
  </r>
  <r>
    <x v="9"/>
    <n v="0"/>
    <n v="1570.94"/>
  </r>
  <r>
    <x v="3"/>
    <n v="0"/>
    <n v="3806.58"/>
  </r>
  <r>
    <x v="3"/>
    <n v="2226.92"/>
    <n v="0"/>
  </r>
  <r>
    <x v="1"/>
    <n v="0"/>
    <n v="2836.52"/>
  </r>
  <r>
    <x v="10"/>
    <n v="0"/>
    <n v="4100.62"/>
  </r>
  <r>
    <x v="11"/>
    <n v="0"/>
    <n v="1187.78"/>
  </r>
  <r>
    <x v="6"/>
    <n v="0"/>
    <n v="1780.06"/>
  </r>
  <r>
    <x v="0"/>
    <n v="0"/>
    <n v="3889.21"/>
  </r>
  <r>
    <x v="4"/>
    <n v="0"/>
    <n v="2895.24"/>
  </r>
  <r>
    <x v="7"/>
    <n v="0"/>
    <n v="552.87"/>
  </r>
  <r>
    <x v="8"/>
    <n v="0"/>
    <n v="2207.91"/>
  </r>
  <r>
    <x v="11"/>
    <n v="0"/>
    <n v="2974.5"/>
  </r>
  <r>
    <x v="11"/>
    <n v="4556.63"/>
    <n v="0"/>
  </r>
  <r>
    <x v="10"/>
    <n v="0"/>
    <n v="1023.59"/>
  </r>
  <r>
    <x v="5"/>
    <n v="0"/>
    <n v="4049.17"/>
  </r>
  <r>
    <x v="9"/>
    <n v="0"/>
    <n v="740.06"/>
  </r>
  <r>
    <x v="3"/>
    <n v="0"/>
    <n v="1286.95"/>
  </r>
  <r>
    <x v="7"/>
    <n v="0"/>
    <n v="1292.3900000000001"/>
  </r>
  <r>
    <x v="6"/>
    <n v="0"/>
    <n v="4399.6499999999996"/>
  </r>
  <r>
    <x v="7"/>
    <n v="0"/>
    <n v="1075.19"/>
  </r>
  <r>
    <x v="7"/>
    <n v="0"/>
    <n v="3956.11"/>
  </r>
  <r>
    <x v="3"/>
    <n v="0"/>
    <n v="2362.85"/>
  </r>
  <r>
    <x v="7"/>
    <n v="4995.54"/>
    <n v="0"/>
  </r>
  <r>
    <x v="0"/>
    <n v="0"/>
    <n v="4211.55"/>
  </r>
  <r>
    <x v="0"/>
    <n v="3724.55"/>
    <n v="0"/>
  </r>
  <r>
    <x v="2"/>
    <n v="0"/>
    <n v="4366.5600000000004"/>
  </r>
  <r>
    <x v="9"/>
    <n v="0"/>
    <n v="3206.75"/>
  </r>
  <r>
    <x v="11"/>
    <n v="0"/>
    <n v="4233.8999999999996"/>
  </r>
  <r>
    <x v="10"/>
    <n v="1379.52"/>
    <n v="0"/>
  </r>
  <r>
    <x v="5"/>
    <n v="0"/>
    <n v="578.75"/>
  </r>
  <r>
    <x v="3"/>
    <n v="0"/>
    <n v="3118.07"/>
  </r>
  <r>
    <x v="2"/>
    <n v="0"/>
    <n v="2229.98"/>
  </r>
  <r>
    <x v="2"/>
    <n v="0"/>
    <n v="2189.56"/>
  </r>
  <r>
    <x v="11"/>
    <n v="0"/>
    <n v="2681.06"/>
  </r>
  <r>
    <x v="0"/>
    <n v="1870.77"/>
    <n v="0"/>
  </r>
  <r>
    <x v="11"/>
    <n v="0"/>
    <n v="3167.69"/>
  </r>
  <r>
    <x v="7"/>
    <n v="249.79"/>
    <n v="0"/>
  </r>
  <r>
    <x v="2"/>
    <n v="4852.47"/>
    <n v="0"/>
  </r>
  <r>
    <x v="9"/>
    <n v="4631.07"/>
    <n v="0"/>
  </r>
  <r>
    <x v="10"/>
    <n v="0"/>
    <n v="4682.82"/>
  </r>
  <r>
    <x v="3"/>
    <n v="0"/>
    <n v="1888.52"/>
  </r>
  <r>
    <x v="9"/>
    <n v="2706.27"/>
    <n v="0"/>
  </r>
  <r>
    <x v="4"/>
    <n v="0"/>
    <n v="4775.24"/>
  </r>
  <r>
    <x v="8"/>
    <n v="4521.5"/>
    <n v="0"/>
  </r>
  <r>
    <x v="2"/>
    <n v="0"/>
    <n v="3972.2"/>
  </r>
  <r>
    <x v="2"/>
    <n v="2095.92"/>
    <n v="0"/>
  </r>
  <r>
    <x v="3"/>
    <n v="0"/>
    <n v="2865.26"/>
  </r>
  <r>
    <x v="5"/>
    <n v="3985.27"/>
    <n v="0"/>
  </r>
  <r>
    <x v="10"/>
    <n v="1437.76"/>
    <n v="0"/>
  </r>
  <r>
    <x v="9"/>
    <n v="0"/>
    <n v="3169.6"/>
  </r>
  <r>
    <x v="3"/>
    <n v="0"/>
    <n v="4156.88"/>
  </r>
  <r>
    <x v="3"/>
    <n v="0"/>
    <n v="3566.53"/>
  </r>
  <r>
    <x v="11"/>
    <n v="0"/>
    <n v="2449.46"/>
  </r>
  <r>
    <x v="11"/>
    <n v="0"/>
    <n v="2964.58"/>
  </r>
  <r>
    <x v="7"/>
    <n v="4944.51"/>
    <n v="0"/>
  </r>
  <r>
    <x v="0"/>
    <n v="0"/>
    <n v="3049.74"/>
  </r>
  <r>
    <x v="4"/>
    <n v="0"/>
    <n v="3949.53"/>
  </r>
  <r>
    <x v="11"/>
    <n v="0"/>
    <n v="3660.36"/>
  </r>
  <r>
    <x v="8"/>
    <n v="0"/>
    <n v="3537.3"/>
  </r>
  <r>
    <x v="2"/>
    <n v="0"/>
    <n v="3610.21"/>
  </r>
  <r>
    <x v="2"/>
    <n v="0"/>
    <n v="2326.61"/>
  </r>
  <r>
    <x v="1"/>
    <n v="0"/>
    <n v="2423.38"/>
  </r>
  <r>
    <x v="1"/>
    <n v="0"/>
    <n v="2392.5300000000002"/>
  </r>
  <r>
    <x v="2"/>
    <n v="0"/>
    <n v="262.95"/>
  </r>
  <r>
    <x v="10"/>
    <n v="0"/>
    <n v="1281.22"/>
  </r>
  <r>
    <x v="0"/>
    <n v="0"/>
    <n v="857.36"/>
  </r>
  <r>
    <x v="1"/>
    <n v="0"/>
    <n v="4443.58"/>
  </r>
  <r>
    <x v="11"/>
    <n v="1447.35"/>
    <n v="0"/>
  </r>
  <r>
    <x v="7"/>
    <n v="0"/>
    <n v="778.37"/>
  </r>
  <r>
    <x v="6"/>
    <n v="0"/>
    <n v="686.86"/>
  </r>
  <r>
    <x v="5"/>
    <n v="3529.95"/>
    <n v="0"/>
  </r>
  <r>
    <x v="0"/>
    <n v="129.81"/>
    <n v="0"/>
  </r>
  <r>
    <x v="9"/>
    <n v="0"/>
    <n v="2409.39"/>
  </r>
  <r>
    <x v="0"/>
    <n v="0"/>
    <n v="682.47"/>
  </r>
  <r>
    <x v="0"/>
    <n v="0"/>
    <n v="4263.3500000000004"/>
  </r>
  <r>
    <x v="2"/>
    <n v="0"/>
    <n v="4796.41"/>
  </r>
  <r>
    <x v="2"/>
    <n v="4797.8999999999996"/>
    <n v="0"/>
  </r>
  <r>
    <x v="10"/>
    <n v="0"/>
    <n v="2265.62"/>
  </r>
  <r>
    <x v="11"/>
    <n v="0"/>
    <n v="3258.12"/>
  </r>
  <r>
    <x v="6"/>
    <n v="0"/>
    <n v="3038.55"/>
  </r>
  <r>
    <x v="5"/>
    <n v="0"/>
    <n v="1815.19"/>
  </r>
  <r>
    <x v="10"/>
    <n v="2275.92"/>
    <n v="0"/>
  </r>
  <r>
    <x v="5"/>
    <n v="0"/>
    <n v="415.19"/>
  </r>
  <r>
    <x v="6"/>
    <n v="0"/>
    <n v="3998.93"/>
  </r>
  <r>
    <x v="3"/>
    <n v="1279.94"/>
    <n v="0"/>
  </r>
  <r>
    <x v="0"/>
    <n v="0"/>
    <n v="2356.58"/>
  </r>
  <r>
    <x v="5"/>
    <n v="2455.04"/>
    <n v="0"/>
  </r>
  <r>
    <x v="9"/>
    <n v="0"/>
    <n v="2847.49"/>
  </r>
  <r>
    <x v="2"/>
    <n v="0"/>
    <n v="4107.6000000000004"/>
  </r>
  <r>
    <x v="9"/>
    <n v="3490.22"/>
    <n v="0"/>
  </r>
  <r>
    <x v="2"/>
    <n v="0"/>
    <n v="3349.01"/>
  </r>
  <r>
    <x v="0"/>
    <n v="0"/>
    <n v="2681.05"/>
  </r>
  <r>
    <x v="7"/>
    <n v="0"/>
    <n v="570.17999999999995"/>
  </r>
  <r>
    <x v="11"/>
    <n v="2069.84"/>
    <n v="0"/>
  </r>
  <r>
    <x v="2"/>
    <n v="0"/>
    <n v="4790.8500000000004"/>
  </r>
  <r>
    <x v="6"/>
    <n v="0"/>
    <n v="4978.1899999999996"/>
  </r>
  <r>
    <x v="10"/>
    <n v="0"/>
    <n v="3679.44"/>
  </r>
  <r>
    <x v="8"/>
    <n v="0"/>
    <n v="1214.82"/>
  </r>
  <r>
    <x v="5"/>
    <n v="599.26"/>
    <n v="0"/>
  </r>
  <r>
    <x v="6"/>
    <n v="0"/>
    <n v="2132.35"/>
  </r>
  <r>
    <x v="1"/>
    <n v="0"/>
    <n v="4297.2"/>
  </r>
  <r>
    <x v="4"/>
    <n v="0"/>
    <n v="3637.13"/>
  </r>
  <r>
    <x v="10"/>
    <n v="4431.07"/>
    <n v="0"/>
  </r>
  <r>
    <x v="9"/>
    <n v="0"/>
    <n v="3117.3"/>
  </r>
  <r>
    <x v="6"/>
    <n v="0"/>
    <n v="738.61"/>
  </r>
  <r>
    <x v="7"/>
    <n v="662.5"/>
    <n v="0"/>
  </r>
  <r>
    <x v="4"/>
    <n v="0"/>
    <n v="335.21"/>
  </r>
  <r>
    <x v="2"/>
    <n v="0"/>
    <n v="2878.69"/>
  </r>
  <r>
    <x v="6"/>
    <n v="0"/>
    <n v="1290.1400000000001"/>
  </r>
  <r>
    <x v="4"/>
    <n v="0"/>
    <n v="3698.48"/>
  </r>
  <r>
    <x v="3"/>
    <n v="0"/>
    <n v="3462.62"/>
  </r>
  <r>
    <x v="1"/>
    <n v="1658.74"/>
    <n v="0"/>
  </r>
  <r>
    <x v="1"/>
    <n v="0"/>
    <n v="966.33"/>
  </r>
  <r>
    <x v="7"/>
    <n v="0"/>
    <n v="601.76"/>
  </r>
  <r>
    <x v="7"/>
    <n v="3712.84"/>
    <n v="0"/>
  </r>
  <r>
    <x v="7"/>
    <n v="0"/>
    <n v="2307.16"/>
  </r>
  <r>
    <x v="6"/>
    <n v="0"/>
    <n v="1685.3"/>
  </r>
  <r>
    <x v="3"/>
    <n v="0"/>
    <n v="4297.6000000000004"/>
  </r>
  <r>
    <x v="10"/>
    <n v="0"/>
    <n v="3008.7"/>
  </r>
  <r>
    <x v="10"/>
    <n v="2638.21"/>
    <n v="0"/>
  </r>
  <r>
    <x v="9"/>
    <n v="0"/>
    <n v="3742.56"/>
  </r>
  <r>
    <x v="2"/>
    <n v="0"/>
    <n v="4096.3599999999997"/>
  </r>
  <r>
    <x v="7"/>
    <n v="3461.76"/>
    <n v="0"/>
  </r>
  <r>
    <x v="4"/>
    <n v="0"/>
    <n v="2256.0300000000002"/>
  </r>
  <r>
    <x v="9"/>
    <n v="0"/>
    <n v="1958.56"/>
  </r>
  <r>
    <x v="9"/>
    <n v="0"/>
    <n v="3881.16"/>
  </r>
  <r>
    <x v="11"/>
    <n v="0"/>
    <n v="2637.75"/>
  </r>
  <r>
    <x v="11"/>
    <n v="3551.49"/>
    <n v="0"/>
  </r>
  <r>
    <x v="8"/>
    <n v="0"/>
    <n v="4462.95"/>
  </r>
  <r>
    <x v="1"/>
    <n v="4587.8599999999997"/>
    <n v="0"/>
  </r>
  <r>
    <x v="8"/>
    <n v="0"/>
    <n v="1460.81"/>
  </r>
  <r>
    <x v="3"/>
    <n v="0"/>
    <n v="1020.66"/>
  </r>
  <r>
    <x v="10"/>
    <n v="0"/>
    <n v="1380.31"/>
  </r>
  <r>
    <x v="9"/>
    <n v="0"/>
    <n v="3781.72"/>
  </r>
  <r>
    <x v="6"/>
    <n v="0"/>
    <n v="1913.28"/>
  </r>
  <r>
    <x v="2"/>
    <n v="0"/>
    <n v="949.61"/>
  </r>
  <r>
    <x v="8"/>
    <n v="0"/>
    <n v="582.09"/>
  </r>
  <r>
    <x v="0"/>
    <n v="0"/>
    <n v="1703.83"/>
  </r>
  <r>
    <x v="6"/>
    <n v="767.07"/>
    <n v="0"/>
  </r>
  <r>
    <x v="1"/>
    <n v="866.23"/>
    <n v="0"/>
  </r>
  <r>
    <x v="2"/>
    <n v="0"/>
    <n v="3451.03"/>
  </r>
  <r>
    <x v="1"/>
    <n v="0"/>
    <n v="196.69"/>
  </r>
  <r>
    <x v="10"/>
    <n v="0"/>
    <n v="676.01"/>
  </r>
  <r>
    <x v="4"/>
    <n v="0"/>
    <n v="4237.3900000000003"/>
  </r>
  <r>
    <x v="2"/>
    <n v="4240.08"/>
    <n v="0"/>
  </r>
  <r>
    <x v="3"/>
    <n v="0"/>
    <n v="1713.29"/>
  </r>
  <r>
    <x v="2"/>
    <n v="0"/>
    <n v="530.97"/>
  </r>
  <r>
    <x v="9"/>
    <n v="0"/>
    <n v="3554.35"/>
  </r>
  <r>
    <x v="11"/>
    <n v="0"/>
    <n v="1864.65"/>
  </r>
  <r>
    <x v="4"/>
    <n v="0"/>
    <n v="322.77999999999997"/>
  </r>
  <r>
    <x v="6"/>
    <n v="0"/>
    <n v="873.35"/>
  </r>
  <r>
    <x v="6"/>
    <n v="0"/>
    <n v="772.35"/>
  </r>
  <r>
    <x v="5"/>
    <n v="0"/>
    <n v="2986.67"/>
  </r>
  <r>
    <x v="2"/>
    <n v="4500.78"/>
    <n v="0"/>
  </r>
  <r>
    <x v="1"/>
    <n v="0"/>
    <n v="3986.05"/>
  </r>
  <r>
    <x v="6"/>
    <n v="0"/>
    <n v="2777.93"/>
  </r>
  <r>
    <x v="4"/>
    <n v="0"/>
    <n v="2168.56"/>
  </r>
  <r>
    <x v="3"/>
    <n v="0"/>
    <n v="3131.52"/>
  </r>
  <r>
    <x v="5"/>
    <n v="0"/>
    <n v="2274.6799999999998"/>
  </r>
  <r>
    <x v="10"/>
    <n v="0"/>
    <n v="1305.8900000000001"/>
  </r>
  <r>
    <x v="10"/>
    <n v="0"/>
    <n v="3428.07"/>
  </r>
  <r>
    <x v="6"/>
    <n v="0"/>
    <n v="4378.8999999999996"/>
  </r>
  <r>
    <x v="4"/>
    <n v="1927.06"/>
    <n v="0"/>
  </r>
  <r>
    <x v="5"/>
    <n v="0"/>
    <n v="4223.54"/>
  </r>
  <r>
    <x v="7"/>
    <n v="0"/>
    <n v="2212.3000000000002"/>
  </r>
  <r>
    <x v="8"/>
    <n v="2066.5500000000002"/>
    <n v="0"/>
  </r>
  <r>
    <x v="0"/>
    <n v="238.79"/>
    <n v="0"/>
  </r>
  <r>
    <x v="10"/>
    <n v="0"/>
    <n v="3506.87"/>
  </r>
  <r>
    <x v="6"/>
    <n v="0"/>
    <n v="4056.76"/>
  </r>
  <r>
    <x v="11"/>
    <n v="0"/>
    <n v="3351.43"/>
  </r>
  <r>
    <x v="1"/>
    <n v="841.67"/>
    <n v="0"/>
  </r>
  <r>
    <x v="2"/>
    <n v="0"/>
    <n v="606.14"/>
  </r>
  <r>
    <x v="8"/>
    <n v="0"/>
    <n v="2907.01"/>
  </r>
  <r>
    <x v="4"/>
    <n v="0"/>
    <n v="2067.4299999999998"/>
  </r>
  <r>
    <x v="4"/>
    <n v="0"/>
    <n v="2202.58"/>
  </r>
  <r>
    <x v="0"/>
    <n v="4842.22"/>
    <n v="0"/>
  </r>
  <r>
    <x v="7"/>
    <n v="0"/>
    <n v="3647.22"/>
  </r>
  <r>
    <x v="6"/>
    <n v="0"/>
    <n v="2117.7600000000002"/>
  </r>
  <r>
    <x v="2"/>
    <n v="0"/>
    <n v="193.59"/>
  </r>
  <r>
    <x v="7"/>
    <n v="0"/>
    <n v="267.07"/>
  </r>
  <r>
    <x v="0"/>
    <n v="0"/>
    <n v="3455.54"/>
  </r>
  <r>
    <x v="1"/>
    <n v="0"/>
    <n v="4204.92"/>
  </r>
  <r>
    <x v="11"/>
    <n v="0"/>
    <n v="3567.74"/>
  </r>
  <r>
    <x v="11"/>
    <n v="0"/>
    <n v="2088.85"/>
  </r>
  <r>
    <x v="6"/>
    <n v="252.57"/>
    <n v="0"/>
  </r>
  <r>
    <x v="0"/>
    <n v="0"/>
    <n v="4840.2700000000004"/>
  </r>
  <r>
    <x v="8"/>
    <n v="0"/>
    <n v="4933.05"/>
  </r>
  <r>
    <x v="4"/>
    <n v="0"/>
    <n v="2791.89"/>
  </r>
  <r>
    <x v="11"/>
    <n v="0"/>
    <n v="446.29"/>
  </r>
  <r>
    <x v="6"/>
    <n v="0"/>
    <n v="2750.77"/>
  </r>
  <r>
    <x v="5"/>
    <n v="4472.46"/>
    <n v="0"/>
  </r>
  <r>
    <x v="8"/>
    <n v="0"/>
    <n v="3431.93"/>
  </r>
  <r>
    <x v="3"/>
    <n v="0"/>
    <n v="3627.95"/>
  </r>
  <r>
    <x v="10"/>
    <n v="0"/>
    <n v="516.35"/>
  </r>
  <r>
    <x v="1"/>
    <n v="621.91"/>
    <n v="0"/>
  </r>
  <r>
    <x v="2"/>
    <n v="0"/>
    <n v="724.01"/>
  </r>
  <r>
    <x v="9"/>
    <n v="0"/>
    <n v="4531.45"/>
  </r>
  <r>
    <x v="0"/>
    <n v="0"/>
    <n v="2676.66"/>
  </r>
  <r>
    <x v="7"/>
    <n v="0"/>
    <n v="3978.72"/>
  </r>
  <r>
    <x v="6"/>
    <n v="664.93"/>
    <n v="0"/>
  </r>
  <r>
    <x v="3"/>
    <n v="0"/>
    <n v="4645.45"/>
  </r>
  <r>
    <x v="0"/>
    <n v="0"/>
    <n v="4123.6000000000004"/>
  </r>
  <r>
    <x v="10"/>
    <n v="0"/>
    <n v="1201.3399999999999"/>
  </r>
  <r>
    <x v="4"/>
    <n v="0"/>
    <n v="4383.49"/>
  </r>
  <r>
    <x v="10"/>
    <n v="1390.87"/>
    <n v="0"/>
  </r>
  <r>
    <x v="9"/>
    <n v="1106.17"/>
    <n v="0"/>
  </r>
  <r>
    <x v="8"/>
    <n v="0"/>
    <n v="1394.8"/>
  </r>
  <r>
    <x v="4"/>
    <n v="0"/>
    <n v="4558.78"/>
  </r>
  <r>
    <x v="3"/>
    <n v="0"/>
    <n v="4586.3999999999996"/>
  </r>
  <r>
    <x v="3"/>
    <n v="1712.08"/>
    <n v="0"/>
  </r>
  <r>
    <x v="2"/>
    <n v="3556.63"/>
    <n v="0"/>
  </r>
  <r>
    <x v="6"/>
    <n v="0"/>
    <n v="3411.15"/>
  </r>
  <r>
    <x v="6"/>
    <n v="0"/>
    <n v="4052.16"/>
  </r>
  <r>
    <x v="10"/>
    <n v="0"/>
    <n v="1552.9"/>
  </r>
  <r>
    <x v="0"/>
    <n v="0"/>
    <n v="2599.6799999999998"/>
  </r>
  <r>
    <x v="8"/>
    <n v="0"/>
    <n v="3371.6"/>
  </r>
  <r>
    <x v="9"/>
    <n v="228.66"/>
    <n v="0"/>
  </r>
  <r>
    <x v="10"/>
    <n v="0"/>
    <n v="1946.02"/>
  </r>
  <r>
    <x v="2"/>
    <n v="0"/>
    <n v="3509.85"/>
  </r>
  <r>
    <x v="8"/>
    <n v="0"/>
    <n v="1337.72"/>
  </r>
  <r>
    <x v="9"/>
    <n v="0"/>
    <n v="4792.75"/>
  </r>
  <r>
    <x v="8"/>
    <n v="0"/>
    <n v="247.79"/>
  </r>
  <r>
    <x v="3"/>
    <n v="0"/>
    <n v="4794.63"/>
  </r>
  <r>
    <x v="6"/>
    <n v="1162.1400000000001"/>
    <n v="0"/>
  </r>
  <r>
    <x v="4"/>
    <n v="0"/>
    <n v="339.23"/>
  </r>
  <r>
    <x v="8"/>
    <n v="0"/>
    <n v="1533.12"/>
  </r>
  <r>
    <x v="7"/>
    <n v="3952.78"/>
    <n v="0"/>
  </r>
  <r>
    <x v="8"/>
    <n v="0"/>
    <n v="3786.97"/>
  </r>
  <r>
    <x v="7"/>
    <n v="0"/>
    <n v="1123.32"/>
  </r>
  <r>
    <x v="11"/>
    <n v="0"/>
    <n v="1064.27"/>
  </r>
  <r>
    <x v="4"/>
    <n v="3248.64"/>
    <n v="0"/>
  </r>
  <r>
    <x v="3"/>
    <n v="0"/>
    <n v="2344.61"/>
  </r>
  <r>
    <x v="2"/>
    <n v="0"/>
    <n v="3982.22"/>
  </r>
  <r>
    <x v="5"/>
    <n v="0"/>
    <n v="218.25"/>
  </r>
  <r>
    <x v="1"/>
    <n v="0"/>
    <n v="3091.02"/>
  </r>
  <r>
    <x v="6"/>
    <n v="0"/>
    <n v="3680.29"/>
  </r>
  <r>
    <x v="0"/>
    <n v="4967.59"/>
    <n v="0"/>
  </r>
  <r>
    <x v="3"/>
    <n v="0"/>
    <n v="3426.03"/>
  </r>
  <r>
    <x v="0"/>
    <n v="1236.04"/>
    <n v="0"/>
  </r>
  <r>
    <x v="6"/>
    <n v="0"/>
    <n v="630.11"/>
  </r>
  <r>
    <x v="2"/>
    <n v="3240.49"/>
    <n v="0"/>
  </r>
  <r>
    <x v="4"/>
    <n v="0"/>
    <n v="2663.6"/>
  </r>
  <r>
    <x v="5"/>
    <n v="0"/>
    <n v="4505.8100000000004"/>
  </r>
  <r>
    <x v="3"/>
    <n v="0"/>
    <n v="3660.38"/>
  </r>
  <r>
    <x v="9"/>
    <n v="0"/>
    <n v="2597.7399999999998"/>
  </r>
  <r>
    <x v="2"/>
    <n v="2077.59"/>
    <n v="0"/>
  </r>
  <r>
    <x v="11"/>
    <n v="0"/>
    <n v="2081.44"/>
  </r>
  <r>
    <x v="2"/>
    <n v="0"/>
    <n v="1208.8900000000001"/>
  </r>
  <r>
    <x v="3"/>
    <n v="0"/>
    <n v="184.9"/>
  </r>
  <r>
    <x v="11"/>
    <n v="0"/>
    <n v="2917.06"/>
  </r>
  <r>
    <x v="2"/>
    <n v="0"/>
    <n v="1140.83"/>
  </r>
  <r>
    <x v="6"/>
    <n v="0"/>
    <n v="1120.8"/>
  </r>
  <r>
    <x v="8"/>
    <n v="0"/>
    <n v="714.37"/>
  </r>
  <r>
    <x v="10"/>
    <n v="1029.02"/>
    <n v="0"/>
  </r>
  <r>
    <x v="10"/>
    <n v="0"/>
    <n v="255.77"/>
  </r>
  <r>
    <x v="1"/>
    <n v="0"/>
    <n v="3403.73"/>
  </r>
  <r>
    <x v="9"/>
    <n v="0"/>
    <n v="2066.85"/>
  </r>
  <r>
    <x v="4"/>
    <n v="2851.47"/>
    <n v="0"/>
  </r>
  <r>
    <x v="8"/>
    <n v="3221.09"/>
    <n v="0"/>
  </r>
  <r>
    <x v="11"/>
    <n v="0"/>
    <n v="4865.17"/>
  </r>
  <r>
    <x v="7"/>
    <n v="0"/>
    <n v="434.5"/>
  </r>
  <r>
    <x v="3"/>
    <n v="2147.8000000000002"/>
    <n v="0"/>
  </r>
  <r>
    <x v="5"/>
    <n v="0"/>
    <n v="1304.9000000000001"/>
  </r>
  <r>
    <x v="10"/>
    <n v="2435.89"/>
    <n v="0"/>
  </r>
  <r>
    <x v="1"/>
    <n v="0"/>
    <n v="4610.3100000000004"/>
  </r>
  <r>
    <x v="8"/>
    <n v="0"/>
    <n v="3647.52"/>
  </r>
  <r>
    <x v="3"/>
    <n v="0"/>
    <n v="3343.55"/>
  </r>
  <r>
    <x v="9"/>
    <n v="2262.1"/>
    <n v="0"/>
  </r>
  <r>
    <x v="11"/>
    <n v="0"/>
    <n v="3388.45"/>
  </r>
  <r>
    <x v="5"/>
    <n v="258.64"/>
    <n v="0"/>
  </r>
  <r>
    <x v="1"/>
    <n v="0"/>
    <n v="2972.57"/>
  </r>
  <r>
    <x v="6"/>
    <n v="0"/>
    <n v="2813.51"/>
  </r>
  <r>
    <x v="5"/>
    <n v="0"/>
    <n v="1798.54"/>
  </r>
  <r>
    <x v="8"/>
    <n v="0"/>
    <n v="1087.42"/>
  </r>
  <r>
    <x v="0"/>
    <n v="0"/>
    <n v="4057.02"/>
  </r>
  <r>
    <x v="7"/>
    <n v="0"/>
    <n v="363.92"/>
  </r>
  <r>
    <x v="5"/>
    <n v="0"/>
    <n v="441.4"/>
  </r>
  <r>
    <x v="8"/>
    <n v="0"/>
    <n v="2258.56"/>
  </r>
  <r>
    <x v="11"/>
    <n v="0"/>
    <n v="1337.52"/>
  </r>
  <r>
    <x v="10"/>
    <n v="0"/>
    <n v="3752.72"/>
  </r>
  <r>
    <x v="9"/>
    <n v="0"/>
    <n v="3207.53"/>
  </r>
  <r>
    <x v="9"/>
    <n v="0"/>
    <n v="3885.42"/>
  </r>
  <r>
    <x v="6"/>
    <n v="0"/>
    <n v="1690.93"/>
  </r>
  <r>
    <x v="8"/>
    <n v="3728.54"/>
    <n v="0"/>
  </r>
  <r>
    <x v="1"/>
    <n v="4325.29"/>
    <n v="0"/>
  </r>
  <r>
    <x v="5"/>
    <n v="0"/>
    <n v="1791.85"/>
  </r>
  <r>
    <x v="2"/>
    <n v="0"/>
    <n v="1765.49"/>
  </r>
  <r>
    <x v="3"/>
    <n v="0"/>
    <n v="4509.76"/>
  </r>
  <r>
    <x v="3"/>
    <n v="0"/>
    <n v="343.97"/>
  </r>
  <r>
    <x v="1"/>
    <n v="1815.93"/>
    <n v="0"/>
  </r>
  <r>
    <x v="4"/>
    <n v="0"/>
    <n v="681.5"/>
  </r>
  <r>
    <x v="9"/>
    <n v="0"/>
    <n v="242"/>
  </r>
  <r>
    <x v="1"/>
    <n v="0"/>
    <n v="653.05999999999995"/>
  </r>
  <r>
    <x v="1"/>
    <n v="0"/>
    <n v="2213.1"/>
  </r>
  <r>
    <x v="2"/>
    <n v="0"/>
    <n v="3466.08"/>
  </r>
  <r>
    <x v="3"/>
    <n v="0"/>
    <n v="1517.48"/>
  </r>
  <r>
    <x v="3"/>
    <n v="0"/>
    <n v="4263.41"/>
  </r>
  <r>
    <x v="2"/>
    <n v="0"/>
    <n v="2244.3200000000002"/>
  </r>
  <r>
    <x v="7"/>
    <n v="0"/>
    <n v="4844.32"/>
  </r>
  <r>
    <x v="9"/>
    <n v="0"/>
    <n v="4775.3599999999997"/>
  </r>
  <r>
    <x v="4"/>
    <n v="3889.05"/>
    <n v="0"/>
  </r>
  <r>
    <x v="3"/>
    <n v="0"/>
    <n v="4668.79"/>
  </r>
  <r>
    <x v="2"/>
    <n v="0"/>
    <n v="3564.77"/>
  </r>
  <r>
    <x v="2"/>
    <n v="4488.3599999999997"/>
    <n v="0"/>
  </r>
  <r>
    <x v="7"/>
    <n v="1258.72"/>
    <n v="0"/>
  </r>
  <r>
    <x v="10"/>
    <n v="1792.56"/>
    <n v="0"/>
  </r>
  <r>
    <x v="6"/>
    <n v="0"/>
    <n v="3789.36"/>
  </r>
  <r>
    <x v="1"/>
    <n v="0"/>
    <n v="2180.35"/>
  </r>
  <r>
    <x v="0"/>
    <n v="0"/>
    <n v="4202.8999999999996"/>
  </r>
  <r>
    <x v="0"/>
    <n v="4400.43"/>
    <n v="0"/>
  </r>
  <r>
    <x v="7"/>
    <n v="1568.67"/>
    <n v="0"/>
  </r>
  <r>
    <x v="1"/>
    <n v="4134.91"/>
    <n v="0"/>
  </r>
  <r>
    <x v="6"/>
    <n v="0"/>
    <n v="855.89"/>
  </r>
  <r>
    <x v="10"/>
    <n v="0"/>
    <n v="1737.56"/>
  </r>
  <r>
    <x v="7"/>
    <n v="0"/>
    <n v="2638.03"/>
  </r>
  <r>
    <x v="1"/>
    <n v="0"/>
    <n v="1209.57"/>
  </r>
  <r>
    <x v="8"/>
    <n v="0"/>
    <n v="2938.41"/>
  </r>
  <r>
    <x v="9"/>
    <n v="0"/>
    <n v="2935.61"/>
  </r>
  <r>
    <x v="6"/>
    <n v="0"/>
    <n v="1113.82"/>
  </r>
  <r>
    <x v="4"/>
    <n v="0"/>
    <n v="3998.64"/>
  </r>
  <r>
    <x v="11"/>
    <n v="0"/>
    <n v="3195.06"/>
  </r>
  <r>
    <x v="10"/>
    <n v="0"/>
    <n v="1657.03"/>
  </r>
  <r>
    <x v="4"/>
    <n v="0"/>
    <n v="1237.71"/>
  </r>
  <r>
    <x v="6"/>
    <n v="0"/>
    <n v="4405.88"/>
  </r>
  <r>
    <x v="11"/>
    <n v="0"/>
    <n v="4195.1400000000003"/>
  </r>
  <r>
    <x v="1"/>
    <n v="0"/>
    <n v="1225.83"/>
  </r>
  <r>
    <x v="3"/>
    <n v="0"/>
    <n v="274.47000000000003"/>
  </r>
  <r>
    <x v="10"/>
    <n v="4042.21"/>
    <n v="0"/>
  </r>
  <r>
    <x v="1"/>
    <n v="0"/>
    <n v="3115.99"/>
  </r>
  <r>
    <x v="2"/>
    <n v="594.32000000000005"/>
    <n v="0"/>
  </r>
  <r>
    <x v="4"/>
    <n v="0"/>
    <n v="2978.06"/>
  </r>
  <r>
    <x v="8"/>
    <n v="0"/>
    <n v="2315.6999999999998"/>
  </r>
  <r>
    <x v="0"/>
    <n v="0"/>
    <n v="3895.3"/>
  </r>
  <r>
    <x v="1"/>
    <n v="0"/>
    <n v="1124.52"/>
  </r>
  <r>
    <x v="8"/>
    <n v="2320.4699999999998"/>
    <n v="0"/>
  </r>
  <r>
    <x v="7"/>
    <n v="865.6"/>
    <n v="0"/>
  </r>
  <r>
    <x v="2"/>
    <n v="0"/>
    <n v="4791.88"/>
  </r>
  <r>
    <x v="1"/>
    <n v="3915.82"/>
    <n v="0"/>
  </r>
  <r>
    <x v="11"/>
    <n v="3709.94"/>
    <n v="0"/>
  </r>
  <r>
    <x v="8"/>
    <n v="0"/>
    <n v="3482.01"/>
  </r>
  <r>
    <x v="11"/>
    <n v="2174.35"/>
    <n v="0"/>
  </r>
  <r>
    <x v="5"/>
    <n v="4624.08"/>
    <n v="0"/>
  </r>
  <r>
    <x v="1"/>
    <n v="457.29"/>
    <n v="0"/>
  </r>
  <r>
    <x v="10"/>
    <n v="0"/>
    <n v="4035.97"/>
  </r>
  <r>
    <x v="8"/>
    <n v="0"/>
    <n v="1154.6400000000001"/>
  </r>
  <r>
    <x v="11"/>
    <n v="0"/>
    <n v="1687.74"/>
  </r>
  <r>
    <x v="4"/>
    <n v="2645.21"/>
    <n v="0"/>
  </r>
  <r>
    <x v="11"/>
    <n v="0"/>
    <n v="3935.01"/>
  </r>
  <r>
    <x v="11"/>
    <n v="0"/>
    <n v="4208.82"/>
  </r>
  <r>
    <x v="4"/>
    <n v="0"/>
    <n v="2960.29"/>
  </r>
  <r>
    <x v="2"/>
    <n v="0"/>
    <n v="2074.87"/>
  </r>
  <r>
    <x v="6"/>
    <n v="4737.8599999999997"/>
    <n v="0"/>
  </r>
  <r>
    <x v="8"/>
    <n v="0"/>
    <n v="1307.95"/>
  </r>
  <r>
    <x v="6"/>
    <n v="0"/>
    <n v="4035.16"/>
  </r>
  <r>
    <x v="11"/>
    <n v="0"/>
    <n v="3099.04"/>
  </r>
  <r>
    <x v="11"/>
    <n v="0"/>
    <n v="1946.79"/>
  </r>
  <r>
    <x v="5"/>
    <n v="0"/>
    <n v="106.7"/>
  </r>
  <r>
    <x v="9"/>
    <n v="2288.34"/>
    <n v="0"/>
  </r>
  <r>
    <x v="0"/>
    <n v="0"/>
    <n v="1455.93"/>
  </r>
  <r>
    <x v="5"/>
    <n v="611.29999999999995"/>
    <n v="0"/>
  </r>
  <r>
    <x v="8"/>
    <n v="0"/>
    <n v="468.28"/>
  </r>
  <r>
    <x v="3"/>
    <n v="0"/>
    <n v="1803.04"/>
  </r>
  <r>
    <x v="0"/>
    <n v="0"/>
    <n v="3112.31"/>
  </r>
  <r>
    <x v="2"/>
    <n v="4203.84"/>
    <n v="0"/>
  </r>
  <r>
    <x v="7"/>
    <n v="0"/>
    <n v="999.46"/>
  </r>
  <r>
    <x v="10"/>
    <n v="0"/>
    <n v="2180.7600000000002"/>
  </r>
  <r>
    <x v="3"/>
    <n v="2020.59"/>
    <n v="0"/>
  </r>
  <r>
    <x v="0"/>
    <n v="0"/>
    <n v="2615.63"/>
  </r>
  <r>
    <x v="2"/>
    <n v="4066.98"/>
    <n v="0"/>
  </r>
  <r>
    <x v="5"/>
    <n v="0"/>
    <n v="2812.86"/>
  </r>
  <r>
    <x v="9"/>
    <n v="4248.6099999999997"/>
    <n v="0"/>
  </r>
  <r>
    <x v="1"/>
    <n v="0"/>
    <n v="2640.9"/>
  </r>
  <r>
    <x v="9"/>
    <n v="0"/>
    <n v="3058.85"/>
  </r>
  <r>
    <x v="1"/>
    <n v="0"/>
    <n v="2243.1799999999998"/>
  </r>
  <r>
    <x v="9"/>
    <n v="0"/>
    <n v="4133.17"/>
  </r>
  <r>
    <x v="7"/>
    <n v="0"/>
    <n v="4626.75"/>
  </r>
  <r>
    <x v="9"/>
    <n v="0"/>
    <n v="3231.81"/>
  </r>
  <r>
    <x v="9"/>
    <n v="4121.83"/>
    <n v="0"/>
  </r>
  <r>
    <x v="1"/>
    <n v="0"/>
    <n v="389.12"/>
  </r>
  <r>
    <x v="1"/>
    <n v="0"/>
    <n v="4539.95"/>
  </r>
  <r>
    <x v="6"/>
    <n v="0"/>
    <n v="1025.73"/>
  </r>
  <r>
    <x v="8"/>
    <n v="1356.95"/>
    <n v="0"/>
  </r>
  <r>
    <x v="9"/>
    <n v="0"/>
    <n v="361.32"/>
  </r>
  <r>
    <x v="6"/>
    <n v="0"/>
    <n v="4830.46"/>
  </r>
  <r>
    <x v="3"/>
    <n v="4274.8500000000004"/>
    <n v="0"/>
  </r>
  <r>
    <x v="6"/>
    <n v="0"/>
    <n v="4574.6000000000004"/>
  </r>
  <r>
    <x v="7"/>
    <n v="0"/>
    <n v="4251.3599999999997"/>
  </r>
  <r>
    <x v="3"/>
    <n v="0"/>
    <n v="2449.6999999999998"/>
  </r>
  <r>
    <x v="0"/>
    <n v="0"/>
    <n v="4628"/>
  </r>
  <r>
    <x v="7"/>
    <n v="0"/>
    <n v="4850.42"/>
  </r>
  <r>
    <x v="8"/>
    <n v="0"/>
    <n v="2562.58"/>
  </r>
  <r>
    <x v="7"/>
    <n v="0"/>
    <n v="960.56"/>
  </r>
  <r>
    <x v="6"/>
    <n v="3327.25"/>
    <n v="0"/>
  </r>
  <r>
    <x v="11"/>
    <n v="4879.6499999999996"/>
    <n v="0"/>
  </r>
  <r>
    <x v="2"/>
    <n v="0"/>
    <n v="4373.5200000000004"/>
  </r>
  <r>
    <x v="10"/>
    <n v="0"/>
    <n v="4322.8900000000003"/>
  </r>
  <r>
    <x v="0"/>
    <n v="4675.71"/>
    <n v="0"/>
  </r>
  <r>
    <x v="4"/>
    <n v="0"/>
    <n v="4480.37"/>
  </r>
  <r>
    <x v="8"/>
    <n v="3903.78"/>
    <n v="0"/>
  </r>
  <r>
    <x v="8"/>
    <n v="0"/>
    <n v="3619.54"/>
  </r>
  <r>
    <x v="2"/>
    <n v="0"/>
    <n v="1397.36"/>
  </r>
  <r>
    <x v="4"/>
    <n v="0"/>
    <n v="3144.57"/>
  </r>
  <r>
    <x v="11"/>
    <n v="0"/>
    <n v="2655.29"/>
  </r>
  <r>
    <x v="0"/>
    <n v="4323.53"/>
    <n v="0"/>
  </r>
  <r>
    <x v="4"/>
    <n v="0"/>
    <n v="2509.39"/>
  </r>
  <r>
    <x v="11"/>
    <n v="0"/>
    <n v="725.94"/>
  </r>
  <r>
    <x v="5"/>
    <n v="0"/>
    <n v="124.37"/>
  </r>
  <r>
    <x v="2"/>
    <n v="3421.58"/>
    <n v="0"/>
  </r>
  <r>
    <x v="3"/>
    <n v="2794.55"/>
    <n v="0"/>
  </r>
  <r>
    <x v="9"/>
    <n v="0"/>
    <n v="1721.72"/>
  </r>
  <r>
    <x v="0"/>
    <n v="0"/>
    <n v="927.96"/>
  </r>
  <r>
    <x v="5"/>
    <n v="0"/>
    <n v="2386.91"/>
  </r>
  <r>
    <x v="0"/>
    <n v="0"/>
    <n v="591.4"/>
  </r>
  <r>
    <x v="9"/>
    <n v="0"/>
    <n v="1746.93"/>
  </r>
  <r>
    <x v="1"/>
    <n v="0"/>
    <n v="1958.14"/>
  </r>
  <r>
    <x v="10"/>
    <n v="0"/>
    <n v="2381.5300000000002"/>
  </r>
  <r>
    <x v="2"/>
    <n v="0"/>
    <n v="2386.44"/>
  </r>
  <r>
    <x v="3"/>
    <n v="0"/>
    <n v="1359.33"/>
  </r>
  <r>
    <x v="2"/>
    <n v="0"/>
    <n v="4266.03"/>
  </r>
  <r>
    <x v="7"/>
    <n v="0"/>
    <n v="1842.16"/>
  </r>
  <r>
    <x v="8"/>
    <n v="0"/>
    <n v="1224.98"/>
  </r>
  <r>
    <x v="8"/>
    <n v="961.47"/>
    <n v="0"/>
  </r>
  <r>
    <x v="10"/>
    <n v="0"/>
    <n v="1680.63"/>
  </r>
  <r>
    <x v="1"/>
    <n v="0"/>
    <n v="431.01"/>
  </r>
  <r>
    <x v="7"/>
    <n v="0"/>
    <n v="261.25"/>
  </r>
  <r>
    <x v="3"/>
    <n v="0"/>
    <n v="3065.2"/>
  </r>
  <r>
    <x v="11"/>
    <n v="3133.82"/>
    <n v="0"/>
  </r>
  <r>
    <x v="6"/>
    <n v="0"/>
    <n v="2694.98"/>
  </r>
  <r>
    <x v="7"/>
    <n v="3835.2"/>
    <n v="0"/>
  </r>
  <r>
    <x v="10"/>
    <n v="291.83999999999997"/>
    <n v="0"/>
  </r>
  <r>
    <x v="10"/>
    <n v="4686.2700000000004"/>
    <n v="0"/>
  </r>
  <r>
    <x v="10"/>
    <n v="0"/>
    <n v="565.82000000000005"/>
  </r>
  <r>
    <x v="10"/>
    <n v="0"/>
    <n v="3402.71"/>
  </r>
  <r>
    <x v="0"/>
    <n v="0"/>
    <n v="753.64"/>
  </r>
  <r>
    <x v="6"/>
    <n v="0"/>
    <n v="4411.54"/>
  </r>
  <r>
    <x v="0"/>
    <n v="0"/>
    <n v="2602.5"/>
  </r>
  <r>
    <x v="3"/>
    <n v="503.24"/>
    <n v="0"/>
  </r>
  <r>
    <x v="6"/>
    <n v="0"/>
    <n v="3121.95"/>
  </r>
  <r>
    <x v="5"/>
    <n v="0"/>
    <n v="144.63999999999999"/>
  </r>
  <r>
    <x v="4"/>
    <n v="3902.51"/>
    <n v="0"/>
  </r>
  <r>
    <x v="1"/>
    <n v="0"/>
    <n v="3287.87"/>
  </r>
  <r>
    <x v="1"/>
    <n v="0"/>
    <n v="1141.8599999999999"/>
  </r>
  <r>
    <x v="10"/>
    <n v="1936.28"/>
    <n v="0"/>
  </r>
  <r>
    <x v="4"/>
    <n v="138.25"/>
    <n v="0"/>
  </r>
  <r>
    <x v="9"/>
    <n v="0"/>
    <n v="3499.05"/>
  </r>
  <r>
    <x v="9"/>
    <n v="1681.07"/>
    <n v="0"/>
  </r>
  <r>
    <x v="1"/>
    <n v="0"/>
    <n v="2900.79"/>
  </r>
  <r>
    <x v="11"/>
    <n v="0"/>
    <n v="4787.97"/>
  </r>
  <r>
    <x v="3"/>
    <n v="0"/>
    <n v="1567.39"/>
  </r>
  <r>
    <x v="5"/>
    <n v="0"/>
    <n v="4952.17"/>
  </r>
  <r>
    <x v="1"/>
    <n v="0"/>
    <n v="3200.37"/>
  </r>
  <r>
    <x v="3"/>
    <n v="0"/>
    <n v="1286.23"/>
  </r>
  <r>
    <x v="11"/>
    <n v="0"/>
    <n v="2240.21"/>
  </r>
  <r>
    <x v="9"/>
    <n v="3728.22"/>
    <n v="0"/>
  </r>
  <r>
    <x v="8"/>
    <n v="0"/>
    <n v="2287.7399999999998"/>
  </r>
  <r>
    <x v="0"/>
    <n v="0"/>
    <n v="435.69"/>
  </r>
  <r>
    <x v="0"/>
    <n v="926.16"/>
    <n v="0"/>
  </r>
  <r>
    <x v="9"/>
    <n v="0"/>
    <n v="3977.36"/>
  </r>
  <r>
    <x v="10"/>
    <n v="0"/>
    <n v="3277.03"/>
  </r>
  <r>
    <x v="9"/>
    <n v="0"/>
    <n v="2892.14"/>
  </r>
  <r>
    <x v="5"/>
    <n v="921.35"/>
    <n v="0"/>
  </r>
  <r>
    <x v="4"/>
    <n v="0"/>
    <n v="4205.01"/>
  </r>
  <r>
    <x v="11"/>
    <n v="0"/>
    <n v="4807.63"/>
  </r>
  <r>
    <x v="8"/>
    <n v="0"/>
    <n v="300.35000000000002"/>
  </r>
  <r>
    <x v="4"/>
    <n v="0"/>
    <n v="482.36"/>
  </r>
  <r>
    <x v="11"/>
    <n v="0"/>
    <n v="4435.1499999999996"/>
  </r>
  <r>
    <x v="6"/>
    <n v="0"/>
    <n v="4096.21"/>
  </r>
  <r>
    <x v="10"/>
    <n v="0"/>
    <n v="3127.88"/>
  </r>
  <r>
    <x v="9"/>
    <n v="0"/>
    <n v="4730.33"/>
  </r>
  <r>
    <x v="4"/>
    <n v="0"/>
    <n v="3267.51"/>
  </r>
  <r>
    <x v="6"/>
    <n v="0"/>
    <n v="1158.33"/>
  </r>
  <r>
    <x v="8"/>
    <n v="3670.35"/>
    <n v="0"/>
  </r>
  <r>
    <x v="10"/>
    <n v="0"/>
    <n v="3263.98"/>
  </r>
  <r>
    <x v="3"/>
    <n v="0"/>
    <n v="4930.1499999999996"/>
  </r>
  <r>
    <x v="8"/>
    <n v="0"/>
    <n v="1148.0899999999999"/>
  </r>
  <r>
    <x v="9"/>
    <n v="0"/>
    <n v="3029.64"/>
  </r>
  <r>
    <x v="0"/>
    <n v="0"/>
    <n v="3922.82"/>
  </r>
  <r>
    <x v="4"/>
    <n v="1761.02"/>
    <n v="0"/>
  </r>
  <r>
    <x v="8"/>
    <n v="0"/>
    <n v="1960.43"/>
  </r>
  <r>
    <x v="5"/>
    <n v="4450.72"/>
    <n v="0"/>
  </r>
  <r>
    <x v="0"/>
    <n v="0"/>
    <n v="2080.5500000000002"/>
  </r>
  <r>
    <x v="1"/>
    <n v="0"/>
    <n v="3161.19"/>
  </r>
  <r>
    <x v="8"/>
    <n v="0"/>
    <n v="4457.2700000000004"/>
  </r>
  <r>
    <x v="1"/>
    <n v="0"/>
    <n v="1128.1500000000001"/>
  </r>
  <r>
    <x v="3"/>
    <n v="4911.2"/>
    <n v="0"/>
  </r>
  <r>
    <x v="3"/>
    <n v="0"/>
    <n v="3539.57"/>
  </r>
  <r>
    <x v="11"/>
    <n v="0"/>
    <n v="2531"/>
  </r>
  <r>
    <x v="2"/>
    <n v="0"/>
    <n v="2211.5100000000002"/>
  </r>
  <r>
    <x v="9"/>
    <n v="0"/>
    <n v="4776.3900000000003"/>
  </r>
  <r>
    <x v="9"/>
    <n v="0"/>
    <n v="1108.05"/>
  </r>
  <r>
    <x v="1"/>
    <n v="0"/>
    <n v="1627.25"/>
  </r>
  <r>
    <x v="7"/>
    <n v="0"/>
    <n v="1608.18"/>
  </r>
  <r>
    <x v="11"/>
    <n v="0"/>
    <n v="1516.13"/>
  </r>
  <r>
    <x v="8"/>
    <n v="0"/>
    <n v="2395.84"/>
  </r>
  <r>
    <x v="2"/>
    <n v="0"/>
    <n v="4946.9799999999996"/>
  </r>
  <r>
    <x v="8"/>
    <n v="0"/>
    <n v="4455.0600000000004"/>
  </r>
  <r>
    <x v="6"/>
    <n v="0"/>
    <n v="1706.95"/>
  </r>
  <r>
    <x v="2"/>
    <n v="0"/>
    <n v="2172.06"/>
  </r>
  <r>
    <x v="5"/>
    <n v="0"/>
    <n v="3380.46"/>
  </r>
  <r>
    <x v="6"/>
    <n v="0"/>
    <n v="184.04"/>
  </r>
  <r>
    <x v="6"/>
    <n v="4118.75"/>
    <n v="0"/>
  </r>
  <r>
    <x v="11"/>
    <n v="0"/>
    <n v="4411.01"/>
  </r>
  <r>
    <x v="9"/>
    <n v="0"/>
    <n v="4300.28"/>
  </r>
  <r>
    <x v="6"/>
    <n v="0"/>
    <n v="1937.77"/>
  </r>
  <r>
    <x v="1"/>
    <n v="2363.8000000000002"/>
    <n v="0"/>
  </r>
  <r>
    <x v="11"/>
    <n v="0"/>
    <n v="160.69999999999999"/>
  </r>
  <r>
    <x v="3"/>
    <n v="2057.04"/>
    <n v="0"/>
  </r>
  <r>
    <x v="6"/>
    <n v="0"/>
    <n v="2356.09"/>
  </r>
  <r>
    <x v="4"/>
    <n v="0"/>
    <n v="4544.17"/>
  </r>
  <r>
    <x v="10"/>
    <n v="0"/>
    <n v="4480.54"/>
  </r>
  <r>
    <x v="4"/>
    <n v="0"/>
    <n v="4833.88"/>
  </r>
  <r>
    <x v="10"/>
    <n v="0"/>
    <n v="4437.01"/>
  </r>
  <r>
    <x v="3"/>
    <n v="0"/>
    <n v="140.18"/>
  </r>
  <r>
    <x v="11"/>
    <n v="0"/>
    <n v="3243.16"/>
  </r>
  <r>
    <x v="6"/>
    <n v="0"/>
    <n v="434.36"/>
  </r>
  <r>
    <x v="0"/>
    <n v="0"/>
    <n v="1435.71"/>
  </r>
  <r>
    <x v="7"/>
    <n v="0"/>
    <n v="2933.71"/>
  </r>
  <r>
    <x v="10"/>
    <n v="0"/>
    <n v="3533.01"/>
  </r>
  <r>
    <x v="3"/>
    <n v="3307.7"/>
    <n v="0"/>
  </r>
  <r>
    <x v="3"/>
    <n v="0"/>
    <n v="340.39"/>
  </r>
  <r>
    <x v="9"/>
    <n v="0"/>
    <n v="607.66"/>
  </r>
  <r>
    <x v="8"/>
    <n v="730.08"/>
    <n v="0"/>
  </r>
  <r>
    <x v="9"/>
    <n v="0"/>
    <n v="547.92999999999995"/>
  </r>
  <r>
    <x v="1"/>
    <n v="0"/>
    <n v="973.35"/>
  </r>
  <r>
    <x v="1"/>
    <n v="0"/>
    <n v="3473.59"/>
  </r>
  <r>
    <x v="8"/>
    <n v="4171.1000000000004"/>
    <n v="0"/>
  </r>
  <r>
    <x v="1"/>
    <n v="0"/>
    <n v="2103.19"/>
  </r>
  <r>
    <x v="11"/>
    <n v="0"/>
    <n v="3494.63"/>
  </r>
  <r>
    <x v="1"/>
    <n v="1080.08"/>
    <n v="0"/>
  </r>
  <r>
    <x v="0"/>
    <n v="0"/>
    <n v="4869.07"/>
  </r>
  <r>
    <x v="11"/>
    <n v="0"/>
    <n v="1814.99"/>
  </r>
  <r>
    <x v="2"/>
    <n v="0"/>
    <n v="4244.75"/>
  </r>
  <r>
    <x v="1"/>
    <n v="0"/>
    <n v="4732.3"/>
  </r>
  <r>
    <x v="5"/>
    <n v="0"/>
    <n v="4337.1000000000004"/>
  </r>
  <r>
    <x v="10"/>
    <n v="0"/>
    <n v="428.63"/>
  </r>
  <r>
    <x v="6"/>
    <n v="0"/>
    <n v="3286.51"/>
  </r>
  <r>
    <x v="1"/>
    <n v="0"/>
    <n v="688.44"/>
  </r>
  <r>
    <x v="8"/>
    <n v="127.75"/>
    <n v="0"/>
  </r>
  <r>
    <x v="0"/>
    <n v="0"/>
    <n v="353.74"/>
  </r>
  <r>
    <x v="10"/>
    <n v="0"/>
    <n v="4589.13"/>
  </r>
  <r>
    <x v="6"/>
    <n v="0"/>
    <n v="4551.47"/>
  </r>
  <r>
    <x v="0"/>
    <n v="0"/>
    <n v="1206.54"/>
  </r>
  <r>
    <x v="1"/>
    <n v="0"/>
    <n v="2780.6"/>
  </r>
  <r>
    <x v="6"/>
    <n v="4779.6400000000003"/>
    <n v="0"/>
  </r>
  <r>
    <x v="2"/>
    <n v="2533.86"/>
    <n v="0"/>
  </r>
  <r>
    <x v="0"/>
    <n v="0"/>
    <n v="2028.53"/>
  </r>
  <r>
    <x v="2"/>
    <n v="2467.92"/>
    <n v="0"/>
  </r>
  <r>
    <x v="1"/>
    <n v="0"/>
    <n v="3972.06"/>
  </r>
  <r>
    <x v="0"/>
    <n v="2438.66"/>
    <n v="0"/>
  </r>
  <r>
    <x v="7"/>
    <n v="3938.06"/>
    <n v="0"/>
  </r>
  <r>
    <x v="2"/>
    <n v="0"/>
    <n v="2215.3200000000002"/>
  </r>
  <r>
    <x v="9"/>
    <n v="0"/>
    <n v="1334.83"/>
  </r>
  <r>
    <x v="2"/>
    <n v="1699.72"/>
    <n v="0"/>
  </r>
  <r>
    <x v="10"/>
    <n v="0"/>
    <n v="481.33"/>
  </r>
  <r>
    <x v="9"/>
    <n v="0"/>
    <n v="2537.17"/>
  </r>
  <r>
    <x v="1"/>
    <n v="0"/>
    <n v="825.74"/>
  </r>
  <r>
    <x v="5"/>
    <n v="0"/>
    <n v="4076.58"/>
  </r>
  <r>
    <x v="10"/>
    <n v="0"/>
    <n v="2160.89"/>
  </r>
  <r>
    <x v="5"/>
    <n v="0"/>
    <n v="3848.51"/>
  </r>
  <r>
    <x v="6"/>
    <n v="0"/>
    <n v="4776.8599999999997"/>
  </r>
  <r>
    <x v="0"/>
    <n v="0"/>
    <n v="4262.4399999999996"/>
  </r>
  <r>
    <x v="9"/>
    <n v="4762.17"/>
    <n v="0"/>
  </r>
  <r>
    <x v="6"/>
    <n v="0"/>
    <n v="2882.89"/>
  </r>
  <r>
    <x v="3"/>
    <n v="0"/>
    <n v="910.09"/>
  </r>
  <r>
    <x v="0"/>
    <n v="4683.4399999999996"/>
    <n v="0"/>
  </r>
  <r>
    <x v="0"/>
    <n v="0"/>
    <n v="4355.67"/>
  </r>
  <r>
    <x v="1"/>
    <n v="4335.62"/>
    <n v="0"/>
  </r>
  <r>
    <x v="2"/>
    <n v="0"/>
    <n v="3497.04"/>
  </r>
  <r>
    <x v="8"/>
    <n v="0"/>
    <n v="3162.09"/>
  </r>
  <r>
    <x v="9"/>
    <n v="0"/>
    <n v="172.15"/>
  </r>
  <r>
    <x v="11"/>
    <n v="0"/>
    <n v="3765.46"/>
  </r>
  <r>
    <x v="6"/>
    <n v="548.52"/>
    <n v="0"/>
  </r>
  <r>
    <x v="2"/>
    <n v="0"/>
    <n v="1372.78"/>
  </r>
  <r>
    <x v="6"/>
    <n v="0"/>
    <n v="2802.3"/>
  </r>
  <r>
    <x v="2"/>
    <n v="0"/>
    <n v="2313.4899999999998"/>
  </r>
  <r>
    <x v="5"/>
    <n v="0"/>
    <n v="177.29"/>
  </r>
  <r>
    <x v="4"/>
    <n v="4137.53"/>
    <n v="0"/>
  </r>
  <r>
    <x v="5"/>
    <n v="4406.12"/>
    <n v="0"/>
  </r>
  <r>
    <x v="11"/>
    <n v="0"/>
    <n v="3441.18"/>
  </r>
  <r>
    <x v="5"/>
    <n v="2751.23"/>
    <n v="0"/>
  </r>
  <r>
    <x v="3"/>
    <n v="0"/>
    <n v="4807.62"/>
  </r>
  <r>
    <x v="5"/>
    <n v="0"/>
    <n v="687.79"/>
  </r>
  <r>
    <x v="6"/>
    <n v="0"/>
    <n v="3715.76"/>
  </r>
  <r>
    <x v="9"/>
    <n v="0"/>
    <n v="728.97"/>
  </r>
  <r>
    <x v="10"/>
    <n v="0"/>
    <n v="1971.04"/>
  </r>
  <r>
    <x v="0"/>
    <n v="0"/>
    <n v="2968.87"/>
  </r>
  <r>
    <x v="7"/>
    <n v="0"/>
    <n v="3711.73"/>
  </r>
  <r>
    <x v="8"/>
    <n v="0"/>
    <n v="118.21"/>
  </r>
  <r>
    <x v="1"/>
    <n v="1376.93"/>
    <n v="0"/>
  </r>
  <r>
    <x v="3"/>
    <n v="0"/>
    <n v="2737.18"/>
  </r>
  <r>
    <x v="4"/>
    <n v="2711.08"/>
    <n v="0"/>
  </r>
  <r>
    <x v="2"/>
    <n v="0"/>
    <n v="3224.37"/>
  </r>
  <r>
    <x v="7"/>
    <n v="1588.88"/>
    <n v="0"/>
  </r>
  <r>
    <x v="0"/>
    <n v="0"/>
    <n v="2748.59"/>
  </r>
  <r>
    <x v="3"/>
    <n v="0"/>
    <n v="1029.96"/>
  </r>
  <r>
    <x v="7"/>
    <n v="1015.67"/>
    <n v="0"/>
  </r>
  <r>
    <x v="4"/>
    <n v="0"/>
    <n v="2925.16"/>
  </r>
  <r>
    <x v="4"/>
    <n v="3458.82"/>
    <n v="0"/>
  </r>
  <r>
    <x v="2"/>
    <n v="689.96"/>
    <n v="0"/>
  </r>
  <r>
    <x v="7"/>
    <n v="701.67"/>
    <n v="0"/>
  </r>
  <r>
    <x v="9"/>
    <n v="2869.98"/>
    <n v="0"/>
  </r>
  <r>
    <x v="7"/>
    <n v="1423.47"/>
    <n v="0"/>
  </r>
  <r>
    <x v="3"/>
    <n v="0"/>
    <n v="2022.76"/>
  </r>
  <r>
    <x v="0"/>
    <n v="2063.67"/>
    <n v="0"/>
  </r>
  <r>
    <x v="9"/>
    <n v="0"/>
    <n v="974.91"/>
  </r>
  <r>
    <x v="7"/>
    <n v="0"/>
    <n v="106.44"/>
  </r>
  <r>
    <x v="2"/>
    <n v="0"/>
    <n v="4280.4399999999996"/>
  </r>
  <r>
    <x v="1"/>
    <n v="3603.51"/>
    <n v="0"/>
  </r>
  <r>
    <x v="9"/>
    <n v="0"/>
    <n v="3483.64"/>
  </r>
  <r>
    <x v="11"/>
    <n v="0"/>
    <n v="2777.88"/>
  </r>
  <r>
    <x v="8"/>
    <n v="0"/>
    <n v="3534.75"/>
  </r>
  <r>
    <x v="8"/>
    <n v="0"/>
    <n v="4684.87"/>
  </r>
  <r>
    <x v="0"/>
    <n v="0"/>
    <n v="3361.8"/>
  </r>
  <r>
    <x v="1"/>
    <n v="0"/>
    <n v="1398.95"/>
  </r>
  <r>
    <x v="1"/>
    <n v="0"/>
    <n v="2895.74"/>
  </r>
  <r>
    <x v="7"/>
    <n v="2267.39"/>
    <n v="0"/>
  </r>
  <r>
    <x v="1"/>
    <n v="2826.45"/>
    <n v="0"/>
  </r>
  <r>
    <x v="8"/>
    <n v="0"/>
    <n v="2636.29"/>
  </r>
  <r>
    <x v="6"/>
    <n v="0"/>
    <n v="4308"/>
  </r>
  <r>
    <x v="3"/>
    <n v="3293.82"/>
    <n v="0"/>
  </r>
  <r>
    <x v="10"/>
    <n v="0"/>
    <n v="1024.92"/>
  </r>
  <r>
    <x v="8"/>
    <n v="408.78"/>
    <n v="0"/>
  </r>
  <r>
    <x v="8"/>
    <n v="0"/>
    <n v="2179.38"/>
  </r>
  <r>
    <x v="5"/>
    <n v="176.49"/>
    <n v="0"/>
  </r>
  <r>
    <x v="4"/>
    <n v="0"/>
    <n v="1659.66"/>
  </r>
  <r>
    <x v="10"/>
    <n v="0"/>
    <n v="1903.31"/>
  </r>
  <r>
    <x v="4"/>
    <n v="0"/>
    <n v="1940.39"/>
  </r>
  <r>
    <x v="0"/>
    <n v="0"/>
    <n v="4898.82"/>
  </r>
  <r>
    <x v="5"/>
    <n v="0"/>
    <n v="1589.11"/>
  </r>
  <r>
    <x v="1"/>
    <n v="0"/>
    <n v="1399.61"/>
  </r>
  <r>
    <x v="7"/>
    <n v="733.97"/>
    <n v="0"/>
  </r>
  <r>
    <x v="9"/>
    <n v="2603.94"/>
    <n v="0"/>
  </r>
  <r>
    <x v="8"/>
    <n v="0"/>
    <n v="853"/>
  </r>
  <r>
    <x v="11"/>
    <n v="0"/>
    <n v="3119.84"/>
  </r>
  <r>
    <x v="10"/>
    <n v="0"/>
    <n v="860.28"/>
  </r>
  <r>
    <x v="8"/>
    <n v="2925.7"/>
    <n v="0"/>
  </r>
  <r>
    <x v="6"/>
    <n v="0"/>
    <n v="4148.72"/>
  </r>
  <r>
    <x v="10"/>
    <n v="0"/>
    <n v="308.37"/>
  </r>
  <r>
    <x v="4"/>
    <n v="0"/>
    <n v="2156.7600000000002"/>
  </r>
  <r>
    <x v="4"/>
    <n v="0"/>
    <n v="2359.14"/>
  </r>
  <r>
    <x v="9"/>
    <n v="0"/>
    <n v="3976.25"/>
  </r>
  <r>
    <x v="9"/>
    <n v="0"/>
    <n v="2392.79"/>
  </r>
  <r>
    <x v="11"/>
    <n v="0"/>
    <n v="2880.93"/>
  </r>
  <r>
    <x v="4"/>
    <n v="0"/>
    <n v="3976.9"/>
  </r>
  <r>
    <x v="10"/>
    <n v="0"/>
    <n v="2842.82"/>
  </r>
  <r>
    <x v="11"/>
    <n v="0"/>
    <n v="1855.67"/>
  </r>
  <r>
    <x v="7"/>
    <n v="520.63"/>
    <n v="0"/>
  </r>
  <r>
    <x v="10"/>
    <n v="0"/>
    <n v="3676.59"/>
  </r>
  <r>
    <x v="9"/>
    <n v="4368.58"/>
    <n v="0"/>
  </r>
  <r>
    <x v="5"/>
    <n v="0"/>
    <n v="4853.32"/>
  </r>
  <r>
    <x v="2"/>
    <n v="4640.34"/>
    <n v="0"/>
  </r>
  <r>
    <x v="10"/>
    <n v="0"/>
    <n v="4007.35"/>
  </r>
  <r>
    <x v="0"/>
    <n v="0"/>
    <n v="3253.01"/>
  </r>
  <r>
    <x v="8"/>
    <n v="0"/>
    <n v="3929.15"/>
  </r>
  <r>
    <x v="5"/>
    <n v="2217.21"/>
    <n v="0"/>
  </r>
  <r>
    <x v="6"/>
    <n v="3014.4"/>
    <n v="0"/>
  </r>
  <r>
    <x v="3"/>
    <n v="0"/>
    <n v="1808.63"/>
  </r>
  <r>
    <x v="3"/>
    <n v="0"/>
    <n v="1700.88"/>
  </r>
  <r>
    <x v="10"/>
    <n v="3807.79"/>
    <n v="0"/>
  </r>
  <r>
    <x v="5"/>
    <n v="2324.27"/>
    <n v="0"/>
  </r>
  <r>
    <x v="11"/>
    <n v="1139.5899999999999"/>
    <n v="0"/>
  </r>
  <r>
    <x v="5"/>
    <n v="0"/>
    <n v="1089.5"/>
  </r>
  <r>
    <x v="11"/>
    <n v="0"/>
    <n v="4309.9399999999996"/>
  </r>
  <r>
    <x v="6"/>
    <n v="3421.03"/>
    <n v="0"/>
  </r>
  <r>
    <x v="7"/>
    <n v="0"/>
    <n v="2775.63"/>
  </r>
  <r>
    <x v="6"/>
    <n v="2064.6"/>
    <n v="0"/>
  </r>
  <r>
    <x v="4"/>
    <n v="0"/>
    <n v="2211.0100000000002"/>
  </r>
  <r>
    <x v="6"/>
    <n v="0"/>
    <n v="381.43"/>
  </r>
  <r>
    <x v="4"/>
    <n v="2329.06"/>
    <n v="0"/>
  </r>
  <r>
    <x v="6"/>
    <n v="0"/>
    <n v="3997.73"/>
  </r>
  <r>
    <x v="2"/>
    <n v="2001.13"/>
    <n v="0"/>
  </r>
  <r>
    <x v="9"/>
    <n v="0"/>
    <n v="1979.55"/>
  </r>
  <r>
    <x v="11"/>
    <n v="177.01"/>
    <n v="0"/>
  </r>
  <r>
    <x v="4"/>
    <n v="0"/>
    <n v="2343.39"/>
  </r>
  <r>
    <x v="4"/>
    <n v="0"/>
    <n v="224.15"/>
  </r>
  <r>
    <x v="0"/>
    <n v="0"/>
    <n v="2894.71"/>
  </r>
  <r>
    <x v="5"/>
    <n v="0"/>
    <n v="2583.2399999999998"/>
  </r>
  <r>
    <x v="2"/>
    <n v="4216.04"/>
    <n v="0"/>
  </r>
  <r>
    <x v="10"/>
    <n v="0"/>
    <n v="2950.72"/>
  </r>
  <r>
    <x v="2"/>
    <n v="1684.79"/>
    <n v="0"/>
  </r>
  <r>
    <x v="1"/>
    <n v="0"/>
    <n v="2629.53"/>
  </r>
  <r>
    <x v="3"/>
    <n v="0"/>
    <n v="3528.56"/>
  </r>
  <r>
    <x v="1"/>
    <n v="0"/>
    <n v="560.41999999999996"/>
  </r>
  <r>
    <x v="3"/>
    <n v="0"/>
    <n v="3143.26"/>
  </r>
  <r>
    <x v="2"/>
    <n v="0"/>
    <n v="4591.47"/>
  </r>
  <r>
    <x v="4"/>
    <n v="0"/>
    <n v="1565.74"/>
  </r>
  <r>
    <x v="9"/>
    <n v="3170.46"/>
    <n v="0"/>
  </r>
  <r>
    <x v="10"/>
    <n v="4124.51"/>
    <n v="0"/>
  </r>
  <r>
    <x v="11"/>
    <n v="2607.85"/>
    <n v="0"/>
  </r>
  <r>
    <x v="3"/>
    <n v="0"/>
    <n v="3618.1"/>
  </r>
  <r>
    <x v="3"/>
    <n v="1623.95"/>
    <n v="0"/>
  </r>
  <r>
    <x v="6"/>
    <n v="1599.69"/>
    <n v="0"/>
  </r>
  <r>
    <x v="1"/>
    <n v="3371.16"/>
    <n v="0"/>
  </r>
  <r>
    <x v="5"/>
    <n v="0"/>
    <n v="3556.5"/>
  </r>
  <r>
    <x v="3"/>
    <n v="0"/>
    <n v="4691.3500000000004"/>
  </r>
  <r>
    <x v="6"/>
    <n v="0"/>
    <n v="1201.71"/>
  </r>
  <r>
    <x v="9"/>
    <n v="0"/>
    <n v="2394.27"/>
  </r>
  <r>
    <x v="7"/>
    <n v="0"/>
    <n v="1327.52"/>
  </r>
  <r>
    <x v="6"/>
    <n v="0"/>
    <n v="492.45"/>
  </r>
  <r>
    <x v="1"/>
    <n v="0"/>
    <n v="2075.83"/>
  </r>
  <r>
    <x v="4"/>
    <n v="0"/>
    <n v="1933"/>
  </r>
  <r>
    <x v="8"/>
    <n v="0"/>
    <n v="1425.13"/>
  </r>
  <r>
    <x v="5"/>
    <n v="0"/>
    <n v="1555.27"/>
  </r>
  <r>
    <x v="4"/>
    <n v="0"/>
    <n v="1866.02"/>
  </r>
  <r>
    <x v="0"/>
    <n v="4945.3"/>
    <n v="0"/>
  </r>
  <r>
    <x v="10"/>
    <n v="3936.49"/>
    <n v="0"/>
  </r>
  <r>
    <x v="10"/>
    <n v="0"/>
    <n v="449.87"/>
  </r>
  <r>
    <x v="7"/>
    <n v="0"/>
    <n v="4374.82"/>
  </r>
  <r>
    <x v="0"/>
    <n v="0"/>
    <n v="3203.19"/>
  </r>
  <r>
    <x v="11"/>
    <n v="0"/>
    <n v="4463.91"/>
  </r>
  <r>
    <x v="5"/>
    <n v="0"/>
    <n v="1774.38"/>
  </r>
  <r>
    <x v="0"/>
    <n v="0"/>
    <n v="2376.14"/>
  </r>
  <r>
    <x v="7"/>
    <n v="0"/>
    <n v="4491.51"/>
  </r>
  <r>
    <x v="7"/>
    <n v="1435.61"/>
    <n v="0"/>
  </r>
  <r>
    <x v="11"/>
    <n v="4585.95"/>
    <n v="0"/>
  </r>
  <r>
    <x v="10"/>
    <n v="0"/>
    <n v="4159.6499999999996"/>
  </r>
  <r>
    <x v="8"/>
    <n v="0"/>
    <n v="4904.7299999999996"/>
  </r>
  <r>
    <x v="7"/>
    <n v="1688.86"/>
    <n v="0"/>
  </r>
  <r>
    <x v="9"/>
    <n v="0"/>
    <n v="1255.19"/>
  </r>
  <r>
    <x v="2"/>
    <n v="0"/>
    <n v="1721.25"/>
  </r>
  <r>
    <x v="5"/>
    <n v="0"/>
    <n v="4777.78"/>
  </r>
  <r>
    <x v="11"/>
    <n v="1732.06"/>
    <n v="0"/>
  </r>
  <r>
    <x v="10"/>
    <n v="0"/>
    <n v="2869.54"/>
  </r>
  <r>
    <x v="8"/>
    <n v="0"/>
    <n v="2078.0300000000002"/>
  </r>
  <r>
    <x v="10"/>
    <n v="0"/>
    <n v="2041.48"/>
  </r>
  <r>
    <x v="7"/>
    <n v="1047.56"/>
    <n v="0"/>
  </r>
  <r>
    <x v="5"/>
    <n v="0"/>
    <n v="2731.69"/>
  </r>
  <r>
    <x v="1"/>
    <n v="0"/>
    <n v="4262.08"/>
  </r>
  <r>
    <x v="4"/>
    <n v="342.48"/>
    <n v="0"/>
  </r>
  <r>
    <x v="5"/>
    <n v="4457.21"/>
    <n v="0"/>
  </r>
  <r>
    <x v="11"/>
    <n v="0"/>
    <n v="3360.82"/>
  </r>
  <r>
    <x v="3"/>
    <n v="0"/>
    <n v="3122.02"/>
  </r>
  <r>
    <x v="5"/>
    <n v="0"/>
    <n v="3166.91"/>
  </r>
  <r>
    <x v="11"/>
    <n v="0"/>
    <n v="1551.72"/>
  </r>
  <r>
    <x v="11"/>
    <n v="2134.21"/>
    <n v="0"/>
  </r>
  <r>
    <x v="6"/>
    <n v="4016.52"/>
    <n v="0"/>
  </r>
  <r>
    <x v="9"/>
    <n v="0"/>
    <n v="1601.27"/>
  </r>
  <r>
    <x v="5"/>
    <n v="0"/>
    <n v="2403.1"/>
  </r>
  <r>
    <x v="9"/>
    <n v="0"/>
    <n v="196.2"/>
  </r>
  <r>
    <x v="11"/>
    <n v="0"/>
    <n v="3694.44"/>
  </r>
  <r>
    <x v="1"/>
    <n v="2146.7399999999998"/>
    <n v="0"/>
  </r>
  <r>
    <x v="5"/>
    <n v="0"/>
    <n v="2674.26"/>
  </r>
  <r>
    <x v="5"/>
    <n v="0"/>
    <n v="661.98"/>
  </r>
  <r>
    <x v="4"/>
    <n v="4959.3999999999996"/>
    <n v="0"/>
  </r>
  <r>
    <x v="2"/>
    <n v="0"/>
    <n v="1582.09"/>
  </r>
  <r>
    <x v="4"/>
    <n v="0"/>
    <n v="3211.45"/>
  </r>
  <r>
    <x v="11"/>
    <n v="0"/>
    <n v="2948.06"/>
  </r>
  <r>
    <x v="2"/>
    <n v="3946.95"/>
    <n v="0"/>
  </r>
  <r>
    <x v="5"/>
    <n v="0"/>
    <n v="1539.8"/>
  </r>
  <r>
    <x v="0"/>
    <n v="0"/>
    <n v="3804.04"/>
  </r>
  <r>
    <x v="10"/>
    <n v="0"/>
    <n v="1974.26"/>
  </r>
  <r>
    <x v="1"/>
    <n v="0"/>
    <n v="2114.69"/>
  </r>
  <r>
    <x v="2"/>
    <n v="0"/>
    <n v="3396.29"/>
  </r>
  <r>
    <x v="1"/>
    <n v="3943"/>
    <n v="0"/>
  </r>
  <r>
    <x v="6"/>
    <n v="3367.65"/>
    <n v="0"/>
  </r>
  <r>
    <x v="3"/>
    <n v="0"/>
    <n v="4509.41"/>
  </r>
  <r>
    <x v="1"/>
    <n v="0"/>
    <n v="1497.28"/>
  </r>
  <r>
    <x v="4"/>
    <n v="0"/>
    <n v="4513.0200000000004"/>
  </r>
  <r>
    <x v="11"/>
    <n v="741.23"/>
    <n v="0"/>
  </r>
  <r>
    <x v="3"/>
    <n v="0"/>
    <n v="3331.7"/>
  </r>
  <r>
    <x v="7"/>
    <n v="0"/>
    <n v="2783.39"/>
  </r>
  <r>
    <x v="1"/>
    <n v="0"/>
    <n v="2523.7199999999998"/>
  </r>
  <r>
    <x v="9"/>
    <n v="0"/>
    <n v="1623.47"/>
  </r>
  <r>
    <x v="10"/>
    <n v="2568.29"/>
    <n v="0"/>
  </r>
  <r>
    <x v="0"/>
    <n v="0"/>
    <n v="892.69"/>
  </r>
  <r>
    <x v="7"/>
    <n v="0"/>
    <n v="1909.67"/>
  </r>
  <r>
    <x v="10"/>
    <n v="0"/>
    <n v="583.54"/>
  </r>
  <r>
    <x v="4"/>
    <n v="0"/>
    <n v="2902.05"/>
  </r>
  <r>
    <x v="1"/>
    <n v="569.26"/>
    <n v="0"/>
  </r>
  <r>
    <x v="3"/>
    <n v="0"/>
    <n v="885.69"/>
  </r>
  <r>
    <x v="8"/>
    <n v="0"/>
    <n v="518.79"/>
  </r>
  <r>
    <x v="2"/>
    <n v="1968.42"/>
    <n v="0"/>
  </r>
  <r>
    <x v="8"/>
    <n v="4225.6000000000004"/>
    <n v="0"/>
  </r>
  <r>
    <x v="8"/>
    <n v="4543.79"/>
    <n v="0"/>
  </r>
  <r>
    <x v="9"/>
    <n v="452.26"/>
    <n v="0"/>
  </r>
  <r>
    <x v="9"/>
    <n v="3209.3"/>
    <n v="0"/>
  </r>
  <r>
    <x v="6"/>
    <n v="0"/>
    <n v="3453.49"/>
  </r>
  <r>
    <x v="6"/>
    <n v="0"/>
    <n v="2715.47"/>
  </r>
  <r>
    <x v="3"/>
    <n v="0"/>
    <n v="3368.23"/>
  </r>
  <r>
    <x v="0"/>
    <n v="0"/>
    <n v="1245.08"/>
  </r>
  <r>
    <x v="6"/>
    <n v="0"/>
    <n v="2499.2600000000002"/>
  </r>
  <r>
    <x v="6"/>
    <n v="0"/>
    <n v="2015.29"/>
  </r>
  <r>
    <x v="9"/>
    <n v="0"/>
    <n v="539.57000000000005"/>
  </r>
  <r>
    <x v="0"/>
    <n v="0"/>
    <n v="3165.23"/>
  </r>
  <r>
    <x v="1"/>
    <n v="0"/>
    <n v="2526.5500000000002"/>
  </r>
  <r>
    <x v="8"/>
    <n v="0"/>
    <n v="1448.35"/>
  </r>
  <r>
    <x v="6"/>
    <n v="0"/>
    <n v="2421.06"/>
  </r>
  <r>
    <x v="3"/>
    <n v="0"/>
    <n v="3898.96"/>
  </r>
  <r>
    <x v="9"/>
    <n v="0"/>
    <n v="4028.12"/>
  </r>
  <r>
    <x v="4"/>
    <n v="0"/>
    <n v="3282.68"/>
  </r>
  <r>
    <x v="0"/>
    <n v="0"/>
    <n v="2391.96"/>
  </r>
  <r>
    <x v="11"/>
    <n v="0"/>
    <n v="2921.17"/>
  </r>
  <r>
    <x v="9"/>
    <n v="0"/>
    <n v="1986.58"/>
  </r>
  <r>
    <x v="4"/>
    <n v="0"/>
    <n v="720.13"/>
  </r>
  <r>
    <x v="7"/>
    <n v="1989.54"/>
    <n v="0"/>
  </r>
  <r>
    <x v="8"/>
    <n v="2698.63"/>
    <n v="0"/>
  </r>
  <r>
    <x v="7"/>
    <n v="0"/>
    <n v="3034.29"/>
  </r>
  <r>
    <x v="0"/>
    <n v="0"/>
    <n v="4685.42"/>
  </r>
  <r>
    <x v="9"/>
    <n v="0"/>
    <n v="3908.93"/>
  </r>
  <r>
    <x v="5"/>
    <n v="0"/>
    <n v="844.76"/>
  </r>
  <r>
    <x v="7"/>
    <n v="0"/>
    <n v="953.49"/>
  </r>
  <r>
    <x v="7"/>
    <n v="0"/>
    <n v="592.41999999999996"/>
  </r>
  <r>
    <x v="5"/>
    <n v="0"/>
    <n v="3717.09"/>
  </r>
  <r>
    <x v="0"/>
    <n v="0"/>
    <n v="3560"/>
  </r>
  <r>
    <x v="5"/>
    <n v="0"/>
    <n v="4933.18"/>
  </r>
  <r>
    <x v="1"/>
    <n v="0"/>
    <n v="2657.91"/>
  </r>
  <r>
    <x v="5"/>
    <n v="0"/>
    <n v="4149.43"/>
  </r>
  <r>
    <x v="2"/>
    <n v="0"/>
    <n v="2924.56"/>
  </r>
  <r>
    <x v="10"/>
    <n v="0"/>
    <n v="4383.0200000000004"/>
  </r>
  <r>
    <x v="0"/>
    <n v="0"/>
    <n v="3633"/>
  </r>
  <r>
    <x v="4"/>
    <n v="3250.13"/>
    <n v="0"/>
  </r>
  <r>
    <x v="5"/>
    <n v="0"/>
    <n v="2869.1"/>
  </r>
  <r>
    <x v="1"/>
    <n v="3642.56"/>
    <n v="0"/>
  </r>
  <r>
    <x v="4"/>
    <n v="0"/>
    <n v="2156.3000000000002"/>
  </r>
  <r>
    <x v="6"/>
    <n v="0"/>
    <n v="573.23"/>
  </r>
  <r>
    <x v="10"/>
    <n v="0"/>
    <n v="295.93"/>
  </r>
  <r>
    <x v="10"/>
    <n v="0"/>
    <n v="2447.2199999999998"/>
  </r>
  <r>
    <x v="0"/>
    <n v="0"/>
    <n v="3036.53"/>
  </r>
  <r>
    <x v="10"/>
    <n v="0"/>
    <n v="486.36"/>
  </r>
  <r>
    <x v="1"/>
    <n v="1505.83"/>
    <n v="0"/>
  </r>
  <r>
    <x v="5"/>
    <n v="0"/>
    <n v="1677.96"/>
  </r>
  <r>
    <x v="11"/>
    <n v="0"/>
    <n v="2857.7"/>
  </r>
  <r>
    <x v="1"/>
    <n v="0"/>
    <n v="1464.56"/>
  </r>
  <r>
    <x v="10"/>
    <n v="0"/>
    <n v="568.67999999999995"/>
  </r>
  <r>
    <x v="6"/>
    <n v="0"/>
    <n v="907.8"/>
  </r>
  <r>
    <x v="2"/>
    <n v="0"/>
    <n v="952.34"/>
  </r>
  <r>
    <x v="7"/>
    <n v="0"/>
    <n v="4229.21"/>
  </r>
  <r>
    <x v="7"/>
    <n v="1493.17"/>
    <n v="0"/>
  </r>
  <r>
    <x v="1"/>
    <n v="0"/>
    <n v="3601.99"/>
  </r>
  <r>
    <x v="5"/>
    <n v="0"/>
    <n v="2882.41"/>
  </r>
  <r>
    <x v="4"/>
    <n v="0"/>
    <n v="4887.49"/>
  </r>
  <r>
    <x v="7"/>
    <n v="0"/>
    <n v="1436.83"/>
  </r>
  <r>
    <x v="0"/>
    <n v="0"/>
    <n v="876.03"/>
  </r>
  <r>
    <x v="5"/>
    <n v="0"/>
    <n v="354.99"/>
  </r>
  <r>
    <x v="5"/>
    <n v="0"/>
    <n v="1280.7"/>
  </r>
  <r>
    <x v="6"/>
    <n v="0"/>
    <n v="3451.95"/>
  </r>
  <r>
    <x v="8"/>
    <n v="0"/>
    <n v="517.77"/>
  </r>
  <r>
    <x v="9"/>
    <n v="0"/>
    <n v="1299.04"/>
  </r>
  <r>
    <x v="8"/>
    <n v="4291.01"/>
    <n v="0"/>
  </r>
  <r>
    <x v="0"/>
    <n v="0"/>
    <n v="2956.47"/>
  </r>
  <r>
    <x v="0"/>
    <n v="0"/>
    <n v="440.66"/>
  </r>
  <r>
    <x v="1"/>
    <n v="0"/>
    <n v="333.65"/>
  </r>
  <r>
    <x v="9"/>
    <n v="0"/>
    <n v="399.5"/>
  </r>
  <r>
    <x v="7"/>
    <n v="0"/>
    <n v="4715.1899999999996"/>
  </r>
  <r>
    <x v="9"/>
    <n v="4264.37"/>
    <n v="0"/>
  </r>
  <r>
    <x v="7"/>
    <n v="4240.21"/>
    <n v="0"/>
  </r>
  <r>
    <x v="2"/>
    <n v="0"/>
    <n v="4628.66"/>
  </r>
  <r>
    <x v="2"/>
    <n v="2575.75"/>
    <n v="0"/>
  </r>
  <r>
    <x v="10"/>
    <n v="0"/>
    <n v="1311.99"/>
  </r>
  <r>
    <x v="10"/>
    <n v="0"/>
    <n v="2066.61"/>
  </r>
  <r>
    <x v="5"/>
    <n v="0"/>
    <n v="3622.43"/>
  </r>
  <r>
    <x v="5"/>
    <n v="4392.5600000000004"/>
    <n v="0"/>
  </r>
  <r>
    <x v="8"/>
    <n v="0"/>
    <n v="2231.9499999999998"/>
  </r>
  <r>
    <x v="6"/>
    <n v="0"/>
    <n v="2723.37"/>
  </r>
  <r>
    <x v="5"/>
    <n v="0"/>
    <n v="4665.74"/>
  </r>
  <r>
    <x v="8"/>
    <n v="0"/>
    <n v="626.74"/>
  </r>
  <r>
    <x v="3"/>
    <n v="0"/>
    <n v="4325.2700000000004"/>
  </r>
  <r>
    <x v="1"/>
    <n v="0"/>
    <n v="880.61"/>
  </r>
  <r>
    <x v="5"/>
    <n v="0"/>
    <n v="2470.92"/>
  </r>
  <r>
    <x v="2"/>
    <n v="0"/>
    <n v="1170.27"/>
  </r>
  <r>
    <x v="7"/>
    <n v="0"/>
    <n v="3054.44"/>
  </r>
  <r>
    <x v="7"/>
    <n v="0"/>
    <n v="2837.01"/>
  </r>
  <r>
    <x v="5"/>
    <n v="0"/>
    <n v="1962.04"/>
  </r>
  <r>
    <x v="8"/>
    <n v="0"/>
    <n v="4330.1899999999996"/>
  </r>
  <r>
    <x v="11"/>
    <n v="0"/>
    <n v="3333.09"/>
  </r>
  <r>
    <x v="0"/>
    <n v="0"/>
    <n v="3633.91"/>
  </r>
  <r>
    <x v="11"/>
    <n v="838.23"/>
    <n v="0"/>
  </r>
  <r>
    <x v="6"/>
    <n v="0"/>
    <n v="4427.51"/>
  </r>
  <r>
    <x v="11"/>
    <n v="0"/>
    <n v="918.5"/>
  </r>
  <r>
    <x v="11"/>
    <n v="0"/>
    <n v="1191.6500000000001"/>
  </r>
  <r>
    <x v="10"/>
    <n v="727.47"/>
    <n v="0"/>
  </r>
  <r>
    <x v="11"/>
    <n v="0"/>
    <n v="2257.7600000000002"/>
  </r>
  <r>
    <x v="3"/>
    <n v="0"/>
    <n v="4449.78"/>
  </r>
  <r>
    <x v="11"/>
    <n v="0"/>
    <n v="1336.99"/>
  </r>
  <r>
    <x v="5"/>
    <n v="0"/>
    <n v="1931.39"/>
  </r>
  <r>
    <x v="9"/>
    <n v="0"/>
    <n v="4245.7299999999996"/>
  </r>
  <r>
    <x v="0"/>
    <n v="0"/>
    <n v="3127.29"/>
  </r>
  <r>
    <x v="10"/>
    <n v="0"/>
    <n v="3782.92"/>
  </r>
  <r>
    <x v="2"/>
    <n v="0"/>
    <n v="1148.5999999999999"/>
  </r>
  <r>
    <x v="1"/>
    <n v="0"/>
    <n v="3610.8"/>
  </r>
  <r>
    <x v="1"/>
    <n v="0"/>
    <n v="1215.29"/>
  </r>
  <r>
    <x v="6"/>
    <n v="0"/>
    <n v="4937.84"/>
  </r>
  <r>
    <x v="9"/>
    <n v="2843.44"/>
    <n v="0"/>
  </r>
  <r>
    <x v="0"/>
    <n v="0"/>
    <n v="3508.63"/>
  </r>
  <r>
    <x v="0"/>
    <n v="0"/>
    <n v="680.17"/>
  </r>
  <r>
    <x v="5"/>
    <n v="0"/>
    <n v="1328.21"/>
  </r>
  <r>
    <x v="2"/>
    <n v="0"/>
    <n v="784.73"/>
  </r>
  <r>
    <x v="4"/>
    <n v="0"/>
    <n v="2011.84"/>
  </r>
  <r>
    <x v="5"/>
    <n v="0"/>
    <n v="1492.27"/>
  </r>
  <r>
    <x v="5"/>
    <n v="0"/>
    <n v="3691.32"/>
  </r>
  <r>
    <x v="9"/>
    <n v="0"/>
    <n v="632.66999999999996"/>
  </r>
  <r>
    <x v="7"/>
    <n v="0"/>
    <n v="3785.09"/>
  </r>
  <r>
    <x v="4"/>
    <n v="323.95"/>
    <n v="0"/>
  </r>
  <r>
    <x v="1"/>
    <n v="0"/>
    <n v="1089.8900000000001"/>
  </r>
  <r>
    <x v="7"/>
    <n v="0"/>
    <n v="3980.63"/>
  </r>
  <r>
    <x v="8"/>
    <n v="0"/>
    <n v="3739.61"/>
  </r>
  <r>
    <x v="1"/>
    <n v="0"/>
    <n v="2434"/>
  </r>
  <r>
    <x v="0"/>
    <n v="0"/>
    <n v="344.92"/>
  </r>
  <r>
    <x v="9"/>
    <n v="0"/>
    <n v="3088.48"/>
  </r>
  <r>
    <x v="2"/>
    <n v="0"/>
    <n v="2092.9499999999998"/>
  </r>
  <r>
    <x v="9"/>
    <n v="0"/>
    <n v="1650.99"/>
  </r>
  <r>
    <x v="0"/>
    <n v="0"/>
    <n v="3238.01"/>
  </r>
  <r>
    <x v="0"/>
    <n v="2239.41"/>
    <n v="0"/>
  </r>
  <r>
    <x v="4"/>
    <n v="0"/>
    <n v="552.86"/>
  </r>
  <r>
    <x v="10"/>
    <n v="4588.16"/>
    <n v="0"/>
  </r>
  <r>
    <x v="9"/>
    <n v="0"/>
    <n v="3914.62"/>
  </r>
  <r>
    <x v="9"/>
    <n v="376.25"/>
    <n v="0"/>
  </r>
  <r>
    <x v="4"/>
    <n v="0"/>
    <n v="2672.81"/>
  </r>
  <r>
    <x v="9"/>
    <n v="508.55"/>
    <n v="0"/>
  </r>
  <r>
    <x v="7"/>
    <n v="0"/>
    <n v="4202.72"/>
  </r>
  <r>
    <x v="7"/>
    <n v="0"/>
    <n v="3103.77"/>
  </r>
  <r>
    <x v="9"/>
    <n v="0"/>
    <n v="945"/>
  </r>
  <r>
    <x v="6"/>
    <n v="0"/>
    <n v="201.63"/>
  </r>
  <r>
    <x v="7"/>
    <n v="0"/>
    <n v="254.75"/>
  </r>
  <r>
    <x v="9"/>
    <n v="0"/>
    <n v="2586.09"/>
  </r>
  <r>
    <x v="11"/>
    <n v="3698.43"/>
    <n v="0"/>
  </r>
  <r>
    <x v="11"/>
    <n v="0"/>
    <n v="692.12"/>
  </r>
  <r>
    <x v="5"/>
    <n v="0"/>
    <n v="1184.29"/>
  </r>
  <r>
    <x v="2"/>
    <n v="0"/>
    <n v="1703.57"/>
  </r>
  <r>
    <x v="8"/>
    <n v="1168.58"/>
    <n v="0"/>
  </r>
  <r>
    <x v="6"/>
    <n v="0"/>
    <n v="2017.55"/>
  </r>
  <r>
    <x v="5"/>
    <n v="0"/>
    <n v="2842.11"/>
  </r>
  <r>
    <x v="5"/>
    <n v="3456.19"/>
    <n v="0"/>
  </r>
  <r>
    <x v="4"/>
    <n v="0"/>
    <n v="4822.5"/>
  </r>
  <r>
    <x v="11"/>
    <n v="4661.13"/>
    <n v="0"/>
  </r>
  <r>
    <x v="6"/>
    <n v="0"/>
    <n v="2893.62"/>
  </r>
  <r>
    <x v="7"/>
    <n v="3697.34"/>
    <n v="0"/>
  </r>
  <r>
    <x v="0"/>
    <n v="0"/>
    <n v="4759.2700000000004"/>
  </r>
  <r>
    <x v="8"/>
    <n v="0"/>
    <n v="509.01"/>
  </r>
  <r>
    <x v="9"/>
    <n v="0"/>
    <n v="127.61"/>
  </r>
  <r>
    <x v="8"/>
    <n v="0"/>
    <n v="246.02"/>
  </r>
  <r>
    <x v="2"/>
    <n v="0"/>
    <n v="2860.41"/>
  </r>
  <r>
    <x v="7"/>
    <n v="0"/>
    <n v="3837.88"/>
  </r>
  <r>
    <x v="7"/>
    <n v="0"/>
    <n v="1898.67"/>
  </r>
  <r>
    <x v="11"/>
    <n v="0"/>
    <n v="2771.67"/>
  </r>
  <r>
    <x v="7"/>
    <n v="2630.19"/>
    <n v="0"/>
  </r>
  <r>
    <x v="11"/>
    <n v="564.38"/>
    <n v="0"/>
  </r>
  <r>
    <x v="6"/>
    <n v="0"/>
    <n v="1675.78"/>
  </r>
  <r>
    <x v="0"/>
    <n v="0"/>
    <n v="195.23"/>
  </r>
  <r>
    <x v="4"/>
    <n v="0"/>
    <n v="642.46"/>
  </r>
  <r>
    <x v="9"/>
    <n v="0"/>
    <n v="4078.11"/>
  </r>
  <r>
    <x v="0"/>
    <n v="0"/>
    <n v="4164.13"/>
  </r>
  <r>
    <x v="7"/>
    <n v="0"/>
    <n v="4029.54"/>
  </r>
  <r>
    <x v="4"/>
    <n v="0"/>
    <n v="3661.41"/>
  </r>
  <r>
    <x v="3"/>
    <n v="3987.23"/>
    <n v="0"/>
  </r>
  <r>
    <x v="6"/>
    <n v="0"/>
    <n v="3387.81"/>
  </r>
  <r>
    <x v="7"/>
    <n v="3382.18"/>
    <n v="0"/>
  </r>
  <r>
    <x v="5"/>
    <n v="0"/>
    <n v="3370.07"/>
  </r>
  <r>
    <x v="3"/>
    <n v="0"/>
    <n v="2618.81"/>
  </r>
  <r>
    <x v="0"/>
    <n v="0"/>
    <n v="1880.4"/>
  </r>
  <r>
    <x v="0"/>
    <n v="3677.96"/>
    <n v="0"/>
  </r>
  <r>
    <x v="6"/>
    <n v="0"/>
    <n v="1563.37"/>
  </r>
  <r>
    <x v="8"/>
    <n v="0"/>
    <n v="2760.22"/>
  </r>
  <r>
    <x v="0"/>
    <n v="2223.44"/>
    <n v="0"/>
  </r>
  <r>
    <x v="8"/>
    <n v="0"/>
    <n v="1455.45"/>
  </r>
  <r>
    <x v="6"/>
    <n v="0"/>
    <n v="4875.9799999999996"/>
  </r>
  <r>
    <x v="10"/>
    <n v="1367.88"/>
    <n v="0"/>
  </r>
  <r>
    <x v="5"/>
    <n v="0"/>
    <n v="1615.54"/>
  </r>
  <r>
    <x v="10"/>
    <n v="891.78"/>
    <n v="0"/>
  </r>
  <r>
    <x v="7"/>
    <n v="4132.6099999999997"/>
    <n v="0"/>
  </r>
  <r>
    <x v="5"/>
    <n v="0"/>
    <n v="2974.29"/>
  </r>
  <r>
    <x v="11"/>
    <n v="3103.89"/>
    <n v="0"/>
  </r>
  <r>
    <x v="3"/>
    <n v="4120.75"/>
    <n v="0"/>
  </r>
  <r>
    <x v="4"/>
    <n v="0"/>
    <n v="1780.31"/>
  </r>
  <r>
    <x v="1"/>
    <n v="0"/>
    <n v="1048.8"/>
  </r>
  <r>
    <x v="5"/>
    <n v="0"/>
    <n v="1072.19"/>
  </r>
  <r>
    <x v="5"/>
    <n v="0"/>
    <n v="3689.84"/>
  </r>
  <r>
    <x v="10"/>
    <n v="0"/>
    <n v="3109.16"/>
  </r>
  <r>
    <x v="1"/>
    <n v="0"/>
    <n v="1111.06"/>
  </r>
  <r>
    <x v="2"/>
    <n v="0"/>
    <n v="810.82"/>
  </r>
  <r>
    <x v="9"/>
    <n v="0"/>
    <n v="691.37"/>
  </r>
  <r>
    <x v="1"/>
    <n v="0"/>
    <n v="3176.21"/>
  </r>
  <r>
    <x v="3"/>
    <n v="0"/>
    <n v="100.58"/>
  </r>
  <r>
    <x v="1"/>
    <n v="0"/>
    <n v="189.76"/>
  </r>
  <r>
    <x v="8"/>
    <n v="0"/>
    <n v="2008.81"/>
  </r>
  <r>
    <x v="11"/>
    <n v="0"/>
    <n v="3487.61"/>
  </r>
  <r>
    <x v="9"/>
    <n v="0"/>
    <n v="3505.69"/>
  </r>
  <r>
    <x v="11"/>
    <n v="0"/>
    <n v="2207.58"/>
  </r>
  <r>
    <x v="0"/>
    <n v="0"/>
    <n v="3486.26"/>
  </r>
  <r>
    <x v="7"/>
    <n v="0"/>
    <n v="2653.37"/>
  </r>
  <r>
    <x v="4"/>
    <n v="4886.96"/>
    <n v="0"/>
  </r>
  <r>
    <x v="11"/>
    <n v="0"/>
    <n v="896.06"/>
  </r>
  <r>
    <x v="11"/>
    <n v="0"/>
    <n v="3043.27"/>
  </r>
  <r>
    <x v="9"/>
    <n v="0"/>
    <n v="2507.0700000000002"/>
  </r>
  <r>
    <x v="9"/>
    <n v="1052.8900000000001"/>
    <n v="0"/>
  </r>
  <r>
    <x v="7"/>
    <n v="3774.95"/>
    <n v="0"/>
  </r>
  <r>
    <x v="10"/>
    <n v="1449.99"/>
    <n v="0"/>
  </r>
  <r>
    <x v="7"/>
    <n v="1970.38"/>
    <n v="0"/>
  </r>
  <r>
    <x v="5"/>
    <n v="1936.67"/>
    <n v="0"/>
  </r>
  <r>
    <x v="3"/>
    <n v="0"/>
    <n v="1296.5999999999999"/>
  </r>
  <r>
    <x v="8"/>
    <n v="2210.46"/>
    <n v="0"/>
  </r>
  <r>
    <x v="1"/>
    <n v="0"/>
    <n v="2419.39"/>
  </r>
  <r>
    <x v="2"/>
    <n v="0"/>
    <n v="3746.69"/>
  </r>
  <r>
    <x v="11"/>
    <n v="3848.84"/>
    <n v="0"/>
  </r>
  <r>
    <x v="9"/>
    <n v="876.92"/>
    <n v="0"/>
  </r>
  <r>
    <x v="7"/>
    <n v="0"/>
    <n v="3004.58"/>
  </r>
  <r>
    <x v="5"/>
    <n v="0"/>
    <n v="4491.37"/>
  </r>
  <r>
    <x v="7"/>
    <n v="0"/>
    <n v="633.04999999999995"/>
  </r>
  <r>
    <x v="3"/>
    <n v="0"/>
    <n v="2417.2800000000002"/>
  </r>
  <r>
    <x v="6"/>
    <n v="3776.73"/>
    <n v="0"/>
  </r>
  <r>
    <x v="10"/>
    <n v="0"/>
    <n v="3096.31"/>
  </r>
  <r>
    <x v="11"/>
    <n v="0"/>
    <n v="592.87"/>
  </r>
  <r>
    <x v="10"/>
    <n v="0"/>
    <n v="2043.37"/>
  </r>
  <r>
    <x v="3"/>
    <n v="2585.4699999999998"/>
    <n v="0"/>
  </r>
  <r>
    <x v="3"/>
    <n v="0"/>
    <n v="4979.6400000000003"/>
  </r>
  <r>
    <x v="4"/>
    <n v="0"/>
    <n v="975.18"/>
  </r>
  <r>
    <x v="3"/>
    <n v="0"/>
    <n v="4913.88"/>
  </r>
  <r>
    <x v="4"/>
    <n v="0"/>
    <n v="1943.13"/>
  </r>
  <r>
    <x v="10"/>
    <n v="1081.57"/>
    <n v="0"/>
  </r>
  <r>
    <x v="7"/>
    <n v="0"/>
    <n v="2129.13"/>
  </r>
  <r>
    <x v="7"/>
    <n v="0"/>
    <n v="3108.58"/>
  </r>
  <r>
    <x v="5"/>
    <n v="0"/>
    <n v="1146.1400000000001"/>
  </r>
  <r>
    <x v="5"/>
    <n v="0"/>
    <n v="1528.05"/>
  </r>
  <r>
    <x v="0"/>
    <n v="0"/>
    <n v="4287.28"/>
  </r>
  <r>
    <x v="5"/>
    <n v="0"/>
    <n v="4995.1499999999996"/>
  </r>
  <r>
    <x v="7"/>
    <n v="0"/>
    <n v="1659.05"/>
  </r>
  <r>
    <x v="0"/>
    <n v="0"/>
    <n v="829.4"/>
  </r>
  <r>
    <x v="9"/>
    <n v="0"/>
    <n v="3986.54"/>
  </r>
  <r>
    <x v="4"/>
    <n v="3042.23"/>
    <n v="0"/>
  </r>
  <r>
    <x v="7"/>
    <n v="0"/>
    <n v="591.97"/>
  </r>
  <r>
    <x v="8"/>
    <n v="4739.18"/>
    <n v="0"/>
  </r>
  <r>
    <x v="8"/>
    <n v="0"/>
    <n v="482.44"/>
  </r>
  <r>
    <x v="11"/>
    <n v="0"/>
    <n v="3164.25"/>
  </r>
  <r>
    <x v="5"/>
    <n v="2177.29"/>
    <n v="0"/>
  </r>
  <r>
    <x v="1"/>
    <n v="0"/>
    <n v="2827.46"/>
  </r>
  <r>
    <x v="9"/>
    <n v="0"/>
    <n v="1144.75"/>
  </r>
  <r>
    <x v="3"/>
    <n v="0"/>
    <n v="3471.74"/>
  </r>
  <r>
    <x v="9"/>
    <n v="4802.63"/>
    <n v="0"/>
  </r>
  <r>
    <x v="2"/>
    <n v="0"/>
    <n v="2346.29"/>
  </r>
  <r>
    <x v="3"/>
    <n v="0"/>
    <n v="2662.5"/>
  </r>
  <r>
    <x v="1"/>
    <n v="0"/>
    <n v="1275.08"/>
  </r>
  <r>
    <x v="2"/>
    <n v="4470.1499999999996"/>
    <n v="0"/>
  </r>
  <r>
    <x v="11"/>
    <n v="0"/>
    <n v="4858.75"/>
  </r>
  <r>
    <x v="4"/>
    <n v="0"/>
    <n v="3952.85"/>
  </r>
  <r>
    <x v="8"/>
    <n v="0"/>
    <n v="2759.59"/>
  </r>
  <r>
    <x v="4"/>
    <n v="4788.3"/>
    <n v="0"/>
  </r>
  <r>
    <x v="3"/>
    <n v="853.87"/>
    <n v="0"/>
  </r>
  <r>
    <x v="8"/>
    <n v="0"/>
    <n v="2444.61"/>
  </r>
  <r>
    <x v="6"/>
    <n v="0"/>
    <n v="2734.27"/>
  </r>
  <r>
    <x v="1"/>
    <n v="2510.39"/>
    <n v="0"/>
  </r>
  <r>
    <x v="3"/>
    <n v="0"/>
    <n v="4031.85"/>
  </r>
  <r>
    <x v="10"/>
    <n v="0"/>
    <n v="3384.97"/>
  </r>
  <r>
    <x v="5"/>
    <n v="0"/>
    <n v="720.63"/>
  </r>
  <r>
    <x v="8"/>
    <n v="0"/>
    <n v="1797.61"/>
  </r>
  <r>
    <x v="1"/>
    <n v="0"/>
    <n v="1761.48"/>
  </r>
  <r>
    <x v="9"/>
    <n v="0"/>
    <n v="2871.6"/>
  </r>
  <r>
    <x v="2"/>
    <n v="0"/>
    <n v="1528.15"/>
  </r>
  <r>
    <x v="0"/>
    <n v="0"/>
    <n v="674.63"/>
  </r>
  <r>
    <x v="10"/>
    <n v="0"/>
    <n v="3303.05"/>
  </r>
  <r>
    <x v="11"/>
    <n v="4270.08"/>
    <n v="0"/>
  </r>
  <r>
    <x v="6"/>
    <n v="0"/>
    <n v="4664.88"/>
  </r>
  <r>
    <x v="1"/>
    <n v="0"/>
    <n v="4865.63"/>
  </r>
  <r>
    <x v="2"/>
    <n v="3927.47"/>
    <n v="0"/>
  </r>
  <r>
    <x v="0"/>
    <n v="784.54"/>
    <n v="0"/>
  </r>
  <r>
    <x v="10"/>
    <n v="0"/>
    <n v="4280.25"/>
  </r>
  <r>
    <x v="2"/>
    <n v="2059.8000000000002"/>
    <n v="0"/>
  </r>
  <r>
    <x v="1"/>
    <n v="3676.57"/>
    <n v="0"/>
  </r>
  <r>
    <x v="2"/>
    <n v="0"/>
    <n v="2703.21"/>
  </r>
  <r>
    <x v="5"/>
    <n v="4160.17"/>
    <n v="0"/>
  </r>
  <r>
    <x v="6"/>
    <n v="0"/>
    <n v="2184.98"/>
  </r>
  <r>
    <x v="1"/>
    <n v="0"/>
    <n v="402.79"/>
  </r>
  <r>
    <x v="5"/>
    <n v="0"/>
    <n v="2828.44"/>
  </r>
  <r>
    <x v="1"/>
    <n v="939.32"/>
    <n v="0"/>
  </r>
  <r>
    <x v="0"/>
    <n v="0"/>
    <n v="4831.04"/>
  </r>
  <r>
    <x v="8"/>
    <n v="0"/>
    <n v="2682.12"/>
  </r>
  <r>
    <x v="11"/>
    <n v="0"/>
    <n v="2812.44"/>
  </r>
  <r>
    <x v="3"/>
    <n v="0"/>
    <n v="4545.6000000000004"/>
  </r>
  <r>
    <x v="4"/>
    <n v="3160.47"/>
    <n v="0"/>
  </r>
  <r>
    <x v="3"/>
    <n v="1583.37"/>
    <n v="0"/>
  </r>
  <r>
    <x v="3"/>
    <n v="0"/>
    <n v="1550.86"/>
  </r>
  <r>
    <x v="7"/>
    <n v="0"/>
    <n v="2557.7399999999998"/>
  </r>
  <r>
    <x v="1"/>
    <n v="0"/>
    <n v="4346.38"/>
  </r>
  <r>
    <x v="0"/>
    <n v="0"/>
    <n v="3994.17"/>
  </r>
  <r>
    <x v="3"/>
    <n v="0"/>
    <n v="4817.43"/>
  </r>
  <r>
    <x v="11"/>
    <n v="0"/>
    <n v="452.24"/>
  </r>
  <r>
    <x v="6"/>
    <n v="0"/>
    <n v="1414.8"/>
  </r>
  <r>
    <x v="3"/>
    <n v="0"/>
    <n v="493.02"/>
  </r>
  <r>
    <x v="11"/>
    <n v="0"/>
    <n v="3780.29"/>
  </r>
  <r>
    <x v="0"/>
    <n v="0"/>
    <n v="790.09"/>
  </r>
  <r>
    <x v="9"/>
    <n v="0"/>
    <n v="589.44000000000005"/>
  </r>
  <r>
    <x v="2"/>
    <n v="0"/>
    <n v="2852.19"/>
  </r>
  <r>
    <x v="9"/>
    <n v="2116.2800000000002"/>
    <n v="0"/>
  </r>
  <r>
    <x v="7"/>
    <n v="0"/>
    <n v="3604"/>
  </r>
  <r>
    <x v="9"/>
    <n v="0"/>
    <n v="2486.38"/>
  </r>
  <r>
    <x v="2"/>
    <n v="0"/>
    <n v="2184.14"/>
  </r>
  <r>
    <x v="1"/>
    <n v="0"/>
    <n v="2184.9499999999998"/>
  </r>
  <r>
    <x v="8"/>
    <n v="0"/>
    <n v="4372.1899999999996"/>
  </r>
  <r>
    <x v="11"/>
    <n v="0"/>
    <n v="2036.61"/>
  </r>
  <r>
    <x v="0"/>
    <n v="0"/>
    <n v="1733.65"/>
  </r>
  <r>
    <x v="10"/>
    <n v="0"/>
    <n v="1758.82"/>
  </r>
  <r>
    <x v="0"/>
    <n v="1063.3399999999999"/>
    <n v="0"/>
  </r>
  <r>
    <x v="9"/>
    <n v="4317.38"/>
    <n v="0"/>
  </r>
  <r>
    <x v="1"/>
    <n v="0"/>
    <n v="818.49"/>
  </r>
  <r>
    <x v="1"/>
    <n v="0"/>
    <n v="4552.1899999999996"/>
  </r>
  <r>
    <x v="6"/>
    <n v="1488.99"/>
    <n v="0"/>
  </r>
  <r>
    <x v="9"/>
    <n v="0"/>
    <n v="4507.1899999999996"/>
  </r>
  <r>
    <x v="5"/>
    <n v="0"/>
    <n v="3975.02"/>
  </r>
  <r>
    <x v="7"/>
    <n v="2951.74"/>
    <n v="0"/>
  </r>
  <r>
    <x v="2"/>
    <n v="0"/>
    <n v="3380.4"/>
  </r>
  <r>
    <x v="2"/>
    <n v="1696.64"/>
    <n v="0"/>
  </r>
  <r>
    <x v="2"/>
    <n v="0"/>
    <n v="2913.72"/>
  </r>
  <r>
    <x v="9"/>
    <n v="0"/>
    <n v="1532.77"/>
  </r>
  <r>
    <x v="11"/>
    <n v="2071.14"/>
    <n v="0"/>
  </r>
  <r>
    <x v="6"/>
    <n v="0"/>
    <n v="3846.85"/>
  </r>
  <r>
    <x v="9"/>
    <n v="0"/>
    <n v="1295.27"/>
  </r>
  <r>
    <x v="3"/>
    <n v="0"/>
    <n v="4210.3500000000004"/>
  </r>
  <r>
    <x v="0"/>
    <n v="1941.83"/>
    <n v="0"/>
  </r>
  <r>
    <x v="8"/>
    <n v="0"/>
    <n v="2707.63"/>
  </r>
  <r>
    <x v="7"/>
    <n v="0"/>
    <n v="4715.6099999999997"/>
  </r>
  <r>
    <x v="8"/>
    <n v="0"/>
    <n v="3438.15"/>
  </r>
  <r>
    <x v="0"/>
    <n v="0"/>
    <n v="3263.46"/>
  </r>
  <r>
    <x v="0"/>
    <n v="0"/>
    <n v="3586.88"/>
  </r>
  <r>
    <x v="9"/>
    <n v="0"/>
    <n v="4598.75"/>
  </r>
  <r>
    <x v="0"/>
    <n v="1317.72"/>
    <n v="0"/>
  </r>
  <r>
    <x v="0"/>
    <n v="0"/>
    <n v="3104.88"/>
  </r>
  <r>
    <x v="1"/>
    <n v="0"/>
    <n v="2061.9299999999998"/>
  </r>
  <r>
    <x v="0"/>
    <n v="158.09"/>
    <n v="0"/>
  </r>
  <r>
    <x v="1"/>
    <n v="0"/>
    <n v="713.97"/>
  </r>
  <r>
    <x v="4"/>
    <n v="0"/>
    <n v="1692.46"/>
  </r>
  <r>
    <x v="5"/>
    <n v="0"/>
    <n v="2868.5"/>
  </r>
  <r>
    <x v="10"/>
    <n v="4419.2299999999996"/>
    <n v="0"/>
  </r>
  <r>
    <x v="9"/>
    <n v="0"/>
    <n v="3976.46"/>
  </r>
  <r>
    <x v="0"/>
    <n v="0"/>
    <n v="2811.33"/>
  </r>
  <r>
    <x v="1"/>
    <n v="0"/>
    <n v="461.97"/>
  </r>
  <r>
    <x v="9"/>
    <n v="0"/>
    <n v="1500.94"/>
  </r>
  <r>
    <x v="0"/>
    <n v="0"/>
    <n v="1896.87"/>
  </r>
  <r>
    <x v="3"/>
    <n v="0"/>
    <n v="3146.41"/>
  </r>
  <r>
    <x v="8"/>
    <n v="418.13"/>
    <n v="0"/>
  </r>
  <r>
    <x v="0"/>
    <n v="0"/>
    <n v="2697.95"/>
  </r>
  <r>
    <x v="2"/>
    <n v="4517.18"/>
    <n v="0"/>
  </r>
  <r>
    <x v="11"/>
    <n v="0"/>
    <n v="3556.62"/>
  </r>
  <r>
    <x v="9"/>
    <n v="4005.68"/>
    <n v="0"/>
  </r>
  <r>
    <x v="1"/>
    <n v="0"/>
    <n v="3440.21"/>
  </r>
  <r>
    <x v="0"/>
    <n v="0"/>
    <n v="1112.29"/>
  </r>
  <r>
    <x v="1"/>
    <n v="0"/>
    <n v="641.37"/>
  </r>
  <r>
    <x v="2"/>
    <n v="0"/>
    <n v="4164.5"/>
  </r>
  <r>
    <x v="8"/>
    <n v="0"/>
    <n v="3507.97"/>
  </r>
  <r>
    <x v="4"/>
    <n v="0"/>
    <n v="2917.8"/>
  </r>
  <r>
    <x v="11"/>
    <n v="0"/>
    <n v="1027.49"/>
  </r>
  <r>
    <x v="0"/>
    <n v="0"/>
    <n v="3056.39"/>
  </r>
  <r>
    <x v="4"/>
    <n v="253.48"/>
    <n v="0"/>
  </r>
  <r>
    <x v="10"/>
    <n v="0"/>
    <n v="682.31"/>
  </r>
  <r>
    <x v="1"/>
    <n v="0"/>
    <n v="1628.26"/>
  </r>
  <r>
    <x v="7"/>
    <n v="2274.3200000000002"/>
    <n v="0"/>
  </r>
  <r>
    <x v="7"/>
    <n v="0"/>
    <n v="690.77"/>
  </r>
  <r>
    <x v="3"/>
    <n v="0"/>
    <n v="687.71"/>
  </r>
  <r>
    <x v="4"/>
    <n v="0"/>
    <n v="3656.88"/>
  </r>
  <r>
    <x v="2"/>
    <n v="0"/>
    <n v="2891.63"/>
  </r>
  <r>
    <x v="6"/>
    <n v="2715.34"/>
    <n v="0"/>
  </r>
  <r>
    <x v="8"/>
    <n v="2316.9299999999998"/>
    <n v="0"/>
  </r>
  <r>
    <x v="6"/>
    <n v="0"/>
    <n v="4885.0600000000004"/>
  </r>
  <r>
    <x v="0"/>
    <n v="0"/>
    <n v="344.02"/>
  </r>
  <r>
    <x v="3"/>
    <n v="0"/>
    <n v="985.07"/>
  </r>
  <r>
    <x v="10"/>
    <n v="0"/>
    <n v="3272.79"/>
  </r>
  <r>
    <x v="0"/>
    <n v="0"/>
    <n v="768.19"/>
  </r>
  <r>
    <x v="4"/>
    <n v="0"/>
    <n v="2987.97"/>
  </r>
  <r>
    <x v="4"/>
    <n v="0"/>
    <n v="2882.03"/>
  </r>
  <r>
    <x v="10"/>
    <n v="0"/>
    <n v="4857.93"/>
  </r>
  <r>
    <x v="8"/>
    <n v="0"/>
    <n v="4428.59"/>
  </r>
  <r>
    <x v="9"/>
    <n v="0"/>
    <n v="4733.21"/>
  </r>
  <r>
    <x v="11"/>
    <n v="0"/>
    <n v="656.65"/>
  </r>
  <r>
    <x v="6"/>
    <n v="4353.93"/>
    <n v="0"/>
  </r>
  <r>
    <x v="6"/>
    <n v="0"/>
    <n v="732.54"/>
  </r>
  <r>
    <x v="10"/>
    <n v="0"/>
    <n v="3201.37"/>
  </r>
  <r>
    <x v="1"/>
    <n v="0"/>
    <n v="3628.38"/>
  </r>
  <r>
    <x v="3"/>
    <n v="0"/>
    <n v="888.18"/>
  </r>
  <r>
    <x v="7"/>
    <n v="0"/>
    <n v="3200.03"/>
  </r>
  <r>
    <x v="0"/>
    <n v="0"/>
    <n v="357.06"/>
  </r>
  <r>
    <x v="0"/>
    <n v="1537"/>
    <n v="0"/>
  </r>
  <r>
    <x v="7"/>
    <n v="4613.68"/>
    <n v="0"/>
  </r>
  <r>
    <x v="11"/>
    <n v="0"/>
    <n v="941.48"/>
  </r>
  <r>
    <x v="6"/>
    <n v="0"/>
    <n v="419.82"/>
  </r>
  <r>
    <x v="0"/>
    <n v="0"/>
    <n v="2274.02"/>
  </r>
  <r>
    <x v="0"/>
    <n v="0"/>
    <n v="4268.03"/>
  </r>
  <r>
    <x v="11"/>
    <n v="0"/>
    <n v="475.69"/>
  </r>
  <r>
    <x v="8"/>
    <n v="0"/>
    <n v="1842.12"/>
  </r>
  <r>
    <x v="2"/>
    <n v="0"/>
    <n v="4508.8999999999996"/>
  </r>
  <r>
    <x v="4"/>
    <n v="0"/>
    <n v="678.96"/>
  </r>
  <r>
    <x v="10"/>
    <n v="0"/>
    <n v="1622.28"/>
  </r>
  <r>
    <x v="10"/>
    <n v="0"/>
    <n v="3914.26"/>
  </r>
  <r>
    <x v="11"/>
    <n v="2761.73"/>
    <n v="0"/>
  </r>
  <r>
    <x v="4"/>
    <n v="0"/>
    <n v="4178.43"/>
  </r>
  <r>
    <x v="9"/>
    <n v="0"/>
    <n v="646.82000000000005"/>
  </r>
  <r>
    <x v="5"/>
    <n v="4610.72"/>
    <n v="0"/>
  </r>
  <r>
    <x v="5"/>
    <n v="4681.07"/>
    <n v="0"/>
  </r>
  <r>
    <x v="5"/>
    <n v="0"/>
    <n v="861.03"/>
  </r>
  <r>
    <x v="8"/>
    <n v="0"/>
    <n v="265.99"/>
  </r>
  <r>
    <x v="10"/>
    <n v="0"/>
    <n v="4950.22"/>
  </r>
  <r>
    <x v="9"/>
    <n v="0"/>
    <n v="2463.0300000000002"/>
  </r>
  <r>
    <x v="2"/>
    <n v="2903.17"/>
    <n v="0"/>
  </r>
  <r>
    <x v="0"/>
    <n v="0"/>
    <n v="3117.93"/>
  </r>
  <r>
    <x v="10"/>
    <n v="0"/>
    <n v="3969.38"/>
  </r>
  <r>
    <x v="1"/>
    <n v="0"/>
    <n v="4078.74"/>
  </r>
  <r>
    <x v="3"/>
    <n v="0"/>
    <n v="1050.23"/>
  </r>
  <r>
    <x v="1"/>
    <n v="0"/>
    <n v="1259.52"/>
  </r>
  <r>
    <x v="2"/>
    <n v="0"/>
    <n v="4396.4799999999996"/>
  </r>
  <r>
    <x v="9"/>
    <n v="4115.6400000000003"/>
    <n v="0"/>
  </r>
  <r>
    <x v="8"/>
    <n v="3126.33"/>
    <n v="0"/>
  </r>
  <r>
    <x v="9"/>
    <n v="0"/>
    <n v="4974.03"/>
  </r>
  <r>
    <x v="8"/>
    <n v="0"/>
    <n v="3702.4"/>
  </r>
  <r>
    <x v="2"/>
    <n v="0"/>
    <n v="1157.5999999999999"/>
  </r>
  <r>
    <x v="4"/>
    <n v="4248.5600000000004"/>
    <n v="0"/>
  </r>
  <r>
    <x v="11"/>
    <n v="0"/>
    <n v="2132.19"/>
  </r>
  <r>
    <x v="8"/>
    <n v="0"/>
    <n v="277.14999999999998"/>
  </r>
  <r>
    <x v="1"/>
    <n v="1674.96"/>
    <n v="0"/>
  </r>
  <r>
    <x v="8"/>
    <n v="0"/>
    <n v="3841.4"/>
  </r>
  <r>
    <x v="6"/>
    <n v="0"/>
    <n v="4805.01"/>
  </r>
  <r>
    <x v="9"/>
    <n v="1453.07"/>
    <n v="0"/>
  </r>
  <r>
    <x v="0"/>
    <n v="1307.93"/>
    <n v="0"/>
  </r>
  <r>
    <x v="3"/>
    <n v="2861.72"/>
    <n v="0"/>
  </r>
  <r>
    <x v="8"/>
    <n v="0"/>
    <n v="4077.25"/>
  </r>
  <r>
    <x v="4"/>
    <n v="0"/>
    <n v="3757.98"/>
  </r>
  <r>
    <x v="5"/>
    <n v="0"/>
    <n v="2843.8"/>
  </r>
  <r>
    <x v="9"/>
    <n v="0"/>
    <n v="3193.81"/>
  </r>
  <r>
    <x v="1"/>
    <n v="0"/>
    <n v="1286.28"/>
  </r>
  <r>
    <x v="10"/>
    <n v="0"/>
    <n v="2219.61"/>
  </r>
  <r>
    <x v="8"/>
    <n v="1351.29"/>
    <n v="0"/>
  </r>
  <r>
    <x v="11"/>
    <n v="0"/>
    <n v="4433.6499999999996"/>
  </r>
  <r>
    <x v="7"/>
    <n v="0"/>
    <n v="651.52"/>
  </r>
  <r>
    <x v="9"/>
    <n v="0"/>
    <n v="3430.73"/>
  </r>
  <r>
    <x v="1"/>
    <n v="0"/>
    <n v="1375.39"/>
  </r>
  <r>
    <x v="8"/>
    <n v="2430.33"/>
    <n v="0"/>
  </r>
  <r>
    <x v="8"/>
    <n v="0"/>
    <n v="1567.12"/>
  </r>
  <r>
    <x v="5"/>
    <n v="1683.9"/>
    <n v="0"/>
  </r>
  <r>
    <x v="4"/>
    <n v="0"/>
    <n v="1375.93"/>
  </r>
  <r>
    <x v="1"/>
    <n v="0"/>
    <n v="3788.69"/>
  </r>
  <r>
    <x v="5"/>
    <n v="0"/>
    <n v="1892.01"/>
  </r>
  <r>
    <x v="0"/>
    <n v="0"/>
    <n v="3659.15"/>
  </r>
  <r>
    <x v="4"/>
    <n v="2334.7399999999998"/>
    <n v="0"/>
  </r>
  <r>
    <x v="4"/>
    <n v="0"/>
    <n v="2781.51"/>
  </r>
  <r>
    <x v="11"/>
    <n v="0"/>
    <n v="2762.11"/>
  </r>
  <r>
    <x v="7"/>
    <n v="0"/>
    <n v="4881.68"/>
  </r>
  <r>
    <x v="11"/>
    <n v="0"/>
    <n v="1898.61"/>
  </r>
  <r>
    <x v="5"/>
    <n v="1117.6500000000001"/>
    <n v="0"/>
  </r>
  <r>
    <x v="5"/>
    <n v="0"/>
    <n v="4567.78"/>
  </r>
  <r>
    <x v="7"/>
    <n v="0"/>
    <n v="956.71"/>
  </r>
  <r>
    <x v="8"/>
    <n v="0"/>
    <n v="4188.67"/>
  </r>
  <r>
    <x v="6"/>
    <n v="0"/>
    <n v="836.05"/>
  </r>
  <r>
    <x v="7"/>
    <n v="0"/>
    <n v="3327.75"/>
  </r>
  <r>
    <x v="2"/>
    <n v="0"/>
    <n v="837.65"/>
  </r>
  <r>
    <x v="11"/>
    <n v="0"/>
    <n v="4623.12"/>
  </r>
  <r>
    <x v="10"/>
    <n v="0"/>
    <n v="2868.54"/>
  </r>
  <r>
    <x v="4"/>
    <n v="0"/>
    <n v="1713.44"/>
  </r>
  <r>
    <x v="11"/>
    <n v="0"/>
    <n v="787.58"/>
  </r>
  <r>
    <x v="9"/>
    <n v="1918.84"/>
    <n v="0"/>
  </r>
  <r>
    <x v="2"/>
    <n v="0"/>
    <n v="3554.6"/>
  </r>
  <r>
    <x v="2"/>
    <n v="0"/>
    <n v="1986.26"/>
  </r>
  <r>
    <x v="5"/>
    <n v="0"/>
    <n v="1305.8599999999999"/>
  </r>
  <r>
    <x v="6"/>
    <n v="2929.31"/>
    <n v="0"/>
  </r>
  <r>
    <x v="5"/>
    <n v="2147.33"/>
    <n v="0"/>
  </r>
  <r>
    <x v="7"/>
    <n v="0"/>
    <n v="912.45"/>
  </r>
  <r>
    <x v="2"/>
    <n v="0"/>
    <n v="854.54"/>
  </r>
  <r>
    <x v="8"/>
    <n v="0"/>
    <n v="3566.56"/>
  </r>
  <r>
    <x v="11"/>
    <n v="4875.8900000000003"/>
    <n v="0"/>
  </r>
  <r>
    <x v="0"/>
    <n v="0"/>
    <n v="1242.1600000000001"/>
  </r>
  <r>
    <x v="9"/>
    <n v="0"/>
    <n v="3888.43"/>
  </r>
  <r>
    <x v="6"/>
    <n v="0"/>
    <n v="529.27"/>
  </r>
  <r>
    <x v="1"/>
    <n v="0"/>
    <n v="1969.72"/>
  </r>
  <r>
    <x v="0"/>
    <n v="2582.77"/>
    <n v="0"/>
  </r>
  <r>
    <x v="7"/>
    <n v="0"/>
    <n v="1416.86"/>
  </r>
  <r>
    <x v="8"/>
    <n v="0"/>
    <n v="2694.93"/>
  </r>
  <r>
    <x v="4"/>
    <n v="0"/>
    <n v="4424.8100000000004"/>
  </r>
  <r>
    <x v="7"/>
    <n v="0"/>
    <n v="4727.75"/>
  </r>
  <r>
    <x v="11"/>
    <n v="0"/>
    <n v="592.73"/>
  </r>
  <r>
    <x v="10"/>
    <n v="0"/>
    <n v="1432.05"/>
  </r>
  <r>
    <x v="3"/>
    <n v="0"/>
    <n v="4897.76"/>
  </r>
  <r>
    <x v="3"/>
    <n v="0"/>
    <n v="1425.05"/>
  </r>
  <r>
    <x v="4"/>
    <n v="3494.27"/>
    <n v="0"/>
  </r>
  <r>
    <x v="0"/>
    <n v="1341.92"/>
    <n v="0"/>
  </r>
  <r>
    <x v="2"/>
    <n v="0"/>
    <n v="1846.19"/>
  </r>
  <r>
    <x v="0"/>
    <n v="1037.27"/>
    <n v="0"/>
  </r>
  <r>
    <x v="4"/>
    <n v="0"/>
    <n v="4295.87"/>
  </r>
  <r>
    <x v="5"/>
    <n v="0"/>
    <n v="4424.9799999999996"/>
  </r>
  <r>
    <x v="9"/>
    <n v="0"/>
    <n v="1554.87"/>
  </r>
  <r>
    <x v="6"/>
    <n v="0"/>
    <n v="4135.59"/>
  </r>
  <r>
    <x v="8"/>
    <n v="1855.38"/>
    <n v="0"/>
  </r>
  <r>
    <x v="3"/>
    <n v="0"/>
    <n v="585.20000000000005"/>
  </r>
  <r>
    <x v="2"/>
    <n v="0"/>
    <n v="3814.57"/>
  </r>
  <r>
    <x v="9"/>
    <n v="0"/>
    <n v="3022.59"/>
  </r>
  <r>
    <x v="3"/>
    <n v="0"/>
    <n v="1444.47"/>
  </r>
  <r>
    <x v="6"/>
    <n v="1339.7"/>
    <n v="0"/>
  </r>
  <r>
    <x v="3"/>
    <n v="0"/>
    <n v="4880.55"/>
  </r>
  <r>
    <x v="2"/>
    <n v="4326.26"/>
    <n v="0"/>
  </r>
  <r>
    <x v="1"/>
    <n v="0"/>
    <n v="4068.01"/>
  </r>
  <r>
    <x v="8"/>
    <n v="0"/>
    <n v="727.29"/>
  </r>
  <r>
    <x v="2"/>
    <n v="0"/>
    <n v="3800.42"/>
  </r>
  <r>
    <x v="5"/>
    <n v="1151.25"/>
    <n v="0"/>
  </r>
  <r>
    <x v="1"/>
    <n v="0"/>
    <n v="4889.21"/>
  </r>
  <r>
    <x v="3"/>
    <n v="355.24"/>
    <n v="0"/>
  </r>
  <r>
    <x v="11"/>
    <n v="0"/>
    <n v="1825.48"/>
  </r>
  <r>
    <x v="3"/>
    <n v="0"/>
    <n v="2200.37"/>
  </r>
  <r>
    <x v="9"/>
    <n v="0"/>
    <n v="4138.59"/>
  </r>
  <r>
    <x v="0"/>
    <n v="0"/>
    <n v="3854.49"/>
  </r>
  <r>
    <x v="4"/>
    <n v="0"/>
    <n v="1937.46"/>
  </r>
  <r>
    <x v="4"/>
    <n v="0"/>
    <n v="2871.25"/>
  </r>
  <r>
    <x v="3"/>
    <n v="0"/>
    <n v="4194.42"/>
  </r>
  <r>
    <x v="1"/>
    <n v="189.18"/>
    <n v="0"/>
  </r>
  <r>
    <x v="2"/>
    <n v="4030.67"/>
    <n v="0"/>
  </r>
  <r>
    <x v="0"/>
    <n v="4739.79"/>
    <n v="0"/>
  </r>
  <r>
    <x v="11"/>
    <n v="257.12"/>
    <n v="0"/>
  </r>
  <r>
    <x v="1"/>
    <n v="323.35000000000002"/>
    <n v="0"/>
  </r>
  <r>
    <x v="6"/>
    <n v="0"/>
    <n v="1788.12"/>
  </r>
  <r>
    <x v="1"/>
    <n v="0"/>
    <n v="530.07000000000005"/>
  </r>
  <r>
    <x v="11"/>
    <n v="0"/>
    <n v="2448.4499999999998"/>
  </r>
  <r>
    <x v="3"/>
    <n v="3670.68"/>
    <n v="0"/>
  </r>
  <r>
    <x v="8"/>
    <n v="0"/>
    <n v="2877.81"/>
  </r>
  <r>
    <x v="10"/>
    <n v="1062.52"/>
    <n v="0"/>
  </r>
  <r>
    <x v="2"/>
    <n v="0"/>
    <n v="3308.58"/>
  </r>
  <r>
    <x v="9"/>
    <n v="3455.79"/>
    <n v="0"/>
  </r>
  <r>
    <x v="4"/>
    <n v="0"/>
    <n v="4668.99"/>
  </r>
  <r>
    <x v="2"/>
    <n v="0"/>
    <n v="819.3"/>
  </r>
  <r>
    <x v="7"/>
    <n v="0"/>
    <n v="3492.45"/>
  </r>
  <r>
    <x v="8"/>
    <n v="0"/>
    <n v="4565.99"/>
  </r>
  <r>
    <x v="1"/>
    <n v="0"/>
    <n v="2557.66"/>
  </r>
  <r>
    <x v="9"/>
    <n v="1872.82"/>
    <n v="0"/>
  </r>
  <r>
    <x v="1"/>
    <n v="936.67"/>
    <n v="0"/>
  </r>
  <r>
    <x v="4"/>
    <n v="0"/>
    <n v="4347.26"/>
  </r>
  <r>
    <x v="10"/>
    <n v="0"/>
    <n v="2031.81"/>
  </r>
  <r>
    <x v="1"/>
    <n v="0"/>
    <n v="4631.92"/>
  </r>
  <r>
    <x v="5"/>
    <n v="0"/>
    <n v="4254.0200000000004"/>
  </r>
  <r>
    <x v="7"/>
    <n v="1945.54"/>
    <n v="0"/>
  </r>
  <r>
    <x v="8"/>
    <n v="0"/>
    <n v="2912.18"/>
  </r>
  <r>
    <x v="6"/>
    <n v="0"/>
    <n v="233.15"/>
  </r>
  <r>
    <x v="4"/>
    <n v="0"/>
    <n v="1389.78"/>
  </r>
  <r>
    <x v="3"/>
    <n v="0"/>
    <n v="3580.34"/>
  </r>
  <r>
    <x v="11"/>
    <n v="3421.76"/>
    <n v="0"/>
  </r>
  <r>
    <x v="3"/>
    <n v="1831.51"/>
    <n v="0"/>
  </r>
  <r>
    <x v="6"/>
    <n v="4062.18"/>
    <n v="0"/>
  </r>
  <r>
    <x v="0"/>
    <n v="0"/>
    <n v="1255.5999999999999"/>
  </r>
  <r>
    <x v="6"/>
    <n v="2360.23"/>
    <n v="0"/>
  </r>
  <r>
    <x v="5"/>
    <n v="0"/>
    <n v="2415.4"/>
  </r>
  <r>
    <x v="5"/>
    <n v="0"/>
    <n v="1770"/>
  </r>
  <r>
    <x v="8"/>
    <n v="0"/>
    <n v="4777.8599999999997"/>
  </r>
  <r>
    <x v="8"/>
    <n v="0"/>
    <n v="3513.75"/>
  </r>
  <r>
    <x v="5"/>
    <n v="2742.08"/>
    <n v="0"/>
  </r>
  <r>
    <x v="4"/>
    <n v="0"/>
    <n v="2601.52"/>
  </r>
  <r>
    <x v="0"/>
    <n v="880.55"/>
    <n v="0"/>
  </r>
  <r>
    <x v="2"/>
    <n v="0"/>
    <n v="1923.72"/>
  </r>
  <r>
    <x v="3"/>
    <n v="0"/>
    <n v="3396.59"/>
  </r>
  <r>
    <x v="9"/>
    <n v="4630.3900000000003"/>
    <n v="0"/>
  </r>
  <r>
    <x v="4"/>
    <n v="0"/>
    <n v="4100.67"/>
  </r>
  <r>
    <x v="8"/>
    <n v="0"/>
    <n v="1571.91"/>
  </r>
  <r>
    <x v="6"/>
    <n v="2226.39"/>
    <n v="0"/>
  </r>
  <r>
    <x v="0"/>
    <n v="0"/>
    <n v="506.3"/>
  </r>
  <r>
    <x v="5"/>
    <n v="0"/>
    <n v="600.64"/>
  </r>
  <r>
    <x v="6"/>
    <n v="0"/>
    <n v="2404.13"/>
  </r>
  <r>
    <x v="11"/>
    <n v="0"/>
    <n v="2698.08"/>
  </r>
  <r>
    <x v="8"/>
    <n v="0"/>
    <n v="1393.73"/>
  </r>
  <r>
    <x v="10"/>
    <n v="0"/>
    <n v="3249.64"/>
  </r>
  <r>
    <x v="6"/>
    <n v="0"/>
    <n v="3546.57"/>
  </r>
  <r>
    <x v="0"/>
    <n v="0"/>
    <n v="1565.67"/>
  </r>
  <r>
    <x v="5"/>
    <n v="3816.28"/>
    <n v="0"/>
  </r>
  <r>
    <x v="11"/>
    <n v="0"/>
    <n v="1107.46"/>
  </r>
  <r>
    <x v="8"/>
    <n v="0"/>
    <n v="2766.83"/>
  </r>
  <r>
    <x v="3"/>
    <n v="0"/>
    <n v="4040.98"/>
  </r>
  <r>
    <x v="0"/>
    <n v="0"/>
    <n v="2731.34"/>
  </r>
  <r>
    <x v="11"/>
    <n v="0"/>
    <n v="4549.0200000000004"/>
  </r>
  <r>
    <x v="11"/>
    <n v="386.66"/>
    <n v="0"/>
  </r>
  <r>
    <x v="8"/>
    <n v="2982.74"/>
    <n v="0"/>
  </r>
  <r>
    <x v="11"/>
    <n v="2852.6"/>
    <n v="0"/>
  </r>
  <r>
    <x v="5"/>
    <n v="0"/>
    <n v="3335.73"/>
  </r>
  <r>
    <x v="7"/>
    <n v="4183.6899999999996"/>
    <n v="0"/>
  </r>
  <r>
    <x v="4"/>
    <n v="3656.68"/>
    <n v="0"/>
  </r>
  <r>
    <x v="11"/>
    <n v="0"/>
    <n v="3972.39"/>
  </r>
  <r>
    <x v="9"/>
    <n v="1515.2"/>
    <n v="0"/>
  </r>
  <r>
    <x v="10"/>
    <n v="0"/>
    <n v="1998.74"/>
  </r>
  <r>
    <x v="6"/>
    <n v="3171.21"/>
    <n v="0"/>
  </r>
  <r>
    <x v="3"/>
    <n v="0"/>
    <n v="2811.96"/>
  </r>
  <r>
    <x v="4"/>
    <n v="0"/>
    <n v="4809.41"/>
  </r>
  <r>
    <x v="3"/>
    <n v="0"/>
    <n v="1015.49"/>
  </r>
  <r>
    <x v="7"/>
    <n v="0"/>
    <n v="1821.26"/>
  </r>
  <r>
    <x v="5"/>
    <n v="0"/>
    <n v="2906.5"/>
  </r>
  <r>
    <x v="7"/>
    <n v="0"/>
    <n v="4353.0200000000004"/>
  </r>
  <r>
    <x v="6"/>
    <n v="0"/>
    <n v="4653.8100000000004"/>
  </r>
  <r>
    <x v="8"/>
    <n v="0"/>
    <n v="1746.58"/>
  </r>
  <r>
    <x v="2"/>
    <n v="0"/>
    <n v="428.83"/>
  </r>
  <r>
    <x v="5"/>
    <n v="2165.94"/>
    <n v="0"/>
  </r>
  <r>
    <x v="10"/>
    <n v="0"/>
    <n v="2032.29"/>
  </r>
  <r>
    <x v="1"/>
    <n v="4933.79"/>
    <n v="0"/>
  </r>
  <r>
    <x v="8"/>
    <n v="2212.1999999999998"/>
    <n v="0"/>
  </r>
  <r>
    <x v="4"/>
    <n v="0"/>
    <n v="1598.04"/>
  </r>
  <r>
    <x v="1"/>
    <n v="0"/>
    <n v="1890.35"/>
  </r>
  <r>
    <x v="11"/>
    <n v="0"/>
    <n v="2044.94"/>
  </r>
  <r>
    <x v="7"/>
    <n v="0"/>
    <n v="4125.55"/>
  </r>
  <r>
    <x v="3"/>
    <n v="0"/>
    <n v="496.97"/>
  </r>
  <r>
    <x v="9"/>
    <n v="0"/>
    <n v="1650.88"/>
  </r>
  <r>
    <x v="4"/>
    <n v="0"/>
    <n v="4834.96"/>
  </r>
  <r>
    <x v="5"/>
    <n v="0"/>
    <n v="850.2"/>
  </r>
  <r>
    <x v="8"/>
    <n v="0"/>
    <n v="3738.75"/>
  </r>
  <r>
    <x v="5"/>
    <n v="0"/>
    <n v="1846.33"/>
  </r>
  <r>
    <x v="11"/>
    <n v="0"/>
    <n v="2950.75"/>
  </r>
  <r>
    <x v="8"/>
    <n v="587.79"/>
    <n v="0"/>
  </r>
  <r>
    <x v="8"/>
    <n v="0"/>
    <n v="1601.42"/>
  </r>
  <r>
    <x v="9"/>
    <n v="0"/>
    <n v="2554.2399999999998"/>
  </r>
  <r>
    <x v="3"/>
    <n v="0"/>
    <n v="1235.33"/>
  </r>
  <r>
    <x v="7"/>
    <n v="0"/>
    <n v="2755.16"/>
  </r>
  <r>
    <x v="9"/>
    <n v="0"/>
    <n v="1176.82"/>
  </r>
  <r>
    <x v="4"/>
    <n v="3285.49"/>
    <n v="0"/>
  </r>
  <r>
    <x v="3"/>
    <n v="0"/>
    <n v="4531.34"/>
  </r>
  <r>
    <x v="2"/>
    <n v="0"/>
    <n v="518.89"/>
  </r>
  <r>
    <x v="0"/>
    <n v="1161.42"/>
    <n v="0"/>
  </r>
  <r>
    <x v="1"/>
    <n v="0"/>
    <n v="4237.67"/>
  </r>
  <r>
    <x v="10"/>
    <n v="0"/>
    <n v="3194.61"/>
  </r>
  <r>
    <x v="4"/>
    <n v="0"/>
    <n v="485.67"/>
  </r>
  <r>
    <x v="5"/>
    <n v="0"/>
    <n v="2483.12"/>
  </r>
  <r>
    <x v="6"/>
    <n v="0"/>
    <n v="1127.82"/>
  </r>
  <r>
    <x v="10"/>
    <n v="1075.57"/>
    <n v="0"/>
  </r>
  <r>
    <x v="3"/>
    <n v="0"/>
    <n v="4709.16"/>
  </r>
  <r>
    <x v="9"/>
    <n v="3831.55"/>
    <n v="0"/>
  </r>
  <r>
    <x v="5"/>
    <n v="0"/>
    <n v="3511.53"/>
  </r>
  <r>
    <x v="9"/>
    <n v="0"/>
    <n v="1270.75"/>
  </r>
  <r>
    <x v="10"/>
    <n v="0"/>
    <n v="681.01"/>
  </r>
  <r>
    <x v="7"/>
    <n v="0"/>
    <n v="4367.08"/>
  </r>
  <r>
    <x v="9"/>
    <n v="0"/>
    <n v="128.81"/>
  </r>
  <r>
    <x v="7"/>
    <n v="2001.67"/>
    <n v="0"/>
  </r>
  <r>
    <x v="5"/>
    <n v="0"/>
    <n v="1460.3"/>
  </r>
  <r>
    <x v="11"/>
    <n v="0"/>
    <n v="2894.84"/>
  </r>
  <r>
    <x v="6"/>
    <n v="0"/>
    <n v="1327.49"/>
  </r>
  <r>
    <x v="0"/>
    <n v="0"/>
    <n v="1624.91"/>
  </r>
  <r>
    <x v="3"/>
    <n v="0"/>
    <n v="4265.2"/>
  </r>
  <r>
    <x v="8"/>
    <n v="0"/>
    <n v="3055.63"/>
  </r>
  <r>
    <x v="8"/>
    <n v="0"/>
    <n v="813.84"/>
  </r>
  <r>
    <x v="10"/>
    <n v="0"/>
    <n v="3659.71"/>
  </r>
  <r>
    <x v="8"/>
    <n v="0"/>
    <n v="1116.55"/>
  </r>
  <r>
    <x v="6"/>
    <n v="2221.7199999999998"/>
    <n v="0"/>
  </r>
  <r>
    <x v="4"/>
    <n v="0"/>
    <n v="3268.38"/>
  </r>
  <r>
    <x v="10"/>
    <n v="1432.45"/>
    <n v="0"/>
  </r>
  <r>
    <x v="2"/>
    <n v="1982.12"/>
    <n v="0"/>
  </r>
  <r>
    <x v="3"/>
    <n v="0"/>
    <n v="3697.33"/>
  </r>
  <r>
    <x v="1"/>
    <n v="0"/>
    <n v="4695.76"/>
  </r>
  <r>
    <x v="11"/>
    <n v="0"/>
    <n v="2693.3"/>
  </r>
  <r>
    <x v="8"/>
    <n v="148.86000000000001"/>
    <n v="0"/>
  </r>
  <r>
    <x v="7"/>
    <n v="0"/>
    <n v="1758.47"/>
  </r>
  <r>
    <x v="0"/>
    <n v="0"/>
    <n v="2053.31"/>
  </r>
  <r>
    <x v="11"/>
    <n v="0"/>
    <n v="1761.95"/>
  </r>
  <r>
    <x v="2"/>
    <n v="0"/>
    <n v="2237.7199999999998"/>
  </r>
  <r>
    <x v="3"/>
    <n v="0"/>
    <n v="3200.06"/>
  </r>
  <r>
    <x v="3"/>
    <n v="0"/>
    <n v="693.53"/>
  </r>
  <r>
    <x v="9"/>
    <n v="1435.89"/>
    <n v="0"/>
  </r>
  <r>
    <x v="2"/>
    <n v="0"/>
    <n v="2587.48"/>
  </r>
  <r>
    <x v="8"/>
    <n v="0"/>
    <n v="1646.31"/>
  </r>
  <r>
    <x v="3"/>
    <n v="0"/>
    <n v="4956.32"/>
  </r>
  <r>
    <x v="8"/>
    <n v="2214.0100000000002"/>
    <n v="0"/>
  </r>
  <r>
    <x v="6"/>
    <n v="4362.0200000000004"/>
    <n v="0"/>
  </r>
  <r>
    <x v="11"/>
    <n v="0"/>
    <n v="4492.8999999999996"/>
  </r>
  <r>
    <x v="2"/>
    <n v="0"/>
    <n v="4196.43"/>
  </r>
  <r>
    <x v="10"/>
    <n v="0"/>
    <n v="329.8"/>
  </r>
  <r>
    <x v="1"/>
    <n v="0"/>
    <n v="4743.96"/>
  </r>
  <r>
    <x v="0"/>
    <n v="0"/>
    <n v="730.84"/>
  </r>
  <r>
    <x v="5"/>
    <n v="0"/>
    <n v="268.58"/>
  </r>
  <r>
    <x v="10"/>
    <n v="0"/>
    <n v="2130.41"/>
  </r>
  <r>
    <x v="10"/>
    <n v="1053.71"/>
    <n v="0"/>
  </r>
  <r>
    <x v="3"/>
    <n v="0"/>
    <n v="1002.56"/>
  </r>
  <r>
    <x v="5"/>
    <n v="1510.32"/>
    <n v="0"/>
  </r>
  <r>
    <x v="8"/>
    <n v="0"/>
    <n v="1317.19"/>
  </r>
  <r>
    <x v="6"/>
    <n v="0"/>
    <n v="3455.5"/>
  </r>
  <r>
    <x v="9"/>
    <n v="0"/>
    <n v="1015.21"/>
  </r>
  <r>
    <x v="3"/>
    <n v="2761.28"/>
    <n v="0"/>
  </r>
  <r>
    <x v="6"/>
    <n v="4933.49"/>
    <n v="0"/>
  </r>
  <r>
    <x v="3"/>
    <n v="0"/>
    <n v="2218.67"/>
  </r>
  <r>
    <x v="7"/>
    <n v="0"/>
    <n v="3245.18"/>
  </r>
  <r>
    <x v="11"/>
    <n v="0"/>
    <n v="4849.92"/>
  </r>
  <r>
    <x v="0"/>
    <n v="0"/>
    <n v="774.43"/>
  </r>
  <r>
    <x v="10"/>
    <n v="0"/>
    <n v="2151.17"/>
  </r>
  <r>
    <x v="2"/>
    <n v="4265.9399999999996"/>
    <n v="0"/>
  </r>
  <r>
    <x v="9"/>
    <n v="0"/>
    <n v="4668.3"/>
  </r>
  <r>
    <x v="9"/>
    <n v="3046.06"/>
    <n v="0"/>
  </r>
  <r>
    <x v="6"/>
    <n v="802.76"/>
    <n v="0"/>
  </r>
  <r>
    <x v="8"/>
    <n v="0"/>
    <n v="4517.21"/>
  </r>
  <r>
    <x v="10"/>
    <n v="0"/>
    <n v="954.79"/>
  </r>
  <r>
    <x v="11"/>
    <n v="0"/>
    <n v="1829.1"/>
  </r>
  <r>
    <x v="9"/>
    <n v="0"/>
    <n v="1939.99"/>
  </r>
  <r>
    <x v="2"/>
    <n v="0"/>
    <n v="2291.73"/>
  </r>
  <r>
    <x v="1"/>
    <n v="3971.81"/>
    <n v="0"/>
  </r>
  <r>
    <x v="6"/>
    <n v="0"/>
    <n v="4030.51"/>
  </r>
  <r>
    <x v="2"/>
    <n v="0"/>
    <n v="3626.31"/>
  </r>
  <r>
    <x v="6"/>
    <n v="0"/>
    <n v="208.43"/>
  </r>
  <r>
    <x v="0"/>
    <n v="2867.74"/>
    <n v="0"/>
  </r>
  <r>
    <x v="3"/>
    <n v="0"/>
    <n v="3762.72"/>
  </r>
  <r>
    <x v="2"/>
    <n v="0"/>
    <n v="2278.66"/>
  </r>
  <r>
    <x v="1"/>
    <n v="0"/>
    <n v="4730.1899999999996"/>
  </r>
  <r>
    <x v="2"/>
    <n v="4136.67"/>
    <n v="0"/>
  </r>
  <r>
    <x v="11"/>
    <n v="0"/>
    <n v="3226.96"/>
  </r>
  <r>
    <x v="11"/>
    <n v="0"/>
    <n v="405.88"/>
  </r>
  <r>
    <x v="9"/>
    <n v="0"/>
    <n v="3296.5"/>
  </r>
  <r>
    <x v="4"/>
    <n v="0"/>
    <n v="4566.74"/>
  </r>
  <r>
    <x v="9"/>
    <n v="0"/>
    <n v="1959.28"/>
  </r>
  <r>
    <x v="11"/>
    <n v="0"/>
    <n v="4206.8500000000004"/>
  </r>
  <r>
    <x v="2"/>
    <n v="1634.49"/>
    <n v="0"/>
  </r>
  <r>
    <x v="6"/>
    <n v="0"/>
    <n v="2893.51"/>
  </r>
  <r>
    <x v="0"/>
    <n v="0"/>
    <n v="3277.28"/>
  </r>
  <r>
    <x v="11"/>
    <n v="3422.18"/>
    <n v="0"/>
  </r>
  <r>
    <x v="3"/>
    <n v="4424.49"/>
    <n v="0"/>
  </r>
  <r>
    <x v="7"/>
    <n v="0"/>
    <n v="1249.6500000000001"/>
  </r>
  <r>
    <x v="3"/>
    <n v="0"/>
    <n v="1385.61"/>
  </r>
  <r>
    <x v="10"/>
    <n v="0"/>
    <n v="3549.8"/>
  </r>
  <r>
    <x v="10"/>
    <n v="0"/>
    <n v="968.25"/>
  </r>
  <r>
    <x v="10"/>
    <n v="2374.92"/>
    <n v="0"/>
  </r>
  <r>
    <x v="4"/>
    <n v="0"/>
    <n v="198.17"/>
  </r>
  <r>
    <x v="3"/>
    <n v="0"/>
    <n v="790.8"/>
  </r>
  <r>
    <x v="8"/>
    <n v="3426.35"/>
    <n v="0"/>
  </r>
  <r>
    <x v="8"/>
    <n v="3762.56"/>
    <n v="0"/>
  </r>
  <r>
    <x v="9"/>
    <n v="0"/>
    <n v="665.06"/>
  </r>
  <r>
    <x v="8"/>
    <n v="0"/>
    <n v="1215.78"/>
  </r>
  <r>
    <x v="5"/>
    <n v="0"/>
    <n v="584.63"/>
  </r>
  <r>
    <x v="1"/>
    <n v="0"/>
    <n v="2223.7199999999998"/>
  </r>
  <r>
    <x v="0"/>
    <n v="0"/>
    <n v="717.97"/>
  </r>
  <r>
    <x v="10"/>
    <n v="0"/>
    <n v="2242.75"/>
  </r>
  <r>
    <x v="6"/>
    <n v="3687.28"/>
    <n v="0"/>
  </r>
  <r>
    <x v="1"/>
    <n v="0"/>
    <n v="3448.6"/>
  </r>
  <r>
    <x v="11"/>
    <n v="0"/>
    <n v="1474.26"/>
  </r>
  <r>
    <x v="6"/>
    <n v="0"/>
    <n v="3401.44"/>
  </r>
  <r>
    <x v="10"/>
    <n v="0"/>
    <n v="4645.79"/>
  </r>
  <r>
    <x v="9"/>
    <n v="0"/>
    <n v="1802.87"/>
  </r>
  <r>
    <x v="8"/>
    <n v="0"/>
    <n v="1712.68"/>
  </r>
  <r>
    <x v="3"/>
    <n v="0"/>
    <n v="2900.05"/>
  </r>
  <r>
    <x v="9"/>
    <n v="0"/>
    <n v="1302.96"/>
  </r>
  <r>
    <x v="1"/>
    <n v="0"/>
    <n v="3292.74"/>
  </r>
  <r>
    <x v="8"/>
    <n v="4178.08"/>
    <n v="0"/>
  </r>
  <r>
    <x v="0"/>
    <n v="0"/>
    <n v="2350.66"/>
  </r>
  <r>
    <x v="7"/>
    <n v="0"/>
    <n v="3429.59"/>
  </r>
  <r>
    <x v="2"/>
    <n v="3294.24"/>
    <n v="0"/>
  </r>
  <r>
    <x v="9"/>
    <n v="0"/>
    <n v="289.45999999999998"/>
  </r>
  <r>
    <x v="4"/>
    <n v="0"/>
    <n v="998.74"/>
  </r>
  <r>
    <x v="3"/>
    <n v="0"/>
    <n v="4478.3"/>
  </r>
  <r>
    <x v="0"/>
    <n v="0"/>
    <n v="4700.57"/>
  </r>
  <r>
    <x v="1"/>
    <n v="3924.15"/>
    <n v="0"/>
  </r>
  <r>
    <x v="10"/>
    <n v="0"/>
    <n v="4614.12"/>
  </r>
  <r>
    <x v="10"/>
    <n v="0"/>
    <n v="1600.13"/>
  </r>
  <r>
    <x v="1"/>
    <n v="0"/>
    <n v="1313.78"/>
  </r>
  <r>
    <x v="4"/>
    <n v="0"/>
    <n v="1983.07"/>
  </r>
  <r>
    <x v="11"/>
    <n v="0"/>
    <n v="371.18"/>
  </r>
  <r>
    <x v="6"/>
    <n v="4068.37"/>
    <n v="0"/>
  </r>
  <r>
    <x v="1"/>
    <n v="4922.46"/>
    <n v="0"/>
  </r>
  <r>
    <x v="11"/>
    <n v="0"/>
    <n v="4137.74"/>
  </r>
  <r>
    <x v="4"/>
    <n v="0"/>
    <n v="2819.38"/>
  </r>
  <r>
    <x v="1"/>
    <n v="0"/>
    <n v="1546.88"/>
  </r>
  <r>
    <x v="2"/>
    <n v="0"/>
    <n v="1068.72"/>
  </r>
  <r>
    <x v="11"/>
    <n v="0"/>
    <n v="1883.91"/>
  </r>
  <r>
    <x v="1"/>
    <n v="3368.15"/>
    <n v="0"/>
  </r>
  <r>
    <x v="6"/>
    <n v="2290.6"/>
    <n v="0"/>
  </r>
  <r>
    <x v="4"/>
    <n v="4676.8900000000003"/>
    <n v="0"/>
  </r>
  <r>
    <x v="7"/>
    <n v="0"/>
    <n v="4285.68"/>
  </r>
  <r>
    <x v="9"/>
    <n v="601.76"/>
    <n v="0"/>
  </r>
  <r>
    <x v="0"/>
    <n v="744.47"/>
    <n v="0"/>
  </r>
  <r>
    <x v="2"/>
    <n v="3413.57"/>
    <n v="0"/>
  </r>
  <r>
    <x v="0"/>
    <n v="0"/>
    <n v="1230.77"/>
  </r>
  <r>
    <x v="11"/>
    <n v="0"/>
    <n v="3976.05"/>
  </r>
  <r>
    <x v="1"/>
    <n v="0"/>
    <n v="2997.65"/>
  </r>
  <r>
    <x v="0"/>
    <n v="1226.17"/>
    <n v="0"/>
  </r>
  <r>
    <x v="5"/>
    <n v="0"/>
    <n v="2445.5700000000002"/>
  </r>
  <r>
    <x v="1"/>
    <n v="2089.77"/>
    <n v="0"/>
  </r>
  <r>
    <x v="3"/>
    <n v="4378.4799999999996"/>
    <n v="0"/>
  </r>
  <r>
    <x v="6"/>
    <n v="257.60000000000002"/>
    <n v="0"/>
  </r>
  <r>
    <x v="6"/>
    <n v="0"/>
    <n v="4489.6400000000003"/>
  </r>
  <r>
    <x v="4"/>
    <n v="0"/>
    <n v="3295.21"/>
  </r>
  <r>
    <x v="4"/>
    <n v="3713.94"/>
    <n v="0"/>
  </r>
  <r>
    <x v="4"/>
    <n v="0"/>
    <n v="112.78"/>
  </r>
  <r>
    <x v="2"/>
    <n v="0"/>
    <n v="3178.37"/>
  </r>
  <r>
    <x v="7"/>
    <n v="0"/>
    <n v="2983.58"/>
  </r>
  <r>
    <x v="2"/>
    <n v="0"/>
    <n v="2732.31"/>
  </r>
  <r>
    <x v="6"/>
    <n v="3950.75"/>
    <n v="0"/>
  </r>
  <r>
    <x v="3"/>
    <n v="0"/>
    <n v="2823.77"/>
  </r>
  <r>
    <x v="1"/>
    <n v="4299.78"/>
    <n v="0"/>
  </r>
  <r>
    <x v="8"/>
    <n v="0"/>
    <n v="1239.8900000000001"/>
  </r>
  <r>
    <x v="3"/>
    <n v="0"/>
    <n v="4049.31"/>
  </r>
  <r>
    <x v="8"/>
    <n v="0"/>
    <n v="978.63"/>
  </r>
  <r>
    <x v="4"/>
    <n v="4084.28"/>
    <n v="0"/>
  </r>
  <r>
    <x v="6"/>
    <n v="4708.2700000000004"/>
    <n v="0"/>
  </r>
  <r>
    <x v="8"/>
    <n v="0"/>
    <n v="1744.9"/>
  </r>
  <r>
    <x v="5"/>
    <n v="0"/>
    <n v="2696.44"/>
  </r>
  <r>
    <x v="7"/>
    <n v="0"/>
    <n v="3325.81"/>
  </r>
  <r>
    <x v="6"/>
    <n v="0"/>
    <n v="489.41"/>
  </r>
  <r>
    <x v="0"/>
    <n v="0"/>
    <n v="2521"/>
  </r>
  <r>
    <x v="11"/>
    <n v="0"/>
    <n v="1866.87"/>
  </r>
  <r>
    <x v="1"/>
    <n v="0"/>
    <n v="4375.03"/>
  </r>
  <r>
    <x v="6"/>
    <n v="0"/>
    <n v="4395.7299999999996"/>
  </r>
  <r>
    <x v="4"/>
    <n v="0"/>
    <n v="3533.82"/>
  </r>
  <r>
    <x v="1"/>
    <n v="0"/>
    <n v="3313.05"/>
  </r>
  <r>
    <x v="5"/>
    <n v="0"/>
    <n v="3695.07"/>
  </r>
  <r>
    <x v="7"/>
    <n v="0"/>
    <n v="1893.34"/>
  </r>
  <r>
    <x v="0"/>
    <n v="2082.14"/>
    <n v="0"/>
  </r>
  <r>
    <x v="10"/>
    <n v="0"/>
    <n v="2813.15"/>
  </r>
  <r>
    <x v="3"/>
    <n v="0"/>
    <n v="4696.34"/>
  </r>
  <r>
    <x v="3"/>
    <n v="0"/>
    <n v="3647.6"/>
  </r>
  <r>
    <x v="10"/>
    <n v="0"/>
    <n v="2799.85"/>
  </r>
  <r>
    <x v="3"/>
    <n v="0"/>
    <n v="3875.02"/>
  </r>
  <r>
    <x v="6"/>
    <n v="0"/>
    <n v="1917.36"/>
  </r>
  <r>
    <x v="4"/>
    <n v="0"/>
    <n v="3679.29"/>
  </r>
  <r>
    <x v="6"/>
    <n v="2112.31"/>
    <n v="0"/>
  </r>
  <r>
    <x v="10"/>
    <n v="1470.34"/>
    <n v="0"/>
  </r>
  <r>
    <x v="8"/>
    <n v="0"/>
    <n v="3087.65"/>
  </r>
  <r>
    <x v="7"/>
    <n v="3465.7"/>
    <n v="0"/>
  </r>
  <r>
    <x v="5"/>
    <n v="0"/>
    <n v="2350.54"/>
  </r>
  <r>
    <x v="9"/>
    <n v="0"/>
    <n v="2870.95"/>
  </r>
  <r>
    <x v="10"/>
    <n v="0"/>
    <n v="3500.92"/>
  </r>
  <r>
    <x v="3"/>
    <n v="3861.78"/>
    <n v="0"/>
  </r>
  <r>
    <x v="8"/>
    <n v="0"/>
    <n v="4488.3"/>
  </r>
  <r>
    <x v="11"/>
    <n v="0"/>
    <n v="1837.27"/>
  </r>
  <r>
    <x v="1"/>
    <n v="4762.24"/>
    <n v="0"/>
  </r>
  <r>
    <x v="9"/>
    <n v="0"/>
    <n v="3222.67"/>
  </r>
  <r>
    <x v="7"/>
    <n v="0"/>
    <n v="3959.74"/>
  </r>
  <r>
    <x v="8"/>
    <n v="0"/>
    <n v="3528.87"/>
  </r>
  <r>
    <x v="10"/>
    <n v="0"/>
    <n v="1107.3"/>
  </r>
  <r>
    <x v="11"/>
    <n v="450.05"/>
    <n v="0"/>
  </r>
  <r>
    <x v="11"/>
    <n v="0"/>
    <n v="3658.8"/>
  </r>
  <r>
    <x v="1"/>
    <n v="2604.16"/>
    <n v="0"/>
  </r>
  <r>
    <x v="11"/>
    <n v="0"/>
    <n v="3540.85"/>
  </r>
  <r>
    <x v="0"/>
    <n v="2436.5300000000002"/>
    <n v="0"/>
  </r>
  <r>
    <x v="9"/>
    <n v="1629.95"/>
    <n v="0"/>
  </r>
  <r>
    <x v="1"/>
    <n v="0"/>
    <n v="1496.59"/>
  </r>
  <r>
    <x v="8"/>
    <n v="0"/>
    <n v="3679.61"/>
  </r>
  <r>
    <x v="10"/>
    <n v="1456.22"/>
    <n v="0"/>
  </r>
  <r>
    <x v="1"/>
    <n v="0"/>
    <n v="3601.92"/>
  </r>
  <r>
    <x v="0"/>
    <n v="0"/>
    <n v="1981.4"/>
  </r>
  <r>
    <x v="7"/>
    <n v="0"/>
    <n v="3877.4"/>
  </r>
  <r>
    <x v="8"/>
    <n v="0"/>
    <n v="799.77"/>
  </r>
  <r>
    <x v="6"/>
    <n v="0"/>
    <n v="1104.4000000000001"/>
  </r>
  <r>
    <x v="5"/>
    <n v="3460.97"/>
    <n v="0"/>
  </r>
  <r>
    <x v="0"/>
    <n v="0"/>
    <n v="2845.13"/>
  </r>
  <r>
    <x v="11"/>
    <n v="0"/>
    <n v="1099"/>
  </r>
  <r>
    <x v="11"/>
    <n v="4523.8500000000004"/>
    <n v="0"/>
  </r>
  <r>
    <x v="6"/>
    <n v="1452.13"/>
    <n v="0"/>
  </r>
  <r>
    <x v="0"/>
    <n v="0"/>
    <n v="2163.25"/>
  </r>
  <r>
    <x v="2"/>
    <n v="1091.21"/>
    <n v="0"/>
  </r>
  <r>
    <x v="3"/>
    <n v="0"/>
    <n v="2001.34"/>
  </r>
  <r>
    <x v="3"/>
    <n v="0"/>
    <n v="2509.0700000000002"/>
  </r>
  <r>
    <x v="8"/>
    <n v="0"/>
    <n v="1546.71"/>
  </r>
  <r>
    <x v="7"/>
    <n v="0"/>
    <n v="3868.56"/>
  </r>
  <r>
    <x v="10"/>
    <n v="0"/>
    <n v="2030.27"/>
  </r>
  <r>
    <x v="7"/>
    <n v="0"/>
    <n v="3674.6"/>
  </r>
  <r>
    <x v="9"/>
    <n v="1114.6500000000001"/>
    <n v="0"/>
  </r>
  <r>
    <x v="3"/>
    <n v="0"/>
    <n v="1947.47"/>
  </r>
  <r>
    <x v="6"/>
    <n v="139.49"/>
    <n v="0"/>
  </r>
  <r>
    <x v="9"/>
    <n v="0"/>
    <n v="3817.32"/>
  </r>
  <r>
    <x v="11"/>
    <n v="0"/>
    <n v="3166.84"/>
  </r>
  <r>
    <x v="0"/>
    <n v="0"/>
    <n v="4107.33"/>
  </r>
  <r>
    <x v="11"/>
    <n v="0"/>
    <n v="2332.4899999999998"/>
  </r>
  <r>
    <x v="2"/>
    <n v="0"/>
    <n v="4018.73"/>
  </r>
  <r>
    <x v="0"/>
    <n v="3273.15"/>
    <n v="0"/>
  </r>
  <r>
    <x v="3"/>
    <n v="0"/>
    <n v="117.7"/>
  </r>
  <r>
    <x v="6"/>
    <n v="1343.1"/>
    <n v="0"/>
  </r>
  <r>
    <x v="0"/>
    <n v="0"/>
    <n v="2520.0700000000002"/>
  </r>
  <r>
    <x v="5"/>
    <n v="3131.57"/>
    <n v="0"/>
  </r>
  <r>
    <x v="0"/>
    <n v="0"/>
    <n v="421.4"/>
  </r>
  <r>
    <x v="6"/>
    <n v="0"/>
    <n v="3554.89"/>
  </r>
  <r>
    <x v="2"/>
    <n v="0"/>
    <n v="2763.33"/>
  </r>
  <r>
    <x v="10"/>
    <n v="0"/>
    <n v="2676.32"/>
  </r>
  <r>
    <x v="4"/>
    <n v="0"/>
    <n v="1531.02"/>
  </r>
  <r>
    <x v="6"/>
    <n v="0"/>
    <n v="3014.63"/>
  </r>
  <r>
    <x v="7"/>
    <n v="0"/>
    <n v="234.72"/>
  </r>
  <r>
    <x v="6"/>
    <n v="0"/>
    <n v="417.03"/>
  </r>
  <r>
    <x v="6"/>
    <n v="3695.96"/>
    <n v="0"/>
  </r>
  <r>
    <x v="0"/>
    <n v="0"/>
    <n v="1677.27"/>
  </r>
  <r>
    <x v="9"/>
    <n v="1800.14"/>
    <n v="0"/>
  </r>
  <r>
    <x v="4"/>
    <n v="0"/>
    <n v="1121.0899999999999"/>
  </r>
  <r>
    <x v="7"/>
    <n v="0"/>
    <n v="2283.54"/>
  </r>
  <r>
    <x v="5"/>
    <n v="0"/>
    <n v="354.77"/>
  </r>
  <r>
    <x v="5"/>
    <n v="0"/>
    <n v="1571.78"/>
  </r>
  <r>
    <x v="4"/>
    <n v="0"/>
    <n v="2682.91"/>
  </r>
  <r>
    <x v="9"/>
    <n v="0"/>
    <n v="2381.6"/>
  </r>
  <r>
    <x v="2"/>
    <n v="0"/>
    <n v="4998.38"/>
  </r>
  <r>
    <x v="11"/>
    <n v="0"/>
    <n v="2004.95"/>
  </r>
  <r>
    <x v="2"/>
    <n v="1996.3"/>
    <n v="0"/>
  </r>
  <r>
    <x v="6"/>
    <n v="0"/>
    <n v="2567.5500000000002"/>
  </r>
  <r>
    <x v="6"/>
    <n v="1032.49"/>
    <n v="0"/>
  </r>
  <r>
    <x v="0"/>
    <n v="0"/>
    <n v="4393.8900000000003"/>
  </r>
  <r>
    <x v="9"/>
    <n v="0"/>
    <n v="2904.11"/>
  </r>
  <r>
    <x v="3"/>
    <n v="0"/>
    <n v="1041.33"/>
  </r>
  <r>
    <x v="1"/>
    <n v="0"/>
    <n v="3987.86"/>
  </r>
  <r>
    <x v="6"/>
    <n v="0"/>
    <n v="268.23"/>
  </r>
  <r>
    <x v="9"/>
    <n v="0"/>
    <n v="4914.5600000000004"/>
  </r>
  <r>
    <x v="10"/>
    <n v="0"/>
    <n v="4339.2299999999996"/>
  </r>
  <r>
    <x v="5"/>
    <n v="2940.23"/>
    <n v="0"/>
  </r>
  <r>
    <x v="4"/>
    <n v="0"/>
    <n v="645.35"/>
  </r>
  <r>
    <x v="8"/>
    <n v="0"/>
    <n v="1154.8399999999999"/>
  </r>
  <r>
    <x v="9"/>
    <n v="1469.23"/>
    <n v="0"/>
  </r>
  <r>
    <x v="1"/>
    <n v="0"/>
    <n v="1281.06"/>
  </r>
  <r>
    <x v="6"/>
    <n v="0"/>
    <n v="2537.85"/>
  </r>
  <r>
    <x v="2"/>
    <n v="4728.3500000000004"/>
    <n v="0"/>
  </r>
  <r>
    <x v="0"/>
    <n v="0"/>
    <n v="2276.4499999999998"/>
  </r>
  <r>
    <x v="7"/>
    <n v="0"/>
    <n v="3341.67"/>
  </r>
  <r>
    <x v="4"/>
    <n v="0"/>
    <n v="3474.06"/>
  </r>
  <r>
    <x v="11"/>
    <n v="0"/>
    <n v="4370.75"/>
  </r>
  <r>
    <x v="2"/>
    <n v="265.72000000000003"/>
    <n v="0"/>
  </r>
  <r>
    <x v="8"/>
    <n v="0"/>
    <n v="2081.2199999999998"/>
  </r>
  <r>
    <x v="8"/>
    <n v="0"/>
    <n v="3945.2"/>
  </r>
  <r>
    <x v="10"/>
    <n v="4092.85"/>
    <n v="0"/>
  </r>
  <r>
    <x v="6"/>
    <n v="0"/>
    <n v="4643.93"/>
  </r>
  <r>
    <x v="1"/>
    <n v="0"/>
    <n v="3543.69"/>
  </r>
  <r>
    <x v="10"/>
    <n v="0"/>
    <n v="1301.25"/>
  </r>
  <r>
    <x v="5"/>
    <n v="0"/>
    <n v="2577.7600000000002"/>
  </r>
  <r>
    <x v="3"/>
    <n v="0"/>
    <n v="258.49"/>
  </r>
  <r>
    <x v="2"/>
    <n v="0"/>
    <n v="3269.95"/>
  </r>
  <r>
    <x v="8"/>
    <n v="0"/>
    <n v="2816.05"/>
  </r>
  <r>
    <x v="10"/>
    <n v="3367.5"/>
    <n v="0"/>
  </r>
  <r>
    <x v="8"/>
    <n v="0"/>
    <n v="4657.6899999999996"/>
  </r>
  <r>
    <x v="5"/>
    <n v="0"/>
    <n v="3467.66"/>
  </r>
  <r>
    <x v="8"/>
    <n v="0"/>
    <n v="1670.2"/>
  </r>
  <r>
    <x v="8"/>
    <n v="0"/>
    <n v="1073.81"/>
  </r>
  <r>
    <x v="0"/>
    <n v="0"/>
    <n v="4287.72"/>
  </r>
  <r>
    <x v="8"/>
    <n v="0"/>
    <n v="1052.23"/>
  </r>
  <r>
    <x v="4"/>
    <n v="891.89"/>
    <n v="0"/>
  </r>
  <r>
    <x v="7"/>
    <n v="0"/>
    <n v="1112.4000000000001"/>
  </r>
  <r>
    <x v="3"/>
    <n v="0"/>
    <n v="2593.3200000000002"/>
  </r>
  <r>
    <x v="5"/>
    <n v="0"/>
    <n v="708.52"/>
  </r>
  <r>
    <x v="9"/>
    <n v="0"/>
    <n v="4696.78"/>
  </r>
  <r>
    <x v="5"/>
    <n v="0"/>
    <n v="4834.6400000000003"/>
  </r>
  <r>
    <x v="2"/>
    <n v="4871.63"/>
    <n v="0"/>
  </r>
  <r>
    <x v="2"/>
    <n v="0"/>
    <n v="291.70999999999998"/>
  </r>
  <r>
    <x v="4"/>
    <n v="0"/>
    <n v="4736.37"/>
  </r>
  <r>
    <x v="5"/>
    <n v="0"/>
    <n v="4987.33"/>
  </r>
  <r>
    <x v="0"/>
    <n v="0"/>
    <n v="4717.8999999999996"/>
  </r>
  <r>
    <x v="10"/>
    <n v="3387.6"/>
    <n v="0"/>
  </r>
  <r>
    <x v="6"/>
    <n v="0"/>
    <n v="3536.03"/>
  </r>
  <r>
    <x v="5"/>
    <n v="699.04"/>
    <n v="0"/>
  </r>
  <r>
    <x v="8"/>
    <n v="0"/>
    <n v="4384.0600000000004"/>
  </r>
  <r>
    <x v="9"/>
    <n v="0"/>
    <n v="392.23"/>
  </r>
  <r>
    <x v="3"/>
    <n v="0"/>
    <n v="1656.88"/>
  </r>
  <r>
    <x v="0"/>
    <n v="4956.6400000000003"/>
    <n v="0"/>
  </r>
  <r>
    <x v="8"/>
    <n v="0"/>
    <n v="2169.41"/>
  </r>
  <r>
    <x v="8"/>
    <n v="742.67"/>
    <n v="0"/>
  </r>
  <r>
    <x v="0"/>
    <n v="0"/>
    <n v="4849.54"/>
  </r>
  <r>
    <x v="3"/>
    <n v="0"/>
    <n v="4922.28"/>
  </r>
  <r>
    <x v="1"/>
    <n v="0"/>
    <n v="1016.51"/>
  </r>
  <r>
    <x v="1"/>
    <n v="0"/>
    <n v="4337.54"/>
  </r>
  <r>
    <x v="0"/>
    <n v="0"/>
    <n v="2013.07"/>
  </r>
  <r>
    <x v="7"/>
    <n v="0"/>
    <n v="1968.71"/>
  </r>
  <r>
    <x v="4"/>
    <n v="0"/>
    <n v="1387.22"/>
  </r>
  <r>
    <x v="4"/>
    <n v="0"/>
    <n v="319.08"/>
  </r>
  <r>
    <x v="1"/>
    <n v="0"/>
    <n v="1413.24"/>
  </r>
  <r>
    <x v="6"/>
    <n v="0"/>
    <n v="363.51"/>
  </r>
  <r>
    <x v="2"/>
    <n v="0"/>
    <n v="4629.42"/>
  </r>
  <r>
    <x v="6"/>
    <n v="0"/>
    <n v="3342.43"/>
  </r>
  <r>
    <x v="9"/>
    <n v="0"/>
    <n v="4444.45"/>
  </r>
  <r>
    <x v="5"/>
    <n v="0"/>
    <n v="3614.72"/>
  </r>
  <r>
    <x v="11"/>
    <n v="0"/>
    <n v="743.31"/>
  </r>
  <r>
    <x v="7"/>
    <n v="0"/>
    <n v="4708.8500000000004"/>
  </r>
  <r>
    <x v="6"/>
    <n v="4509.4799999999996"/>
    <n v="0"/>
  </r>
  <r>
    <x v="11"/>
    <n v="0"/>
    <n v="1805.57"/>
  </r>
  <r>
    <x v="4"/>
    <n v="0"/>
    <n v="646.51"/>
  </r>
  <r>
    <x v="7"/>
    <n v="3550.36"/>
    <n v="0"/>
  </r>
  <r>
    <x v="6"/>
    <n v="3668.97"/>
    <n v="0"/>
  </r>
  <r>
    <x v="5"/>
    <n v="0"/>
    <n v="4494.46"/>
  </r>
  <r>
    <x v="5"/>
    <n v="358.01"/>
    <n v="0"/>
  </r>
  <r>
    <x v="4"/>
    <n v="0"/>
    <n v="794.35"/>
  </r>
  <r>
    <x v="7"/>
    <n v="3031.42"/>
    <n v="0"/>
  </r>
  <r>
    <x v="4"/>
    <n v="0"/>
    <n v="3133.74"/>
  </r>
  <r>
    <x v="1"/>
    <n v="0"/>
    <n v="264.69"/>
  </r>
  <r>
    <x v="10"/>
    <n v="0"/>
    <n v="2044.97"/>
  </r>
  <r>
    <x v="1"/>
    <n v="0"/>
    <n v="2962.39"/>
  </r>
  <r>
    <x v="7"/>
    <n v="0"/>
    <n v="3715.77"/>
  </r>
  <r>
    <x v="0"/>
    <n v="0"/>
    <n v="1649.14"/>
  </r>
  <r>
    <x v="8"/>
    <n v="0"/>
    <n v="2471.13"/>
  </r>
  <r>
    <x v="11"/>
    <n v="0"/>
    <n v="4088.87"/>
  </r>
  <r>
    <x v="9"/>
    <n v="4774.09"/>
    <n v="0"/>
  </r>
  <r>
    <x v="3"/>
    <n v="0"/>
    <n v="1228.54"/>
  </r>
  <r>
    <x v="8"/>
    <n v="0"/>
    <n v="1339.91"/>
  </r>
  <r>
    <x v="8"/>
    <n v="4705.1099999999997"/>
    <n v="0"/>
  </r>
  <r>
    <x v="11"/>
    <n v="2039.96"/>
    <n v="0"/>
  </r>
  <r>
    <x v="1"/>
    <n v="3619.91"/>
    <n v="0"/>
  </r>
  <r>
    <x v="5"/>
    <n v="0"/>
    <n v="3100.1"/>
  </r>
  <r>
    <x v="7"/>
    <n v="1499.38"/>
    <n v="0"/>
  </r>
  <r>
    <x v="6"/>
    <n v="0"/>
    <n v="3302.45"/>
  </r>
  <r>
    <x v="7"/>
    <n v="0"/>
    <n v="3312.27"/>
  </r>
  <r>
    <x v="7"/>
    <n v="3002.97"/>
    <n v="0"/>
  </r>
  <r>
    <x v="8"/>
    <n v="0"/>
    <n v="588.34"/>
  </r>
  <r>
    <x v="1"/>
    <n v="4976.34"/>
    <n v="0"/>
  </r>
  <r>
    <x v="5"/>
    <n v="0"/>
    <n v="2062.04"/>
  </r>
  <r>
    <x v="4"/>
    <n v="0"/>
    <n v="3227.43"/>
  </r>
  <r>
    <x v="4"/>
    <n v="4440.2299999999996"/>
    <n v="0"/>
  </r>
  <r>
    <x v="8"/>
    <n v="0"/>
    <n v="2174.11"/>
  </r>
  <r>
    <x v="11"/>
    <n v="0"/>
    <n v="3892.23"/>
  </r>
  <r>
    <x v="11"/>
    <n v="0"/>
    <n v="4861.9399999999996"/>
  </r>
  <r>
    <x v="3"/>
    <n v="1858.78"/>
    <n v="0"/>
  </r>
  <r>
    <x v="6"/>
    <n v="0"/>
    <n v="2085.8200000000002"/>
  </r>
  <r>
    <x v="3"/>
    <n v="0"/>
    <n v="4537.32"/>
  </r>
  <r>
    <x v="8"/>
    <n v="0"/>
    <n v="882.25"/>
  </r>
  <r>
    <x v="6"/>
    <n v="240.11"/>
    <n v="0"/>
  </r>
  <r>
    <x v="0"/>
    <n v="0"/>
    <n v="4553.5600000000004"/>
  </r>
  <r>
    <x v="0"/>
    <n v="4125.8"/>
    <n v="0"/>
  </r>
  <r>
    <x v="1"/>
    <n v="0"/>
    <n v="4865.66"/>
  </r>
  <r>
    <x v="7"/>
    <n v="0"/>
    <n v="385.37"/>
  </r>
  <r>
    <x v="3"/>
    <n v="865.27"/>
    <n v="0"/>
  </r>
  <r>
    <x v="2"/>
    <n v="616.03"/>
    <n v="0"/>
  </r>
  <r>
    <x v="11"/>
    <n v="0"/>
    <n v="3448.74"/>
  </r>
  <r>
    <x v="1"/>
    <n v="0"/>
    <n v="3069.45"/>
  </r>
  <r>
    <x v="9"/>
    <n v="1860.74"/>
    <n v="0"/>
  </r>
  <r>
    <x v="6"/>
    <n v="0"/>
    <n v="381.38"/>
  </r>
  <r>
    <x v="8"/>
    <n v="0"/>
    <n v="3234.34"/>
  </r>
  <r>
    <x v="4"/>
    <n v="0"/>
    <n v="2893.59"/>
  </r>
  <r>
    <x v="11"/>
    <n v="0"/>
    <n v="653.23"/>
  </r>
  <r>
    <x v="6"/>
    <n v="0"/>
    <n v="4553.66"/>
  </r>
  <r>
    <x v="4"/>
    <n v="0"/>
    <n v="1074.8499999999999"/>
  </r>
  <r>
    <x v="2"/>
    <n v="0"/>
    <n v="3743.19"/>
  </r>
  <r>
    <x v="8"/>
    <n v="0"/>
    <n v="4436.87"/>
  </r>
  <r>
    <x v="1"/>
    <n v="2939.43"/>
    <n v="0"/>
  </r>
  <r>
    <x v="8"/>
    <n v="0"/>
    <n v="1309.56"/>
  </r>
  <r>
    <x v="10"/>
    <n v="0"/>
    <n v="1615.32"/>
  </r>
  <r>
    <x v="8"/>
    <n v="0"/>
    <n v="4440.16"/>
  </r>
  <r>
    <x v="4"/>
    <n v="1561.46"/>
    <n v="0"/>
  </r>
  <r>
    <x v="1"/>
    <n v="0"/>
    <n v="3756.33"/>
  </r>
  <r>
    <x v="4"/>
    <n v="0"/>
    <n v="4951.8100000000004"/>
  </r>
  <r>
    <x v="4"/>
    <n v="4999.1000000000004"/>
    <n v="0"/>
  </r>
  <r>
    <x v="11"/>
    <n v="0"/>
    <n v="2714.05"/>
  </r>
  <r>
    <x v="5"/>
    <n v="0"/>
    <n v="4150.12"/>
  </r>
  <r>
    <x v="11"/>
    <n v="0"/>
    <n v="4952.22"/>
  </r>
  <r>
    <x v="3"/>
    <n v="0"/>
    <n v="1935.9"/>
  </r>
  <r>
    <x v="0"/>
    <n v="0"/>
    <n v="1336.81"/>
  </r>
  <r>
    <x v="2"/>
    <n v="0"/>
    <n v="659.74"/>
  </r>
  <r>
    <x v="7"/>
    <n v="0"/>
    <n v="790.41"/>
  </r>
  <r>
    <x v="7"/>
    <n v="0"/>
    <n v="4282.43"/>
  </r>
  <r>
    <x v="10"/>
    <n v="0"/>
    <n v="2984.74"/>
  </r>
  <r>
    <x v="3"/>
    <n v="0"/>
    <n v="4381.17"/>
  </r>
  <r>
    <x v="1"/>
    <n v="0"/>
    <n v="3968.33"/>
  </r>
  <r>
    <x v="10"/>
    <n v="0"/>
    <n v="3401.35"/>
  </r>
  <r>
    <x v="2"/>
    <n v="0"/>
    <n v="3085.63"/>
  </r>
  <r>
    <x v="3"/>
    <n v="0"/>
    <n v="336.86"/>
  </r>
  <r>
    <x v="8"/>
    <n v="0"/>
    <n v="4374.1499999999996"/>
  </r>
  <r>
    <x v="9"/>
    <n v="0"/>
    <n v="2147.4299999999998"/>
  </r>
  <r>
    <x v="2"/>
    <n v="0"/>
    <n v="2842.96"/>
  </r>
  <r>
    <x v="2"/>
    <n v="0"/>
    <n v="207.57"/>
  </r>
  <r>
    <x v="11"/>
    <n v="4686.76"/>
    <n v="0"/>
  </r>
  <r>
    <x v="5"/>
    <n v="4523.43"/>
    <n v="0"/>
  </r>
  <r>
    <x v="5"/>
    <n v="2762.06"/>
    <n v="0"/>
  </r>
  <r>
    <x v="0"/>
    <n v="2928.83"/>
    <n v="0"/>
  </r>
  <r>
    <x v="11"/>
    <n v="0"/>
    <n v="3554.58"/>
  </r>
  <r>
    <x v="8"/>
    <n v="1397"/>
    <n v="0"/>
  </r>
  <r>
    <x v="11"/>
    <n v="0"/>
    <n v="1187.3900000000001"/>
  </r>
  <r>
    <x v="7"/>
    <n v="0"/>
    <n v="3402.71"/>
  </r>
  <r>
    <x v="0"/>
    <n v="611.66999999999996"/>
    <n v="0"/>
  </r>
  <r>
    <x v="7"/>
    <n v="0"/>
    <n v="2324.9"/>
  </r>
  <r>
    <x v="4"/>
    <n v="0"/>
    <n v="2514.5300000000002"/>
  </r>
  <r>
    <x v="6"/>
    <n v="0"/>
    <n v="1968.55"/>
  </r>
  <r>
    <x v="10"/>
    <n v="1007.81"/>
    <n v="0"/>
  </r>
  <r>
    <x v="4"/>
    <n v="1841.05"/>
    <n v="0"/>
  </r>
  <r>
    <x v="1"/>
    <n v="0"/>
    <n v="1754.03"/>
  </r>
  <r>
    <x v="3"/>
    <n v="0"/>
    <n v="2546.4"/>
  </r>
  <r>
    <x v="7"/>
    <n v="0"/>
    <n v="3405.94"/>
  </r>
  <r>
    <x v="5"/>
    <n v="0"/>
    <n v="4844.3500000000004"/>
  </r>
  <r>
    <x v="9"/>
    <n v="0"/>
    <n v="806.4"/>
  </r>
  <r>
    <x v="1"/>
    <n v="0"/>
    <n v="4377.78"/>
  </r>
  <r>
    <x v="10"/>
    <n v="0"/>
    <n v="1492.47"/>
  </r>
  <r>
    <x v="6"/>
    <n v="0"/>
    <n v="2997.73"/>
  </r>
  <r>
    <x v="8"/>
    <n v="0"/>
    <n v="2779.01"/>
  </r>
  <r>
    <x v="7"/>
    <n v="0"/>
    <n v="2829.05"/>
  </r>
  <r>
    <x v="3"/>
    <n v="0"/>
    <n v="3644.46"/>
  </r>
  <r>
    <x v="10"/>
    <n v="0"/>
    <n v="1970.27"/>
  </r>
  <r>
    <x v="7"/>
    <n v="0"/>
    <n v="1663.59"/>
  </r>
  <r>
    <x v="4"/>
    <n v="0"/>
    <n v="4278.8900000000003"/>
  </r>
  <r>
    <x v="9"/>
    <n v="0"/>
    <n v="1178.47"/>
  </r>
  <r>
    <x v="7"/>
    <n v="983.21"/>
    <n v="0"/>
  </r>
  <r>
    <x v="3"/>
    <n v="0"/>
    <n v="176.48"/>
  </r>
  <r>
    <x v="6"/>
    <n v="0"/>
    <n v="1131.83"/>
  </r>
  <r>
    <x v="9"/>
    <n v="0"/>
    <n v="2640.8"/>
  </r>
  <r>
    <x v="9"/>
    <n v="0"/>
    <n v="2738.69"/>
  </r>
  <r>
    <x v="0"/>
    <n v="1346.66"/>
    <n v="0"/>
  </r>
  <r>
    <x v="2"/>
    <n v="0"/>
    <n v="454.14"/>
  </r>
  <r>
    <x v="1"/>
    <n v="0"/>
    <n v="3748.74"/>
  </r>
  <r>
    <x v="10"/>
    <n v="3814.08"/>
    <n v="0"/>
  </r>
  <r>
    <x v="3"/>
    <n v="0"/>
    <n v="4989.3999999999996"/>
  </r>
  <r>
    <x v="4"/>
    <n v="0"/>
    <n v="4510.1400000000003"/>
  </r>
  <r>
    <x v="10"/>
    <n v="4637.7"/>
    <n v="0"/>
  </r>
  <r>
    <x v="8"/>
    <n v="0"/>
    <n v="4011.2"/>
  </r>
  <r>
    <x v="1"/>
    <n v="0"/>
    <n v="3115.96"/>
  </r>
  <r>
    <x v="1"/>
    <n v="729.88"/>
    <n v="0"/>
  </r>
  <r>
    <x v="1"/>
    <n v="3149.34"/>
    <n v="0"/>
  </r>
  <r>
    <x v="4"/>
    <n v="0"/>
    <n v="374.18"/>
  </r>
  <r>
    <x v="9"/>
    <n v="0"/>
    <n v="4437.97"/>
  </r>
  <r>
    <x v="5"/>
    <n v="0"/>
    <n v="2460.92"/>
  </r>
  <r>
    <x v="2"/>
    <n v="3517.62"/>
    <n v="0"/>
  </r>
  <r>
    <x v="9"/>
    <n v="0"/>
    <n v="355.99"/>
  </r>
  <r>
    <x v="3"/>
    <n v="0"/>
    <n v="2717.82"/>
  </r>
  <r>
    <x v="5"/>
    <n v="1576.19"/>
    <n v="0"/>
  </r>
  <r>
    <x v="3"/>
    <n v="1496.34"/>
    <n v="0"/>
  </r>
  <r>
    <x v="0"/>
    <n v="0"/>
    <n v="2009.31"/>
  </r>
  <r>
    <x v="9"/>
    <n v="103.13"/>
    <n v="0"/>
  </r>
  <r>
    <x v="3"/>
    <n v="2386.64"/>
    <n v="0"/>
  </r>
  <r>
    <x v="5"/>
    <n v="0"/>
    <n v="2484.1799999999998"/>
  </r>
  <r>
    <x v="8"/>
    <n v="0"/>
    <n v="4329.34"/>
  </r>
  <r>
    <x v="0"/>
    <n v="0"/>
    <n v="2297.7800000000002"/>
  </r>
  <r>
    <x v="10"/>
    <n v="0"/>
    <n v="1881.43"/>
  </r>
  <r>
    <x v="9"/>
    <n v="0"/>
    <n v="4974.26"/>
  </r>
  <r>
    <x v="9"/>
    <n v="0"/>
    <n v="2898.95"/>
  </r>
  <r>
    <x v="7"/>
    <n v="0"/>
    <n v="2415.8000000000002"/>
  </r>
  <r>
    <x v="11"/>
    <n v="0"/>
    <n v="2530.09"/>
  </r>
  <r>
    <x v="4"/>
    <n v="0"/>
    <n v="4064.99"/>
  </r>
  <r>
    <x v="7"/>
    <n v="0"/>
    <n v="1769.31"/>
  </r>
  <r>
    <x v="2"/>
    <n v="2006.89"/>
    <n v="0"/>
  </r>
  <r>
    <x v="0"/>
    <n v="0"/>
    <n v="3803.78"/>
  </r>
  <r>
    <x v="3"/>
    <n v="0"/>
    <n v="457.62"/>
  </r>
  <r>
    <x v="7"/>
    <n v="0"/>
    <n v="4339.33"/>
  </r>
  <r>
    <x v="2"/>
    <n v="0"/>
    <n v="2207.9899999999998"/>
  </r>
  <r>
    <x v="2"/>
    <n v="0"/>
    <n v="2948.34"/>
  </r>
  <r>
    <x v="8"/>
    <n v="0"/>
    <n v="3811.63"/>
  </r>
  <r>
    <x v="4"/>
    <n v="0"/>
    <n v="1403.65"/>
  </r>
  <r>
    <x v="2"/>
    <n v="4462.54"/>
    <n v="0"/>
  </r>
  <r>
    <x v="11"/>
    <n v="0"/>
    <n v="4898.2"/>
  </r>
  <r>
    <x v="9"/>
    <n v="0"/>
    <n v="2521.94"/>
  </r>
  <r>
    <x v="5"/>
    <n v="0"/>
    <n v="4690.99"/>
  </r>
  <r>
    <x v="10"/>
    <n v="105.53"/>
    <n v="0"/>
  </r>
  <r>
    <x v="6"/>
    <n v="0"/>
    <n v="4481.7700000000004"/>
  </r>
  <r>
    <x v="10"/>
    <n v="0"/>
    <n v="1624.12"/>
  </r>
  <r>
    <x v="10"/>
    <n v="0"/>
    <n v="1626.33"/>
  </r>
  <r>
    <x v="0"/>
    <n v="0"/>
    <n v="1217.6400000000001"/>
  </r>
  <r>
    <x v="3"/>
    <n v="0"/>
    <n v="1653.37"/>
  </r>
  <r>
    <x v="1"/>
    <n v="0"/>
    <n v="1146.07"/>
  </r>
  <r>
    <x v="1"/>
    <n v="0"/>
    <n v="4538.76"/>
  </r>
  <r>
    <x v="9"/>
    <n v="0"/>
    <n v="4505.22"/>
  </r>
  <r>
    <x v="1"/>
    <n v="0"/>
    <n v="600.84"/>
  </r>
  <r>
    <x v="6"/>
    <n v="0"/>
    <n v="800.01"/>
  </r>
  <r>
    <x v="2"/>
    <n v="0"/>
    <n v="4323.8900000000003"/>
  </r>
  <r>
    <x v="2"/>
    <n v="0"/>
    <n v="2054.8000000000002"/>
  </r>
  <r>
    <x v="10"/>
    <n v="0"/>
    <n v="929.43"/>
  </r>
  <r>
    <x v="4"/>
    <n v="2602.2800000000002"/>
    <n v="0"/>
  </r>
  <r>
    <x v="10"/>
    <n v="0"/>
    <n v="2141.67"/>
  </r>
  <r>
    <x v="10"/>
    <n v="0"/>
    <n v="1173.8900000000001"/>
  </r>
  <r>
    <x v="3"/>
    <n v="0"/>
    <n v="3631.69"/>
  </r>
  <r>
    <x v="9"/>
    <n v="0"/>
    <n v="3193.32"/>
  </r>
  <r>
    <x v="0"/>
    <n v="588.34"/>
    <n v="0"/>
  </r>
  <r>
    <x v="1"/>
    <n v="0"/>
    <n v="4634.3900000000003"/>
  </r>
  <r>
    <x v="4"/>
    <n v="2836.5"/>
    <n v="0"/>
  </r>
  <r>
    <x v="4"/>
    <n v="1326"/>
    <n v="0"/>
  </r>
  <r>
    <x v="2"/>
    <n v="0"/>
    <n v="1110.83"/>
  </r>
  <r>
    <x v="7"/>
    <n v="0"/>
    <n v="766.15"/>
  </r>
  <r>
    <x v="1"/>
    <n v="0"/>
    <n v="2180.7199999999998"/>
  </r>
  <r>
    <x v="5"/>
    <n v="0"/>
    <n v="764.15"/>
  </r>
  <r>
    <x v="4"/>
    <n v="2137.5"/>
    <n v="0"/>
  </r>
  <r>
    <x v="4"/>
    <n v="0"/>
    <n v="828.98"/>
  </r>
  <r>
    <x v="1"/>
    <n v="0"/>
    <n v="3318.36"/>
  </r>
  <r>
    <x v="6"/>
    <n v="3947.69"/>
    <n v="0"/>
  </r>
  <r>
    <x v="6"/>
    <n v="2792.66"/>
    <n v="0"/>
  </r>
  <r>
    <x v="1"/>
    <n v="3432.28"/>
    <n v="0"/>
  </r>
  <r>
    <x v="5"/>
    <n v="4698.0600000000004"/>
    <n v="0"/>
  </r>
  <r>
    <x v="3"/>
    <n v="0"/>
    <n v="3228.02"/>
  </r>
  <r>
    <x v="3"/>
    <n v="0"/>
    <n v="1884.38"/>
  </r>
  <r>
    <x v="5"/>
    <n v="0"/>
    <n v="2302.4499999999998"/>
  </r>
  <r>
    <x v="5"/>
    <n v="0"/>
    <n v="4316.57"/>
  </r>
  <r>
    <x v="9"/>
    <n v="0"/>
    <n v="740.53"/>
  </r>
  <r>
    <x v="3"/>
    <n v="0"/>
    <n v="1696.11"/>
  </r>
  <r>
    <x v="3"/>
    <n v="0"/>
    <n v="2928.67"/>
  </r>
  <r>
    <x v="9"/>
    <n v="0"/>
    <n v="3414.31"/>
  </r>
  <r>
    <x v="10"/>
    <n v="0"/>
    <n v="3841.15"/>
  </r>
  <r>
    <x v="11"/>
    <n v="1659.21"/>
    <n v="0"/>
  </r>
  <r>
    <x v="4"/>
    <n v="814.71"/>
    <n v="0"/>
  </r>
  <r>
    <x v="1"/>
    <n v="0"/>
    <n v="4778.71"/>
  </r>
  <r>
    <x v="6"/>
    <n v="0"/>
    <n v="474.32"/>
  </r>
  <r>
    <x v="0"/>
    <n v="0"/>
    <n v="569.45000000000005"/>
  </r>
  <r>
    <x v="4"/>
    <n v="0"/>
    <n v="2525.2199999999998"/>
  </r>
  <r>
    <x v="5"/>
    <n v="0"/>
    <n v="4114.43"/>
  </r>
  <r>
    <x v="4"/>
    <n v="0"/>
    <n v="3895.07"/>
  </r>
  <r>
    <x v="4"/>
    <n v="0"/>
    <n v="4694.7299999999996"/>
  </r>
  <r>
    <x v="8"/>
    <n v="0"/>
    <n v="793.85"/>
  </r>
  <r>
    <x v="11"/>
    <n v="0"/>
    <n v="1941.06"/>
  </r>
  <r>
    <x v="6"/>
    <n v="0"/>
    <n v="1482.5"/>
  </r>
  <r>
    <x v="2"/>
    <n v="0"/>
    <n v="4318.26"/>
  </r>
  <r>
    <x v="11"/>
    <n v="0"/>
    <n v="2492.94"/>
  </r>
  <r>
    <x v="2"/>
    <n v="0"/>
    <n v="231.55"/>
  </r>
  <r>
    <x v="0"/>
    <n v="0"/>
    <n v="3569.03"/>
  </r>
  <r>
    <x v="9"/>
    <n v="0"/>
    <n v="2004.62"/>
  </r>
  <r>
    <x v="9"/>
    <n v="2702.62"/>
    <n v="0"/>
  </r>
  <r>
    <x v="5"/>
    <n v="4479.5600000000004"/>
    <n v="0"/>
  </r>
  <r>
    <x v="4"/>
    <n v="1358.02"/>
    <n v="0"/>
  </r>
  <r>
    <x v="10"/>
    <n v="0"/>
    <n v="1277.3"/>
  </r>
  <r>
    <x v="4"/>
    <n v="1389.64"/>
    <n v="0"/>
  </r>
  <r>
    <x v="9"/>
    <n v="0"/>
    <n v="1756.73"/>
  </r>
  <r>
    <x v="11"/>
    <n v="0"/>
    <n v="626.03"/>
  </r>
  <r>
    <x v="4"/>
    <n v="3516.38"/>
    <n v="0"/>
  </r>
  <r>
    <x v="4"/>
    <n v="0"/>
    <n v="1116.25"/>
  </r>
  <r>
    <x v="3"/>
    <n v="0"/>
    <n v="4638.1099999999997"/>
  </r>
  <r>
    <x v="10"/>
    <n v="0"/>
    <n v="1156.8599999999999"/>
  </r>
  <r>
    <x v="6"/>
    <n v="1352.65"/>
    <n v="0"/>
  </r>
  <r>
    <x v="1"/>
    <n v="0"/>
    <n v="1555.4"/>
  </r>
  <r>
    <x v="11"/>
    <n v="0"/>
    <n v="3865.84"/>
  </r>
  <r>
    <x v="1"/>
    <n v="0"/>
    <n v="2195.27"/>
  </r>
  <r>
    <x v="4"/>
    <n v="4114.74"/>
    <n v="0"/>
  </r>
  <r>
    <x v="1"/>
    <n v="0"/>
    <n v="3945.78"/>
  </r>
  <r>
    <x v="8"/>
    <n v="0"/>
    <n v="4654.5"/>
  </r>
  <r>
    <x v="3"/>
    <n v="0"/>
    <n v="3807.36"/>
  </r>
  <r>
    <x v="8"/>
    <n v="0"/>
    <n v="354.36"/>
  </r>
  <r>
    <x v="2"/>
    <n v="0"/>
    <n v="4202.68"/>
  </r>
  <r>
    <x v="4"/>
    <n v="0"/>
    <n v="4696.5600000000004"/>
  </r>
  <r>
    <x v="6"/>
    <n v="4969.08"/>
    <n v="0"/>
  </r>
  <r>
    <x v="0"/>
    <n v="0"/>
    <n v="713.81"/>
  </r>
  <r>
    <x v="7"/>
    <n v="0"/>
    <n v="3105.04"/>
  </r>
  <r>
    <x v="7"/>
    <n v="1077.3499999999999"/>
    <n v="0"/>
  </r>
  <r>
    <x v="4"/>
    <n v="0"/>
    <n v="1386.3"/>
  </r>
  <r>
    <x v="0"/>
    <n v="0"/>
    <n v="3753.36"/>
  </r>
  <r>
    <x v="6"/>
    <n v="0"/>
    <n v="4890.57"/>
  </r>
  <r>
    <x v="0"/>
    <n v="0"/>
    <n v="3014.79"/>
  </r>
  <r>
    <x v="11"/>
    <n v="4267.8599999999997"/>
    <n v="0"/>
  </r>
  <r>
    <x v="11"/>
    <n v="143.53"/>
    <n v="0"/>
  </r>
  <r>
    <x v="4"/>
    <n v="0"/>
    <n v="279.5"/>
  </r>
  <r>
    <x v="2"/>
    <n v="3023.95"/>
    <n v="0"/>
  </r>
  <r>
    <x v="10"/>
    <n v="0"/>
    <n v="2006.02"/>
  </r>
  <r>
    <x v="0"/>
    <n v="4459.8100000000004"/>
    <n v="0"/>
  </r>
  <r>
    <x v="5"/>
    <n v="1579.71"/>
    <n v="0"/>
  </r>
  <r>
    <x v="7"/>
    <n v="2217.0500000000002"/>
    <n v="0"/>
  </r>
  <r>
    <x v="9"/>
    <n v="0"/>
    <n v="2686.76"/>
  </r>
  <r>
    <x v="6"/>
    <n v="0"/>
    <n v="1437.89"/>
  </r>
  <r>
    <x v="9"/>
    <n v="4551.62"/>
    <n v="0"/>
  </r>
  <r>
    <x v="4"/>
    <n v="0"/>
    <n v="2376.21"/>
  </r>
  <r>
    <x v="3"/>
    <n v="0"/>
    <n v="2178.36"/>
  </r>
  <r>
    <x v="0"/>
    <n v="0"/>
    <n v="4263.79"/>
  </r>
  <r>
    <x v="5"/>
    <n v="1628.69"/>
    <n v="0"/>
  </r>
  <r>
    <x v="8"/>
    <n v="0"/>
    <n v="4105.58"/>
  </r>
  <r>
    <x v="10"/>
    <n v="699.14"/>
    <n v="0"/>
  </r>
  <r>
    <x v="7"/>
    <n v="0"/>
    <n v="995.66"/>
  </r>
  <r>
    <x v="8"/>
    <n v="0"/>
    <n v="4759.12"/>
  </r>
  <r>
    <x v="10"/>
    <n v="0"/>
    <n v="4227.99"/>
  </r>
  <r>
    <x v="5"/>
    <n v="2000.7"/>
    <n v="0"/>
  </r>
  <r>
    <x v="3"/>
    <n v="3228.44"/>
    <n v="0"/>
  </r>
  <r>
    <x v="1"/>
    <n v="0"/>
    <n v="4720.55"/>
  </r>
  <r>
    <x v="10"/>
    <n v="1138.1099999999999"/>
    <n v="0"/>
  </r>
  <r>
    <x v="6"/>
    <n v="389.15"/>
    <n v="0"/>
  </r>
  <r>
    <x v="6"/>
    <n v="0"/>
    <n v="2733.59"/>
  </r>
  <r>
    <x v="5"/>
    <n v="798.72"/>
    <n v="0"/>
  </r>
  <r>
    <x v="5"/>
    <n v="1017.86"/>
    <n v="0"/>
  </r>
  <r>
    <x v="10"/>
    <n v="0"/>
    <n v="4468.54"/>
  </r>
  <r>
    <x v="4"/>
    <n v="0"/>
    <n v="136.28"/>
  </r>
  <r>
    <x v="6"/>
    <n v="0"/>
    <n v="4102.42"/>
  </r>
  <r>
    <x v="1"/>
    <n v="2633.06"/>
    <n v="0"/>
  </r>
  <r>
    <x v="0"/>
    <n v="2840.54"/>
    <n v="0"/>
  </r>
  <r>
    <x v="6"/>
    <n v="0"/>
    <n v="3391.66"/>
  </r>
  <r>
    <x v="8"/>
    <n v="0"/>
    <n v="2214.08"/>
  </r>
  <r>
    <x v="7"/>
    <n v="0"/>
    <n v="666.5"/>
  </r>
  <r>
    <x v="5"/>
    <n v="0"/>
    <n v="603.82000000000005"/>
  </r>
  <r>
    <x v="11"/>
    <n v="3796.37"/>
    <n v="0"/>
  </r>
  <r>
    <x v="7"/>
    <n v="0"/>
    <n v="1183.07"/>
  </r>
  <r>
    <x v="9"/>
    <n v="0"/>
    <n v="237.7"/>
  </r>
  <r>
    <x v="9"/>
    <n v="0"/>
    <n v="4900.1099999999997"/>
  </r>
  <r>
    <x v="7"/>
    <n v="4903.92"/>
    <n v="0"/>
  </r>
  <r>
    <x v="3"/>
    <n v="1952.89"/>
    <n v="0"/>
  </r>
  <r>
    <x v="2"/>
    <n v="0"/>
    <n v="225.07"/>
  </r>
  <r>
    <x v="3"/>
    <n v="0"/>
    <n v="3663.6"/>
  </r>
  <r>
    <x v="9"/>
    <n v="0"/>
    <n v="4171.96"/>
  </r>
  <r>
    <x v="4"/>
    <n v="0"/>
    <n v="712.57"/>
  </r>
  <r>
    <x v="10"/>
    <n v="763.75"/>
    <n v="0"/>
  </r>
  <r>
    <x v="7"/>
    <n v="0"/>
    <n v="4128.8999999999996"/>
  </r>
  <r>
    <x v="7"/>
    <n v="0"/>
    <n v="4617.3500000000004"/>
  </r>
  <r>
    <x v="7"/>
    <n v="3974.7"/>
    <n v="0"/>
  </r>
  <r>
    <x v="0"/>
    <n v="0"/>
    <n v="1083.6500000000001"/>
  </r>
  <r>
    <x v="8"/>
    <n v="0"/>
    <n v="2116.4499999999998"/>
  </r>
  <r>
    <x v="2"/>
    <n v="0"/>
    <n v="3044.13"/>
  </r>
  <r>
    <x v="4"/>
    <n v="885.44"/>
    <n v="0"/>
  </r>
  <r>
    <x v="0"/>
    <n v="0"/>
    <n v="1131.95"/>
  </r>
  <r>
    <x v="7"/>
    <n v="0"/>
    <n v="1486.14"/>
  </r>
  <r>
    <x v="10"/>
    <n v="0"/>
    <n v="2596.62"/>
  </r>
  <r>
    <x v="7"/>
    <n v="0"/>
    <n v="2602.94"/>
  </r>
  <r>
    <x v="8"/>
    <n v="0"/>
    <n v="4090.04"/>
  </r>
  <r>
    <x v="0"/>
    <n v="0"/>
    <n v="3789.75"/>
  </r>
  <r>
    <x v="2"/>
    <n v="0"/>
    <n v="4577.3"/>
  </r>
  <r>
    <x v="2"/>
    <n v="0"/>
    <n v="4181.22"/>
  </r>
  <r>
    <x v="3"/>
    <n v="0"/>
    <n v="1344"/>
  </r>
  <r>
    <x v="10"/>
    <n v="1723.35"/>
    <n v="0"/>
  </r>
  <r>
    <x v="1"/>
    <n v="2552.0700000000002"/>
    <n v="0"/>
  </r>
  <r>
    <x v="5"/>
    <n v="0"/>
    <n v="169.93"/>
  </r>
  <r>
    <x v="0"/>
    <n v="0"/>
    <n v="4529.12"/>
  </r>
  <r>
    <x v="3"/>
    <n v="317.29000000000002"/>
    <n v="0"/>
  </r>
  <r>
    <x v="1"/>
    <n v="0"/>
    <n v="1679.96"/>
  </r>
  <r>
    <x v="11"/>
    <n v="0"/>
    <n v="2888.96"/>
  </r>
  <r>
    <x v="10"/>
    <n v="0"/>
    <n v="2637.42"/>
  </r>
  <r>
    <x v="2"/>
    <n v="0"/>
    <n v="3306.85"/>
  </r>
  <r>
    <x v="10"/>
    <n v="0"/>
    <n v="2684.85"/>
  </r>
  <r>
    <x v="11"/>
    <n v="0"/>
    <n v="1222.1099999999999"/>
  </r>
  <r>
    <x v="1"/>
    <n v="0"/>
    <n v="1085.28"/>
  </r>
  <r>
    <x v="7"/>
    <n v="0"/>
    <n v="4545.51"/>
  </r>
  <r>
    <x v="11"/>
    <n v="1393.44"/>
    <n v="0"/>
  </r>
  <r>
    <x v="2"/>
    <n v="0"/>
    <n v="1476.79"/>
  </r>
  <r>
    <x v="3"/>
    <n v="0"/>
    <n v="2123.4699999999998"/>
  </r>
  <r>
    <x v="10"/>
    <n v="0"/>
    <n v="783.25"/>
  </r>
  <r>
    <x v="6"/>
    <n v="0"/>
    <n v="2585.64"/>
  </r>
  <r>
    <x v="10"/>
    <n v="0"/>
    <n v="3358.66"/>
  </r>
  <r>
    <x v="3"/>
    <n v="3951.4"/>
    <n v="0"/>
  </r>
  <r>
    <x v="10"/>
    <n v="0"/>
    <n v="3586.13"/>
  </r>
  <r>
    <x v="7"/>
    <n v="0"/>
    <n v="823.42"/>
  </r>
  <r>
    <x v="11"/>
    <n v="0"/>
    <n v="2334.73"/>
  </r>
  <r>
    <x v="1"/>
    <n v="0"/>
    <n v="289.07"/>
  </r>
  <r>
    <x v="0"/>
    <n v="0"/>
    <n v="187.21"/>
  </r>
  <r>
    <x v="4"/>
    <n v="0"/>
    <n v="2256.64"/>
  </r>
  <r>
    <x v="0"/>
    <n v="1339.5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TXN100000"/>
    <s v="Expenses"/>
    <x v="0"/>
    <n v="-955.79"/>
    <s v="Expense"/>
    <n v="0"/>
    <n v="955.79"/>
    <x v="0"/>
    <x v="0"/>
  </r>
  <r>
    <x v="1"/>
    <s v="TXN100001"/>
    <s v="Liabilities"/>
    <x v="1"/>
    <n v="-4259.08"/>
    <s v="Expense"/>
    <n v="0"/>
    <n v="4259.08"/>
    <x v="1"/>
    <x v="0"/>
  </r>
  <r>
    <x v="2"/>
    <s v="TXN100002"/>
    <s v="Liabilities"/>
    <x v="2"/>
    <n v="-1561.15"/>
    <s v="Expense"/>
    <n v="0"/>
    <n v="1561.15"/>
    <x v="2"/>
    <x v="0"/>
  </r>
  <r>
    <x v="3"/>
    <s v="TXN100003"/>
    <s v="Expenses"/>
    <x v="3"/>
    <n v="-3032.97"/>
    <s v="Expense"/>
    <n v="0"/>
    <n v="3032.97"/>
    <x v="0"/>
    <x v="1"/>
  </r>
  <r>
    <x v="4"/>
    <s v="TXN100004"/>
    <s v="Assets"/>
    <x v="4"/>
    <n v="-2563.9299999999998"/>
    <s v="Expense"/>
    <n v="0"/>
    <n v="2563.9299999999998"/>
    <x v="2"/>
    <x v="2"/>
  </r>
  <r>
    <x v="5"/>
    <s v="TXN100005"/>
    <s v="Liabilities"/>
    <x v="4"/>
    <n v="-354.22"/>
    <s v="Expense"/>
    <n v="0"/>
    <n v="354.22"/>
    <x v="1"/>
    <x v="0"/>
  </r>
  <r>
    <x v="6"/>
    <s v="TXN100006"/>
    <s v="Revenue"/>
    <x v="3"/>
    <n v="4716.95"/>
    <s v="Income"/>
    <n v="4716.95"/>
    <n v="0"/>
    <x v="1"/>
    <x v="3"/>
  </r>
  <r>
    <x v="0"/>
    <s v="TXN100007"/>
    <s v="Liabilities"/>
    <x v="4"/>
    <n v="-2683.41"/>
    <s v="Expense"/>
    <n v="0"/>
    <n v="2683.41"/>
    <x v="1"/>
    <x v="3"/>
  </r>
  <r>
    <x v="7"/>
    <s v="TXN100008"/>
    <s v="Revenue"/>
    <x v="0"/>
    <n v="1692.78"/>
    <s v="Income"/>
    <n v="1692.78"/>
    <n v="0"/>
    <x v="0"/>
    <x v="3"/>
  </r>
  <r>
    <x v="8"/>
    <s v="TXN100009"/>
    <s v="Revenue"/>
    <x v="5"/>
    <n v="874.82"/>
    <s v="Income"/>
    <n v="874.82"/>
    <n v="0"/>
    <x v="0"/>
    <x v="2"/>
  </r>
  <r>
    <x v="9"/>
    <s v="TXN100010"/>
    <s v="Liabilities"/>
    <x v="4"/>
    <n v="-1758.78"/>
    <s v="Expense"/>
    <n v="0"/>
    <n v="1758.78"/>
    <x v="1"/>
    <x v="0"/>
  </r>
  <r>
    <x v="10"/>
    <s v="TXN100011"/>
    <s v="Liabilities"/>
    <x v="1"/>
    <n v="-200.51"/>
    <s v="Expense"/>
    <n v="0"/>
    <n v="200.51"/>
    <x v="2"/>
    <x v="2"/>
  </r>
  <r>
    <x v="11"/>
    <s v="TXN100012"/>
    <s v="Revenue"/>
    <x v="5"/>
    <n v="1881.43"/>
    <s v="Income"/>
    <n v="1881.43"/>
    <n v="0"/>
    <x v="2"/>
    <x v="0"/>
  </r>
  <r>
    <x v="12"/>
    <s v="TXN100013"/>
    <s v="Expenses"/>
    <x v="0"/>
    <n v="-2704.28"/>
    <s v="Expense"/>
    <n v="0"/>
    <n v="2704.28"/>
    <x v="1"/>
    <x v="2"/>
  </r>
  <r>
    <x v="13"/>
    <s v="TXN100014"/>
    <s v="Expenses"/>
    <x v="6"/>
    <n v="-4372.1400000000003"/>
    <s v="Expense"/>
    <n v="0"/>
    <n v="4372.1400000000003"/>
    <x v="0"/>
    <x v="0"/>
  </r>
  <r>
    <x v="14"/>
    <s v="TXN100015"/>
    <s v="Liabilities"/>
    <x v="4"/>
    <n v="-3468.13"/>
    <s v="Expense"/>
    <n v="0"/>
    <n v="3468.13"/>
    <x v="2"/>
    <x v="3"/>
  </r>
  <r>
    <x v="15"/>
    <s v="TXN100016"/>
    <s v="Assets"/>
    <x v="4"/>
    <n v="-646.75"/>
    <s v="Expense"/>
    <n v="0"/>
    <n v="646.75"/>
    <x v="2"/>
    <x v="0"/>
  </r>
  <r>
    <x v="16"/>
    <s v="TXN100017"/>
    <s v="Expenses"/>
    <x v="1"/>
    <n v="-823.96"/>
    <s v="Expense"/>
    <n v="0"/>
    <n v="823.96"/>
    <x v="2"/>
    <x v="2"/>
  </r>
  <r>
    <x v="17"/>
    <s v="TXN100018"/>
    <s v="Liabilities"/>
    <x v="0"/>
    <n v="-2197.8000000000002"/>
    <s v="Expense"/>
    <n v="0"/>
    <n v="2197.8000000000002"/>
    <x v="0"/>
    <x v="0"/>
  </r>
  <r>
    <x v="18"/>
    <s v="TXN100019"/>
    <s v="Expenses"/>
    <x v="1"/>
    <n v="-1058.97"/>
    <s v="Expense"/>
    <n v="0"/>
    <n v="1058.97"/>
    <x v="1"/>
    <x v="1"/>
  </r>
  <r>
    <x v="19"/>
    <s v="TXN100020"/>
    <s v="Assets"/>
    <x v="2"/>
    <n v="-236.46"/>
    <s v="Expense"/>
    <n v="0"/>
    <n v="236.46"/>
    <x v="0"/>
    <x v="0"/>
  </r>
  <r>
    <x v="20"/>
    <s v="TXN100021"/>
    <s v="Liabilities"/>
    <x v="0"/>
    <n v="-4044.57"/>
    <s v="Expense"/>
    <n v="0"/>
    <n v="4044.57"/>
    <x v="2"/>
    <x v="3"/>
  </r>
  <r>
    <x v="21"/>
    <s v="TXN100022"/>
    <s v="Assets"/>
    <x v="3"/>
    <n v="-195.66"/>
    <s v="Expense"/>
    <n v="0"/>
    <n v="195.66"/>
    <x v="1"/>
    <x v="0"/>
  </r>
  <r>
    <x v="22"/>
    <s v="TXN100023"/>
    <s v="Liabilities"/>
    <x v="3"/>
    <n v="-4170.38"/>
    <s v="Expense"/>
    <n v="0"/>
    <n v="4170.38"/>
    <x v="0"/>
    <x v="1"/>
  </r>
  <r>
    <x v="23"/>
    <s v="TXN100024"/>
    <s v="Assets"/>
    <x v="3"/>
    <n v="-806.11"/>
    <s v="Expense"/>
    <n v="0"/>
    <n v="806.11"/>
    <x v="1"/>
    <x v="1"/>
  </r>
  <r>
    <x v="24"/>
    <s v="TXN100025"/>
    <s v="Expenses"/>
    <x v="1"/>
    <n v="-4875.92"/>
    <s v="Expense"/>
    <n v="0"/>
    <n v="4875.92"/>
    <x v="2"/>
    <x v="1"/>
  </r>
  <r>
    <x v="25"/>
    <s v="TXN100026"/>
    <s v="Expenses"/>
    <x v="3"/>
    <n v="-3058.98"/>
    <s v="Expense"/>
    <n v="0"/>
    <n v="3058.98"/>
    <x v="0"/>
    <x v="2"/>
  </r>
  <r>
    <x v="26"/>
    <s v="TXN100027"/>
    <s v="Assets"/>
    <x v="0"/>
    <n v="-3701.42"/>
    <s v="Expense"/>
    <n v="0"/>
    <n v="3701.42"/>
    <x v="1"/>
    <x v="1"/>
  </r>
  <r>
    <x v="27"/>
    <s v="TXN100028"/>
    <s v="Assets"/>
    <x v="3"/>
    <n v="-641.37"/>
    <s v="Expense"/>
    <n v="0"/>
    <n v="641.37"/>
    <x v="0"/>
    <x v="2"/>
  </r>
  <r>
    <x v="28"/>
    <s v="TXN100029"/>
    <s v="Assets"/>
    <x v="6"/>
    <n v="-4324.3100000000004"/>
    <s v="Expense"/>
    <n v="0"/>
    <n v="4324.3100000000004"/>
    <x v="2"/>
    <x v="1"/>
  </r>
  <r>
    <x v="29"/>
    <s v="TXN100030"/>
    <s v="Liabilities"/>
    <x v="3"/>
    <n v="-4212.04"/>
    <s v="Expense"/>
    <n v="0"/>
    <n v="4212.04"/>
    <x v="1"/>
    <x v="2"/>
  </r>
  <r>
    <x v="30"/>
    <s v="TXN100031"/>
    <s v="Expenses"/>
    <x v="4"/>
    <n v="-3299.66"/>
    <s v="Expense"/>
    <n v="0"/>
    <n v="3299.66"/>
    <x v="2"/>
    <x v="1"/>
  </r>
  <r>
    <x v="31"/>
    <s v="TXN100032"/>
    <s v="Liabilities"/>
    <x v="2"/>
    <n v="-2561.15"/>
    <s v="Expense"/>
    <n v="0"/>
    <n v="2561.15"/>
    <x v="1"/>
    <x v="1"/>
  </r>
  <r>
    <x v="2"/>
    <s v="TXN100033"/>
    <s v="Expenses"/>
    <x v="1"/>
    <n v="-3635.3"/>
    <s v="Expense"/>
    <n v="0"/>
    <n v="3635.3"/>
    <x v="2"/>
    <x v="0"/>
  </r>
  <r>
    <x v="32"/>
    <s v="TXN100034"/>
    <s v="Revenue"/>
    <x v="5"/>
    <n v="129.05000000000001"/>
    <s v="Income"/>
    <n v="129.05000000000001"/>
    <n v="0"/>
    <x v="2"/>
    <x v="1"/>
  </r>
  <r>
    <x v="33"/>
    <s v="TXN100035"/>
    <s v="Liabilities"/>
    <x v="2"/>
    <n v="-3002.96"/>
    <s v="Expense"/>
    <n v="0"/>
    <n v="3002.96"/>
    <x v="0"/>
    <x v="0"/>
  </r>
  <r>
    <x v="34"/>
    <s v="TXN100036"/>
    <s v="Expenses"/>
    <x v="6"/>
    <n v="-4252.29"/>
    <s v="Expense"/>
    <n v="0"/>
    <n v="4252.29"/>
    <x v="2"/>
    <x v="1"/>
  </r>
  <r>
    <x v="35"/>
    <s v="TXN100037"/>
    <s v="Expenses"/>
    <x v="1"/>
    <n v="-1848.81"/>
    <s v="Expense"/>
    <n v="0"/>
    <n v="1848.81"/>
    <x v="0"/>
    <x v="1"/>
  </r>
  <r>
    <x v="36"/>
    <s v="TXN100038"/>
    <s v="Liabilities"/>
    <x v="0"/>
    <n v="-630.62"/>
    <s v="Expense"/>
    <n v="0"/>
    <n v="630.62"/>
    <x v="2"/>
    <x v="0"/>
  </r>
  <r>
    <x v="37"/>
    <s v="TXN100039"/>
    <s v="Liabilities"/>
    <x v="1"/>
    <n v="-2162.3000000000002"/>
    <s v="Expense"/>
    <n v="0"/>
    <n v="2162.3000000000002"/>
    <x v="2"/>
    <x v="0"/>
  </r>
  <r>
    <x v="38"/>
    <s v="TXN100040"/>
    <s v="Expenses"/>
    <x v="4"/>
    <n v="-3662.81"/>
    <s v="Expense"/>
    <n v="0"/>
    <n v="3662.81"/>
    <x v="2"/>
    <x v="2"/>
  </r>
  <r>
    <x v="14"/>
    <s v="TXN100041"/>
    <s v="Liabilities"/>
    <x v="0"/>
    <n v="-625.78"/>
    <s v="Expense"/>
    <n v="0"/>
    <n v="625.78"/>
    <x v="1"/>
    <x v="3"/>
  </r>
  <r>
    <x v="39"/>
    <s v="TXN100042"/>
    <s v="Assets"/>
    <x v="2"/>
    <n v="-1109.6400000000001"/>
    <s v="Expense"/>
    <n v="0"/>
    <n v="1109.6400000000001"/>
    <x v="0"/>
    <x v="0"/>
  </r>
  <r>
    <x v="40"/>
    <s v="TXN100043"/>
    <s v="Liabilities"/>
    <x v="2"/>
    <n v="-823"/>
    <s v="Expense"/>
    <n v="0"/>
    <n v="823"/>
    <x v="1"/>
    <x v="2"/>
  </r>
  <r>
    <x v="6"/>
    <s v="TXN100044"/>
    <s v="Liabilities"/>
    <x v="3"/>
    <n v="-4005.04"/>
    <s v="Expense"/>
    <n v="0"/>
    <n v="4005.04"/>
    <x v="0"/>
    <x v="1"/>
  </r>
  <r>
    <x v="41"/>
    <s v="TXN100045"/>
    <s v="Liabilities"/>
    <x v="0"/>
    <n v="-408.17"/>
    <s v="Expense"/>
    <n v="0"/>
    <n v="408.17"/>
    <x v="2"/>
    <x v="0"/>
  </r>
  <r>
    <x v="42"/>
    <s v="TXN100046"/>
    <s v="Expenses"/>
    <x v="4"/>
    <n v="-3464.27"/>
    <s v="Expense"/>
    <n v="0"/>
    <n v="3464.27"/>
    <x v="1"/>
    <x v="0"/>
  </r>
  <r>
    <x v="43"/>
    <s v="TXN100047"/>
    <s v="Assets"/>
    <x v="3"/>
    <n v="-1895.64"/>
    <s v="Expense"/>
    <n v="0"/>
    <n v="1895.64"/>
    <x v="0"/>
    <x v="1"/>
  </r>
  <r>
    <x v="44"/>
    <s v="TXN100048"/>
    <s v="Revenue"/>
    <x v="3"/>
    <n v="3803.38"/>
    <s v="Income"/>
    <n v="3803.38"/>
    <n v="0"/>
    <x v="2"/>
    <x v="1"/>
  </r>
  <r>
    <x v="45"/>
    <s v="TXN100049"/>
    <s v="Revenue"/>
    <x v="1"/>
    <n v="4825.4799999999996"/>
    <s v="Income"/>
    <n v="4825.4799999999996"/>
    <n v="0"/>
    <x v="0"/>
    <x v="1"/>
  </r>
  <r>
    <x v="46"/>
    <s v="TXN100050"/>
    <s v="Assets"/>
    <x v="2"/>
    <n v="-661.27"/>
    <s v="Expense"/>
    <n v="0"/>
    <n v="661.27"/>
    <x v="0"/>
    <x v="1"/>
  </r>
  <r>
    <x v="47"/>
    <s v="TXN100051"/>
    <s v="Assets"/>
    <x v="3"/>
    <n v="-1640.49"/>
    <s v="Expense"/>
    <n v="0"/>
    <n v="1640.49"/>
    <x v="2"/>
    <x v="3"/>
  </r>
  <r>
    <x v="48"/>
    <s v="TXN100052"/>
    <s v="Assets"/>
    <x v="6"/>
    <n v="-4069.61"/>
    <s v="Expense"/>
    <n v="0"/>
    <n v="4069.61"/>
    <x v="1"/>
    <x v="0"/>
  </r>
  <r>
    <x v="49"/>
    <s v="TXN100053"/>
    <s v="Expenses"/>
    <x v="6"/>
    <n v="-1404.18"/>
    <s v="Expense"/>
    <n v="0"/>
    <n v="1404.18"/>
    <x v="2"/>
    <x v="1"/>
  </r>
  <r>
    <x v="50"/>
    <s v="TXN100054"/>
    <s v="Revenue"/>
    <x v="2"/>
    <n v="1154.0899999999999"/>
    <s v="Income"/>
    <n v="1154.0899999999999"/>
    <n v="0"/>
    <x v="1"/>
    <x v="1"/>
  </r>
  <r>
    <x v="51"/>
    <s v="TXN100055"/>
    <s v="Assets"/>
    <x v="6"/>
    <n v="-4144.3500000000004"/>
    <s v="Expense"/>
    <n v="0"/>
    <n v="4144.3500000000004"/>
    <x v="0"/>
    <x v="3"/>
  </r>
  <r>
    <x v="52"/>
    <s v="TXN100056"/>
    <s v="Expenses"/>
    <x v="1"/>
    <n v="-4936.7"/>
    <s v="Expense"/>
    <n v="0"/>
    <n v="4936.7"/>
    <x v="0"/>
    <x v="0"/>
  </r>
  <r>
    <x v="53"/>
    <s v="TXN100057"/>
    <s v="Revenue"/>
    <x v="4"/>
    <n v="2828.71"/>
    <s v="Income"/>
    <n v="2828.71"/>
    <n v="0"/>
    <x v="0"/>
    <x v="2"/>
  </r>
  <r>
    <x v="54"/>
    <s v="TXN100058"/>
    <s v="Liabilities"/>
    <x v="5"/>
    <n v="-1462.44"/>
    <s v="Expense"/>
    <n v="0"/>
    <n v="1462.44"/>
    <x v="1"/>
    <x v="0"/>
  </r>
  <r>
    <x v="55"/>
    <s v="TXN100059"/>
    <s v="Expenses"/>
    <x v="3"/>
    <n v="-2052.9699999999998"/>
    <s v="Expense"/>
    <n v="0"/>
    <n v="2052.9699999999998"/>
    <x v="2"/>
    <x v="2"/>
  </r>
  <r>
    <x v="56"/>
    <s v="TXN100060"/>
    <s v="Revenue"/>
    <x v="5"/>
    <n v="933.64"/>
    <s v="Income"/>
    <n v="933.64"/>
    <n v="0"/>
    <x v="1"/>
    <x v="3"/>
  </r>
  <r>
    <x v="57"/>
    <s v="TXN100061"/>
    <s v="Expenses"/>
    <x v="4"/>
    <n v="-3833.25"/>
    <s v="Expense"/>
    <n v="0"/>
    <n v="3833.25"/>
    <x v="0"/>
    <x v="1"/>
  </r>
  <r>
    <x v="12"/>
    <s v="TXN100062"/>
    <s v="Revenue"/>
    <x v="4"/>
    <n v="3890.02"/>
    <s v="Income"/>
    <n v="3890.02"/>
    <n v="0"/>
    <x v="0"/>
    <x v="3"/>
  </r>
  <r>
    <x v="58"/>
    <s v="TXN100063"/>
    <s v="Revenue"/>
    <x v="1"/>
    <n v="4388.09"/>
    <s v="Income"/>
    <n v="4388.09"/>
    <n v="0"/>
    <x v="2"/>
    <x v="0"/>
  </r>
  <r>
    <x v="59"/>
    <s v="TXN100064"/>
    <s v="Liabilities"/>
    <x v="6"/>
    <n v="-230.35"/>
    <s v="Expense"/>
    <n v="0"/>
    <n v="230.35"/>
    <x v="1"/>
    <x v="1"/>
  </r>
  <r>
    <x v="60"/>
    <s v="TXN100065"/>
    <s v="Expenses"/>
    <x v="6"/>
    <n v="-2853.71"/>
    <s v="Expense"/>
    <n v="0"/>
    <n v="2853.71"/>
    <x v="0"/>
    <x v="0"/>
  </r>
  <r>
    <x v="61"/>
    <s v="TXN100066"/>
    <s v="Assets"/>
    <x v="4"/>
    <n v="-1149.8499999999999"/>
    <s v="Expense"/>
    <n v="0"/>
    <n v="1149.8499999999999"/>
    <x v="1"/>
    <x v="2"/>
  </r>
  <r>
    <x v="62"/>
    <s v="TXN100067"/>
    <s v="Liabilities"/>
    <x v="1"/>
    <n v="-1770.33"/>
    <s v="Expense"/>
    <n v="0"/>
    <n v="1770.33"/>
    <x v="1"/>
    <x v="0"/>
  </r>
  <r>
    <x v="63"/>
    <s v="TXN100068"/>
    <s v="Liabilities"/>
    <x v="1"/>
    <n v="-3946.28"/>
    <s v="Expense"/>
    <n v="0"/>
    <n v="3946.28"/>
    <x v="2"/>
    <x v="3"/>
  </r>
  <r>
    <x v="64"/>
    <s v="TXN100069"/>
    <s v="Revenue"/>
    <x v="2"/>
    <n v="1040.96"/>
    <s v="Income"/>
    <n v="1040.96"/>
    <n v="0"/>
    <x v="2"/>
    <x v="3"/>
  </r>
  <r>
    <x v="65"/>
    <s v="TXN100070"/>
    <s v="Assets"/>
    <x v="0"/>
    <n v="-3227.87"/>
    <s v="Expense"/>
    <n v="0"/>
    <n v="3227.87"/>
    <x v="0"/>
    <x v="3"/>
  </r>
  <r>
    <x v="66"/>
    <s v="TXN100071"/>
    <s v="Expenses"/>
    <x v="3"/>
    <n v="-3307.37"/>
    <s v="Expense"/>
    <n v="0"/>
    <n v="3307.37"/>
    <x v="2"/>
    <x v="1"/>
  </r>
  <r>
    <x v="67"/>
    <s v="TXN100072"/>
    <s v="Assets"/>
    <x v="0"/>
    <n v="-4775.0600000000004"/>
    <s v="Expense"/>
    <n v="0"/>
    <n v="4775.0600000000004"/>
    <x v="1"/>
    <x v="0"/>
  </r>
  <r>
    <x v="68"/>
    <s v="TXN100073"/>
    <s v="Assets"/>
    <x v="6"/>
    <n v="-3898.29"/>
    <s v="Expense"/>
    <n v="0"/>
    <n v="3898.29"/>
    <x v="2"/>
    <x v="1"/>
  </r>
  <r>
    <x v="69"/>
    <s v="TXN100074"/>
    <s v="Assets"/>
    <x v="4"/>
    <n v="-4037.81"/>
    <s v="Expense"/>
    <n v="0"/>
    <n v="4037.81"/>
    <x v="1"/>
    <x v="0"/>
  </r>
  <r>
    <x v="70"/>
    <s v="TXN100075"/>
    <s v="Assets"/>
    <x v="2"/>
    <n v="-2704.84"/>
    <s v="Expense"/>
    <n v="0"/>
    <n v="2704.84"/>
    <x v="0"/>
    <x v="2"/>
  </r>
  <r>
    <x v="2"/>
    <s v="TXN100076"/>
    <s v="Assets"/>
    <x v="5"/>
    <n v="-1015.23"/>
    <s v="Expense"/>
    <n v="0"/>
    <n v="1015.23"/>
    <x v="1"/>
    <x v="0"/>
  </r>
  <r>
    <x v="8"/>
    <s v="TXN100077"/>
    <s v="Revenue"/>
    <x v="6"/>
    <n v="2185.2600000000002"/>
    <s v="Income"/>
    <n v="2185.2600000000002"/>
    <n v="0"/>
    <x v="2"/>
    <x v="0"/>
  </r>
  <r>
    <x v="71"/>
    <s v="TXN100078"/>
    <s v="Revenue"/>
    <x v="3"/>
    <n v="2792.5"/>
    <s v="Income"/>
    <n v="2792.5"/>
    <n v="0"/>
    <x v="2"/>
    <x v="0"/>
  </r>
  <r>
    <x v="32"/>
    <s v="TXN100079"/>
    <s v="Liabilities"/>
    <x v="1"/>
    <n v="-3424.25"/>
    <s v="Expense"/>
    <n v="0"/>
    <n v="3424.25"/>
    <x v="0"/>
    <x v="0"/>
  </r>
  <r>
    <x v="72"/>
    <s v="TXN100080"/>
    <s v="Revenue"/>
    <x v="4"/>
    <n v="3077.77"/>
    <s v="Income"/>
    <n v="3077.77"/>
    <n v="0"/>
    <x v="2"/>
    <x v="2"/>
  </r>
  <r>
    <x v="73"/>
    <s v="TXN100081"/>
    <s v="Liabilities"/>
    <x v="6"/>
    <n v="-2030.49"/>
    <s v="Expense"/>
    <n v="0"/>
    <n v="2030.49"/>
    <x v="0"/>
    <x v="1"/>
  </r>
  <r>
    <x v="74"/>
    <s v="TXN100082"/>
    <s v="Liabilities"/>
    <x v="5"/>
    <n v="-1400.03"/>
    <s v="Expense"/>
    <n v="0"/>
    <n v="1400.03"/>
    <x v="0"/>
    <x v="3"/>
  </r>
  <r>
    <x v="75"/>
    <s v="TXN100083"/>
    <s v="Expenses"/>
    <x v="3"/>
    <n v="-924.33"/>
    <s v="Expense"/>
    <n v="0"/>
    <n v="924.33"/>
    <x v="2"/>
    <x v="0"/>
  </r>
  <r>
    <x v="76"/>
    <s v="TXN100084"/>
    <s v="Assets"/>
    <x v="3"/>
    <n v="-3499.84"/>
    <s v="Expense"/>
    <n v="0"/>
    <n v="3499.84"/>
    <x v="1"/>
    <x v="3"/>
  </r>
  <r>
    <x v="50"/>
    <s v="TXN100085"/>
    <s v="Revenue"/>
    <x v="2"/>
    <n v="3262.45"/>
    <s v="Income"/>
    <n v="3262.45"/>
    <n v="0"/>
    <x v="0"/>
    <x v="3"/>
  </r>
  <r>
    <x v="77"/>
    <s v="TXN100086"/>
    <s v="Expenses"/>
    <x v="6"/>
    <n v="-3468.13"/>
    <s v="Expense"/>
    <n v="0"/>
    <n v="3468.13"/>
    <x v="1"/>
    <x v="3"/>
  </r>
  <r>
    <x v="78"/>
    <s v="TXN100087"/>
    <s v="Revenue"/>
    <x v="5"/>
    <n v="1925.38"/>
    <s v="Income"/>
    <n v="1925.38"/>
    <n v="0"/>
    <x v="2"/>
    <x v="3"/>
  </r>
  <r>
    <x v="71"/>
    <s v="TXN100088"/>
    <s v="Liabilities"/>
    <x v="3"/>
    <n v="-1385.8"/>
    <s v="Expense"/>
    <n v="0"/>
    <n v="1385.8"/>
    <x v="1"/>
    <x v="0"/>
  </r>
  <r>
    <x v="31"/>
    <s v="TXN100089"/>
    <s v="Revenue"/>
    <x v="4"/>
    <n v="3822.63"/>
    <s v="Income"/>
    <n v="3822.63"/>
    <n v="0"/>
    <x v="1"/>
    <x v="3"/>
  </r>
  <r>
    <x v="79"/>
    <s v="TXN100090"/>
    <s v="Assets"/>
    <x v="3"/>
    <n v="-3890.87"/>
    <s v="Expense"/>
    <n v="0"/>
    <n v="3890.87"/>
    <x v="1"/>
    <x v="0"/>
  </r>
  <r>
    <x v="80"/>
    <s v="TXN100091"/>
    <s v="Liabilities"/>
    <x v="5"/>
    <n v="-2332.52"/>
    <s v="Expense"/>
    <n v="0"/>
    <n v="2332.52"/>
    <x v="1"/>
    <x v="2"/>
  </r>
  <r>
    <x v="81"/>
    <s v="TXN100092"/>
    <s v="Liabilities"/>
    <x v="1"/>
    <n v="-3098.33"/>
    <s v="Expense"/>
    <n v="0"/>
    <n v="3098.33"/>
    <x v="2"/>
    <x v="1"/>
  </r>
  <r>
    <x v="82"/>
    <s v="TXN100093"/>
    <s v="Expenses"/>
    <x v="1"/>
    <n v="-1930.25"/>
    <s v="Expense"/>
    <n v="0"/>
    <n v="1930.25"/>
    <x v="2"/>
    <x v="1"/>
  </r>
  <r>
    <x v="83"/>
    <s v="TXN100094"/>
    <s v="Assets"/>
    <x v="2"/>
    <n v="-3539.54"/>
    <s v="Expense"/>
    <n v="0"/>
    <n v="3539.54"/>
    <x v="1"/>
    <x v="0"/>
  </r>
  <r>
    <x v="27"/>
    <s v="TXN100095"/>
    <s v="Liabilities"/>
    <x v="6"/>
    <n v="-4195.04"/>
    <s v="Expense"/>
    <n v="0"/>
    <n v="4195.04"/>
    <x v="2"/>
    <x v="0"/>
  </r>
  <r>
    <x v="84"/>
    <s v="TXN100096"/>
    <s v="Assets"/>
    <x v="5"/>
    <n v="-3472.34"/>
    <s v="Expense"/>
    <n v="0"/>
    <n v="3472.34"/>
    <x v="2"/>
    <x v="1"/>
  </r>
  <r>
    <x v="85"/>
    <s v="TXN100097"/>
    <s v="Revenue"/>
    <x v="2"/>
    <n v="2611.65"/>
    <s v="Income"/>
    <n v="2611.65"/>
    <n v="0"/>
    <x v="0"/>
    <x v="3"/>
  </r>
  <r>
    <x v="18"/>
    <s v="TXN100098"/>
    <s v="Assets"/>
    <x v="0"/>
    <n v="-2347.42"/>
    <s v="Expense"/>
    <n v="0"/>
    <n v="2347.42"/>
    <x v="2"/>
    <x v="0"/>
  </r>
  <r>
    <x v="86"/>
    <s v="TXN100099"/>
    <s v="Liabilities"/>
    <x v="3"/>
    <n v="-3247.37"/>
    <s v="Expense"/>
    <n v="0"/>
    <n v="3247.37"/>
    <x v="1"/>
    <x v="3"/>
  </r>
  <r>
    <x v="87"/>
    <s v="TXN100100"/>
    <s v="Expenses"/>
    <x v="0"/>
    <n v="-3431.07"/>
    <s v="Expense"/>
    <n v="0"/>
    <n v="3431.07"/>
    <x v="2"/>
    <x v="0"/>
  </r>
  <r>
    <x v="88"/>
    <s v="TXN100101"/>
    <s v="Liabilities"/>
    <x v="3"/>
    <n v="-2837.77"/>
    <s v="Expense"/>
    <n v="0"/>
    <n v="2837.77"/>
    <x v="2"/>
    <x v="0"/>
  </r>
  <r>
    <x v="89"/>
    <s v="TXN100102"/>
    <s v="Assets"/>
    <x v="1"/>
    <n v="-3162.22"/>
    <s v="Expense"/>
    <n v="0"/>
    <n v="3162.22"/>
    <x v="2"/>
    <x v="2"/>
  </r>
  <r>
    <x v="56"/>
    <s v="TXN100103"/>
    <s v="Assets"/>
    <x v="2"/>
    <n v="-573.28"/>
    <s v="Expense"/>
    <n v="0"/>
    <n v="573.28"/>
    <x v="2"/>
    <x v="2"/>
  </r>
  <r>
    <x v="90"/>
    <s v="TXN100104"/>
    <s v="Liabilities"/>
    <x v="1"/>
    <n v="-4763.6499999999996"/>
    <s v="Expense"/>
    <n v="0"/>
    <n v="4763.6499999999996"/>
    <x v="0"/>
    <x v="1"/>
  </r>
  <r>
    <x v="91"/>
    <s v="TXN100105"/>
    <s v="Assets"/>
    <x v="4"/>
    <n v="-3974.79"/>
    <s v="Expense"/>
    <n v="0"/>
    <n v="3974.79"/>
    <x v="1"/>
    <x v="2"/>
  </r>
  <r>
    <x v="92"/>
    <s v="TXN100106"/>
    <s v="Revenue"/>
    <x v="0"/>
    <n v="1932.25"/>
    <s v="Income"/>
    <n v="1932.25"/>
    <n v="0"/>
    <x v="1"/>
    <x v="2"/>
  </r>
  <r>
    <x v="93"/>
    <s v="TXN100107"/>
    <s v="Liabilities"/>
    <x v="0"/>
    <n v="-2857.78"/>
    <s v="Expense"/>
    <n v="0"/>
    <n v="2857.78"/>
    <x v="2"/>
    <x v="1"/>
  </r>
  <r>
    <x v="79"/>
    <s v="TXN100108"/>
    <s v="Expenses"/>
    <x v="1"/>
    <n v="-331.89"/>
    <s v="Expense"/>
    <n v="0"/>
    <n v="331.89"/>
    <x v="2"/>
    <x v="3"/>
  </r>
  <r>
    <x v="94"/>
    <s v="TXN100109"/>
    <s v="Liabilities"/>
    <x v="4"/>
    <n v="-302.02"/>
    <s v="Expense"/>
    <n v="0"/>
    <n v="302.02"/>
    <x v="0"/>
    <x v="2"/>
  </r>
  <r>
    <x v="40"/>
    <s v="TXN100110"/>
    <s v="Revenue"/>
    <x v="3"/>
    <n v="1328.91"/>
    <s v="Income"/>
    <n v="1328.91"/>
    <n v="0"/>
    <x v="2"/>
    <x v="3"/>
  </r>
  <r>
    <x v="95"/>
    <s v="TXN100111"/>
    <s v="Revenue"/>
    <x v="2"/>
    <n v="3479.54"/>
    <s v="Income"/>
    <n v="3479.54"/>
    <n v="0"/>
    <x v="0"/>
    <x v="1"/>
  </r>
  <r>
    <x v="96"/>
    <s v="TXN100112"/>
    <s v="Revenue"/>
    <x v="4"/>
    <n v="4275.5200000000004"/>
    <s v="Income"/>
    <n v="4275.5200000000004"/>
    <n v="0"/>
    <x v="1"/>
    <x v="0"/>
  </r>
  <r>
    <x v="97"/>
    <s v="TXN100113"/>
    <s v="Revenue"/>
    <x v="2"/>
    <n v="2840.01"/>
    <s v="Income"/>
    <n v="2840.01"/>
    <n v="0"/>
    <x v="1"/>
    <x v="3"/>
  </r>
  <r>
    <x v="98"/>
    <s v="TXN100114"/>
    <s v="Revenue"/>
    <x v="0"/>
    <n v="2707.45"/>
    <s v="Income"/>
    <n v="2707.45"/>
    <n v="0"/>
    <x v="0"/>
    <x v="1"/>
  </r>
  <r>
    <x v="99"/>
    <s v="TXN100115"/>
    <s v="Expenses"/>
    <x v="2"/>
    <n v="-2071.3200000000002"/>
    <s v="Expense"/>
    <n v="0"/>
    <n v="2071.3200000000002"/>
    <x v="1"/>
    <x v="3"/>
  </r>
  <r>
    <x v="100"/>
    <s v="TXN100116"/>
    <s v="Assets"/>
    <x v="0"/>
    <n v="-891.83"/>
    <s v="Expense"/>
    <n v="0"/>
    <n v="891.83"/>
    <x v="2"/>
    <x v="1"/>
  </r>
  <r>
    <x v="101"/>
    <s v="TXN100117"/>
    <s v="Revenue"/>
    <x v="4"/>
    <n v="679.94"/>
    <s v="Income"/>
    <n v="679.94"/>
    <n v="0"/>
    <x v="2"/>
    <x v="1"/>
  </r>
  <r>
    <x v="102"/>
    <s v="TXN100118"/>
    <s v="Revenue"/>
    <x v="0"/>
    <n v="3827.33"/>
    <s v="Income"/>
    <n v="3827.33"/>
    <n v="0"/>
    <x v="0"/>
    <x v="0"/>
  </r>
  <r>
    <x v="103"/>
    <s v="TXN100119"/>
    <s v="Liabilities"/>
    <x v="6"/>
    <n v="-4644.7700000000004"/>
    <s v="Expense"/>
    <n v="0"/>
    <n v="4644.7700000000004"/>
    <x v="1"/>
    <x v="3"/>
  </r>
  <r>
    <x v="104"/>
    <s v="TXN100120"/>
    <s v="Expenses"/>
    <x v="0"/>
    <n v="-2345.59"/>
    <s v="Expense"/>
    <n v="0"/>
    <n v="2345.59"/>
    <x v="1"/>
    <x v="0"/>
  </r>
  <r>
    <x v="12"/>
    <s v="TXN100121"/>
    <s v="Expenses"/>
    <x v="1"/>
    <n v="-3331.28"/>
    <s v="Expense"/>
    <n v="0"/>
    <n v="3331.28"/>
    <x v="0"/>
    <x v="0"/>
  </r>
  <r>
    <x v="105"/>
    <s v="TXN100122"/>
    <s v="Assets"/>
    <x v="4"/>
    <n v="-4580.84"/>
    <s v="Expense"/>
    <n v="0"/>
    <n v="4580.84"/>
    <x v="0"/>
    <x v="3"/>
  </r>
  <r>
    <x v="54"/>
    <s v="TXN100123"/>
    <s v="Expenses"/>
    <x v="3"/>
    <n v="-541.55999999999995"/>
    <s v="Expense"/>
    <n v="0"/>
    <n v="541.55999999999995"/>
    <x v="1"/>
    <x v="3"/>
  </r>
  <r>
    <x v="106"/>
    <s v="TXN100124"/>
    <s v="Liabilities"/>
    <x v="2"/>
    <n v="-3875.36"/>
    <s v="Expense"/>
    <n v="0"/>
    <n v="3875.36"/>
    <x v="0"/>
    <x v="1"/>
  </r>
  <r>
    <x v="107"/>
    <s v="TXN100125"/>
    <s v="Liabilities"/>
    <x v="5"/>
    <n v="-3122.4"/>
    <s v="Expense"/>
    <n v="0"/>
    <n v="3122.4"/>
    <x v="2"/>
    <x v="3"/>
  </r>
  <r>
    <x v="14"/>
    <s v="TXN100126"/>
    <s v="Assets"/>
    <x v="4"/>
    <n v="-3033.32"/>
    <s v="Expense"/>
    <n v="0"/>
    <n v="3033.32"/>
    <x v="1"/>
    <x v="1"/>
  </r>
  <r>
    <x v="108"/>
    <s v="TXN100127"/>
    <s v="Liabilities"/>
    <x v="1"/>
    <n v="-1533.45"/>
    <s v="Expense"/>
    <n v="0"/>
    <n v="1533.45"/>
    <x v="0"/>
    <x v="1"/>
  </r>
  <r>
    <x v="109"/>
    <s v="TXN100128"/>
    <s v="Revenue"/>
    <x v="0"/>
    <n v="3451.08"/>
    <s v="Income"/>
    <n v="3451.08"/>
    <n v="0"/>
    <x v="0"/>
    <x v="1"/>
  </r>
  <r>
    <x v="64"/>
    <s v="TXN100129"/>
    <s v="Revenue"/>
    <x v="2"/>
    <n v="3994.51"/>
    <s v="Income"/>
    <n v="3994.51"/>
    <n v="0"/>
    <x v="0"/>
    <x v="1"/>
  </r>
  <r>
    <x v="110"/>
    <s v="TXN100130"/>
    <s v="Liabilities"/>
    <x v="6"/>
    <n v="-653.01"/>
    <s v="Expense"/>
    <n v="0"/>
    <n v="653.01"/>
    <x v="1"/>
    <x v="1"/>
  </r>
  <r>
    <x v="111"/>
    <s v="TXN100131"/>
    <s v="Assets"/>
    <x v="3"/>
    <n v="-2714.26"/>
    <s v="Expense"/>
    <n v="0"/>
    <n v="2714.26"/>
    <x v="2"/>
    <x v="1"/>
  </r>
  <r>
    <x v="112"/>
    <s v="TXN100132"/>
    <s v="Expenses"/>
    <x v="6"/>
    <n v="-596.20000000000005"/>
    <s v="Expense"/>
    <n v="0"/>
    <n v="596.20000000000005"/>
    <x v="2"/>
    <x v="3"/>
  </r>
  <r>
    <x v="113"/>
    <s v="TXN100133"/>
    <s v="Assets"/>
    <x v="5"/>
    <n v="-4375.6099999999997"/>
    <s v="Expense"/>
    <n v="0"/>
    <n v="4375.6099999999997"/>
    <x v="1"/>
    <x v="3"/>
  </r>
  <r>
    <x v="81"/>
    <s v="TXN100134"/>
    <s v="Expenses"/>
    <x v="4"/>
    <n v="-2587.42"/>
    <s v="Expense"/>
    <n v="0"/>
    <n v="2587.42"/>
    <x v="0"/>
    <x v="2"/>
  </r>
  <r>
    <x v="49"/>
    <s v="TXN100135"/>
    <s v="Liabilities"/>
    <x v="2"/>
    <n v="-4059.03"/>
    <s v="Expense"/>
    <n v="0"/>
    <n v="4059.03"/>
    <x v="1"/>
    <x v="3"/>
  </r>
  <r>
    <x v="114"/>
    <s v="TXN100136"/>
    <s v="Liabilities"/>
    <x v="4"/>
    <n v="-1903.62"/>
    <s v="Expense"/>
    <n v="0"/>
    <n v="1903.62"/>
    <x v="1"/>
    <x v="0"/>
  </r>
  <r>
    <x v="115"/>
    <s v="TXN100137"/>
    <s v="Revenue"/>
    <x v="1"/>
    <n v="712.88"/>
    <s v="Income"/>
    <n v="712.88"/>
    <n v="0"/>
    <x v="0"/>
    <x v="2"/>
  </r>
  <r>
    <x v="88"/>
    <s v="TXN100138"/>
    <s v="Expenses"/>
    <x v="4"/>
    <n v="-303.35000000000002"/>
    <s v="Expense"/>
    <n v="0"/>
    <n v="303.35000000000002"/>
    <x v="1"/>
    <x v="3"/>
  </r>
  <r>
    <x v="116"/>
    <s v="TXN100139"/>
    <s v="Assets"/>
    <x v="3"/>
    <n v="-1479.4"/>
    <s v="Expense"/>
    <n v="0"/>
    <n v="1479.4"/>
    <x v="2"/>
    <x v="0"/>
  </r>
  <r>
    <x v="93"/>
    <s v="TXN100140"/>
    <s v="Liabilities"/>
    <x v="5"/>
    <n v="-1296.75"/>
    <s v="Expense"/>
    <n v="0"/>
    <n v="1296.75"/>
    <x v="1"/>
    <x v="3"/>
  </r>
  <r>
    <x v="117"/>
    <s v="TXN100141"/>
    <s v="Assets"/>
    <x v="6"/>
    <n v="-2845.72"/>
    <s v="Expense"/>
    <n v="0"/>
    <n v="2845.72"/>
    <x v="0"/>
    <x v="1"/>
  </r>
  <r>
    <x v="118"/>
    <s v="TXN100142"/>
    <s v="Revenue"/>
    <x v="5"/>
    <n v="206.52"/>
    <s v="Income"/>
    <n v="206.52"/>
    <n v="0"/>
    <x v="1"/>
    <x v="2"/>
  </r>
  <r>
    <x v="119"/>
    <s v="TXN100143"/>
    <s v="Expenses"/>
    <x v="2"/>
    <n v="-2650.8"/>
    <s v="Expense"/>
    <n v="0"/>
    <n v="2650.8"/>
    <x v="2"/>
    <x v="1"/>
  </r>
  <r>
    <x v="120"/>
    <s v="TXN100144"/>
    <s v="Expenses"/>
    <x v="4"/>
    <n v="-2019.68"/>
    <s v="Expense"/>
    <n v="0"/>
    <n v="2019.68"/>
    <x v="1"/>
    <x v="2"/>
  </r>
  <r>
    <x v="93"/>
    <s v="TXN100145"/>
    <s v="Liabilities"/>
    <x v="2"/>
    <n v="-2927.9"/>
    <s v="Expense"/>
    <n v="0"/>
    <n v="2927.9"/>
    <x v="1"/>
    <x v="2"/>
  </r>
  <r>
    <x v="75"/>
    <s v="TXN100146"/>
    <s v="Expenses"/>
    <x v="6"/>
    <n v="-3541.85"/>
    <s v="Expense"/>
    <n v="0"/>
    <n v="3541.85"/>
    <x v="1"/>
    <x v="1"/>
  </r>
  <r>
    <x v="121"/>
    <s v="TXN100147"/>
    <s v="Liabilities"/>
    <x v="2"/>
    <n v="-3207.05"/>
    <s v="Expense"/>
    <n v="0"/>
    <n v="3207.05"/>
    <x v="1"/>
    <x v="2"/>
  </r>
  <r>
    <x v="122"/>
    <s v="TXN100148"/>
    <s v="Revenue"/>
    <x v="1"/>
    <n v="4924.76"/>
    <s v="Income"/>
    <n v="4924.76"/>
    <n v="0"/>
    <x v="0"/>
    <x v="2"/>
  </r>
  <r>
    <x v="123"/>
    <s v="TXN100149"/>
    <s v="Expenses"/>
    <x v="5"/>
    <n v="-777.5"/>
    <s v="Expense"/>
    <n v="0"/>
    <n v="777.5"/>
    <x v="2"/>
    <x v="3"/>
  </r>
  <r>
    <x v="124"/>
    <s v="TXN100150"/>
    <s v="Liabilities"/>
    <x v="6"/>
    <n v="-2205.71"/>
    <s v="Expense"/>
    <n v="0"/>
    <n v="2205.71"/>
    <x v="2"/>
    <x v="0"/>
  </r>
  <r>
    <x v="125"/>
    <s v="TXN100151"/>
    <s v="Assets"/>
    <x v="6"/>
    <n v="-2181.67"/>
    <s v="Expense"/>
    <n v="0"/>
    <n v="2181.67"/>
    <x v="2"/>
    <x v="1"/>
  </r>
  <r>
    <x v="126"/>
    <s v="TXN100152"/>
    <s v="Liabilities"/>
    <x v="0"/>
    <n v="-2143.56"/>
    <s v="Expense"/>
    <n v="0"/>
    <n v="2143.56"/>
    <x v="1"/>
    <x v="3"/>
  </r>
  <r>
    <x v="84"/>
    <s v="TXN100153"/>
    <s v="Expenses"/>
    <x v="6"/>
    <n v="-3352.61"/>
    <s v="Expense"/>
    <n v="0"/>
    <n v="3352.61"/>
    <x v="2"/>
    <x v="3"/>
  </r>
  <r>
    <x v="127"/>
    <s v="TXN100154"/>
    <s v="Revenue"/>
    <x v="0"/>
    <n v="2500.16"/>
    <s v="Income"/>
    <n v="2500.16"/>
    <n v="0"/>
    <x v="0"/>
    <x v="1"/>
  </r>
  <r>
    <x v="128"/>
    <s v="TXN100155"/>
    <s v="Expenses"/>
    <x v="3"/>
    <n v="-2635.42"/>
    <s v="Expense"/>
    <n v="0"/>
    <n v="2635.42"/>
    <x v="1"/>
    <x v="2"/>
  </r>
  <r>
    <x v="129"/>
    <s v="TXN100156"/>
    <s v="Expenses"/>
    <x v="0"/>
    <n v="-2218.54"/>
    <s v="Expense"/>
    <n v="0"/>
    <n v="2218.54"/>
    <x v="1"/>
    <x v="1"/>
  </r>
  <r>
    <x v="130"/>
    <s v="TXN100157"/>
    <s v="Liabilities"/>
    <x v="5"/>
    <n v="-4959.33"/>
    <s v="Expense"/>
    <n v="0"/>
    <n v="4959.33"/>
    <x v="2"/>
    <x v="0"/>
  </r>
  <r>
    <x v="131"/>
    <s v="TXN100158"/>
    <s v="Assets"/>
    <x v="2"/>
    <n v="-4645.05"/>
    <s v="Expense"/>
    <n v="0"/>
    <n v="4645.05"/>
    <x v="1"/>
    <x v="0"/>
  </r>
  <r>
    <x v="30"/>
    <s v="TXN100159"/>
    <s v="Expenses"/>
    <x v="0"/>
    <n v="-1607.85"/>
    <s v="Expense"/>
    <n v="0"/>
    <n v="1607.85"/>
    <x v="1"/>
    <x v="1"/>
  </r>
  <r>
    <x v="132"/>
    <s v="TXN100160"/>
    <s v="Assets"/>
    <x v="6"/>
    <n v="-646.80999999999995"/>
    <s v="Expense"/>
    <n v="0"/>
    <n v="646.80999999999995"/>
    <x v="2"/>
    <x v="3"/>
  </r>
  <r>
    <x v="100"/>
    <s v="TXN100161"/>
    <s v="Liabilities"/>
    <x v="5"/>
    <n v="-4214.8500000000004"/>
    <s v="Expense"/>
    <n v="0"/>
    <n v="4214.8500000000004"/>
    <x v="0"/>
    <x v="1"/>
  </r>
  <r>
    <x v="133"/>
    <s v="TXN100162"/>
    <s v="Assets"/>
    <x v="0"/>
    <n v="-4986.13"/>
    <s v="Expense"/>
    <n v="0"/>
    <n v="4986.13"/>
    <x v="0"/>
    <x v="0"/>
  </r>
  <r>
    <x v="130"/>
    <s v="TXN100163"/>
    <s v="Liabilities"/>
    <x v="0"/>
    <n v="-1533.78"/>
    <s v="Expense"/>
    <n v="0"/>
    <n v="1533.78"/>
    <x v="2"/>
    <x v="1"/>
  </r>
  <r>
    <x v="94"/>
    <s v="TXN100164"/>
    <s v="Revenue"/>
    <x v="6"/>
    <n v="1853.15"/>
    <s v="Income"/>
    <n v="1853.15"/>
    <n v="0"/>
    <x v="0"/>
    <x v="2"/>
  </r>
  <r>
    <x v="134"/>
    <s v="TXN100165"/>
    <s v="Assets"/>
    <x v="1"/>
    <n v="-4714"/>
    <s v="Expense"/>
    <n v="0"/>
    <n v="4714"/>
    <x v="0"/>
    <x v="1"/>
  </r>
  <r>
    <x v="65"/>
    <s v="TXN100166"/>
    <s v="Assets"/>
    <x v="1"/>
    <n v="-3584.53"/>
    <s v="Expense"/>
    <n v="0"/>
    <n v="3584.53"/>
    <x v="0"/>
    <x v="3"/>
  </r>
  <r>
    <x v="51"/>
    <s v="TXN100167"/>
    <s v="Revenue"/>
    <x v="0"/>
    <n v="1548.63"/>
    <s v="Income"/>
    <n v="1548.63"/>
    <n v="0"/>
    <x v="1"/>
    <x v="2"/>
  </r>
  <r>
    <x v="135"/>
    <s v="TXN100168"/>
    <s v="Assets"/>
    <x v="1"/>
    <n v="-2947.13"/>
    <s v="Expense"/>
    <n v="0"/>
    <n v="2947.13"/>
    <x v="1"/>
    <x v="0"/>
  </r>
  <r>
    <x v="9"/>
    <s v="TXN100169"/>
    <s v="Revenue"/>
    <x v="4"/>
    <n v="4726.72"/>
    <s v="Income"/>
    <n v="4726.72"/>
    <n v="0"/>
    <x v="1"/>
    <x v="1"/>
  </r>
  <r>
    <x v="136"/>
    <s v="TXN100170"/>
    <s v="Expenses"/>
    <x v="6"/>
    <n v="-4077.88"/>
    <s v="Expense"/>
    <n v="0"/>
    <n v="4077.88"/>
    <x v="0"/>
    <x v="3"/>
  </r>
  <r>
    <x v="137"/>
    <s v="TXN100171"/>
    <s v="Liabilities"/>
    <x v="4"/>
    <n v="-3734.98"/>
    <s v="Expense"/>
    <n v="0"/>
    <n v="3734.98"/>
    <x v="1"/>
    <x v="3"/>
  </r>
  <r>
    <x v="93"/>
    <s v="TXN100172"/>
    <s v="Revenue"/>
    <x v="5"/>
    <n v="3711.28"/>
    <s v="Income"/>
    <n v="3711.28"/>
    <n v="0"/>
    <x v="0"/>
    <x v="0"/>
  </r>
  <r>
    <x v="32"/>
    <s v="TXN100173"/>
    <s v="Assets"/>
    <x v="4"/>
    <n v="-972.3"/>
    <s v="Expense"/>
    <n v="0"/>
    <n v="972.3"/>
    <x v="2"/>
    <x v="1"/>
  </r>
  <r>
    <x v="138"/>
    <s v="TXN100174"/>
    <s v="Revenue"/>
    <x v="5"/>
    <n v="4140.9399999999996"/>
    <s v="Income"/>
    <n v="4140.9399999999996"/>
    <n v="0"/>
    <x v="0"/>
    <x v="3"/>
  </r>
  <r>
    <x v="112"/>
    <s v="TXN100175"/>
    <s v="Assets"/>
    <x v="0"/>
    <n v="-1452.98"/>
    <s v="Expense"/>
    <n v="0"/>
    <n v="1452.98"/>
    <x v="1"/>
    <x v="2"/>
  </r>
  <r>
    <x v="139"/>
    <s v="TXN100176"/>
    <s v="Expenses"/>
    <x v="5"/>
    <n v="-4658.8"/>
    <s v="Expense"/>
    <n v="0"/>
    <n v="4658.8"/>
    <x v="0"/>
    <x v="1"/>
  </r>
  <r>
    <x v="140"/>
    <s v="TXN100177"/>
    <s v="Revenue"/>
    <x v="5"/>
    <n v="1886.74"/>
    <s v="Income"/>
    <n v="1886.74"/>
    <n v="0"/>
    <x v="1"/>
    <x v="0"/>
  </r>
  <r>
    <x v="141"/>
    <s v="TXN100178"/>
    <s v="Expenses"/>
    <x v="2"/>
    <n v="-4302.54"/>
    <s v="Expense"/>
    <n v="0"/>
    <n v="4302.54"/>
    <x v="1"/>
    <x v="2"/>
  </r>
  <r>
    <x v="142"/>
    <s v="TXN100179"/>
    <s v="Liabilities"/>
    <x v="4"/>
    <n v="-1404.54"/>
    <s v="Expense"/>
    <n v="0"/>
    <n v="1404.54"/>
    <x v="2"/>
    <x v="1"/>
  </r>
  <r>
    <x v="111"/>
    <s v="TXN100180"/>
    <s v="Assets"/>
    <x v="2"/>
    <n v="-2621.1799999999998"/>
    <s v="Expense"/>
    <n v="0"/>
    <n v="2621.1799999999998"/>
    <x v="2"/>
    <x v="3"/>
  </r>
  <r>
    <x v="143"/>
    <s v="TXN100181"/>
    <s v="Assets"/>
    <x v="0"/>
    <n v="-623.74"/>
    <s v="Expense"/>
    <n v="0"/>
    <n v="623.74"/>
    <x v="1"/>
    <x v="0"/>
  </r>
  <r>
    <x v="144"/>
    <s v="TXN100182"/>
    <s v="Expenses"/>
    <x v="6"/>
    <n v="-3334.58"/>
    <s v="Expense"/>
    <n v="0"/>
    <n v="3334.58"/>
    <x v="0"/>
    <x v="0"/>
  </r>
  <r>
    <x v="145"/>
    <s v="TXN100183"/>
    <s v="Liabilities"/>
    <x v="4"/>
    <n v="-4196.79"/>
    <s v="Expense"/>
    <n v="0"/>
    <n v="4196.79"/>
    <x v="2"/>
    <x v="1"/>
  </r>
  <r>
    <x v="146"/>
    <s v="TXN100184"/>
    <s v="Revenue"/>
    <x v="6"/>
    <n v="3620.39"/>
    <s v="Income"/>
    <n v="3620.39"/>
    <n v="0"/>
    <x v="2"/>
    <x v="0"/>
  </r>
  <r>
    <x v="138"/>
    <s v="TXN100185"/>
    <s v="Revenue"/>
    <x v="6"/>
    <n v="2663.97"/>
    <s v="Income"/>
    <n v="2663.97"/>
    <n v="0"/>
    <x v="1"/>
    <x v="2"/>
  </r>
  <r>
    <x v="39"/>
    <s v="TXN100186"/>
    <s v="Assets"/>
    <x v="5"/>
    <n v="-321.07"/>
    <s v="Expense"/>
    <n v="0"/>
    <n v="321.07"/>
    <x v="0"/>
    <x v="1"/>
  </r>
  <r>
    <x v="147"/>
    <s v="TXN100187"/>
    <s v="Expenses"/>
    <x v="4"/>
    <n v="-4673.8599999999997"/>
    <s v="Expense"/>
    <n v="0"/>
    <n v="4673.8599999999997"/>
    <x v="2"/>
    <x v="2"/>
  </r>
  <r>
    <x v="104"/>
    <s v="TXN100188"/>
    <s v="Expenses"/>
    <x v="6"/>
    <n v="-3556.9"/>
    <s v="Expense"/>
    <n v="0"/>
    <n v="3556.9"/>
    <x v="2"/>
    <x v="0"/>
  </r>
  <r>
    <x v="13"/>
    <s v="TXN100189"/>
    <s v="Revenue"/>
    <x v="1"/>
    <n v="3754.73"/>
    <s v="Income"/>
    <n v="3754.73"/>
    <n v="0"/>
    <x v="0"/>
    <x v="0"/>
  </r>
  <r>
    <x v="148"/>
    <s v="TXN100190"/>
    <s v="Liabilities"/>
    <x v="6"/>
    <n v="-3993.93"/>
    <s v="Expense"/>
    <n v="0"/>
    <n v="3993.93"/>
    <x v="2"/>
    <x v="0"/>
  </r>
  <r>
    <x v="126"/>
    <s v="TXN100191"/>
    <s v="Liabilities"/>
    <x v="1"/>
    <n v="-3763.94"/>
    <s v="Expense"/>
    <n v="0"/>
    <n v="3763.94"/>
    <x v="0"/>
    <x v="2"/>
  </r>
  <r>
    <x v="119"/>
    <s v="TXN100192"/>
    <s v="Revenue"/>
    <x v="4"/>
    <n v="2261.4699999999998"/>
    <s v="Income"/>
    <n v="2261.4699999999998"/>
    <n v="0"/>
    <x v="1"/>
    <x v="0"/>
  </r>
  <r>
    <x v="141"/>
    <s v="TXN100193"/>
    <s v="Revenue"/>
    <x v="0"/>
    <n v="3694.75"/>
    <s v="Income"/>
    <n v="3694.75"/>
    <n v="0"/>
    <x v="2"/>
    <x v="1"/>
  </r>
  <r>
    <x v="149"/>
    <s v="TXN100194"/>
    <s v="Expenses"/>
    <x v="2"/>
    <n v="-3162.63"/>
    <s v="Expense"/>
    <n v="0"/>
    <n v="3162.63"/>
    <x v="1"/>
    <x v="3"/>
  </r>
  <r>
    <x v="150"/>
    <s v="TXN100195"/>
    <s v="Liabilities"/>
    <x v="4"/>
    <n v="-4284.68"/>
    <s v="Expense"/>
    <n v="0"/>
    <n v="4284.68"/>
    <x v="0"/>
    <x v="1"/>
  </r>
  <r>
    <x v="145"/>
    <s v="TXN100196"/>
    <s v="Revenue"/>
    <x v="2"/>
    <n v="4032.05"/>
    <s v="Income"/>
    <n v="4032.05"/>
    <n v="0"/>
    <x v="1"/>
    <x v="3"/>
  </r>
  <r>
    <x v="118"/>
    <s v="TXN100197"/>
    <s v="Revenue"/>
    <x v="2"/>
    <n v="302.73"/>
    <s v="Income"/>
    <n v="302.73"/>
    <n v="0"/>
    <x v="1"/>
    <x v="0"/>
  </r>
  <r>
    <x v="97"/>
    <s v="TXN100198"/>
    <s v="Assets"/>
    <x v="4"/>
    <n v="-1956.55"/>
    <s v="Expense"/>
    <n v="0"/>
    <n v="1956.55"/>
    <x v="1"/>
    <x v="1"/>
  </r>
  <r>
    <x v="151"/>
    <s v="TXN100199"/>
    <s v="Revenue"/>
    <x v="6"/>
    <n v="270.11"/>
    <s v="Income"/>
    <n v="270.11"/>
    <n v="0"/>
    <x v="0"/>
    <x v="2"/>
  </r>
  <r>
    <x v="150"/>
    <s v="TXN100200"/>
    <s v="Revenue"/>
    <x v="3"/>
    <n v="600.16999999999996"/>
    <s v="Income"/>
    <n v="600.16999999999996"/>
    <n v="0"/>
    <x v="0"/>
    <x v="3"/>
  </r>
  <r>
    <x v="107"/>
    <s v="TXN100201"/>
    <s v="Liabilities"/>
    <x v="6"/>
    <n v="-3046.91"/>
    <s v="Expense"/>
    <n v="0"/>
    <n v="3046.91"/>
    <x v="0"/>
    <x v="2"/>
  </r>
  <r>
    <x v="150"/>
    <s v="TXN100202"/>
    <s v="Expenses"/>
    <x v="6"/>
    <n v="-4381.7299999999996"/>
    <s v="Expense"/>
    <n v="0"/>
    <n v="4381.7299999999996"/>
    <x v="0"/>
    <x v="3"/>
  </r>
  <r>
    <x v="56"/>
    <s v="TXN100203"/>
    <s v="Liabilities"/>
    <x v="0"/>
    <n v="-687.14"/>
    <s v="Expense"/>
    <n v="0"/>
    <n v="687.14"/>
    <x v="0"/>
    <x v="0"/>
  </r>
  <r>
    <x v="127"/>
    <s v="TXN100204"/>
    <s v="Expenses"/>
    <x v="5"/>
    <n v="-2310.34"/>
    <s v="Expense"/>
    <n v="0"/>
    <n v="2310.34"/>
    <x v="2"/>
    <x v="1"/>
  </r>
  <r>
    <x v="150"/>
    <s v="TXN100205"/>
    <s v="Assets"/>
    <x v="5"/>
    <n v="-4563.3100000000004"/>
    <s v="Expense"/>
    <n v="0"/>
    <n v="4563.3100000000004"/>
    <x v="2"/>
    <x v="3"/>
  </r>
  <r>
    <x v="58"/>
    <s v="TXN100206"/>
    <s v="Revenue"/>
    <x v="6"/>
    <n v="4090.07"/>
    <s v="Income"/>
    <n v="4090.07"/>
    <n v="0"/>
    <x v="2"/>
    <x v="1"/>
  </r>
  <r>
    <x v="152"/>
    <s v="TXN100207"/>
    <s v="Assets"/>
    <x v="1"/>
    <n v="-2646.37"/>
    <s v="Expense"/>
    <n v="0"/>
    <n v="2646.37"/>
    <x v="1"/>
    <x v="3"/>
  </r>
  <r>
    <x v="153"/>
    <s v="TXN100208"/>
    <s v="Expenses"/>
    <x v="0"/>
    <n v="-3880.7"/>
    <s v="Expense"/>
    <n v="0"/>
    <n v="3880.7"/>
    <x v="1"/>
    <x v="3"/>
  </r>
  <r>
    <x v="59"/>
    <s v="TXN100209"/>
    <s v="Liabilities"/>
    <x v="2"/>
    <n v="-2661.2"/>
    <s v="Expense"/>
    <n v="0"/>
    <n v="2661.2"/>
    <x v="0"/>
    <x v="0"/>
  </r>
  <r>
    <x v="154"/>
    <s v="TXN100210"/>
    <s v="Liabilities"/>
    <x v="5"/>
    <n v="-874.65"/>
    <s v="Expense"/>
    <n v="0"/>
    <n v="874.65"/>
    <x v="0"/>
    <x v="3"/>
  </r>
  <r>
    <x v="155"/>
    <s v="TXN100211"/>
    <s v="Assets"/>
    <x v="6"/>
    <n v="-711.21"/>
    <s v="Expense"/>
    <n v="0"/>
    <n v="711.21"/>
    <x v="2"/>
    <x v="2"/>
  </r>
  <r>
    <x v="138"/>
    <s v="TXN100212"/>
    <s v="Expenses"/>
    <x v="0"/>
    <n v="-1023"/>
    <s v="Expense"/>
    <n v="0"/>
    <n v="1023"/>
    <x v="0"/>
    <x v="3"/>
  </r>
  <r>
    <x v="156"/>
    <s v="TXN100213"/>
    <s v="Assets"/>
    <x v="3"/>
    <n v="-1819.52"/>
    <s v="Expense"/>
    <n v="0"/>
    <n v="1819.52"/>
    <x v="1"/>
    <x v="3"/>
  </r>
  <r>
    <x v="152"/>
    <s v="TXN100214"/>
    <s v="Assets"/>
    <x v="1"/>
    <n v="-4659.59"/>
    <s v="Expense"/>
    <n v="0"/>
    <n v="4659.59"/>
    <x v="0"/>
    <x v="3"/>
  </r>
  <r>
    <x v="50"/>
    <s v="TXN100215"/>
    <s v="Revenue"/>
    <x v="4"/>
    <n v="4018.42"/>
    <s v="Income"/>
    <n v="4018.42"/>
    <n v="0"/>
    <x v="2"/>
    <x v="0"/>
  </r>
  <r>
    <x v="104"/>
    <s v="TXN100216"/>
    <s v="Assets"/>
    <x v="6"/>
    <n v="-2220.73"/>
    <s v="Expense"/>
    <n v="0"/>
    <n v="2220.73"/>
    <x v="0"/>
    <x v="1"/>
  </r>
  <r>
    <x v="64"/>
    <s v="TXN100217"/>
    <s v="Revenue"/>
    <x v="0"/>
    <n v="2516.08"/>
    <s v="Income"/>
    <n v="2516.08"/>
    <n v="0"/>
    <x v="1"/>
    <x v="1"/>
  </r>
  <r>
    <x v="126"/>
    <s v="TXN100218"/>
    <s v="Revenue"/>
    <x v="6"/>
    <n v="1401.49"/>
    <s v="Income"/>
    <n v="1401.49"/>
    <n v="0"/>
    <x v="2"/>
    <x v="0"/>
  </r>
  <r>
    <x v="143"/>
    <s v="TXN100219"/>
    <s v="Liabilities"/>
    <x v="2"/>
    <n v="-3551.33"/>
    <s v="Expense"/>
    <n v="0"/>
    <n v="3551.33"/>
    <x v="0"/>
    <x v="2"/>
  </r>
  <r>
    <x v="157"/>
    <s v="TXN100220"/>
    <s v="Revenue"/>
    <x v="1"/>
    <n v="4033.55"/>
    <s v="Income"/>
    <n v="4033.55"/>
    <n v="0"/>
    <x v="1"/>
    <x v="2"/>
  </r>
  <r>
    <x v="158"/>
    <s v="TXN100221"/>
    <s v="Revenue"/>
    <x v="5"/>
    <n v="1270.6300000000001"/>
    <s v="Income"/>
    <n v="1270.6300000000001"/>
    <n v="0"/>
    <x v="2"/>
    <x v="0"/>
  </r>
  <r>
    <x v="159"/>
    <s v="TXN100222"/>
    <s v="Liabilities"/>
    <x v="5"/>
    <n v="-304.93"/>
    <s v="Expense"/>
    <n v="0"/>
    <n v="304.93"/>
    <x v="2"/>
    <x v="1"/>
  </r>
  <r>
    <x v="160"/>
    <s v="TXN100223"/>
    <s v="Assets"/>
    <x v="5"/>
    <n v="-3157.06"/>
    <s v="Expense"/>
    <n v="0"/>
    <n v="3157.06"/>
    <x v="1"/>
    <x v="2"/>
  </r>
  <r>
    <x v="161"/>
    <s v="TXN100224"/>
    <s v="Expenses"/>
    <x v="4"/>
    <n v="-2856.31"/>
    <s v="Expense"/>
    <n v="0"/>
    <n v="2856.31"/>
    <x v="0"/>
    <x v="0"/>
  </r>
  <r>
    <x v="110"/>
    <s v="TXN100225"/>
    <s v="Expenses"/>
    <x v="0"/>
    <n v="-2070.44"/>
    <s v="Expense"/>
    <n v="0"/>
    <n v="2070.44"/>
    <x v="0"/>
    <x v="1"/>
  </r>
  <r>
    <x v="19"/>
    <s v="TXN100226"/>
    <s v="Expenses"/>
    <x v="1"/>
    <n v="-3255.08"/>
    <s v="Expense"/>
    <n v="0"/>
    <n v="3255.08"/>
    <x v="0"/>
    <x v="2"/>
  </r>
  <r>
    <x v="77"/>
    <s v="TXN100227"/>
    <s v="Assets"/>
    <x v="1"/>
    <n v="-2798.01"/>
    <s v="Expense"/>
    <n v="0"/>
    <n v="2798.01"/>
    <x v="2"/>
    <x v="2"/>
  </r>
  <r>
    <x v="162"/>
    <s v="TXN100228"/>
    <s v="Revenue"/>
    <x v="5"/>
    <n v="1327.85"/>
    <s v="Income"/>
    <n v="1327.85"/>
    <n v="0"/>
    <x v="2"/>
    <x v="0"/>
  </r>
  <r>
    <x v="163"/>
    <s v="TXN100229"/>
    <s v="Expenses"/>
    <x v="5"/>
    <n v="-2048.87"/>
    <s v="Expense"/>
    <n v="0"/>
    <n v="2048.87"/>
    <x v="0"/>
    <x v="1"/>
  </r>
  <r>
    <x v="143"/>
    <s v="TXN100230"/>
    <s v="Assets"/>
    <x v="2"/>
    <n v="-2197.7600000000002"/>
    <s v="Expense"/>
    <n v="0"/>
    <n v="2197.7600000000002"/>
    <x v="2"/>
    <x v="2"/>
  </r>
  <r>
    <x v="164"/>
    <s v="TXN100231"/>
    <s v="Revenue"/>
    <x v="3"/>
    <n v="4413.22"/>
    <s v="Income"/>
    <n v="4413.22"/>
    <n v="0"/>
    <x v="2"/>
    <x v="0"/>
  </r>
  <r>
    <x v="165"/>
    <s v="TXN100232"/>
    <s v="Liabilities"/>
    <x v="3"/>
    <n v="-4808.43"/>
    <s v="Expense"/>
    <n v="0"/>
    <n v="4808.43"/>
    <x v="1"/>
    <x v="2"/>
  </r>
  <r>
    <x v="166"/>
    <s v="TXN100233"/>
    <s v="Expenses"/>
    <x v="6"/>
    <n v="-4475.71"/>
    <s v="Expense"/>
    <n v="0"/>
    <n v="4475.71"/>
    <x v="0"/>
    <x v="1"/>
  </r>
  <r>
    <x v="95"/>
    <s v="TXN100234"/>
    <s v="Revenue"/>
    <x v="6"/>
    <n v="3623.97"/>
    <s v="Income"/>
    <n v="3623.97"/>
    <n v="0"/>
    <x v="0"/>
    <x v="3"/>
  </r>
  <r>
    <x v="167"/>
    <s v="TXN100235"/>
    <s v="Expenses"/>
    <x v="1"/>
    <n v="-2966.46"/>
    <s v="Expense"/>
    <n v="0"/>
    <n v="2966.46"/>
    <x v="0"/>
    <x v="2"/>
  </r>
  <r>
    <x v="127"/>
    <s v="TXN100236"/>
    <s v="Expenses"/>
    <x v="1"/>
    <n v="-3477.38"/>
    <s v="Expense"/>
    <n v="0"/>
    <n v="3477.38"/>
    <x v="2"/>
    <x v="1"/>
  </r>
  <r>
    <x v="168"/>
    <s v="TXN100237"/>
    <s v="Expenses"/>
    <x v="4"/>
    <n v="-4701.6400000000003"/>
    <s v="Expense"/>
    <n v="0"/>
    <n v="4701.6400000000003"/>
    <x v="2"/>
    <x v="2"/>
  </r>
  <r>
    <x v="1"/>
    <s v="TXN100238"/>
    <s v="Revenue"/>
    <x v="4"/>
    <n v="1324.99"/>
    <s v="Income"/>
    <n v="1324.99"/>
    <n v="0"/>
    <x v="2"/>
    <x v="3"/>
  </r>
  <r>
    <x v="142"/>
    <s v="TXN100239"/>
    <s v="Assets"/>
    <x v="3"/>
    <n v="-2722.09"/>
    <s v="Expense"/>
    <n v="0"/>
    <n v="2722.09"/>
    <x v="0"/>
    <x v="3"/>
  </r>
  <r>
    <x v="169"/>
    <s v="TXN100240"/>
    <s v="Revenue"/>
    <x v="6"/>
    <n v="3479.08"/>
    <s v="Income"/>
    <n v="3479.08"/>
    <n v="0"/>
    <x v="2"/>
    <x v="2"/>
  </r>
  <r>
    <x v="71"/>
    <s v="TXN100241"/>
    <s v="Expenses"/>
    <x v="3"/>
    <n v="-3428.31"/>
    <s v="Expense"/>
    <n v="0"/>
    <n v="3428.31"/>
    <x v="0"/>
    <x v="0"/>
  </r>
  <r>
    <x v="49"/>
    <s v="TXN100242"/>
    <s v="Revenue"/>
    <x v="3"/>
    <n v="1336.17"/>
    <s v="Income"/>
    <n v="1336.17"/>
    <n v="0"/>
    <x v="2"/>
    <x v="2"/>
  </r>
  <r>
    <x v="170"/>
    <s v="TXN100243"/>
    <s v="Liabilities"/>
    <x v="6"/>
    <n v="-2974.98"/>
    <s v="Expense"/>
    <n v="0"/>
    <n v="2974.98"/>
    <x v="0"/>
    <x v="1"/>
  </r>
  <r>
    <x v="169"/>
    <s v="TXN100244"/>
    <s v="Assets"/>
    <x v="0"/>
    <n v="-3999.97"/>
    <s v="Expense"/>
    <n v="0"/>
    <n v="3999.97"/>
    <x v="1"/>
    <x v="0"/>
  </r>
  <r>
    <x v="116"/>
    <s v="TXN100245"/>
    <s v="Revenue"/>
    <x v="4"/>
    <n v="2427.89"/>
    <s v="Income"/>
    <n v="2427.89"/>
    <n v="0"/>
    <x v="2"/>
    <x v="1"/>
  </r>
  <r>
    <x v="171"/>
    <s v="TXN100246"/>
    <s v="Liabilities"/>
    <x v="2"/>
    <n v="-3987.16"/>
    <s v="Expense"/>
    <n v="0"/>
    <n v="3987.16"/>
    <x v="0"/>
    <x v="1"/>
  </r>
  <r>
    <x v="172"/>
    <s v="TXN100247"/>
    <s v="Assets"/>
    <x v="2"/>
    <n v="-1863.42"/>
    <s v="Expense"/>
    <n v="0"/>
    <n v="1863.42"/>
    <x v="1"/>
    <x v="0"/>
  </r>
  <r>
    <x v="136"/>
    <s v="TXN100248"/>
    <s v="Liabilities"/>
    <x v="2"/>
    <n v="-4699.92"/>
    <s v="Expense"/>
    <n v="0"/>
    <n v="4699.92"/>
    <x v="1"/>
    <x v="3"/>
  </r>
  <r>
    <x v="173"/>
    <s v="TXN100249"/>
    <s v="Assets"/>
    <x v="6"/>
    <n v="-2716.25"/>
    <s v="Expense"/>
    <n v="0"/>
    <n v="2716.25"/>
    <x v="2"/>
    <x v="1"/>
  </r>
  <r>
    <x v="76"/>
    <s v="TXN100250"/>
    <s v="Revenue"/>
    <x v="5"/>
    <n v="3020.14"/>
    <s v="Income"/>
    <n v="3020.14"/>
    <n v="0"/>
    <x v="0"/>
    <x v="2"/>
  </r>
  <r>
    <x v="12"/>
    <s v="TXN100251"/>
    <s v="Liabilities"/>
    <x v="5"/>
    <n v="-253.67"/>
    <s v="Expense"/>
    <n v="0"/>
    <n v="253.67"/>
    <x v="2"/>
    <x v="3"/>
  </r>
  <r>
    <x v="86"/>
    <s v="TXN100252"/>
    <s v="Expenses"/>
    <x v="5"/>
    <n v="-934.32"/>
    <s v="Expense"/>
    <n v="0"/>
    <n v="934.32"/>
    <x v="1"/>
    <x v="3"/>
  </r>
  <r>
    <x v="174"/>
    <s v="TXN100253"/>
    <s v="Liabilities"/>
    <x v="1"/>
    <n v="-3201.38"/>
    <s v="Expense"/>
    <n v="0"/>
    <n v="3201.38"/>
    <x v="2"/>
    <x v="0"/>
  </r>
  <r>
    <x v="175"/>
    <s v="TXN100254"/>
    <s v="Assets"/>
    <x v="4"/>
    <n v="-2157.36"/>
    <s v="Expense"/>
    <n v="0"/>
    <n v="2157.36"/>
    <x v="0"/>
    <x v="2"/>
  </r>
  <r>
    <x v="176"/>
    <s v="TXN100255"/>
    <s v="Revenue"/>
    <x v="4"/>
    <n v="2590"/>
    <s v="Income"/>
    <n v="2590"/>
    <n v="0"/>
    <x v="1"/>
    <x v="2"/>
  </r>
  <r>
    <x v="103"/>
    <s v="TXN100256"/>
    <s v="Assets"/>
    <x v="0"/>
    <n v="-408.56"/>
    <s v="Expense"/>
    <n v="0"/>
    <n v="408.56"/>
    <x v="2"/>
    <x v="3"/>
  </r>
  <r>
    <x v="177"/>
    <s v="TXN100257"/>
    <s v="Liabilities"/>
    <x v="0"/>
    <n v="-4187.26"/>
    <s v="Expense"/>
    <n v="0"/>
    <n v="4187.26"/>
    <x v="2"/>
    <x v="1"/>
  </r>
  <r>
    <x v="71"/>
    <s v="TXN100258"/>
    <s v="Liabilities"/>
    <x v="1"/>
    <n v="-3944.08"/>
    <s v="Expense"/>
    <n v="0"/>
    <n v="3944.08"/>
    <x v="2"/>
    <x v="1"/>
  </r>
  <r>
    <x v="165"/>
    <s v="TXN100259"/>
    <s v="Expenses"/>
    <x v="3"/>
    <n v="-1008.23"/>
    <s v="Expense"/>
    <n v="0"/>
    <n v="1008.23"/>
    <x v="2"/>
    <x v="2"/>
  </r>
  <r>
    <x v="49"/>
    <s v="TXN100260"/>
    <s v="Revenue"/>
    <x v="0"/>
    <n v="3208.21"/>
    <s v="Income"/>
    <n v="3208.21"/>
    <n v="0"/>
    <x v="2"/>
    <x v="3"/>
  </r>
  <r>
    <x v="178"/>
    <s v="TXN100261"/>
    <s v="Revenue"/>
    <x v="2"/>
    <n v="4109.74"/>
    <s v="Income"/>
    <n v="4109.74"/>
    <n v="0"/>
    <x v="1"/>
    <x v="3"/>
  </r>
  <r>
    <x v="179"/>
    <s v="TXN100262"/>
    <s v="Liabilities"/>
    <x v="5"/>
    <n v="-3240.19"/>
    <s v="Expense"/>
    <n v="0"/>
    <n v="3240.19"/>
    <x v="1"/>
    <x v="3"/>
  </r>
  <r>
    <x v="58"/>
    <s v="TXN100263"/>
    <s v="Revenue"/>
    <x v="2"/>
    <n v="1620.95"/>
    <s v="Income"/>
    <n v="1620.95"/>
    <n v="0"/>
    <x v="0"/>
    <x v="0"/>
  </r>
  <r>
    <x v="70"/>
    <s v="TXN100264"/>
    <s v="Expenses"/>
    <x v="5"/>
    <n v="-3314.94"/>
    <s v="Expense"/>
    <n v="0"/>
    <n v="3314.94"/>
    <x v="2"/>
    <x v="2"/>
  </r>
  <r>
    <x v="180"/>
    <s v="TXN100265"/>
    <s v="Assets"/>
    <x v="2"/>
    <n v="-1131.26"/>
    <s v="Expense"/>
    <n v="0"/>
    <n v="1131.26"/>
    <x v="0"/>
    <x v="2"/>
  </r>
  <r>
    <x v="181"/>
    <s v="TXN100266"/>
    <s v="Revenue"/>
    <x v="3"/>
    <n v="1659.45"/>
    <s v="Income"/>
    <n v="1659.45"/>
    <n v="0"/>
    <x v="1"/>
    <x v="1"/>
  </r>
  <r>
    <x v="182"/>
    <s v="TXN100267"/>
    <s v="Liabilities"/>
    <x v="2"/>
    <n v="-1276.3399999999999"/>
    <s v="Expense"/>
    <n v="0"/>
    <n v="1276.3399999999999"/>
    <x v="2"/>
    <x v="1"/>
  </r>
  <r>
    <x v="126"/>
    <s v="TXN100268"/>
    <s v="Assets"/>
    <x v="2"/>
    <n v="-2828.93"/>
    <s v="Expense"/>
    <n v="0"/>
    <n v="2828.93"/>
    <x v="0"/>
    <x v="2"/>
  </r>
  <r>
    <x v="85"/>
    <s v="TXN100269"/>
    <s v="Assets"/>
    <x v="6"/>
    <n v="-630.30999999999995"/>
    <s v="Expense"/>
    <n v="0"/>
    <n v="630.30999999999995"/>
    <x v="2"/>
    <x v="2"/>
  </r>
  <r>
    <x v="141"/>
    <s v="TXN100270"/>
    <s v="Expenses"/>
    <x v="2"/>
    <n v="-4673.22"/>
    <s v="Expense"/>
    <n v="0"/>
    <n v="4673.22"/>
    <x v="2"/>
    <x v="1"/>
  </r>
  <r>
    <x v="103"/>
    <s v="TXN100271"/>
    <s v="Liabilities"/>
    <x v="6"/>
    <n v="-1734.21"/>
    <s v="Expense"/>
    <n v="0"/>
    <n v="1734.21"/>
    <x v="0"/>
    <x v="2"/>
  </r>
  <r>
    <x v="170"/>
    <s v="TXN100272"/>
    <s v="Revenue"/>
    <x v="4"/>
    <n v="1172.95"/>
    <s v="Income"/>
    <n v="1172.95"/>
    <n v="0"/>
    <x v="1"/>
    <x v="1"/>
  </r>
  <r>
    <x v="70"/>
    <s v="TXN100273"/>
    <s v="Liabilities"/>
    <x v="1"/>
    <n v="-2533.09"/>
    <s v="Expense"/>
    <n v="0"/>
    <n v="2533.09"/>
    <x v="0"/>
    <x v="2"/>
  </r>
  <r>
    <x v="74"/>
    <s v="TXN100274"/>
    <s v="Assets"/>
    <x v="2"/>
    <n v="-1457.29"/>
    <s v="Expense"/>
    <n v="0"/>
    <n v="1457.29"/>
    <x v="0"/>
    <x v="0"/>
  </r>
  <r>
    <x v="14"/>
    <s v="TXN100275"/>
    <s v="Liabilities"/>
    <x v="4"/>
    <n v="-2721.03"/>
    <s v="Expense"/>
    <n v="0"/>
    <n v="2721.03"/>
    <x v="0"/>
    <x v="0"/>
  </r>
  <r>
    <x v="13"/>
    <s v="TXN100276"/>
    <s v="Revenue"/>
    <x v="0"/>
    <n v="1807.69"/>
    <s v="Income"/>
    <n v="1807.69"/>
    <n v="0"/>
    <x v="2"/>
    <x v="3"/>
  </r>
  <r>
    <x v="59"/>
    <s v="TXN100277"/>
    <s v="Revenue"/>
    <x v="0"/>
    <n v="747.13"/>
    <s v="Income"/>
    <n v="747.13"/>
    <n v="0"/>
    <x v="1"/>
    <x v="2"/>
  </r>
  <r>
    <x v="183"/>
    <s v="TXN100278"/>
    <s v="Expenses"/>
    <x v="6"/>
    <n v="-1402.89"/>
    <s v="Expense"/>
    <n v="0"/>
    <n v="1402.89"/>
    <x v="1"/>
    <x v="1"/>
  </r>
  <r>
    <x v="22"/>
    <s v="TXN100279"/>
    <s v="Revenue"/>
    <x v="2"/>
    <n v="2248.36"/>
    <s v="Income"/>
    <n v="2248.36"/>
    <n v="0"/>
    <x v="2"/>
    <x v="2"/>
  </r>
  <r>
    <x v="140"/>
    <s v="TXN100280"/>
    <s v="Revenue"/>
    <x v="2"/>
    <n v="248.44"/>
    <s v="Income"/>
    <n v="248.44"/>
    <n v="0"/>
    <x v="1"/>
    <x v="2"/>
  </r>
  <r>
    <x v="184"/>
    <s v="TXN100281"/>
    <s v="Liabilities"/>
    <x v="3"/>
    <n v="-3876.15"/>
    <s v="Expense"/>
    <n v="0"/>
    <n v="3876.15"/>
    <x v="0"/>
    <x v="3"/>
  </r>
  <r>
    <x v="150"/>
    <s v="TXN100282"/>
    <s v="Liabilities"/>
    <x v="4"/>
    <n v="-3146.94"/>
    <s v="Expense"/>
    <n v="0"/>
    <n v="3146.94"/>
    <x v="1"/>
    <x v="1"/>
  </r>
  <r>
    <x v="185"/>
    <s v="TXN100283"/>
    <s v="Assets"/>
    <x v="5"/>
    <n v="-3046.66"/>
    <s v="Expense"/>
    <n v="0"/>
    <n v="3046.66"/>
    <x v="2"/>
    <x v="2"/>
  </r>
  <r>
    <x v="51"/>
    <s v="TXN100284"/>
    <s v="Expenses"/>
    <x v="5"/>
    <n v="-2775.64"/>
    <s v="Expense"/>
    <n v="0"/>
    <n v="2775.64"/>
    <x v="1"/>
    <x v="1"/>
  </r>
  <r>
    <x v="180"/>
    <s v="TXN100285"/>
    <s v="Liabilities"/>
    <x v="3"/>
    <n v="-2992.53"/>
    <s v="Expense"/>
    <n v="0"/>
    <n v="2992.53"/>
    <x v="2"/>
    <x v="2"/>
  </r>
  <r>
    <x v="106"/>
    <s v="TXN100286"/>
    <s v="Revenue"/>
    <x v="6"/>
    <n v="4679.79"/>
    <s v="Income"/>
    <n v="4679.79"/>
    <n v="0"/>
    <x v="0"/>
    <x v="3"/>
  </r>
  <r>
    <x v="178"/>
    <s v="TXN100287"/>
    <s v="Assets"/>
    <x v="5"/>
    <n v="-141.99"/>
    <s v="Expense"/>
    <n v="0"/>
    <n v="141.99"/>
    <x v="2"/>
    <x v="1"/>
  </r>
  <r>
    <x v="103"/>
    <s v="TXN100288"/>
    <s v="Liabilities"/>
    <x v="5"/>
    <n v="-334.22"/>
    <s v="Expense"/>
    <n v="0"/>
    <n v="334.22"/>
    <x v="1"/>
    <x v="2"/>
  </r>
  <r>
    <x v="186"/>
    <s v="TXN100289"/>
    <s v="Expenses"/>
    <x v="0"/>
    <n v="-1038.32"/>
    <s v="Expense"/>
    <n v="0"/>
    <n v="1038.32"/>
    <x v="0"/>
    <x v="0"/>
  </r>
  <r>
    <x v="1"/>
    <s v="TXN100290"/>
    <s v="Expenses"/>
    <x v="0"/>
    <n v="-919.78"/>
    <s v="Expense"/>
    <n v="0"/>
    <n v="919.78"/>
    <x v="1"/>
    <x v="1"/>
  </r>
  <r>
    <x v="76"/>
    <s v="TXN100291"/>
    <s v="Assets"/>
    <x v="1"/>
    <n v="-987.85"/>
    <s v="Expense"/>
    <n v="0"/>
    <n v="987.85"/>
    <x v="2"/>
    <x v="3"/>
  </r>
  <r>
    <x v="187"/>
    <s v="TXN100292"/>
    <s v="Assets"/>
    <x v="4"/>
    <n v="-3392.53"/>
    <s v="Expense"/>
    <n v="0"/>
    <n v="3392.53"/>
    <x v="0"/>
    <x v="0"/>
  </r>
  <r>
    <x v="62"/>
    <s v="TXN100293"/>
    <s v="Assets"/>
    <x v="6"/>
    <n v="-2351.4699999999998"/>
    <s v="Expense"/>
    <n v="0"/>
    <n v="2351.4699999999998"/>
    <x v="2"/>
    <x v="1"/>
  </r>
  <r>
    <x v="90"/>
    <s v="TXN100294"/>
    <s v="Assets"/>
    <x v="2"/>
    <n v="-4959.72"/>
    <s v="Expense"/>
    <n v="0"/>
    <n v="4959.72"/>
    <x v="1"/>
    <x v="1"/>
  </r>
  <r>
    <x v="74"/>
    <s v="TXN100295"/>
    <s v="Assets"/>
    <x v="4"/>
    <n v="-1211.74"/>
    <s v="Expense"/>
    <n v="0"/>
    <n v="1211.74"/>
    <x v="2"/>
    <x v="1"/>
  </r>
  <r>
    <x v="188"/>
    <s v="TXN100296"/>
    <s v="Revenue"/>
    <x v="6"/>
    <n v="1623.07"/>
    <s v="Income"/>
    <n v="1623.07"/>
    <n v="0"/>
    <x v="1"/>
    <x v="1"/>
  </r>
  <r>
    <x v="22"/>
    <s v="TXN100297"/>
    <s v="Revenue"/>
    <x v="5"/>
    <n v="4922.78"/>
    <s v="Income"/>
    <n v="4922.78"/>
    <n v="0"/>
    <x v="1"/>
    <x v="2"/>
  </r>
  <r>
    <x v="189"/>
    <s v="TXN100298"/>
    <s v="Liabilities"/>
    <x v="1"/>
    <n v="-4175.6099999999997"/>
    <s v="Expense"/>
    <n v="0"/>
    <n v="4175.6099999999997"/>
    <x v="0"/>
    <x v="2"/>
  </r>
  <r>
    <x v="91"/>
    <s v="TXN100299"/>
    <s v="Expenses"/>
    <x v="4"/>
    <n v="-2402.02"/>
    <s v="Expense"/>
    <n v="0"/>
    <n v="2402.02"/>
    <x v="0"/>
    <x v="1"/>
  </r>
  <r>
    <x v="21"/>
    <s v="TXN100300"/>
    <s v="Revenue"/>
    <x v="5"/>
    <n v="2817.52"/>
    <s v="Income"/>
    <n v="2817.52"/>
    <n v="0"/>
    <x v="2"/>
    <x v="3"/>
  </r>
  <r>
    <x v="70"/>
    <s v="TXN100301"/>
    <s v="Revenue"/>
    <x v="6"/>
    <n v="4231.57"/>
    <s v="Income"/>
    <n v="4231.57"/>
    <n v="0"/>
    <x v="1"/>
    <x v="2"/>
  </r>
  <r>
    <x v="40"/>
    <s v="TXN100302"/>
    <s v="Revenue"/>
    <x v="4"/>
    <n v="2456.8000000000002"/>
    <s v="Income"/>
    <n v="2456.8000000000002"/>
    <n v="0"/>
    <x v="1"/>
    <x v="1"/>
  </r>
  <r>
    <x v="190"/>
    <s v="TXN100303"/>
    <s v="Liabilities"/>
    <x v="2"/>
    <n v="-1109.52"/>
    <s v="Expense"/>
    <n v="0"/>
    <n v="1109.52"/>
    <x v="0"/>
    <x v="1"/>
  </r>
  <r>
    <x v="136"/>
    <s v="TXN100304"/>
    <s v="Assets"/>
    <x v="4"/>
    <n v="-4159.38"/>
    <s v="Expense"/>
    <n v="0"/>
    <n v="4159.38"/>
    <x v="0"/>
    <x v="3"/>
  </r>
  <r>
    <x v="98"/>
    <s v="TXN100305"/>
    <s v="Liabilities"/>
    <x v="5"/>
    <n v="-2735.09"/>
    <s v="Expense"/>
    <n v="0"/>
    <n v="2735.09"/>
    <x v="0"/>
    <x v="3"/>
  </r>
  <r>
    <x v="191"/>
    <s v="TXN100306"/>
    <s v="Expenses"/>
    <x v="4"/>
    <n v="-849.91"/>
    <s v="Expense"/>
    <n v="0"/>
    <n v="849.91"/>
    <x v="0"/>
    <x v="3"/>
  </r>
  <r>
    <x v="24"/>
    <s v="TXN100307"/>
    <s v="Expenses"/>
    <x v="2"/>
    <n v="-2577.37"/>
    <s v="Expense"/>
    <n v="0"/>
    <n v="2577.37"/>
    <x v="2"/>
    <x v="0"/>
  </r>
  <r>
    <x v="192"/>
    <s v="TXN100308"/>
    <s v="Expenses"/>
    <x v="1"/>
    <n v="-2124.6999999999998"/>
    <s v="Expense"/>
    <n v="0"/>
    <n v="2124.6999999999998"/>
    <x v="2"/>
    <x v="1"/>
  </r>
  <r>
    <x v="193"/>
    <s v="TXN100309"/>
    <s v="Expenses"/>
    <x v="1"/>
    <n v="-4396.53"/>
    <s v="Expense"/>
    <n v="0"/>
    <n v="4396.53"/>
    <x v="2"/>
    <x v="3"/>
  </r>
  <r>
    <x v="194"/>
    <s v="TXN100310"/>
    <s v="Revenue"/>
    <x v="5"/>
    <n v="717.67"/>
    <s v="Income"/>
    <n v="717.67"/>
    <n v="0"/>
    <x v="2"/>
    <x v="1"/>
  </r>
  <r>
    <x v="195"/>
    <s v="TXN100311"/>
    <s v="Revenue"/>
    <x v="6"/>
    <n v="4388.53"/>
    <s v="Income"/>
    <n v="4388.53"/>
    <n v="0"/>
    <x v="0"/>
    <x v="2"/>
  </r>
  <r>
    <x v="196"/>
    <s v="TXN100312"/>
    <s v="Liabilities"/>
    <x v="5"/>
    <n v="-2609.83"/>
    <s v="Expense"/>
    <n v="0"/>
    <n v="2609.83"/>
    <x v="2"/>
    <x v="1"/>
  </r>
  <r>
    <x v="34"/>
    <s v="TXN100313"/>
    <s v="Assets"/>
    <x v="1"/>
    <n v="-2081.39"/>
    <s v="Expense"/>
    <n v="0"/>
    <n v="2081.39"/>
    <x v="2"/>
    <x v="1"/>
  </r>
  <r>
    <x v="53"/>
    <s v="TXN100314"/>
    <s v="Expenses"/>
    <x v="3"/>
    <n v="-893.64"/>
    <s v="Expense"/>
    <n v="0"/>
    <n v="893.64"/>
    <x v="2"/>
    <x v="0"/>
  </r>
  <r>
    <x v="112"/>
    <s v="TXN100315"/>
    <s v="Liabilities"/>
    <x v="3"/>
    <n v="-3534.01"/>
    <s v="Expense"/>
    <n v="0"/>
    <n v="3534.01"/>
    <x v="0"/>
    <x v="2"/>
  </r>
  <r>
    <x v="197"/>
    <s v="TXN100316"/>
    <s v="Revenue"/>
    <x v="4"/>
    <n v="4641.3500000000004"/>
    <s v="Income"/>
    <n v="4641.3500000000004"/>
    <n v="0"/>
    <x v="1"/>
    <x v="2"/>
  </r>
  <r>
    <x v="198"/>
    <s v="TXN100317"/>
    <s v="Revenue"/>
    <x v="2"/>
    <n v="1939.35"/>
    <s v="Income"/>
    <n v="1939.35"/>
    <n v="0"/>
    <x v="0"/>
    <x v="0"/>
  </r>
  <r>
    <x v="21"/>
    <s v="TXN100318"/>
    <s v="Assets"/>
    <x v="0"/>
    <n v="-1283.77"/>
    <s v="Expense"/>
    <n v="0"/>
    <n v="1283.77"/>
    <x v="1"/>
    <x v="3"/>
  </r>
  <r>
    <x v="135"/>
    <s v="TXN100319"/>
    <s v="Assets"/>
    <x v="0"/>
    <n v="-2818.85"/>
    <s v="Expense"/>
    <n v="0"/>
    <n v="2818.85"/>
    <x v="1"/>
    <x v="3"/>
  </r>
  <r>
    <x v="166"/>
    <s v="TXN100320"/>
    <s v="Assets"/>
    <x v="0"/>
    <n v="-4001.31"/>
    <s v="Expense"/>
    <n v="0"/>
    <n v="4001.31"/>
    <x v="2"/>
    <x v="1"/>
  </r>
  <r>
    <x v="130"/>
    <s v="TXN100321"/>
    <s v="Liabilities"/>
    <x v="4"/>
    <n v="-118.46"/>
    <s v="Expense"/>
    <n v="0"/>
    <n v="118.46"/>
    <x v="2"/>
    <x v="0"/>
  </r>
  <r>
    <x v="199"/>
    <s v="TXN100322"/>
    <s v="Revenue"/>
    <x v="3"/>
    <n v="3193.75"/>
    <s v="Income"/>
    <n v="3193.75"/>
    <n v="0"/>
    <x v="2"/>
    <x v="3"/>
  </r>
  <r>
    <x v="70"/>
    <s v="TXN100323"/>
    <s v="Revenue"/>
    <x v="1"/>
    <n v="3022.93"/>
    <s v="Income"/>
    <n v="3022.93"/>
    <n v="0"/>
    <x v="0"/>
    <x v="2"/>
  </r>
  <r>
    <x v="170"/>
    <s v="TXN100324"/>
    <s v="Assets"/>
    <x v="4"/>
    <n v="-1658.95"/>
    <s v="Expense"/>
    <n v="0"/>
    <n v="1658.95"/>
    <x v="0"/>
    <x v="0"/>
  </r>
  <r>
    <x v="200"/>
    <s v="TXN100325"/>
    <s v="Expenses"/>
    <x v="0"/>
    <n v="-2311.9699999999998"/>
    <s v="Expense"/>
    <n v="0"/>
    <n v="2311.9699999999998"/>
    <x v="2"/>
    <x v="3"/>
  </r>
  <r>
    <x v="54"/>
    <s v="TXN100326"/>
    <s v="Assets"/>
    <x v="0"/>
    <n v="-1310.1199999999999"/>
    <s v="Expense"/>
    <n v="0"/>
    <n v="1310.1199999999999"/>
    <x v="0"/>
    <x v="2"/>
  </r>
  <r>
    <x v="20"/>
    <s v="TXN100327"/>
    <s v="Liabilities"/>
    <x v="5"/>
    <n v="-3970.44"/>
    <s v="Expense"/>
    <n v="0"/>
    <n v="3970.44"/>
    <x v="0"/>
    <x v="0"/>
  </r>
  <r>
    <x v="28"/>
    <s v="TXN100328"/>
    <s v="Assets"/>
    <x v="0"/>
    <n v="-3209.22"/>
    <s v="Expense"/>
    <n v="0"/>
    <n v="3209.22"/>
    <x v="1"/>
    <x v="1"/>
  </r>
  <r>
    <x v="201"/>
    <s v="TXN100329"/>
    <s v="Assets"/>
    <x v="2"/>
    <n v="-2710.29"/>
    <s v="Expense"/>
    <n v="0"/>
    <n v="2710.29"/>
    <x v="0"/>
    <x v="1"/>
  </r>
  <r>
    <x v="104"/>
    <s v="TXN100330"/>
    <s v="Liabilities"/>
    <x v="0"/>
    <n v="-2023.38"/>
    <s v="Expense"/>
    <n v="0"/>
    <n v="2023.38"/>
    <x v="1"/>
    <x v="2"/>
  </r>
  <r>
    <x v="153"/>
    <s v="TXN100331"/>
    <s v="Assets"/>
    <x v="5"/>
    <n v="-1527.78"/>
    <s v="Expense"/>
    <n v="0"/>
    <n v="1527.78"/>
    <x v="2"/>
    <x v="3"/>
  </r>
  <r>
    <x v="193"/>
    <s v="TXN100332"/>
    <s v="Revenue"/>
    <x v="0"/>
    <n v="4131.41"/>
    <s v="Income"/>
    <n v="4131.41"/>
    <n v="0"/>
    <x v="0"/>
    <x v="3"/>
  </r>
  <r>
    <x v="202"/>
    <s v="TXN100333"/>
    <s v="Expenses"/>
    <x v="2"/>
    <n v="-2311.9"/>
    <s v="Expense"/>
    <n v="0"/>
    <n v="2311.9"/>
    <x v="1"/>
    <x v="0"/>
  </r>
  <r>
    <x v="203"/>
    <s v="TXN100334"/>
    <s v="Assets"/>
    <x v="1"/>
    <n v="-2557.09"/>
    <s v="Expense"/>
    <n v="0"/>
    <n v="2557.09"/>
    <x v="0"/>
    <x v="2"/>
  </r>
  <r>
    <x v="103"/>
    <s v="TXN100335"/>
    <s v="Liabilities"/>
    <x v="4"/>
    <n v="-2652.06"/>
    <s v="Expense"/>
    <n v="0"/>
    <n v="2652.06"/>
    <x v="1"/>
    <x v="3"/>
  </r>
  <r>
    <x v="141"/>
    <s v="TXN100336"/>
    <s v="Expenses"/>
    <x v="2"/>
    <n v="-2297"/>
    <s v="Expense"/>
    <n v="0"/>
    <n v="2297"/>
    <x v="1"/>
    <x v="1"/>
  </r>
  <r>
    <x v="182"/>
    <s v="TXN100337"/>
    <s v="Liabilities"/>
    <x v="5"/>
    <n v="-1354.83"/>
    <s v="Expense"/>
    <n v="0"/>
    <n v="1354.83"/>
    <x v="0"/>
    <x v="2"/>
  </r>
  <r>
    <x v="77"/>
    <s v="TXN100338"/>
    <s v="Expenses"/>
    <x v="4"/>
    <n v="-689.67"/>
    <s v="Expense"/>
    <n v="0"/>
    <n v="689.67"/>
    <x v="2"/>
    <x v="1"/>
  </r>
  <r>
    <x v="1"/>
    <s v="TXN100339"/>
    <s v="Expenses"/>
    <x v="4"/>
    <n v="-582.83000000000004"/>
    <s v="Expense"/>
    <n v="0"/>
    <n v="582.83000000000004"/>
    <x v="1"/>
    <x v="2"/>
  </r>
  <r>
    <x v="204"/>
    <s v="TXN100340"/>
    <s v="Assets"/>
    <x v="5"/>
    <n v="-3811.57"/>
    <s v="Expense"/>
    <n v="0"/>
    <n v="3811.57"/>
    <x v="2"/>
    <x v="0"/>
  </r>
  <r>
    <x v="205"/>
    <s v="TXN100341"/>
    <s v="Revenue"/>
    <x v="3"/>
    <n v="1195.29"/>
    <s v="Income"/>
    <n v="1195.29"/>
    <n v="0"/>
    <x v="0"/>
    <x v="3"/>
  </r>
  <r>
    <x v="206"/>
    <s v="TXN100342"/>
    <s v="Assets"/>
    <x v="0"/>
    <n v="-372.8"/>
    <s v="Expense"/>
    <n v="0"/>
    <n v="372.8"/>
    <x v="0"/>
    <x v="3"/>
  </r>
  <r>
    <x v="103"/>
    <s v="TXN100343"/>
    <s v="Liabilities"/>
    <x v="2"/>
    <n v="-4007.84"/>
    <s v="Expense"/>
    <n v="0"/>
    <n v="4007.84"/>
    <x v="2"/>
    <x v="3"/>
  </r>
  <r>
    <x v="31"/>
    <s v="TXN100344"/>
    <s v="Liabilities"/>
    <x v="5"/>
    <n v="-854.9"/>
    <s v="Expense"/>
    <n v="0"/>
    <n v="854.9"/>
    <x v="0"/>
    <x v="1"/>
  </r>
  <r>
    <x v="140"/>
    <s v="TXN100345"/>
    <s v="Expenses"/>
    <x v="1"/>
    <n v="-3163.22"/>
    <s v="Expense"/>
    <n v="0"/>
    <n v="3163.22"/>
    <x v="1"/>
    <x v="3"/>
  </r>
  <r>
    <x v="63"/>
    <s v="TXN100346"/>
    <s v="Expenses"/>
    <x v="6"/>
    <n v="-1759.35"/>
    <s v="Expense"/>
    <n v="0"/>
    <n v="1759.35"/>
    <x v="2"/>
    <x v="2"/>
  </r>
  <r>
    <x v="25"/>
    <s v="TXN100347"/>
    <s v="Revenue"/>
    <x v="5"/>
    <n v="719.75"/>
    <s v="Income"/>
    <n v="719.75"/>
    <n v="0"/>
    <x v="0"/>
    <x v="1"/>
  </r>
  <r>
    <x v="22"/>
    <s v="TXN100348"/>
    <s v="Assets"/>
    <x v="0"/>
    <n v="-2130.96"/>
    <s v="Expense"/>
    <n v="0"/>
    <n v="2130.96"/>
    <x v="0"/>
    <x v="0"/>
  </r>
  <r>
    <x v="207"/>
    <s v="TXN100349"/>
    <s v="Liabilities"/>
    <x v="0"/>
    <n v="-172.56"/>
    <s v="Expense"/>
    <n v="0"/>
    <n v="172.56"/>
    <x v="2"/>
    <x v="1"/>
  </r>
  <r>
    <x v="208"/>
    <s v="TXN100350"/>
    <s v="Expenses"/>
    <x v="4"/>
    <n v="-4221.12"/>
    <s v="Expense"/>
    <n v="0"/>
    <n v="4221.12"/>
    <x v="1"/>
    <x v="0"/>
  </r>
  <r>
    <x v="136"/>
    <s v="TXN100351"/>
    <s v="Revenue"/>
    <x v="4"/>
    <n v="2616.14"/>
    <s v="Income"/>
    <n v="2616.14"/>
    <n v="0"/>
    <x v="2"/>
    <x v="1"/>
  </r>
  <r>
    <x v="209"/>
    <s v="TXN100352"/>
    <s v="Liabilities"/>
    <x v="5"/>
    <n v="-781.88"/>
    <s v="Expense"/>
    <n v="0"/>
    <n v="781.88"/>
    <x v="0"/>
    <x v="3"/>
  </r>
  <r>
    <x v="210"/>
    <s v="TXN100353"/>
    <s v="Expenses"/>
    <x v="6"/>
    <n v="-1261.2"/>
    <s v="Expense"/>
    <n v="0"/>
    <n v="1261.2"/>
    <x v="0"/>
    <x v="0"/>
  </r>
  <r>
    <x v="211"/>
    <s v="TXN100354"/>
    <s v="Liabilities"/>
    <x v="5"/>
    <n v="-2295.08"/>
    <s v="Expense"/>
    <n v="0"/>
    <n v="2295.08"/>
    <x v="2"/>
    <x v="3"/>
  </r>
  <r>
    <x v="59"/>
    <s v="TXN100355"/>
    <s v="Revenue"/>
    <x v="6"/>
    <n v="1025.46"/>
    <s v="Income"/>
    <n v="1025.46"/>
    <n v="0"/>
    <x v="1"/>
    <x v="1"/>
  </r>
  <r>
    <x v="212"/>
    <s v="TXN100356"/>
    <s v="Revenue"/>
    <x v="6"/>
    <n v="1416.14"/>
    <s v="Income"/>
    <n v="1416.14"/>
    <n v="0"/>
    <x v="1"/>
    <x v="0"/>
  </r>
  <r>
    <x v="208"/>
    <s v="TXN100357"/>
    <s v="Liabilities"/>
    <x v="0"/>
    <n v="-2718.49"/>
    <s v="Expense"/>
    <n v="0"/>
    <n v="2718.49"/>
    <x v="1"/>
    <x v="2"/>
  </r>
  <r>
    <x v="12"/>
    <s v="TXN100358"/>
    <s v="Assets"/>
    <x v="0"/>
    <n v="-4179.78"/>
    <s v="Expense"/>
    <n v="0"/>
    <n v="4179.78"/>
    <x v="2"/>
    <x v="2"/>
  </r>
  <r>
    <x v="213"/>
    <s v="TXN100359"/>
    <s v="Liabilities"/>
    <x v="0"/>
    <n v="-2069.0100000000002"/>
    <s v="Expense"/>
    <n v="0"/>
    <n v="2069.0100000000002"/>
    <x v="1"/>
    <x v="1"/>
  </r>
  <r>
    <x v="77"/>
    <s v="TXN100360"/>
    <s v="Expenses"/>
    <x v="1"/>
    <n v="-3613.18"/>
    <s v="Expense"/>
    <n v="0"/>
    <n v="3613.18"/>
    <x v="1"/>
    <x v="0"/>
  </r>
  <r>
    <x v="214"/>
    <s v="TXN100361"/>
    <s v="Assets"/>
    <x v="0"/>
    <n v="-4395.75"/>
    <s v="Expense"/>
    <n v="0"/>
    <n v="4395.75"/>
    <x v="1"/>
    <x v="2"/>
  </r>
  <r>
    <x v="215"/>
    <s v="TXN100362"/>
    <s v="Expenses"/>
    <x v="2"/>
    <n v="-1159.8699999999999"/>
    <s v="Expense"/>
    <n v="0"/>
    <n v="1159.8699999999999"/>
    <x v="1"/>
    <x v="3"/>
  </r>
  <r>
    <x v="216"/>
    <s v="TXN100363"/>
    <s v="Liabilities"/>
    <x v="4"/>
    <n v="-4055.24"/>
    <s v="Expense"/>
    <n v="0"/>
    <n v="4055.24"/>
    <x v="0"/>
    <x v="3"/>
  </r>
  <r>
    <x v="175"/>
    <s v="TXN100364"/>
    <s v="Assets"/>
    <x v="4"/>
    <n v="-3811.27"/>
    <s v="Expense"/>
    <n v="0"/>
    <n v="3811.27"/>
    <x v="2"/>
    <x v="1"/>
  </r>
  <r>
    <x v="217"/>
    <s v="TXN100365"/>
    <s v="Expenses"/>
    <x v="6"/>
    <n v="-1848.99"/>
    <s v="Expense"/>
    <n v="0"/>
    <n v="1848.99"/>
    <x v="2"/>
    <x v="3"/>
  </r>
  <r>
    <x v="218"/>
    <s v="TXN100366"/>
    <s v="Liabilities"/>
    <x v="4"/>
    <n v="-4948.6499999999996"/>
    <s v="Expense"/>
    <n v="0"/>
    <n v="4948.6499999999996"/>
    <x v="1"/>
    <x v="3"/>
  </r>
  <r>
    <x v="219"/>
    <s v="TXN100367"/>
    <s v="Liabilities"/>
    <x v="3"/>
    <n v="-1386.6"/>
    <s v="Expense"/>
    <n v="0"/>
    <n v="1386.6"/>
    <x v="2"/>
    <x v="3"/>
  </r>
  <r>
    <x v="185"/>
    <s v="TXN100368"/>
    <s v="Assets"/>
    <x v="6"/>
    <n v="-1348.54"/>
    <s v="Expense"/>
    <n v="0"/>
    <n v="1348.54"/>
    <x v="2"/>
    <x v="2"/>
  </r>
  <r>
    <x v="220"/>
    <s v="TXN100369"/>
    <s v="Liabilities"/>
    <x v="4"/>
    <n v="-3884.07"/>
    <s v="Expense"/>
    <n v="0"/>
    <n v="3884.07"/>
    <x v="0"/>
    <x v="0"/>
  </r>
  <r>
    <x v="221"/>
    <s v="TXN100370"/>
    <s v="Revenue"/>
    <x v="3"/>
    <n v="2229.8200000000002"/>
    <s v="Income"/>
    <n v="2229.8200000000002"/>
    <n v="0"/>
    <x v="2"/>
    <x v="1"/>
  </r>
  <r>
    <x v="191"/>
    <s v="TXN100371"/>
    <s v="Expenses"/>
    <x v="1"/>
    <n v="-1720.9"/>
    <s v="Expense"/>
    <n v="0"/>
    <n v="1720.9"/>
    <x v="0"/>
    <x v="0"/>
  </r>
  <r>
    <x v="173"/>
    <s v="TXN100372"/>
    <s v="Expenses"/>
    <x v="4"/>
    <n v="-975.45"/>
    <s v="Expense"/>
    <n v="0"/>
    <n v="975.45"/>
    <x v="2"/>
    <x v="0"/>
  </r>
  <r>
    <x v="30"/>
    <s v="TXN100373"/>
    <s v="Liabilities"/>
    <x v="3"/>
    <n v="-3850.13"/>
    <s v="Expense"/>
    <n v="0"/>
    <n v="3850.13"/>
    <x v="0"/>
    <x v="0"/>
  </r>
  <r>
    <x v="157"/>
    <s v="TXN100374"/>
    <s v="Liabilities"/>
    <x v="5"/>
    <n v="-3952.98"/>
    <s v="Expense"/>
    <n v="0"/>
    <n v="3952.98"/>
    <x v="0"/>
    <x v="2"/>
  </r>
  <r>
    <x v="222"/>
    <s v="TXN100375"/>
    <s v="Revenue"/>
    <x v="2"/>
    <n v="2876.16"/>
    <s v="Income"/>
    <n v="2876.16"/>
    <n v="0"/>
    <x v="2"/>
    <x v="3"/>
  </r>
  <r>
    <x v="223"/>
    <s v="TXN100376"/>
    <s v="Assets"/>
    <x v="5"/>
    <n v="-4790.84"/>
    <s v="Expense"/>
    <n v="0"/>
    <n v="4790.84"/>
    <x v="0"/>
    <x v="1"/>
  </r>
  <r>
    <x v="224"/>
    <s v="TXN100377"/>
    <s v="Liabilities"/>
    <x v="3"/>
    <n v="-1659"/>
    <s v="Expense"/>
    <n v="0"/>
    <n v="1659"/>
    <x v="0"/>
    <x v="0"/>
  </r>
  <r>
    <x v="125"/>
    <s v="TXN100378"/>
    <s v="Liabilities"/>
    <x v="6"/>
    <n v="-1176.1300000000001"/>
    <s v="Expense"/>
    <n v="0"/>
    <n v="1176.1300000000001"/>
    <x v="2"/>
    <x v="3"/>
  </r>
  <r>
    <x v="45"/>
    <s v="TXN100379"/>
    <s v="Liabilities"/>
    <x v="0"/>
    <n v="-3419.59"/>
    <s v="Expense"/>
    <n v="0"/>
    <n v="3419.59"/>
    <x v="0"/>
    <x v="2"/>
  </r>
  <r>
    <x v="225"/>
    <s v="TXN100380"/>
    <s v="Liabilities"/>
    <x v="0"/>
    <n v="-3816.2"/>
    <s v="Expense"/>
    <n v="0"/>
    <n v="3816.2"/>
    <x v="0"/>
    <x v="0"/>
  </r>
  <r>
    <x v="124"/>
    <s v="TXN100381"/>
    <s v="Expenses"/>
    <x v="0"/>
    <n v="-1202.04"/>
    <s v="Expense"/>
    <n v="0"/>
    <n v="1202.04"/>
    <x v="0"/>
    <x v="3"/>
  </r>
  <r>
    <x v="226"/>
    <s v="TXN100382"/>
    <s v="Liabilities"/>
    <x v="6"/>
    <n v="-475.39"/>
    <s v="Expense"/>
    <n v="0"/>
    <n v="475.39"/>
    <x v="0"/>
    <x v="2"/>
  </r>
  <r>
    <x v="227"/>
    <s v="TXN100383"/>
    <s v="Expenses"/>
    <x v="4"/>
    <n v="-4071.53"/>
    <s v="Expense"/>
    <n v="0"/>
    <n v="4071.53"/>
    <x v="0"/>
    <x v="3"/>
  </r>
  <r>
    <x v="228"/>
    <s v="TXN100384"/>
    <s v="Liabilities"/>
    <x v="0"/>
    <n v="-4884.8599999999997"/>
    <s v="Expense"/>
    <n v="0"/>
    <n v="4884.8599999999997"/>
    <x v="1"/>
    <x v="1"/>
  </r>
  <r>
    <x v="53"/>
    <s v="TXN100385"/>
    <s v="Assets"/>
    <x v="5"/>
    <n v="-3258.89"/>
    <s v="Expense"/>
    <n v="0"/>
    <n v="3258.89"/>
    <x v="0"/>
    <x v="3"/>
  </r>
  <r>
    <x v="229"/>
    <s v="TXN100386"/>
    <s v="Revenue"/>
    <x v="6"/>
    <n v="1461.55"/>
    <s v="Income"/>
    <n v="1461.55"/>
    <n v="0"/>
    <x v="0"/>
    <x v="3"/>
  </r>
  <r>
    <x v="121"/>
    <s v="TXN100387"/>
    <s v="Assets"/>
    <x v="6"/>
    <n v="-4983.7"/>
    <s v="Expense"/>
    <n v="0"/>
    <n v="4983.7"/>
    <x v="0"/>
    <x v="1"/>
  </r>
  <r>
    <x v="52"/>
    <s v="TXN100388"/>
    <s v="Liabilities"/>
    <x v="0"/>
    <n v="-4477.01"/>
    <s v="Expense"/>
    <n v="0"/>
    <n v="4477.01"/>
    <x v="0"/>
    <x v="1"/>
  </r>
  <r>
    <x v="230"/>
    <s v="TXN100389"/>
    <s v="Liabilities"/>
    <x v="5"/>
    <n v="-2615.5700000000002"/>
    <s v="Expense"/>
    <n v="0"/>
    <n v="2615.5700000000002"/>
    <x v="2"/>
    <x v="3"/>
  </r>
  <r>
    <x v="231"/>
    <s v="TXN100390"/>
    <s v="Liabilities"/>
    <x v="1"/>
    <n v="-4144.07"/>
    <s v="Expense"/>
    <n v="0"/>
    <n v="4144.07"/>
    <x v="1"/>
    <x v="1"/>
  </r>
  <r>
    <x v="215"/>
    <s v="TXN100391"/>
    <s v="Assets"/>
    <x v="6"/>
    <n v="-4097.5200000000004"/>
    <s v="Expense"/>
    <n v="0"/>
    <n v="4097.5200000000004"/>
    <x v="2"/>
    <x v="3"/>
  </r>
  <r>
    <x v="8"/>
    <s v="TXN100392"/>
    <s v="Liabilities"/>
    <x v="0"/>
    <n v="-4680.51"/>
    <s v="Expense"/>
    <n v="0"/>
    <n v="4680.51"/>
    <x v="1"/>
    <x v="0"/>
  </r>
  <r>
    <x v="216"/>
    <s v="TXN100393"/>
    <s v="Assets"/>
    <x v="2"/>
    <n v="-4220.53"/>
    <s v="Expense"/>
    <n v="0"/>
    <n v="4220.53"/>
    <x v="0"/>
    <x v="3"/>
  </r>
  <r>
    <x v="34"/>
    <s v="TXN100394"/>
    <s v="Expenses"/>
    <x v="3"/>
    <n v="-3254.03"/>
    <s v="Expense"/>
    <n v="0"/>
    <n v="3254.03"/>
    <x v="0"/>
    <x v="2"/>
  </r>
  <r>
    <x v="186"/>
    <s v="TXN100395"/>
    <s v="Revenue"/>
    <x v="4"/>
    <n v="3085.59"/>
    <s v="Income"/>
    <n v="3085.59"/>
    <n v="0"/>
    <x v="1"/>
    <x v="1"/>
  </r>
  <r>
    <x v="232"/>
    <s v="TXN100396"/>
    <s v="Revenue"/>
    <x v="6"/>
    <n v="2390.0500000000002"/>
    <s v="Income"/>
    <n v="2390.0500000000002"/>
    <n v="0"/>
    <x v="1"/>
    <x v="0"/>
  </r>
  <r>
    <x v="88"/>
    <s v="TXN100397"/>
    <s v="Assets"/>
    <x v="2"/>
    <n v="-3169.78"/>
    <s v="Expense"/>
    <n v="0"/>
    <n v="3169.78"/>
    <x v="2"/>
    <x v="1"/>
  </r>
  <r>
    <x v="32"/>
    <s v="TXN100398"/>
    <s v="Expenses"/>
    <x v="2"/>
    <n v="-3996.56"/>
    <s v="Expense"/>
    <n v="0"/>
    <n v="3996.56"/>
    <x v="1"/>
    <x v="1"/>
  </r>
  <r>
    <x v="233"/>
    <s v="TXN100399"/>
    <s v="Assets"/>
    <x v="6"/>
    <n v="-4848.28"/>
    <s v="Expense"/>
    <n v="0"/>
    <n v="4848.28"/>
    <x v="0"/>
    <x v="1"/>
  </r>
  <r>
    <x v="15"/>
    <s v="TXN100400"/>
    <s v="Expenses"/>
    <x v="1"/>
    <n v="-2389.71"/>
    <s v="Expense"/>
    <n v="0"/>
    <n v="2389.71"/>
    <x v="2"/>
    <x v="2"/>
  </r>
  <r>
    <x v="23"/>
    <s v="TXN100401"/>
    <s v="Liabilities"/>
    <x v="3"/>
    <n v="-2910.9"/>
    <s v="Expense"/>
    <n v="0"/>
    <n v="2910.9"/>
    <x v="1"/>
    <x v="2"/>
  </r>
  <r>
    <x v="212"/>
    <s v="TXN100402"/>
    <s v="Expenses"/>
    <x v="4"/>
    <n v="-2279.5500000000002"/>
    <s v="Expense"/>
    <n v="0"/>
    <n v="2279.5500000000002"/>
    <x v="1"/>
    <x v="3"/>
  </r>
  <r>
    <x v="216"/>
    <s v="TXN100403"/>
    <s v="Expenses"/>
    <x v="6"/>
    <n v="-3375.59"/>
    <s v="Expense"/>
    <n v="0"/>
    <n v="3375.59"/>
    <x v="2"/>
    <x v="2"/>
  </r>
  <r>
    <x v="234"/>
    <s v="TXN100404"/>
    <s v="Expenses"/>
    <x v="4"/>
    <n v="-3186.61"/>
    <s v="Expense"/>
    <n v="0"/>
    <n v="3186.61"/>
    <x v="1"/>
    <x v="1"/>
  </r>
  <r>
    <x v="149"/>
    <s v="TXN100405"/>
    <s v="Revenue"/>
    <x v="5"/>
    <n v="187.39"/>
    <s v="Income"/>
    <n v="187.39"/>
    <n v="0"/>
    <x v="0"/>
    <x v="0"/>
  </r>
  <r>
    <x v="30"/>
    <s v="TXN100406"/>
    <s v="Expenses"/>
    <x v="2"/>
    <n v="-2751.69"/>
    <s v="Expense"/>
    <n v="0"/>
    <n v="2751.69"/>
    <x v="2"/>
    <x v="0"/>
  </r>
  <r>
    <x v="168"/>
    <s v="TXN100407"/>
    <s v="Liabilities"/>
    <x v="2"/>
    <n v="-533.59"/>
    <s v="Expense"/>
    <n v="0"/>
    <n v="533.59"/>
    <x v="1"/>
    <x v="0"/>
  </r>
  <r>
    <x v="2"/>
    <s v="TXN100408"/>
    <s v="Liabilities"/>
    <x v="6"/>
    <n v="-229.28"/>
    <s v="Expense"/>
    <n v="0"/>
    <n v="229.28"/>
    <x v="0"/>
    <x v="1"/>
  </r>
  <r>
    <x v="59"/>
    <s v="TXN100409"/>
    <s v="Liabilities"/>
    <x v="6"/>
    <n v="-3976.87"/>
    <s v="Expense"/>
    <n v="0"/>
    <n v="3976.87"/>
    <x v="1"/>
    <x v="2"/>
  </r>
  <r>
    <x v="107"/>
    <s v="TXN100410"/>
    <s v="Expenses"/>
    <x v="5"/>
    <n v="-1367.38"/>
    <s v="Expense"/>
    <n v="0"/>
    <n v="1367.38"/>
    <x v="2"/>
    <x v="0"/>
  </r>
  <r>
    <x v="53"/>
    <s v="TXN100411"/>
    <s v="Assets"/>
    <x v="1"/>
    <n v="-1769.21"/>
    <s v="Expense"/>
    <n v="0"/>
    <n v="1769.21"/>
    <x v="1"/>
    <x v="1"/>
  </r>
  <r>
    <x v="50"/>
    <s v="TXN100412"/>
    <s v="Assets"/>
    <x v="6"/>
    <n v="-414.01"/>
    <s v="Expense"/>
    <n v="0"/>
    <n v="414.01"/>
    <x v="1"/>
    <x v="1"/>
  </r>
  <r>
    <x v="179"/>
    <s v="TXN100413"/>
    <s v="Liabilities"/>
    <x v="2"/>
    <n v="-979.55"/>
    <s v="Expense"/>
    <n v="0"/>
    <n v="979.55"/>
    <x v="1"/>
    <x v="0"/>
  </r>
  <r>
    <x v="134"/>
    <s v="TXN100414"/>
    <s v="Revenue"/>
    <x v="4"/>
    <n v="3851.46"/>
    <s v="Income"/>
    <n v="3851.46"/>
    <n v="0"/>
    <x v="0"/>
    <x v="0"/>
  </r>
  <r>
    <x v="109"/>
    <s v="TXN100415"/>
    <s v="Assets"/>
    <x v="3"/>
    <n v="-2518.3000000000002"/>
    <s v="Expense"/>
    <n v="0"/>
    <n v="2518.3000000000002"/>
    <x v="0"/>
    <x v="3"/>
  </r>
  <r>
    <x v="0"/>
    <s v="TXN100416"/>
    <s v="Expenses"/>
    <x v="0"/>
    <n v="-4415.28"/>
    <s v="Expense"/>
    <n v="0"/>
    <n v="4415.28"/>
    <x v="1"/>
    <x v="3"/>
  </r>
  <r>
    <x v="235"/>
    <s v="TXN100417"/>
    <s v="Assets"/>
    <x v="4"/>
    <n v="-2046.49"/>
    <s v="Expense"/>
    <n v="0"/>
    <n v="2046.49"/>
    <x v="1"/>
    <x v="1"/>
  </r>
  <r>
    <x v="236"/>
    <s v="TXN100418"/>
    <s v="Liabilities"/>
    <x v="1"/>
    <n v="-1416.63"/>
    <s v="Expense"/>
    <n v="0"/>
    <n v="1416.63"/>
    <x v="2"/>
    <x v="3"/>
  </r>
  <r>
    <x v="196"/>
    <s v="TXN100419"/>
    <s v="Revenue"/>
    <x v="3"/>
    <n v="1803.24"/>
    <s v="Income"/>
    <n v="1803.24"/>
    <n v="0"/>
    <x v="1"/>
    <x v="3"/>
  </r>
  <r>
    <x v="237"/>
    <s v="TXN100420"/>
    <s v="Assets"/>
    <x v="4"/>
    <n v="-3592.58"/>
    <s v="Expense"/>
    <n v="0"/>
    <n v="3592.58"/>
    <x v="2"/>
    <x v="0"/>
  </r>
  <r>
    <x v="238"/>
    <s v="TXN100421"/>
    <s v="Assets"/>
    <x v="4"/>
    <n v="-2819.53"/>
    <s v="Expense"/>
    <n v="0"/>
    <n v="2819.53"/>
    <x v="0"/>
    <x v="3"/>
  </r>
  <r>
    <x v="223"/>
    <s v="TXN100422"/>
    <s v="Liabilities"/>
    <x v="5"/>
    <n v="-4530.54"/>
    <s v="Expense"/>
    <n v="0"/>
    <n v="4530.54"/>
    <x v="1"/>
    <x v="1"/>
  </r>
  <r>
    <x v="239"/>
    <s v="TXN100423"/>
    <s v="Revenue"/>
    <x v="0"/>
    <n v="3050.63"/>
    <s v="Income"/>
    <n v="3050.63"/>
    <n v="0"/>
    <x v="2"/>
    <x v="0"/>
  </r>
  <r>
    <x v="172"/>
    <s v="TXN100424"/>
    <s v="Revenue"/>
    <x v="1"/>
    <n v="2515.79"/>
    <s v="Income"/>
    <n v="2515.79"/>
    <n v="0"/>
    <x v="0"/>
    <x v="3"/>
  </r>
  <r>
    <x v="165"/>
    <s v="TXN100425"/>
    <s v="Liabilities"/>
    <x v="2"/>
    <n v="-3950.19"/>
    <s v="Expense"/>
    <n v="0"/>
    <n v="3950.19"/>
    <x v="2"/>
    <x v="3"/>
  </r>
  <r>
    <x v="240"/>
    <s v="TXN100426"/>
    <s v="Expenses"/>
    <x v="5"/>
    <n v="-4742.92"/>
    <s v="Expense"/>
    <n v="0"/>
    <n v="4742.92"/>
    <x v="0"/>
    <x v="3"/>
  </r>
  <r>
    <x v="167"/>
    <s v="TXN100427"/>
    <s v="Assets"/>
    <x v="3"/>
    <n v="-1843.64"/>
    <s v="Expense"/>
    <n v="0"/>
    <n v="1843.64"/>
    <x v="1"/>
    <x v="2"/>
  </r>
  <r>
    <x v="60"/>
    <s v="TXN100428"/>
    <s v="Expenses"/>
    <x v="0"/>
    <n v="-1324.39"/>
    <s v="Expense"/>
    <n v="0"/>
    <n v="1324.39"/>
    <x v="2"/>
    <x v="3"/>
  </r>
  <r>
    <x v="193"/>
    <s v="TXN100429"/>
    <s v="Assets"/>
    <x v="2"/>
    <n v="-3119.47"/>
    <s v="Expense"/>
    <n v="0"/>
    <n v="3119.47"/>
    <x v="1"/>
    <x v="3"/>
  </r>
  <r>
    <x v="170"/>
    <s v="TXN100430"/>
    <s v="Assets"/>
    <x v="5"/>
    <n v="-2544.48"/>
    <s v="Expense"/>
    <n v="0"/>
    <n v="2544.48"/>
    <x v="2"/>
    <x v="1"/>
  </r>
  <r>
    <x v="241"/>
    <s v="TXN100431"/>
    <s v="Expenses"/>
    <x v="0"/>
    <n v="-4947.01"/>
    <s v="Expense"/>
    <n v="0"/>
    <n v="4947.01"/>
    <x v="0"/>
    <x v="3"/>
  </r>
  <r>
    <x v="183"/>
    <s v="TXN100432"/>
    <s v="Liabilities"/>
    <x v="1"/>
    <n v="-2365.5700000000002"/>
    <s v="Expense"/>
    <n v="0"/>
    <n v="2365.5700000000002"/>
    <x v="2"/>
    <x v="2"/>
  </r>
  <r>
    <x v="242"/>
    <s v="TXN100433"/>
    <s v="Liabilities"/>
    <x v="6"/>
    <n v="-464.22"/>
    <s v="Expense"/>
    <n v="0"/>
    <n v="464.22"/>
    <x v="2"/>
    <x v="0"/>
  </r>
  <r>
    <x v="243"/>
    <s v="TXN100434"/>
    <s v="Assets"/>
    <x v="6"/>
    <n v="-4889.1099999999997"/>
    <s v="Expense"/>
    <n v="0"/>
    <n v="4889.1099999999997"/>
    <x v="1"/>
    <x v="3"/>
  </r>
  <r>
    <x v="52"/>
    <s v="TXN100435"/>
    <s v="Liabilities"/>
    <x v="3"/>
    <n v="-4233.58"/>
    <s v="Expense"/>
    <n v="0"/>
    <n v="4233.58"/>
    <x v="1"/>
    <x v="3"/>
  </r>
  <r>
    <x v="212"/>
    <s v="TXN100436"/>
    <s v="Assets"/>
    <x v="6"/>
    <n v="-973.43"/>
    <s v="Expense"/>
    <n v="0"/>
    <n v="973.43"/>
    <x v="1"/>
    <x v="1"/>
  </r>
  <r>
    <x v="49"/>
    <s v="TXN100437"/>
    <s v="Liabilities"/>
    <x v="5"/>
    <n v="-4532.57"/>
    <s v="Expense"/>
    <n v="0"/>
    <n v="4532.57"/>
    <x v="0"/>
    <x v="3"/>
  </r>
  <r>
    <x v="244"/>
    <s v="TXN100438"/>
    <s v="Assets"/>
    <x v="3"/>
    <n v="-1769.27"/>
    <s v="Expense"/>
    <n v="0"/>
    <n v="1769.27"/>
    <x v="1"/>
    <x v="3"/>
  </r>
  <r>
    <x v="245"/>
    <s v="TXN100439"/>
    <s v="Liabilities"/>
    <x v="2"/>
    <n v="-1947.85"/>
    <s v="Expense"/>
    <n v="0"/>
    <n v="1947.85"/>
    <x v="2"/>
    <x v="3"/>
  </r>
  <r>
    <x v="145"/>
    <s v="TXN100440"/>
    <s v="Revenue"/>
    <x v="1"/>
    <n v="4541.32"/>
    <s v="Income"/>
    <n v="4541.32"/>
    <n v="0"/>
    <x v="0"/>
    <x v="3"/>
  </r>
  <r>
    <x v="246"/>
    <s v="TXN100441"/>
    <s v="Expenses"/>
    <x v="3"/>
    <n v="-2697.57"/>
    <s v="Expense"/>
    <n v="0"/>
    <n v="2697.57"/>
    <x v="1"/>
    <x v="0"/>
  </r>
  <r>
    <x v="217"/>
    <s v="TXN100442"/>
    <s v="Revenue"/>
    <x v="2"/>
    <n v="775.04"/>
    <s v="Income"/>
    <n v="775.04"/>
    <n v="0"/>
    <x v="2"/>
    <x v="1"/>
  </r>
  <r>
    <x v="86"/>
    <s v="TXN100443"/>
    <s v="Expenses"/>
    <x v="3"/>
    <n v="-1908.38"/>
    <s v="Expense"/>
    <n v="0"/>
    <n v="1908.38"/>
    <x v="2"/>
    <x v="0"/>
  </r>
  <r>
    <x v="212"/>
    <s v="TXN100444"/>
    <s v="Expenses"/>
    <x v="4"/>
    <n v="-3638.28"/>
    <s v="Expense"/>
    <n v="0"/>
    <n v="3638.28"/>
    <x v="0"/>
    <x v="2"/>
  </r>
  <r>
    <x v="7"/>
    <s v="TXN100445"/>
    <s v="Assets"/>
    <x v="4"/>
    <n v="-953.5"/>
    <s v="Expense"/>
    <n v="0"/>
    <n v="953.5"/>
    <x v="2"/>
    <x v="3"/>
  </r>
  <r>
    <x v="247"/>
    <s v="TXN100446"/>
    <s v="Expenses"/>
    <x v="3"/>
    <n v="-2992.13"/>
    <s v="Expense"/>
    <n v="0"/>
    <n v="2992.13"/>
    <x v="1"/>
    <x v="2"/>
  </r>
  <r>
    <x v="248"/>
    <s v="TXN100447"/>
    <s v="Revenue"/>
    <x v="0"/>
    <n v="3506.84"/>
    <s v="Income"/>
    <n v="3506.84"/>
    <n v="0"/>
    <x v="2"/>
    <x v="0"/>
  </r>
  <r>
    <x v="249"/>
    <s v="TXN100448"/>
    <s v="Revenue"/>
    <x v="6"/>
    <n v="1784.88"/>
    <s v="Income"/>
    <n v="1784.88"/>
    <n v="0"/>
    <x v="1"/>
    <x v="2"/>
  </r>
  <r>
    <x v="119"/>
    <s v="TXN100449"/>
    <s v="Liabilities"/>
    <x v="4"/>
    <n v="-3500.02"/>
    <s v="Expense"/>
    <n v="0"/>
    <n v="3500.02"/>
    <x v="1"/>
    <x v="3"/>
  </r>
  <r>
    <x v="156"/>
    <s v="TXN100450"/>
    <s v="Revenue"/>
    <x v="0"/>
    <n v="4432.62"/>
    <s v="Income"/>
    <n v="4432.62"/>
    <n v="0"/>
    <x v="0"/>
    <x v="2"/>
  </r>
  <r>
    <x v="250"/>
    <s v="TXN100451"/>
    <s v="Liabilities"/>
    <x v="0"/>
    <n v="-2413.37"/>
    <s v="Expense"/>
    <n v="0"/>
    <n v="2413.37"/>
    <x v="2"/>
    <x v="0"/>
  </r>
  <r>
    <x v="99"/>
    <s v="TXN100452"/>
    <s v="Expenses"/>
    <x v="1"/>
    <n v="-1976.26"/>
    <s v="Expense"/>
    <n v="0"/>
    <n v="1976.26"/>
    <x v="0"/>
    <x v="3"/>
  </r>
  <r>
    <x v="44"/>
    <s v="TXN100453"/>
    <s v="Revenue"/>
    <x v="2"/>
    <n v="1330.68"/>
    <s v="Income"/>
    <n v="1330.68"/>
    <n v="0"/>
    <x v="0"/>
    <x v="1"/>
  </r>
  <r>
    <x v="75"/>
    <s v="TXN100454"/>
    <s v="Expenses"/>
    <x v="5"/>
    <n v="-3060.61"/>
    <s v="Expense"/>
    <n v="0"/>
    <n v="3060.61"/>
    <x v="0"/>
    <x v="0"/>
  </r>
  <r>
    <x v="251"/>
    <s v="TXN100455"/>
    <s v="Revenue"/>
    <x v="4"/>
    <n v="4411.28"/>
    <s v="Income"/>
    <n v="4411.28"/>
    <n v="0"/>
    <x v="1"/>
    <x v="3"/>
  </r>
  <r>
    <x v="5"/>
    <s v="TXN100456"/>
    <s v="Revenue"/>
    <x v="3"/>
    <n v="1690.84"/>
    <s v="Income"/>
    <n v="1690.84"/>
    <n v="0"/>
    <x v="1"/>
    <x v="1"/>
  </r>
  <r>
    <x v="20"/>
    <s v="TXN100457"/>
    <s v="Liabilities"/>
    <x v="6"/>
    <n v="-2041.55"/>
    <s v="Expense"/>
    <n v="0"/>
    <n v="2041.55"/>
    <x v="1"/>
    <x v="2"/>
  </r>
  <r>
    <x v="252"/>
    <s v="TXN100458"/>
    <s v="Expenses"/>
    <x v="5"/>
    <n v="-2092.4699999999998"/>
    <s v="Expense"/>
    <n v="0"/>
    <n v="2092.4699999999998"/>
    <x v="1"/>
    <x v="2"/>
  </r>
  <r>
    <x v="253"/>
    <s v="TXN100459"/>
    <s v="Revenue"/>
    <x v="2"/>
    <n v="2847.98"/>
    <s v="Income"/>
    <n v="2847.98"/>
    <n v="0"/>
    <x v="2"/>
    <x v="2"/>
  </r>
  <r>
    <x v="1"/>
    <s v="TXN100460"/>
    <s v="Assets"/>
    <x v="0"/>
    <n v="-1219.2"/>
    <s v="Expense"/>
    <n v="0"/>
    <n v="1219.2"/>
    <x v="2"/>
    <x v="3"/>
  </r>
  <r>
    <x v="157"/>
    <s v="TXN100461"/>
    <s v="Expenses"/>
    <x v="2"/>
    <n v="-4128.83"/>
    <s v="Expense"/>
    <n v="0"/>
    <n v="4128.83"/>
    <x v="1"/>
    <x v="2"/>
  </r>
  <r>
    <x v="254"/>
    <s v="TXN100462"/>
    <s v="Expenses"/>
    <x v="4"/>
    <n v="-1548.45"/>
    <s v="Expense"/>
    <n v="0"/>
    <n v="1548.45"/>
    <x v="1"/>
    <x v="2"/>
  </r>
  <r>
    <x v="255"/>
    <s v="TXN100463"/>
    <s v="Expenses"/>
    <x v="2"/>
    <n v="-3556.28"/>
    <s v="Expense"/>
    <n v="0"/>
    <n v="3556.28"/>
    <x v="2"/>
    <x v="1"/>
  </r>
  <r>
    <x v="165"/>
    <s v="TXN100464"/>
    <s v="Liabilities"/>
    <x v="2"/>
    <n v="-2614.7600000000002"/>
    <s v="Expense"/>
    <n v="0"/>
    <n v="2614.7600000000002"/>
    <x v="0"/>
    <x v="1"/>
  </r>
  <r>
    <x v="129"/>
    <s v="TXN100465"/>
    <s v="Assets"/>
    <x v="6"/>
    <n v="-2970.9"/>
    <s v="Expense"/>
    <n v="0"/>
    <n v="2970.9"/>
    <x v="0"/>
    <x v="1"/>
  </r>
  <r>
    <x v="256"/>
    <s v="TXN100466"/>
    <s v="Expenses"/>
    <x v="0"/>
    <n v="-980.08"/>
    <s v="Expense"/>
    <n v="0"/>
    <n v="980.08"/>
    <x v="1"/>
    <x v="3"/>
  </r>
  <r>
    <x v="257"/>
    <s v="TXN100467"/>
    <s v="Revenue"/>
    <x v="6"/>
    <n v="3701.61"/>
    <s v="Income"/>
    <n v="3701.61"/>
    <n v="0"/>
    <x v="0"/>
    <x v="0"/>
  </r>
  <r>
    <x v="153"/>
    <s v="TXN100468"/>
    <s v="Revenue"/>
    <x v="6"/>
    <n v="1024.24"/>
    <s v="Income"/>
    <n v="1024.24"/>
    <n v="0"/>
    <x v="1"/>
    <x v="2"/>
  </r>
  <r>
    <x v="252"/>
    <s v="TXN100469"/>
    <s v="Liabilities"/>
    <x v="3"/>
    <n v="-656.02"/>
    <s v="Expense"/>
    <n v="0"/>
    <n v="656.02"/>
    <x v="1"/>
    <x v="2"/>
  </r>
  <r>
    <x v="238"/>
    <s v="TXN100470"/>
    <s v="Revenue"/>
    <x v="2"/>
    <n v="2778.73"/>
    <s v="Income"/>
    <n v="2778.73"/>
    <n v="0"/>
    <x v="1"/>
    <x v="3"/>
  </r>
  <r>
    <x v="258"/>
    <s v="TXN100471"/>
    <s v="Expenses"/>
    <x v="2"/>
    <n v="-3575.56"/>
    <s v="Expense"/>
    <n v="0"/>
    <n v="3575.56"/>
    <x v="2"/>
    <x v="2"/>
  </r>
  <r>
    <x v="192"/>
    <s v="TXN100472"/>
    <s v="Revenue"/>
    <x v="2"/>
    <n v="345.18"/>
    <s v="Income"/>
    <n v="345.18"/>
    <n v="0"/>
    <x v="0"/>
    <x v="3"/>
  </r>
  <r>
    <x v="259"/>
    <s v="TXN100473"/>
    <s v="Expenses"/>
    <x v="1"/>
    <n v="-440.04"/>
    <s v="Expense"/>
    <n v="0"/>
    <n v="440.04"/>
    <x v="2"/>
    <x v="3"/>
  </r>
  <r>
    <x v="64"/>
    <s v="TXN100474"/>
    <s v="Revenue"/>
    <x v="6"/>
    <n v="4033.13"/>
    <s v="Income"/>
    <n v="4033.13"/>
    <n v="0"/>
    <x v="0"/>
    <x v="3"/>
  </r>
  <r>
    <x v="260"/>
    <s v="TXN100475"/>
    <s v="Assets"/>
    <x v="5"/>
    <n v="-4064.26"/>
    <s v="Expense"/>
    <n v="0"/>
    <n v="4064.26"/>
    <x v="2"/>
    <x v="0"/>
  </r>
  <r>
    <x v="173"/>
    <s v="TXN100476"/>
    <s v="Liabilities"/>
    <x v="4"/>
    <n v="-1301.99"/>
    <s v="Expense"/>
    <n v="0"/>
    <n v="1301.99"/>
    <x v="2"/>
    <x v="3"/>
  </r>
  <r>
    <x v="11"/>
    <s v="TXN100477"/>
    <s v="Liabilities"/>
    <x v="0"/>
    <n v="-3114.62"/>
    <s v="Expense"/>
    <n v="0"/>
    <n v="3114.62"/>
    <x v="1"/>
    <x v="0"/>
  </r>
  <r>
    <x v="91"/>
    <s v="TXN100478"/>
    <s v="Assets"/>
    <x v="5"/>
    <n v="-2271.58"/>
    <s v="Expense"/>
    <n v="0"/>
    <n v="2271.58"/>
    <x v="1"/>
    <x v="0"/>
  </r>
  <r>
    <x v="180"/>
    <s v="TXN100479"/>
    <s v="Assets"/>
    <x v="0"/>
    <n v="-3200.21"/>
    <s v="Expense"/>
    <n v="0"/>
    <n v="3200.21"/>
    <x v="2"/>
    <x v="2"/>
  </r>
  <r>
    <x v="120"/>
    <s v="TXN100480"/>
    <s v="Liabilities"/>
    <x v="3"/>
    <n v="-4328.1099999999997"/>
    <s v="Expense"/>
    <n v="0"/>
    <n v="4328.1099999999997"/>
    <x v="0"/>
    <x v="1"/>
  </r>
  <r>
    <x v="261"/>
    <s v="TXN100481"/>
    <s v="Assets"/>
    <x v="3"/>
    <n v="-491.3"/>
    <s v="Expense"/>
    <n v="0"/>
    <n v="491.3"/>
    <x v="0"/>
    <x v="0"/>
  </r>
  <r>
    <x v="262"/>
    <s v="TXN100482"/>
    <s v="Expenses"/>
    <x v="0"/>
    <n v="-3912.12"/>
    <s v="Expense"/>
    <n v="0"/>
    <n v="3912.12"/>
    <x v="1"/>
    <x v="0"/>
  </r>
  <r>
    <x v="263"/>
    <s v="TXN100483"/>
    <s v="Revenue"/>
    <x v="2"/>
    <n v="2515.84"/>
    <s v="Income"/>
    <n v="2515.84"/>
    <n v="0"/>
    <x v="1"/>
    <x v="1"/>
  </r>
  <r>
    <x v="264"/>
    <s v="TXN100484"/>
    <s v="Liabilities"/>
    <x v="5"/>
    <n v="-2864.22"/>
    <s v="Expense"/>
    <n v="0"/>
    <n v="2864.22"/>
    <x v="0"/>
    <x v="0"/>
  </r>
  <r>
    <x v="221"/>
    <s v="TXN100485"/>
    <s v="Assets"/>
    <x v="2"/>
    <n v="-3304.26"/>
    <s v="Expense"/>
    <n v="0"/>
    <n v="3304.26"/>
    <x v="0"/>
    <x v="1"/>
  </r>
  <r>
    <x v="162"/>
    <s v="TXN100486"/>
    <s v="Expenses"/>
    <x v="1"/>
    <n v="-4620.8500000000004"/>
    <s v="Expense"/>
    <n v="0"/>
    <n v="4620.8500000000004"/>
    <x v="0"/>
    <x v="2"/>
  </r>
  <r>
    <x v="11"/>
    <s v="TXN100487"/>
    <s v="Liabilities"/>
    <x v="3"/>
    <n v="-377.93"/>
    <s v="Expense"/>
    <n v="0"/>
    <n v="377.93"/>
    <x v="1"/>
    <x v="3"/>
  </r>
  <r>
    <x v="249"/>
    <s v="TXN100488"/>
    <s v="Assets"/>
    <x v="3"/>
    <n v="-244.43"/>
    <s v="Expense"/>
    <n v="0"/>
    <n v="244.43"/>
    <x v="0"/>
    <x v="1"/>
  </r>
  <r>
    <x v="149"/>
    <s v="TXN100489"/>
    <s v="Liabilities"/>
    <x v="5"/>
    <n v="-973.48"/>
    <s v="Expense"/>
    <n v="0"/>
    <n v="973.48"/>
    <x v="1"/>
    <x v="3"/>
  </r>
  <r>
    <x v="211"/>
    <s v="TXN100490"/>
    <s v="Assets"/>
    <x v="3"/>
    <n v="-4933.59"/>
    <s v="Expense"/>
    <n v="0"/>
    <n v="4933.59"/>
    <x v="2"/>
    <x v="1"/>
  </r>
  <r>
    <x v="263"/>
    <s v="TXN100491"/>
    <s v="Liabilities"/>
    <x v="1"/>
    <n v="-3603.87"/>
    <s v="Expense"/>
    <n v="0"/>
    <n v="3603.87"/>
    <x v="2"/>
    <x v="3"/>
  </r>
  <r>
    <x v="170"/>
    <s v="TXN100492"/>
    <s v="Expenses"/>
    <x v="1"/>
    <n v="-3111.74"/>
    <s v="Expense"/>
    <n v="0"/>
    <n v="3111.74"/>
    <x v="2"/>
    <x v="2"/>
  </r>
  <r>
    <x v="119"/>
    <s v="TXN100493"/>
    <s v="Expenses"/>
    <x v="1"/>
    <n v="-330.49"/>
    <s v="Expense"/>
    <n v="0"/>
    <n v="330.49"/>
    <x v="0"/>
    <x v="0"/>
  </r>
  <r>
    <x v="108"/>
    <s v="TXN100494"/>
    <s v="Revenue"/>
    <x v="4"/>
    <n v="4407.6400000000003"/>
    <s v="Income"/>
    <n v="4407.6400000000003"/>
    <n v="0"/>
    <x v="1"/>
    <x v="2"/>
  </r>
  <r>
    <x v="162"/>
    <s v="TXN100495"/>
    <s v="Liabilities"/>
    <x v="1"/>
    <n v="-4082.51"/>
    <s v="Expense"/>
    <n v="0"/>
    <n v="4082.51"/>
    <x v="0"/>
    <x v="0"/>
  </r>
  <r>
    <x v="200"/>
    <s v="TXN100496"/>
    <s v="Revenue"/>
    <x v="1"/>
    <n v="3357.52"/>
    <s v="Income"/>
    <n v="3357.52"/>
    <n v="0"/>
    <x v="1"/>
    <x v="3"/>
  </r>
  <r>
    <x v="265"/>
    <s v="TXN100497"/>
    <s v="Liabilities"/>
    <x v="4"/>
    <n v="-1761.74"/>
    <s v="Expense"/>
    <n v="0"/>
    <n v="1761.74"/>
    <x v="0"/>
    <x v="3"/>
  </r>
  <r>
    <x v="77"/>
    <s v="TXN100498"/>
    <s v="Assets"/>
    <x v="2"/>
    <n v="-445.47"/>
    <s v="Expense"/>
    <n v="0"/>
    <n v="445.47"/>
    <x v="2"/>
    <x v="0"/>
  </r>
  <r>
    <x v="266"/>
    <s v="TXN100499"/>
    <s v="Assets"/>
    <x v="6"/>
    <n v="-2942.19"/>
    <s v="Expense"/>
    <n v="0"/>
    <n v="2942.19"/>
    <x v="1"/>
    <x v="1"/>
  </r>
  <r>
    <x v="157"/>
    <s v="TXN100500"/>
    <s v="Revenue"/>
    <x v="3"/>
    <n v="3626.5"/>
    <s v="Income"/>
    <n v="3626.5"/>
    <n v="0"/>
    <x v="0"/>
    <x v="2"/>
  </r>
  <r>
    <x v="17"/>
    <s v="TXN100501"/>
    <s v="Liabilities"/>
    <x v="1"/>
    <n v="-561.78"/>
    <s v="Expense"/>
    <n v="0"/>
    <n v="561.78"/>
    <x v="1"/>
    <x v="1"/>
  </r>
  <r>
    <x v="126"/>
    <s v="TXN100502"/>
    <s v="Revenue"/>
    <x v="3"/>
    <n v="3205.46"/>
    <s v="Income"/>
    <n v="3205.46"/>
    <n v="0"/>
    <x v="1"/>
    <x v="3"/>
  </r>
  <r>
    <x v="51"/>
    <s v="TXN100503"/>
    <s v="Expenses"/>
    <x v="5"/>
    <n v="-1503.19"/>
    <s v="Expense"/>
    <n v="0"/>
    <n v="1503.19"/>
    <x v="0"/>
    <x v="2"/>
  </r>
  <r>
    <x v="13"/>
    <s v="TXN100504"/>
    <s v="Revenue"/>
    <x v="3"/>
    <n v="3844.8"/>
    <s v="Income"/>
    <n v="3844.8"/>
    <n v="0"/>
    <x v="0"/>
    <x v="2"/>
  </r>
  <r>
    <x v="267"/>
    <s v="TXN100505"/>
    <s v="Revenue"/>
    <x v="0"/>
    <n v="2744.12"/>
    <s v="Income"/>
    <n v="2744.12"/>
    <n v="0"/>
    <x v="1"/>
    <x v="1"/>
  </r>
  <r>
    <x v="90"/>
    <s v="TXN100506"/>
    <s v="Assets"/>
    <x v="2"/>
    <n v="-732.28"/>
    <s v="Expense"/>
    <n v="0"/>
    <n v="732.28"/>
    <x v="1"/>
    <x v="0"/>
  </r>
  <r>
    <x v="98"/>
    <s v="TXN100507"/>
    <s v="Revenue"/>
    <x v="4"/>
    <n v="2679.95"/>
    <s v="Income"/>
    <n v="2679.95"/>
    <n v="0"/>
    <x v="2"/>
    <x v="0"/>
  </r>
  <r>
    <x v="115"/>
    <s v="TXN100508"/>
    <s v="Liabilities"/>
    <x v="3"/>
    <n v="-2039.11"/>
    <s v="Expense"/>
    <n v="0"/>
    <n v="2039.11"/>
    <x v="1"/>
    <x v="2"/>
  </r>
  <r>
    <x v="107"/>
    <s v="TXN100509"/>
    <s v="Assets"/>
    <x v="3"/>
    <n v="-983.74"/>
    <s v="Expense"/>
    <n v="0"/>
    <n v="983.74"/>
    <x v="2"/>
    <x v="0"/>
  </r>
  <r>
    <x v="97"/>
    <s v="TXN100510"/>
    <s v="Revenue"/>
    <x v="3"/>
    <n v="4223.43"/>
    <s v="Income"/>
    <n v="4223.43"/>
    <n v="0"/>
    <x v="2"/>
    <x v="3"/>
  </r>
  <r>
    <x v="208"/>
    <s v="TXN100511"/>
    <s v="Expenses"/>
    <x v="6"/>
    <n v="-154.04"/>
    <s v="Expense"/>
    <n v="0"/>
    <n v="154.04"/>
    <x v="2"/>
    <x v="1"/>
  </r>
  <r>
    <x v="83"/>
    <s v="TXN100512"/>
    <s v="Revenue"/>
    <x v="6"/>
    <n v="1629.43"/>
    <s v="Income"/>
    <n v="1629.43"/>
    <n v="0"/>
    <x v="1"/>
    <x v="1"/>
  </r>
  <r>
    <x v="268"/>
    <s v="TXN100513"/>
    <s v="Revenue"/>
    <x v="5"/>
    <n v="161.72"/>
    <s v="Income"/>
    <n v="161.72"/>
    <n v="0"/>
    <x v="2"/>
    <x v="1"/>
  </r>
  <r>
    <x v="269"/>
    <s v="TXN100514"/>
    <s v="Revenue"/>
    <x v="4"/>
    <n v="570.42999999999995"/>
    <s v="Income"/>
    <n v="570.42999999999995"/>
    <n v="0"/>
    <x v="1"/>
    <x v="2"/>
  </r>
  <r>
    <x v="270"/>
    <s v="TXN100515"/>
    <s v="Assets"/>
    <x v="3"/>
    <n v="-1555.77"/>
    <s v="Expense"/>
    <n v="0"/>
    <n v="1555.77"/>
    <x v="1"/>
    <x v="2"/>
  </r>
  <r>
    <x v="65"/>
    <s v="TXN100516"/>
    <s v="Liabilities"/>
    <x v="3"/>
    <n v="-365.93"/>
    <s v="Expense"/>
    <n v="0"/>
    <n v="365.93"/>
    <x v="0"/>
    <x v="0"/>
  </r>
  <r>
    <x v="257"/>
    <s v="TXN100517"/>
    <s v="Expenses"/>
    <x v="3"/>
    <n v="-3023.49"/>
    <s v="Expense"/>
    <n v="0"/>
    <n v="3023.49"/>
    <x v="1"/>
    <x v="1"/>
  </r>
  <r>
    <x v="271"/>
    <s v="TXN100518"/>
    <s v="Revenue"/>
    <x v="3"/>
    <n v="525.63"/>
    <s v="Income"/>
    <n v="525.63"/>
    <n v="0"/>
    <x v="1"/>
    <x v="3"/>
  </r>
  <r>
    <x v="206"/>
    <s v="TXN100519"/>
    <s v="Liabilities"/>
    <x v="6"/>
    <n v="-3538.4"/>
    <s v="Expense"/>
    <n v="0"/>
    <n v="3538.4"/>
    <x v="2"/>
    <x v="3"/>
  </r>
  <r>
    <x v="204"/>
    <s v="TXN100520"/>
    <s v="Liabilities"/>
    <x v="2"/>
    <n v="-357.95"/>
    <s v="Expense"/>
    <n v="0"/>
    <n v="357.95"/>
    <x v="1"/>
    <x v="1"/>
  </r>
  <r>
    <x v="25"/>
    <s v="TXN100521"/>
    <s v="Assets"/>
    <x v="2"/>
    <n v="-390.61"/>
    <s v="Expense"/>
    <n v="0"/>
    <n v="390.61"/>
    <x v="1"/>
    <x v="2"/>
  </r>
  <r>
    <x v="47"/>
    <s v="TXN100522"/>
    <s v="Expenses"/>
    <x v="5"/>
    <n v="-1596.1"/>
    <s v="Expense"/>
    <n v="0"/>
    <n v="1596.1"/>
    <x v="0"/>
    <x v="2"/>
  </r>
  <r>
    <x v="54"/>
    <s v="TXN100523"/>
    <s v="Assets"/>
    <x v="0"/>
    <n v="-4493.2"/>
    <s v="Expense"/>
    <n v="0"/>
    <n v="4493.2"/>
    <x v="0"/>
    <x v="2"/>
  </r>
  <r>
    <x v="8"/>
    <s v="TXN100524"/>
    <s v="Liabilities"/>
    <x v="1"/>
    <n v="-3242.83"/>
    <s v="Expense"/>
    <n v="0"/>
    <n v="3242.83"/>
    <x v="2"/>
    <x v="3"/>
  </r>
  <r>
    <x v="272"/>
    <s v="TXN100525"/>
    <s v="Liabilities"/>
    <x v="4"/>
    <n v="-3873.64"/>
    <s v="Expense"/>
    <n v="0"/>
    <n v="3873.64"/>
    <x v="2"/>
    <x v="1"/>
  </r>
  <r>
    <x v="273"/>
    <s v="TXN100526"/>
    <s v="Liabilities"/>
    <x v="2"/>
    <n v="-793.61"/>
    <s v="Expense"/>
    <n v="0"/>
    <n v="793.61"/>
    <x v="0"/>
    <x v="3"/>
  </r>
  <r>
    <x v="53"/>
    <s v="TXN100527"/>
    <s v="Assets"/>
    <x v="0"/>
    <n v="-4187.21"/>
    <s v="Expense"/>
    <n v="0"/>
    <n v="4187.21"/>
    <x v="0"/>
    <x v="1"/>
  </r>
  <r>
    <x v="274"/>
    <s v="TXN100528"/>
    <s v="Expenses"/>
    <x v="3"/>
    <n v="-139.91999999999999"/>
    <s v="Expense"/>
    <n v="0"/>
    <n v="139.91999999999999"/>
    <x v="1"/>
    <x v="3"/>
  </r>
  <r>
    <x v="273"/>
    <s v="TXN100529"/>
    <s v="Revenue"/>
    <x v="2"/>
    <n v="1143.98"/>
    <s v="Income"/>
    <n v="1143.98"/>
    <n v="0"/>
    <x v="2"/>
    <x v="3"/>
  </r>
  <r>
    <x v="275"/>
    <s v="TXN100530"/>
    <s v="Assets"/>
    <x v="5"/>
    <n v="-3118.85"/>
    <s v="Expense"/>
    <n v="0"/>
    <n v="3118.85"/>
    <x v="2"/>
    <x v="0"/>
  </r>
  <r>
    <x v="276"/>
    <s v="TXN100531"/>
    <s v="Liabilities"/>
    <x v="1"/>
    <n v="-1938.71"/>
    <s v="Expense"/>
    <n v="0"/>
    <n v="1938.71"/>
    <x v="1"/>
    <x v="3"/>
  </r>
  <r>
    <x v="235"/>
    <s v="TXN100532"/>
    <s v="Assets"/>
    <x v="2"/>
    <n v="-4922.55"/>
    <s v="Expense"/>
    <n v="0"/>
    <n v="4922.55"/>
    <x v="1"/>
    <x v="1"/>
  </r>
  <r>
    <x v="23"/>
    <s v="TXN100533"/>
    <s v="Liabilities"/>
    <x v="5"/>
    <n v="-248.66"/>
    <s v="Expense"/>
    <n v="0"/>
    <n v="248.66"/>
    <x v="2"/>
    <x v="3"/>
  </r>
  <r>
    <x v="214"/>
    <s v="TXN100534"/>
    <s v="Revenue"/>
    <x v="6"/>
    <n v="4993.13"/>
    <s v="Income"/>
    <n v="4993.13"/>
    <n v="0"/>
    <x v="0"/>
    <x v="0"/>
  </r>
  <r>
    <x v="184"/>
    <s v="TXN100535"/>
    <s v="Revenue"/>
    <x v="1"/>
    <n v="3155.78"/>
    <s v="Income"/>
    <n v="3155.78"/>
    <n v="0"/>
    <x v="0"/>
    <x v="0"/>
  </r>
  <r>
    <x v="78"/>
    <s v="TXN100536"/>
    <s v="Expenses"/>
    <x v="5"/>
    <n v="-2837.66"/>
    <s v="Expense"/>
    <n v="0"/>
    <n v="2837.66"/>
    <x v="1"/>
    <x v="1"/>
  </r>
  <r>
    <x v="21"/>
    <s v="TXN100537"/>
    <s v="Liabilities"/>
    <x v="0"/>
    <n v="-391.61"/>
    <s v="Expense"/>
    <n v="0"/>
    <n v="391.61"/>
    <x v="2"/>
    <x v="0"/>
  </r>
  <r>
    <x v="277"/>
    <s v="TXN100538"/>
    <s v="Expenses"/>
    <x v="2"/>
    <n v="-1439.31"/>
    <s v="Expense"/>
    <n v="0"/>
    <n v="1439.31"/>
    <x v="1"/>
    <x v="0"/>
  </r>
  <r>
    <x v="278"/>
    <s v="TXN100539"/>
    <s v="Expenses"/>
    <x v="6"/>
    <n v="-4630.8500000000004"/>
    <s v="Expense"/>
    <n v="0"/>
    <n v="4630.8500000000004"/>
    <x v="0"/>
    <x v="2"/>
  </r>
  <r>
    <x v="261"/>
    <s v="TXN100540"/>
    <s v="Revenue"/>
    <x v="0"/>
    <n v="1835.81"/>
    <s v="Income"/>
    <n v="1835.81"/>
    <n v="0"/>
    <x v="0"/>
    <x v="1"/>
  </r>
  <r>
    <x v="20"/>
    <s v="TXN100541"/>
    <s v="Assets"/>
    <x v="5"/>
    <n v="-3342.1"/>
    <s v="Expense"/>
    <n v="0"/>
    <n v="3342.1"/>
    <x v="1"/>
    <x v="0"/>
  </r>
  <r>
    <x v="106"/>
    <s v="TXN100542"/>
    <s v="Assets"/>
    <x v="5"/>
    <n v="-4997.53"/>
    <s v="Expense"/>
    <n v="0"/>
    <n v="4997.53"/>
    <x v="0"/>
    <x v="0"/>
  </r>
  <r>
    <x v="279"/>
    <s v="TXN100543"/>
    <s v="Expenses"/>
    <x v="0"/>
    <n v="-1389.04"/>
    <s v="Expense"/>
    <n v="0"/>
    <n v="1389.04"/>
    <x v="2"/>
    <x v="0"/>
  </r>
  <r>
    <x v="103"/>
    <s v="TXN100544"/>
    <s v="Revenue"/>
    <x v="2"/>
    <n v="2922.8"/>
    <s v="Income"/>
    <n v="2922.8"/>
    <n v="0"/>
    <x v="1"/>
    <x v="1"/>
  </r>
  <r>
    <x v="124"/>
    <s v="TXN100545"/>
    <s v="Liabilities"/>
    <x v="1"/>
    <n v="-3512.55"/>
    <s v="Expense"/>
    <n v="0"/>
    <n v="3512.55"/>
    <x v="1"/>
    <x v="2"/>
  </r>
  <r>
    <x v="119"/>
    <s v="TXN100546"/>
    <s v="Assets"/>
    <x v="6"/>
    <n v="-906.67"/>
    <s v="Expense"/>
    <n v="0"/>
    <n v="906.67"/>
    <x v="1"/>
    <x v="3"/>
  </r>
  <r>
    <x v="13"/>
    <s v="TXN100547"/>
    <s v="Expenses"/>
    <x v="3"/>
    <n v="-828.5"/>
    <s v="Expense"/>
    <n v="0"/>
    <n v="828.5"/>
    <x v="0"/>
    <x v="2"/>
  </r>
  <r>
    <x v="175"/>
    <s v="TXN100548"/>
    <s v="Assets"/>
    <x v="4"/>
    <n v="-2335.91"/>
    <s v="Expense"/>
    <n v="0"/>
    <n v="2335.91"/>
    <x v="2"/>
    <x v="1"/>
  </r>
  <r>
    <x v="32"/>
    <s v="TXN100549"/>
    <s v="Assets"/>
    <x v="1"/>
    <n v="-1990.48"/>
    <s v="Expense"/>
    <n v="0"/>
    <n v="1990.48"/>
    <x v="1"/>
    <x v="1"/>
  </r>
  <r>
    <x v="155"/>
    <s v="TXN100550"/>
    <s v="Liabilities"/>
    <x v="6"/>
    <n v="-3599.66"/>
    <s v="Expense"/>
    <n v="0"/>
    <n v="3599.66"/>
    <x v="1"/>
    <x v="1"/>
  </r>
  <r>
    <x v="182"/>
    <s v="TXN100551"/>
    <s v="Revenue"/>
    <x v="0"/>
    <n v="440.59"/>
    <s v="Income"/>
    <n v="440.59"/>
    <n v="0"/>
    <x v="0"/>
    <x v="3"/>
  </r>
  <r>
    <x v="97"/>
    <s v="TXN100552"/>
    <s v="Liabilities"/>
    <x v="5"/>
    <n v="-4863.62"/>
    <s v="Expense"/>
    <n v="0"/>
    <n v="4863.62"/>
    <x v="2"/>
    <x v="1"/>
  </r>
  <r>
    <x v="280"/>
    <s v="TXN100553"/>
    <s v="Revenue"/>
    <x v="0"/>
    <n v="169.96"/>
    <s v="Income"/>
    <n v="169.96"/>
    <n v="0"/>
    <x v="1"/>
    <x v="2"/>
  </r>
  <r>
    <x v="125"/>
    <s v="TXN100554"/>
    <s v="Assets"/>
    <x v="6"/>
    <n v="-3046.45"/>
    <s v="Expense"/>
    <n v="0"/>
    <n v="3046.45"/>
    <x v="0"/>
    <x v="0"/>
  </r>
  <r>
    <x v="246"/>
    <s v="TXN100555"/>
    <s v="Expenses"/>
    <x v="0"/>
    <n v="-2856.9"/>
    <s v="Expense"/>
    <n v="0"/>
    <n v="2856.9"/>
    <x v="1"/>
    <x v="0"/>
  </r>
  <r>
    <x v="78"/>
    <s v="TXN100556"/>
    <s v="Liabilities"/>
    <x v="0"/>
    <n v="-760.11"/>
    <s v="Expense"/>
    <n v="0"/>
    <n v="760.11"/>
    <x v="0"/>
    <x v="1"/>
  </r>
  <r>
    <x v="223"/>
    <s v="TXN100557"/>
    <s v="Revenue"/>
    <x v="4"/>
    <n v="839.49"/>
    <s v="Income"/>
    <n v="839.49"/>
    <n v="0"/>
    <x v="2"/>
    <x v="1"/>
  </r>
  <r>
    <x v="281"/>
    <s v="TXN100558"/>
    <s v="Assets"/>
    <x v="2"/>
    <n v="-3984.12"/>
    <s v="Expense"/>
    <n v="0"/>
    <n v="3984.12"/>
    <x v="0"/>
    <x v="3"/>
  </r>
  <r>
    <x v="135"/>
    <s v="TXN100559"/>
    <s v="Revenue"/>
    <x v="4"/>
    <n v="4449.0600000000004"/>
    <s v="Income"/>
    <n v="4449.0600000000004"/>
    <n v="0"/>
    <x v="1"/>
    <x v="0"/>
  </r>
  <r>
    <x v="219"/>
    <s v="TXN100560"/>
    <s v="Revenue"/>
    <x v="3"/>
    <n v="1486.78"/>
    <s v="Income"/>
    <n v="1486.78"/>
    <n v="0"/>
    <x v="1"/>
    <x v="3"/>
  </r>
  <r>
    <x v="100"/>
    <s v="TXN100561"/>
    <s v="Revenue"/>
    <x v="3"/>
    <n v="2246.02"/>
    <s v="Income"/>
    <n v="2246.02"/>
    <n v="0"/>
    <x v="0"/>
    <x v="3"/>
  </r>
  <r>
    <x v="282"/>
    <s v="TXN100562"/>
    <s v="Assets"/>
    <x v="4"/>
    <n v="-1839.48"/>
    <s v="Expense"/>
    <n v="0"/>
    <n v="1839.48"/>
    <x v="2"/>
    <x v="3"/>
  </r>
  <r>
    <x v="78"/>
    <s v="TXN100563"/>
    <s v="Expenses"/>
    <x v="1"/>
    <n v="-455.48"/>
    <s v="Expense"/>
    <n v="0"/>
    <n v="455.48"/>
    <x v="2"/>
    <x v="3"/>
  </r>
  <r>
    <x v="216"/>
    <s v="TXN100564"/>
    <s v="Expenses"/>
    <x v="1"/>
    <n v="-3398.7"/>
    <s v="Expense"/>
    <n v="0"/>
    <n v="3398.7"/>
    <x v="1"/>
    <x v="2"/>
  </r>
  <r>
    <x v="127"/>
    <s v="TXN100565"/>
    <s v="Expenses"/>
    <x v="0"/>
    <n v="-4143.45"/>
    <s v="Expense"/>
    <n v="0"/>
    <n v="4143.45"/>
    <x v="1"/>
    <x v="1"/>
  </r>
  <r>
    <x v="283"/>
    <s v="TXN100566"/>
    <s v="Revenue"/>
    <x v="0"/>
    <n v="1593.91"/>
    <s v="Income"/>
    <n v="1593.91"/>
    <n v="0"/>
    <x v="0"/>
    <x v="1"/>
  </r>
  <r>
    <x v="279"/>
    <s v="TXN100567"/>
    <s v="Assets"/>
    <x v="5"/>
    <n v="-4951.8599999999997"/>
    <s v="Expense"/>
    <n v="0"/>
    <n v="4951.8599999999997"/>
    <x v="0"/>
    <x v="3"/>
  </r>
  <r>
    <x v="11"/>
    <s v="TXN100568"/>
    <s v="Revenue"/>
    <x v="3"/>
    <n v="471.67"/>
    <s v="Income"/>
    <n v="471.67"/>
    <n v="0"/>
    <x v="0"/>
    <x v="3"/>
  </r>
  <r>
    <x v="141"/>
    <s v="TXN100569"/>
    <s v="Expenses"/>
    <x v="5"/>
    <n v="-3342.77"/>
    <s v="Expense"/>
    <n v="0"/>
    <n v="3342.77"/>
    <x v="2"/>
    <x v="2"/>
  </r>
  <r>
    <x v="254"/>
    <s v="TXN100570"/>
    <s v="Expenses"/>
    <x v="3"/>
    <n v="-2296.3200000000002"/>
    <s v="Expense"/>
    <n v="0"/>
    <n v="2296.3200000000002"/>
    <x v="2"/>
    <x v="3"/>
  </r>
  <r>
    <x v="48"/>
    <s v="TXN100571"/>
    <s v="Assets"/>
    <x v="4"/>
    <n v="-2288.35"/>
    <s v="Expense"/>
    <n v="0"/>
    <n v="2288.35"/>
    <x v="1"/>
    <x v="2"/>
  </r>
  <r>
    <x v="130"/>
    <s v="TXN100572"/>
    <s v="Revenue"/>
    <x v="1"/>
    <n v="2342.46"/>
    <s v="Income"/>
    <n v="2342.46"/>
    <n v="0"/>
    <x v="1"/>
    <x v="2"/>
  </r>
  <r>
    <x v="55"/>
    <s v="TXN100573"/>
    <s v="Liabilities"/>
    <x v="0"/>
    <n v="-1367.54"/>
    <s v="Expense"/>
    <n v="0"/>
    <n v="1367.54"/>
    <x v="1"/>
    <x v="3"/>
  </r>
  <r>
    <x v="211"/>
    <s v="TXN100574"/>
    <s v="Liabilities"/>
    <x v="1"/>
    <n v="-3606.26"/>
    <s v="Expense"/>
    <n v="0"/>
    <n v="3606.26"/>
    <x v="0"/>
    <x v="1"/>
  </r>
  <r>
    <x v="118"/>
    <s v="TXN100575"/>
    <s v="Expenses"/>
    <x v="4"/>
    <n v="-3635.72"/>
    <s v="Expense"/>
    <n v="0"/>
    <n v="3635.72"/>
    <x v="2"/>
    <x v="2"/>
  </r>
  <r>
    <x v="284"/>
    <s v="TXN100576"/>
    <s v="Assets"/>
    <x v="5"/>
    <n v="-1483.75"/>
    <s v="Expense"/>
    <n v="0"/>
    <n v="1483.75"/>
    <x v="1"/>
    <x v="1"/>
  </r>
  <r>
    <x v="165"/>
    <s v="TXN100577"/>
    <s v="Revenue"/>
    <x v="5"/>
    <n v="4193"/>
    <s v="Income"/>
    <n v="4193"/>
    <n v="0"/>
    <x v="1"/>
    <x v="1"/>
  </r>
  <r>
    <x v="252"/>
    <s v="TXN100578"/>
    <s v="Revenue"/>
    <x v="6"/>
    <n v="1652.54"/>
    <s v="Income"/>
    <n v="1652.54"/>
    <n v="0"/>
    <x v="1"/>
    <x v="2"/>
  </r>
  <r>
    <x v="103"/>
    <s v="TXN100579"/>
    <s v="Expenses"/>
    <x v="0"/>
    <n v="-3652.96"/>
    <s v="Expense"/>
    <n v="0"/>
    <n v="3652.96"/>
    <x v="1"/>
    <x v="0"/>
  </r>
  <r>
    <x v="285"/>
    <s v="TXN100580"/>
    <s v="Expenses"/>
    <x v="0"/>
    <n v="-692.9"/>
    <s v="Expense"/>
    <n v="0"/>
    <n v="692.9"/>
    <x v="1"/>
    <x v="2"/>
  </r>
  <r>
    <x v="50"/>
    <s v="TXN100581"/>
    <s v="Revenue"/>
    <x v="0"/>
    <n v="926.64"/>
    <s v="Income"/>
    <n v="926.64"/>
    <n v="0"/>
    <x v="1"/>
    <x v="0"/>
  </r>
  <r>
    <x v="175"/>
    <s v="TXN100582"/>
    <s v="Revenue"/>
    <x v="3"/>
    <n v="1647.4"/>
    <s v="Income"/>
    <n v="1647.4"/>
    <n v="0"/>
    <x v="2"/>
    <x v="2"/>
  </r>
  <r>
    <x v="165"/>
    <s v="TXN100583"/>
    <s v="Expenses"/>
    <x v="5"/>
    <n v="-3009.98"/>
    <s v="Expense"/>
    <n v="0"/>
    <n v="3009.98"/>
    <x v="1"/>
    <x v="2"/>
  </r>
  <r>
    <x v="286"/>
    <s v="TXN100584"/>
    <s v="Revenue"/>
    <x v="4"/>
    <n v="3263.01"/>
    <s v="Income"/>
    <n v="3263.01"/>
    <n v="0"/>
    <x v="2"/>
    <x v="1"/>
  </r>
  <r>
    <x v="173"/>
    <s v="TXN100585"/>
    <s v="Liabilities"/>
    <x v="5"/>
    <n v="-2042.15"/>
    <s v="Expense"/>
    <n v="0"/>
    <n v="2042.15"/>
    <x v="0"/>
    <x v="1"/>
  </r>
  <r>
    <x v="287"/>
    <s v="TXN100586"/>
    <s v="Expenses"/>
    <x v="1"/>
    <n v="-481.41"/>
    <s v="Expense"/>
    <n v="0"/>
    <n v="481.41"/>
    <x v="2"/>
    <x v="3"/>
  </r>
  <r>
    <x v="205"/>
    <s v="TXN100587"/>
    <s v="Revenue"/>
    <x v="3"/>
    <n v="1930.81"/>
    <s v="Income"/>
    <n v="1930.81"/>
    <n v="0"/>
    <x v="0"/>
    <x v="1"/>
  </r>
  <r>
    <x v="114"/>
    <s v="TXN100588"/>
    <s v="Expenses"/>
    <x v="0"/>
    <n v="-3474.96"/>
    <s v="Expense"/>
    <n v="0"/>
    <n v="3474.96"/>
    <x v="2"/>
    <x v="1"/>
  </r>
  <r>
    <x v="232"/>
    <s v="TXN100589"/>
    <s v="Assets"/>
    <x v="2"/>
    <n v="-3387.88"/>
    <s v="Expense"/>
    <n v="0"/>
    <n v="3387.88"/>
    <x v="2"/>
    <x v="1"/>
  </r>
  <r>
    <x v="211"/>
    <s v="TXN100590"/>
    <s v="Expenses"/>
    <x v="6"/>
    <n v="-884.96"/>
    <s v="Expense"/>
    <n v="0"/>
    <n v="884.96"/>
    <x v="1"/>
    <x v="1"/>
  </r>
  <r>
    <x v="7"/>
    <s v="TXN100591"/>
    <s v="Expenses"/>
    <x v="3"/>
    <n v="-138.13999999999999"/>
    <s v="Expense"/>
    <n v="0"/>
    <n v="138.13999999999999"/>
    <x v="2"/>
    <x v="3"/>
  </r>
  <r>
    <x v="288"/>
    <s v="TXN100592"/>
    <s v="Assets"/>
    <x v="1"/>
    <n v="-3789.61"/>
    <s v="Expense"/>
    <n v="0"/>
    <n v="3789.61"/>
    <x v="2"/>
    <x v="1"/>
  </r>
  <r>
    <x v="90"/>
    <s v="TXN100593"/>
    <s v="Liabilities"/>
    <x v="0"/>
    <n v="-621.20000000000005"/>
    <s v="Expense"/>
    <n v="0"/>
    <n v="621.20000000000005"/>
    <x v="1"/>
    <x v="0"/>
  </r>
  <r>
    <x v="8"/>
    <s v="TXN100594"/>
    <s v="Revenue"/>
    <x v="1"/>
    <n v="503.51"/>
    <s v="Income"/>
    <n v="503.51"/>
    <n v="0"/>
    <x v="0"/>
    <x v="0"/>
  </r>
  <r>
    <x v="289"/>
    <s v="TXN100595"/>
    <s v="Assets"/>
    <x v="1"/>
    <n v="-113.24"/>
    <s v="Expense"/>
    <n v="0"/>
    <n v="113.24"/>
    <x v="1"/>
    <x v="3"/>
  </r>
  <r>
    <x v="290"/>
    <s v="TXN100596"/>
    <s v="Expenses"/>
    <x v="0"/>
    <n v="-2219.75"/>
    <s v="Expense"/>
    <n v="0"/>
    <n v="2219.75"/>
    <x v="1"/>
    <x v="1"/>
  </r>
  <r>
    <x v="9"/>
    <s v="TXN100597"/>
    <s v="Revenue"/>
    <x v="1"/>
    <n v="2565.9899999999998"/>
    <s v="Income"/>
    <n v="2565.9899999999998"/>
    <n v="0"/>
    <x v="1"/>
    <x v="0"/>
  </r>
  <r>
    <x v="291"/>
    <s v="TXN100598"/>
    <s v="Assets"/>
    <x v="4"/>
    <n v="-3224.55"/>
    <s v="Expense"/>
    <n v="0"/>
    <n v="3224.55"/>
    <x v="0"/>
    <x v="2"/>
  </r>
  <r>
    <x v="248"/>
    <s v="TXN100599"/>
    <s v="Revenue"/>
    <x v="6"/>
    <n v="1550.71"/>
    <s v="Income"/>
    <n v="1550.71"/>
    <n v="0"/>
    <x v="2"/>
    <x v="0"/>
  </r>
  <r>
    <x v="254"/>
    <s v="TXN100600"/>
    <s v="Revenue"/>
    <x v="2"/>
    <n v="3581.08"/>
    <s v="Income"/>
    <n v="3581.08"/>
    <n v="0"/>
    <x v="2"/>
    <x v="1"/>
  </r>
  <r>
    <x v="85"/>
    <s v="TXN100601"/>
    <s v="Assets"/>
    <x v="1"/>
    <n v="-929.73"/>
    <s v="Expense"/>
    <n v="0"/>
    <n v="929.73"/>
    <x v="1"/>
    <x v="0"/>
  </r>
  <r>
    <x v="292"/>
    <s v="TXN100602"/>
    <s v="Revenue"/>
    <x v="1"/>
    <n v="4176.75"/>
    <s v="Income"/>
    <n v="4176.75"/>
    <n v="0"/>
    <x v="1"/>
    <x v="2"/>
  </r>
  <r>
    <x v="25"/>
    <s v="TXN100603"/>
    <s v="Liabilities"/>
    <x v="5"/>
    <n v="-2902.06"/>
    <s v="Expense"/>
    <n v="0"/>
    <n v="2902.06"/>
    <x v="2"/>
    <x v="0"/>
  </r>
  <r>
    <x v="195"/>
    <s v="TXN100604"/>
    <s v="Assets"/>
    <x v="6"/>
    <n v="-2961.06"/>
    <s v="Expense"/>
    <n v="0"/>
    <n v="2961.06"/>
    <x v="2"/>
    <x v="1"/>
  </r>
  <r>
    <x v="293"/>
    <s v="TXN100605"/>
    <s v="Liabilities"/>
    <x v="3"/>
    <n v="-1127.9000000000001"/>
    <s v="Expense"/>
    <n v="0"/>
    <n v="1127.9000000000001"/>
    <x v="2"/>
    <x v="2"/>
  </r>
  <r>
    <x v="213"/>
    <s v="TXN100606"/>
    <s v="Expenses"/>
    <x v="6"/>
    <n v="-463.13"/>
    <s v="Expense"/>
    <n v="0"/>
    <n v="463.13"/>
    <x v="0"/>
    <x v="3"/>
  </r>
  <r>
    <x v="294"/>
    <s v="TXN100607"/>
    <s v="Revenue"/>
    <x v="6"/>
    <n v="2377.15"/>
    <s v="Income"/>
    <n v="2377.15"/>
    <n v="0"/>
    <x v="0"/>
    <x v="2"/>
  </r>
  <r>
    <x v="268"/>
    <s v="TXN100608"/>
    <s v="Expenses"/>
    <x v="0"/>
    <n v="-3116.5"/>
    <s v="Expense"/>
    <n v="0"/>
    <n v="3116.5"/>
    <x v="1"/>
    <x v="0"/>
  </r>
  <r>
    <x v="30"/>
    <s v="TXN100609"/>
    <s v="Expenses"/>
    <x v="0"/>
    <n v="-565.73"/>
    <s v="Expense"/>
    <n v="0"/>
    <n v="565.73"/>
    <x v="0"/>
    <x v="3"/>
  </r>
  <r>
    <x v="112"/>
    <s v="TXN100610"/>
    <s v="Revenue"/>
    <x v="0"/>
    <n v="4757.62"/>
    <s v="Income"/>
    <n v="4757.62"/>
    <n v="0"/>
    <x v="1"/>
    <x v="2"/>
  </r>
  <r>
    <x v="7"/>
    <s v="TXN100611"/>
    <s v="Assets"/>
    <x v="2"/>
    <n v="-4904.03"/>
    <s v="Expense"/>
    <n v="0"/>
    <n v="4904.03"/>
    <x v="2"/>
    <x v="2"/>
  </r>
  <r>
    <x v="187"/>
    <s v="TXN100612"/>
    <s v="Revenue"/>
    <x v="6"/>
    <n v="2772.74"/>
    <s v="Income"/>
    <n v="2772.74"/>
    <n v="0"/>
    <x v="2"/>
    <x v="2"/>
  </r>
  <r>
    <x v="109"/>
    <s v="TXN100613"/>
    <s v="Expenses"/>
    <x v="2"/>
    <n v="-4755.34"/>
    <s v="Expense"/>
    <n v="0"/>
    <n v="4755.34"/>
    <x v="1"/>
    <x v="1"/>
  </r>
  <r>
    <x v="123"/>
    <s v="TXN100614"/>
    <s v="Expenses"/>
    <x v="1"/>
    <n v="-979.28"/>
    <s v="Expense"/>
    <n v="0"/>
    <n v="979.28"/>
    <x v="2"/>
    <x v="3"/>
  </r>
  <r>
    <x v="146"/>
    <s v="TXN100615"/>
    <s v="Assets"/>
    <x v="0"/>
    <n v="-224.56"/>
    <s v="Expense"/>
    <n v="0"/>
    <n v="224.56"/>
    <x v="1"/>
    <x v="3"/>
  </r>
  <r>
    <x v="284"/>
    <s v="TXN100616"/>
    <s v="Revenue"/>
    <x v="1"/>
    <n v="293.11"/>
    <s v="Income"/>
    <n v="293.11"/>
    <n v="0"/>
    <x v="1"/>
    <x v="2"/>
  </r>
  <r>
    <x v="87"/>
    <s v="TXN100617"/>
    <s v="Expenses"/>
    <x v="0"/>
    <n v="-2978.81"/>
    <s v="Expense"/>
    <n v="0"/>
    <n v="2978.81"/>
    <x v="1"/>
    <x v="3"/>
  </r>
  <r>
    <x v="196"/>
    <s v="TXN100618"/>
    <s v="Liabilities"/>
    <x v="4"/>
    <n v="-402.05"/>
    <s v="Expense"/>
    <n v="0"/>
    <n v="402.05"/>
    <x v="0"/>
    <x v="0"/>
  </r>
  <r>
    <x v="228"/>
    <s v="TXN100619"/>
    <s v="Expenses"/>
    <x v="2"/>
    <n v="-4796.87"/>
    <s v="Expense"/>
    <n v="0"/>
    <n v="4796.87"/>
    <x v="1"/>
    <x v="0"/>
  </r>
  <r>
    <x v="216"/>
    <s v="TXN100620"/>
    <s v="Expenses"/>
    <x v="2"/>
    <n v="-795.47"/>
    <s v="Expense"/>
    <n v="0"/>
    <n v="795.47"/>
    <x v="1"/>
    <x v="2"/>
  </r>
  <r>
    <x v="241"/>
    <s v="TXN100621"/>
    <s v="Assets"/>
    <x v="3"/>
    <n v="-1593.14"/>
    <s v="Expense"/>
    <n v="0"/>
    <n v="1593.14"/>
    <x v="1"/>
    <x v="0"/>
  </r>
  <r>
    <x v="84"/>
    <s v="TXN100622"/>
    <s v="Liabilities"/>
    <x v="5"/>
    <n v="-4130.34"/>
    <s v="Expense"/>
    <n v="0"/>
    <n v="4130.34"/>
    <x v="0"/>
    <x v="2"/>
  </r>
  <r>
    <x v="78"/>
    <s v="TXN100623"/>
    <s v="Expenses"/>
    <x v="6"/>
    <n v="-1171.83"/>
    <s v="Expense"/>
    <n v="0"/>
    <n v="1171.83"/>
    <x v="2"/>
    <x v="0"/>
  </r>
  <r>
    <x v="82"/>
    <s v="TXN100624"/>
    <s v="Expenses"/>
    <x v="3"/>
    <n v="-1290.55"/>
    <s v="Expense"/>
    <n v="0"/>
    <n v="1290.55"/>
    <x v="0"/>
    <x v="2"/>
  </r>
  <r>
    <x v="295"/>
    <s v="TXN100625"/>
    <s v="Liabilities"/>
    <x v="2"/>
    <n v="-3247.31"/>
    <s v="Expense"/>
    <n v="0"/>
    <n v="3247.31"/>
    <x v="1"/>
    <x v="2"/>
  </r>
  <r>
    <x v="296"/>
    <s v="TXN100626"/>
    <s v="Revenue"/>
    <x v="3"/>
    <n v="1452.82"/>
    <s v="Income"/>
    <n v="1452.82"/>
    <n v="0"/>
    <x v="0"/>
    <x v="3"/>
  </r>
  <r>
    <x v="297"/>
    <s v="TXN100627"/>
    <s v="Revenue"/>
    <x v="4"/>
    <n v="1165.49"/>
    <s v="Income"/>
    <n v="1165.49"/>
    <n v="0"/>
    <x v="2"/>
    <x v="3"/>
  </r>
  <r>
    <x v="71"/>
    <s v="TXN100628"/>
    <s v="Expenses"/>
    <x v="5"/>
    <n v="-1345.47"/>
    <s v="Expense"/>
    <n v="0"/>
    <n v="1345.47"/>
    <x v="2"/>
    <x v="2"/>
  </r>
  <r>
    <x v="243"/>
    <s v="TXN100629"/>
    <s v="Expenses"/>
    <x v="2"/>
    <n v="-2504.17"/>
    <s v="Expense"/>
    <n v="0"/>
    <n v="2504.17"/>
    <x v="1"/>
    <x v="3"/>
  </r>
  <r>
    <x v="35"/>
    <s v="TXN100630"/>
    <s v="Revenue"/>
    <x v="2"/>
    <n v="4833.8900000000003"/>
    <s v="Income"/>
    <n v="4833.8900000000003"/>
    <n v="0"/>
    <x v="2"/>
    <x v="3"/>
  </r>
  <r>
    <x v="298"/>
    <s v="TXN100631"/>
    <s v="Assets"/>
    <x v="6"/>
    <n v="-4177.97"/>
    <s v="Expense"/>
    <n v="0"/>
    <n v="4177.97"/>
    <x v="0"/>
    <x v="1"/>
  </r>
  <r>
    <x v="42"/>
    <s v="TXN100632"/>
    <s v="Liabilities"/>
    <x v="0"/>
    <n v="-1494.59"/>
    <s v="Expense"/>
    <n v="0"/>
    <n v="1494.59"/>
    <x v="0"/>
    <x v="0"/>
  </r>
  <r>
    <x v="299"/>
    <s v="TXN100633"/>
    <s v="Liabilities"/>
    <x v="5"/>
    <n v="-1880.53"/>
    <s v="Expense"/>
    <n v="0"/>
    <n v="1880.53"/>
    <x v="2"/>
    <x v="3"/>
  </r>
  <r>
    <x v="67"/>
    <s v="TXN100634"/>
    <s v="Assets"/>
    <x v="4"/>
    <n v="-2376.11"/>
    <s v="Expense"/>
    <n v="0"/>
    <n v="2376.11"/>
    <x v="1"/>
    <x v="2"/>
  </r>
  <r>
    <x v="49"/>
    <s v="TXN100635"/>
    <s v="Assets"/>
    <x v="1"/>
    <n v="-4896.76"/>
    <s v="Expense"/>
    <n v="0"/>
    <n v="4896.76"/>
    <x v="1"/>
    <x v="1"/>
  </r>
  <r>
    <x v="283"/>
    <s v="TXN100636"/>
    <s v="Assets"/>
    <x v="3"/>
    <n v="-944.71"/>
    <s v="Expense"/>
    <n v="0"/>
    <n v="944.71"/>
    <x v="0"/>
    <x v="1"/>
  </r>
  <r>
    <x v="173"/>
    <s v="TXN100637"/>
    <s v="Assets"/>
    <x v="6"/>
    <n v="-1851.67"/>
    <s v="Expense"/>
    <n v="0"/>
    <n v="1851.67"/>
    <x v="2"/>
    <x v="3"/>
  </r>
  <r>
    <x v="156"/>
    <s v="TXN100638"/>
    <s v="Assets"/>
    <x v="2"/>
    <n v="-3674.19"/>
    <s v="Expense"/>
    <n v="0"/>
    <n v="3674.19"/>
    <x v="0"/>
    <x v="2"/>
  </r>
  <r>
    <x v="226"/>
    <s v="TXN100639"/>
    <s v="Assets"/>
    <x v="1"/>
    <n v="-4823.32"/>
    <s v="Expense"/>
    <n v="0"/>
    <n v="4823.32"/>
    <x v="0"/>
    <x v="2"/>
  </r>
  <r>
    <x v="294"/>
    <s v="TXN100640"/>
    <s v="Liabilities"/>
    <x v="4"/>
    <n v="-862.81"/>
    <s v="Expense"/>
    <n v="0"/>
    <n v="862.81"/>
    <x v="0"/>
    <x v="2"/>
  </r>
  <r>
    <x v="47"/>
    <s v="TXN100641"/>
    <s v="Assets"/>
    <x v="5"/>
    <n v="-1214.1600000000001"/>
    <s v="Expense"/>
    <n v="0"/>
    <n v="1214.1600000000001"/>
    <x v="1"/>
    <x v="2"/>
  </r>
  <r>
    <x v="153"/>
    <s v="TXN100642"/>
    <s v="Revenue"/>
    <x v="3"/>
    <n v="1205.9000000000001"/>
    <s v="Income"/>
    <n v="1205.9000000000001"/>
    <n v="0"/>
    <x v="2"/>
    <x v="2"/>
  </r>
  <r>
    <x v="156"/>
    <s v="TXN100643"/>
    <s v="Assets"/>
    <x v="6"/>
    <n v="-202.57"/>
    <s v="Expense"/>
    <n v="0"/>
    <n v="202.57"/>
    <x v="2"/>
    <x v="0"/>
  </r>
  <r>
    <x v="212"/>
    <s v="TXN100644"/>
    <s v="Assets"/>
    <x v="2"/>
    <n v="-3060.17"/>
    <s v="Expense"/>
    <n v="0"/>
    <n v="3060.17"/>
    <x v="1"/>
    <x v="2"/>
  </r>
  <r>
    <x v="169"/>
    <s v="TXN100645"/>
    <s v="Liabilities"/>
    <x v="2"/>
    <n v="-3386.45"/>
    <s v="Expense"/>
    <n v="0"/>
    <n v="3386.45"/>
    <x v="0"/>
    <x v="2"/>
  </r>
  <r>
    <x v="199"/>
    <s v="TXN100646"/>
    <s v="Liabilities"/>
    <x v="1"/>
    <n v="-3052.38"/>
    <s v="Expense"/>
    <n v="0"/>
    <n v="3052.38"/>
    <x v="0"/>
    <x v="0"/>
  </r>
  <r>
    <x v="281"/>
    <s v="TXN100647"/>
    <s v="Assets"/>
    <x v="1"/>
    <n v="-449.48"/>
    <s v="Expense"/>
    <n v="0"/>
    <n v="449.48"/>
    <x v="1"/>
    <x v="3"/>
  </r>
  <r>
    <x v="247"/>
    <s v="TXN100648"/>
    <s v="Liabilities"/>
    <x v="3"/>
    <n v="-439.23"/>
    <s v="Expense"/>
    <n v="0"/>
    <n v="439.23"/>
    <x v="2"/>
    <x v="1"/>
  </r>
  <r>
    <x v="137"/>
    <s v="TXN100649"/>
    <s v="Expenses"/>
    <x v="5"/>
    <n v="-1130.8900000000001"/>
    <s v="Expense"/>
    <n v="0"/>
    <n v="1130.8900000000001"/>
    <x v="1"/>
    <x v="0"/>
  </r>
  <r>
    <x v="32"/>
    <s v="TXN100650"/>
    <s v="Liabilities"/>
    <x v="4"/>
    <n v="-1522.44"/>
    <s v="Expense"/>
    <n v="0"/>
    <n v="1522.44"/>
    <x v="2"/>
    <x v="1"/>
  </r>
  <r>
    <x v="63"/>
    <s v="TXN100651"/>
    <s v="Liabilities"/>
    <x v="0"/>
    <n v="-3954.06"/>
    <s v="Expense"/>
    <n v="0"/>
    <n v="3954.06"/>
    <x v="2"/>
    <x v="1"/>
  </r>
  <r>
    <x v="300"/>
    <s v="TXN100652"/>
    <s v="Liabilities"/>
    <x v="5"/>
    <n v="-881.01"/>
    <s v="Expense"/>
    <n v="0"/>
    <n v="881.01"/>
    <x v="2"/>
    <x v="0"/>
  </r>
  <r>
    <x v="245"/>
    <s v="TXN100653"/>
    <s v="Liabilities"/>
    <x v="5"/>
    <n v="-316.05"/>
    <s v="Expense"/>
    <n v="0"/>
    <n v="316.05"/>
    <x v="0"/>
    <x v="2"/>
  </r>
  <r>
    <x v="133"/>
    <s v="TXN100654"/>
    <s v="Revenue"/>
    <x v="5"/>
    <n v="2030.54"/>
    <s v="Income"/>
    <n v="2030.54"/>
    <n v="0"/>
    <x v="0"/>
    <x v="1"/>
  </r>
  <r>
    <x v="212"/>
    <s v="TXN100655"/>
    <s v="Revenue"/>
    <x v="0"/>
    <n v="2140.3200000000002"/>
    <s v="Income"/>
    <n v="2140.3200000000002"/>
    <n v="0"/>
    <x v="1"/>
    <x v="2"/>
  </r>
  <r>
    <x v="65"/>
    <s v="TXN100656"/>
    <s v="Revenue"/>
    <x v="3"/>
    <n v="2309.4499999999998"/>
    <s v="Income"/>
    <n v="2309.4499999999998"/>
    <n v="0"/>
    <x v="1"/>
    <x v="3"/>
  </r>
  <r>
    <x v="226"/>
    <s v="TXN100657"/>
    <s v="Assets"/>
    <x v="0"/>
    <n v="-4151.83"/>
    <s v="Expense"/>
    <n v="0"/>
    <n v="4151.83"/>
    <x v="0"/>
    <x v="0"/>
  </r>
  <r>
    <x v="126"/>
    <s v="TXN100658"/>
    <s v="Assets"/>
    <x v="3"/>
    <n v="-580.23"/>
    <s v="Expense"/>
    <n v="0"/>
    <n v="580.23"/>
    <x v="1"/>
    <x v="1"/>
  </r>
  <r>
    <x v="226"/>
    <s v="TXN100659"/>
    <s v="Expenses"/>
    <x v="0"/>
    <n v="-3549.32"/>
    <s v="Expense"/>
    <n v="0"/>
    <n v="3549.32"/>
    <x v="0"/>
    <x v="2"/>
  </r>
  <r>
    <x v="199"/>
    <s v="TXN100660"/>
    <s v="Revenue"/>
    <x v="4"/>
    <n v="1755.93"/>
    <s v="Income"/>
    <n v="1755.93"/>
    <n v="0"/>
    <x v="0"/>
    <x v="1"/>
  </r>
  <r>
    <x v="301"/>
    <s v="TXN100661"/>
    <s v="Assets"/>
    <x v="5"/>
    <n v="-1618.9"/>
    <s v="Expense"/>
    <n v="0"/>
    <n v="1618.9"/>
    <x v="2"/>
    <x v="3"/>
  </r>
  <r>
    <x v="302"/>
    <s v="TXN100662"/>
    <s v="Liabilities"/>
    <x v="3"/>
    <n v="-4669.46"/>
    <s v="Expense"/>
    <n v="0"/>
    <n v="4669.46"/>
    <x v="2"/>
    <x v="3"/>
  </r>
  <r>
    <x v="303"/>
    <s v="TXN100663"/>
    <s v="Liabilities"/>
    <x v="0"/>
    <n v="-1317.5"/>
    <s v="Expense"/>
    <n v="0"/>
    <n v="1317.5"/>
    <x v="0"/>
    <x v="1"/>
  </r>
  <r>
    <x v="73"/>
    <s v="TXN100664"/>
    <s v="Revenue"/>
    <x v="4"/>
    <n v="3248.41"/>
    <s v="Income"/>
    <n v="3248.41"/>
    <n v="0"/>
    <x v="2"/>
    <x v="0"/>
  </r>
  <r>
    <x v="159"/>
    <s v="TXN100665"/>
    <s v="Expenses"/>
    <x v="0"/>
    <n v="-1448.13"/>
    <s v="Expense"/>
    <n v="0"/>
    <n v="1448.13"/>
    <x v="0"/>
    <x v="3"/>
  </r>
  <r>
    <x v="71"/>
    <s v="TXN100666"/>
    <s v="Expenses"/>
    <x v="2"/>
    <n v="-2585.0100000000002"/>
    <s v="Expense"/>
    <n v="0"/>
    <n v="2585.0100000000002"/>
    <x v="2"/>
    <x v="2"/>
  </r>
  <r>
    <x v="244"/>
    <s v="TXN100667"/>
    <s v="Liabilities"/>
    <x v="4"/>
    <n v="-3952.84"/>
    <s v="Expense"/>
    <n v="0"/>
    <n v="3952.84"/>
    <x v="1"/>
    <x v="3"/>
  </r>
  <r>
    <x v="278"/>
    <s v="TXN100668"/>
    <s v="Expenses"/>
    <x v="5"/>
    <n v="-4420.4399999999996"/>
    <s v="Expense"/>
    <n v="0"/>
    <n v="4420.4399999999996"/>
    <x v="1"/>
    <x v="2"/>
  </r>
  <r>
    <x v="106"/>
    <s v="TXN100669"/>
    <s v="Revenue"/>
    <x v="6"/>
    <n v="4209.62"/>
    <s v="Income"/>
    <n v="4209.62"/>
    <n v="0"/>
    <x v="0"/>
    <x v="1"/>
  </r>
  <r>
    <x v="170"/>
    <s v="TXN100670"/>
    <s v="Liabilities"/>
    <x v="5"/>
    <n v="-2952.69"/>
    <s v="Expense"/>
    <n v="0"/>
    <n v="2952.69"/>
    <x v="0"/>
    <x v="2"/>
  </r>
  <r>
    <x v="227"/>
    <s v="TXN100671"/>
    <s v="Assets"/>
    <x v="6"/>
    <n v="-1319.2"/>
    <s v="Expense"/>
    <n v="0"/>
    <n v="1319.2"/>
    <x v="2"/>
    <x v="1"/>
  </r>
  <r>
    <x v="238"/>
    <s v="TXN100672"/>
    <s v="Assets"/>
    <x v="4"/>
    <n v="-3340.04"/>
    <s v="Expense"/>
    <n v="0"/>
    <n v="3340.04"/>
    <x v="2"/>
    <x v="3"/>
  </r>
  <r>
    <x v="141"/>
    <s v="TXN100673"/>
    <s v="Expenses"/>
    <x v="2"/>
    <n v="-3578.53"/>
    <s v="Expense"/>
    <n v="0"/>
    <n v="3578.53"/>
    <x v="0"/>
    <x v="0"/>
  </r>
  <r>
    <x v="234"/>
    <s v="TXN100674"/>
    <s v="Liabilities"/>
    <x v="2"/>
    <n v="-152.38999999999999"/>
    <s v="Expense"/>
    <n v="0"/>
    <n v="152.38999999999999"/>
    <x v="1"/>
    <x v="3"/>
  </r>
  <r>
    <x v="46"/>
    <s v="TXN100675"/>
    <s v="Liabilities"/>
    <x v="3"/>
    <n v="-2252.13"/>
    <s v="Expense"/>
    <n v="0"/>
    <n v="2252.13"/>
    <x v="1"/>
    <x v="3"/>
  </r>
  <r>
    <x v="121"/>
    <s v="TXN100676"/>
    <s v="Assets"/>
    <x v="2"/>
    <n v="-4231.9799999999996"/>
    <s v="Expense"/>
    <n v="0"/>
    <n v="4231.9799999999996"/>
    <x v="0"/>
    <x v="3"/>
  </r>
  <r>
    <x v="247"/>
    <s v="TXN100677"/>
    <s v="Liabilities"/>
    <x v="1"/>
    <n v="-2498.98"/>
    <s v="Expense"/>
    <n v="0"/>
    <n v="2498.98"/>
    <x v="1"/>
    <x v="3"/>
  </r>
  <r>
    <x v="59"/>
    <s v="TXN100678"/>
    <s v="Liabilities"/>
    <x v="4"/>
    <n v="-1625.74"/>
    <s v="Expense"/>
    <n v="0"/>
    <n v="1625.74"/>
    <x v="0"/>
    <x v="0"/>
  </r>
  <r>
    <x v="142"/>
    <s v="TXN100679"/>
    <s v="Liabilities"/>
    <x v="3"/>
    <n v="-4371.8100000000004"/>
    <s v="Expense"/>
    <n v="0"/>
    <n v="4371.8100000000004"/>
    <x v="2"/>
    <x v="3"/>
  </r>
  <r>
    <x v="165"/>
    <s v="TXN100680"/>
    <s v="Expenses"/>
    <x v="2"/>
    <n v="-863.82"/>
    <s v="Expense"/>
    <n v="0"/>
    <n v="863.82"/>
    <x v="1"/>
    <x v="2"/>
  </r>
  <r>
    <x v="271"/>
    <s v="TXN100681"/>
    <s v="Liabilities"/>
    <x v="4"/>
    <n v="-1111.58"/>
    <s v="Expense"/>
    <n v="0"/>
    <n v="1111.58"/>
    <x v="1"/>
    <x v="0"/>
  </r>
  <r>
    <x v="269"/>
    <s v="TXN100682"/>
    <s v="Revenue"/>
    <x v="5"/>
    <n v="3468.12"/>
    <s v="Income"/>
    <n v="3468.12"/>
    <n v="0"/>
    <x v="2"/>
    <x v="0"/>
  </r>
  <r>
    <x v="155"/>
    <s v="TXN100683"/>
    <s v="Expenses"/>
    <x v="2"/>
    <n v="-1826.94"/>
    <s v="Expense"/>
    <n v="0"/>
    <n v="1826.94"/>
    <x v="2"/>
    <x v="2"/>
  </r>
  <r>
    <x v="251"/>
    <s v="TXN100684"/>
    <s v="Liabilities"/>
    <x v="0"/>
    <n v="-3593.78"/>
    <s v="Expense"/>
    <n v="0"/>
    <n v="3593.78"/>
    <x v="1"/>
    <x v="1"/>
  </r>
  <r>
    <x v="304"/>
    <s v="TXN100685"/>
    <s v="Liabilities"/>
    <x v="6"/>
    <n v="-872.75"/>
    <s v="Expense"/>
    <n v="0"/>
    <n v="872.75"/>
    <x v="1"/>
    <x v="3"/>
  </r>
  <r>
    <x v="305"/>
    <s v="TXN100686"/>
    <s v="Revenue"/>
    <x v="4"/>
    <n v="1336.12"/>
    <s v="Income"/>
    <n v="1336.12"/>
    <n v="0"/>
    <x v="0"/>
    <x v="0"/>
  </r>
  <r>
    <x v="306"/>
    <s v="TXN100687"/>
    <s v="Expenses"/>
    <x v="3"/>
    <n v="-867.57"/>
    <s v="Expense"/>
    <n v="0"/>
    <n v="867.57"/>
    <x v="0"/>
    <x v="3"/>
  </r>
  <r>
    <x v="7"/>
    <s v="TXN100688"/>
    <s v="Assets"/>
    <x v="5"/>
    <n v="-4769.26"/>
    <s v="Expense"/>
    <n v="0"/>
    <n v="4769.26"/>
    <x v="1"/>
    <x v="3"/>
  </r>
  <r>
    <x v="137"/>
    <s v="TXN100689"/>
    <s v="Assets"/>
    <x v="1"/>
    <n v="-2086.48"/>
    <s v="Expense"/>
    <n v="0"/>
    <n v="2086.48"/>
    <x v="0"/>
    <x v="2"/>
  </r>
  <r>
    <x v="278"/>
    <s v="TXN100690"/>
    <s v="Expenses"/>
    <x v="5"/>
    <n v="-1752.38"/>
    <s v="Expense"/>
    <n v="0"/>
    <n v="1752.38"/>
    <x v="2"/>
    <x v="2"/>
  </r>
  <r>
    <x v="273"/>
    <s v="TXN100691"/>
    <s v="Liabilities"/>
    <x v="2"/>
    <n v="-169.59"/>
    <s v="Expense"/>
    <n v="0"/>
    <n v="169.59"/>
    <x v="0"/>
    <x v="2"/>
  </r>
  <r>
    <x v="87"/>
    <s v="TXN100692"/>
    <s v="Liabilities"/>
    <x v="6"/>
    <n v="-851.75"/>
    <s v="Expense"/>
    <n v="0"/>
    <n v="851.75"/>
    <x v="0"/>
    <x v="3"/>
  </r>
  <r>
    <x v="232"/>
    <s v="TXN100693"/>
    <s v="Assets"/>
    <x v="5"/>
    <n v="-2163.5700000000002"/>
    <s v="Expense"/>
    <n v="0"/>
    <n v="2163.5700000000002"/>
    <x v="1"/>
    <x v="0"/>
  </r>
  <r>
    <x v="45"/>
    <s v="TXN100694"/>
    <s v="Assets"/>
    <x v="1"/>
    <n v="-435.66"/>
    <s v="Expense"/>
    <n v="0"/>
    <n v="435.66"/>
    <x v="0"/>
    <x v="0"/>
  </r>
  <r>
    <x v="267"/>
    <s v="TXN100695"/>
    <s v="Assets"/>
    <x v="0"/>
    <n v="-2602.62"/>
    <s v="Expense"/>
    <n v="0"/>
    <n v="2602.62"/>
    <x v="1"/>
    <x v="1"/>
  </r>
  <r>
    <x v="94"/>
    <s v="TXN100696"/>
    <s v="Revenue"/>
    <x v="3"/>
    <n v="2329.58"/>
    <s v="Income"/>
    <n v="2329.58"/>
    <n v="0"/>
    <x v="1"/>
    <x v="3"/>
  </r>
  <r>
    <x v="153"/>
    <s v="TXN100697"/>
    <s v="Assets"/>
    <x v="4"/>
    <n v="-3859.12"/>
    <s v="Expense"/>
    <n v="0"/>
    <n v="3859.12"/>
    <x v="1"/>
    <x v="1"/>
  </r>
  <r>
    <x v="261"/>
    <s v="TXN100698"/>
    <s v="Revenue"/>
    <x v="6"/>
    <n v="3333.03"/>
    <s v="Income"/>
    <n v="3333.03"/>
    <n v="0"/>
    <x v="2"/>
    <x v="1"/>
  </r>
  <r>
    <x v="79"/>
    <s v="TXN100699"/>
    <s v="Expenses"/>
    <x v="1"/>
    <n v="-2285.14"/>
    <s v="Expense"/>
    <n v="0"/>
    <n v="2285.14"/>
    <x v="0"/>
    <x v="1"/>
  </r>
  <r>
    <x v="307"/>
    <s v="TXN100700"/>
    <s v="Liabilities"/>
    <x v="2"/>
    <n v="-1200.8399999999999"/>
    <s v="Expense"/>
    <n v="0"/>
    <n v="1200.8399999999999"/>
    <x v="0"/>
    <x v="1"/>
  </r>
  <r>
    <x v="20"/>
    <s v="TXN100701"/>
    <s v="Assets"/>
    <x v="2"/>
    <n v="-3661.63"/>
    <s v="Expense"/>
    <n v="0"/>
    <n v="3661.63"/>
    <x v="0"/>
    <x v="1"/>
  </r>
  <r>
    <x v="241"/>
    <s v="TXN100702"/>
    <s v="Liabilities"/>
    <x v="2"/>
    <n v="-3568.52"/>
    <s v="Expense"/>
    <n v="0"/>
    <n v="3568.52"/>
    <x v="1"/>
    <x v="3"/>
  </r>
  <r>
    <x v="95"/>
    <s v="TXN100703"/>
    <s v="Liabilities"/>
    <x v="6"/>
    <n v="-851.15"/>
    <s v="Expense"/>
    <n v="0"/>
    <n v="851.15"/>
    <x v="2"/>
    <x v="2"/>
  </r>
  <r>
    <x v="308"/>
    <s v="TXN100704"/>
    <s v="Assets"/>
    <x v="5"/>
    <n v="-4582.28"/>
    <s v="Expense"/>
    <n v="0"/>
    <n v="4582.28"/>
    <x v="1"/>
    <x v="1"/>
  </r>
  <r>
    <x v="153"/>
    <s v="TXN100705"/>
    <s v="Assets"/>
    <x v="6"/>
    <n v="-415.59"/>
    <s v="Expense"/>
    <n v="0"/>
    <n v="415.59"/>
    <x v="0"/>
    <x v="0"/>
  </r>
  <r>
    <x v="164"/>
    <s v="TXN100706"/>
    <s v="Expenses"/>
    <x v="2"/>
    <n v="-369.68"/>
    <s v="Expense"/>
    <n v="0"/>
    <n v="369.68"/>
    <x v="1"/>
    <x v="3"/>
  </r>
  <r>
    <x v="202"/>
    <s v="TXN100707"/>
    <s v="Revenue"/>
    <x v="0"/>
    <n v="1018.02"/>
    <s v="Income"/>
    <n v="1018.02"/>
    <n v="0"/>
    <x v="1"/>
    <x v="1"/>
  </r>
  <r>
    <x v="54"/>
    <s v="TXN100708"/>
    <s v="Revenue"/>
    <x v="1"/>
    <n v="4556.3599999999997"/>
    <s v="Income"/>
    <n v="4556.3599999999997"/>
    <n v="0"/>
    <x v="0"/>
    <x v="0"/>
  </r>
  <r>
    <x v="25"/>
    <s v="TXN100709"/>
    <s v="Liabilities"/>
    <x v="4"/>
    <n v="-2647.99"/>
    <s v="Expense"/>
    <n v="0"/>
    <n v="2647.99"/>
    <x v="1"/>
    <x v="1"/>
  </r>
  <r>
    <x v="309"/>
    <s v="TXN100710"/>
    <s v="Assets"/>
    <x v="4"/>
    <n v="-3960.91"/>
    <s v="Expense"/>
    <n v="0"/>
    <n v="3960.91"/>
    <x v="1"/>
    <x v="2"/>
  </r>
  <r>
    <x v="207"/>
    <s v="TXN100711"/>
    <s v="Expenses"/>
    <x v="6"/>
    <n v="-1216.43"/>
    <s v="Expense"/>
    <n v="0"/>
    <n v="1216.43"/>
    <x v="2"/>
    <x v="3"/>
  </r>
  <r>
    <x v="310"/>
    <s v="TXN100712"/>
    <s v="Expenses"/>
    <x v="2"/>
    <n v="-2502.09"/>
    <s v="Expense"/>
    <n v="0"/>
    <n v="2502.09"/>
    <x v="1"/>
    <x v="2"/>
  </r>
  <r>
    <x v="301"/>
    <s v="TXN100713"/>
    <s v="Expenses"/>
    <x v="3"/>
    <n v="-1855.62"/>
    <s v="Expense"/>
    <n v="0"/>
    <n v="1855.62"/>
    <x v="2"/>
    <x v="0"/>
  </r>
  <r>
    <x v="264"/>
    <s v="TXN100714"/>
    <s v="Expenses"/>
    <x v="0"/>
    <n v="-4156.3599999999997"/>
    <s v="Expense"/>
    <n v="0"/>
    <n v="4156.3599999999997"/>
    <x v="0"/>
    <x v="1"/>
  </r>
  <r>
    <x v="300"/>
    <s v="TXN100715"/>
    <s v="Expenses"/>
    <x v="6"/>
    <n v="-210.76"/>
    <s v="Expense"/>
    <n v="0"/>
    <n v="210.76"/>
    <x v="2"/>
    <x v="2"/>
  </r>
  <r>
    <x v="135"/>
    <s v="TXN100716"/>
    <s v="Revenue"/>
    <x v="2"/>
    <n v="1294.83"/>
    <s v="Income"/>
    <n v="1294.83"/>
    <n v="0"/>
    <x v="1"/>
    <x v="2"/>
  </r>
  <r>
    <x v="47"/>
    <s v="TXN100717"/>
    <s v="Revenue"/>
    <x v="5"/>
    <n v="847.61"/>
    <s v="Income"/>
    <n v="847.61"/>
    <n v="0"/>
    <x v="0"/>
    <x v="1"/>
  </r>
  <r>
    <x v="311"/>
    <s v="TXN100718"/>
    <s v="Revenue"/>
    <x v="4"/>
    <n v="4310.03"/>
    <s v="Income"/>
    <n v="4310.03"/>
    <n v="0"/>
    <x v="1"/>
    <x v="3"/>
  </r>
  <r>
    <x v="196"/>
    <s v="TXN100719"/>
    <s v="Assets"/>
    <x v="4"/>
    <n v="-2390.96"/>
    <s v="Expense"/>
    <n v="0"/>
    <n v="2390.96"/>
    <x v="1"/>
    <x v="0"/>
  </r>
  <r>
    <x v="109"/>
    <s v="TXN100720"/>
    <s v="Liabilities"/>
    <x v="0"/>
    <n v="-2080.6799999999998"/>
    <s v="Expense"/>
    <n v="0"/>
    <n v="2080.6799999999998"/>
    <x v="2"/>
    <x v="3"/>
  </r>
  <r>
    <x v="312"/>
    <s v="TXN100721"/>
    <s v="Expenses"/>
    <x v="4"/>
    <n v="-2302.4699999999998"/>
    <s v="Expense"/>
    <n v="0"/>
    <n v="2302.4699999999998"/>
    <x v="1"/>
    <x v="0"/>
  </r>
  <r>
    <x v="91"/>
    <s v="TXN100722"/>
    <s v="Assets"/>
    <x v="3"/>
    <n v="-4862.43"/>
    <s v="Expense"/>
    <n v="0"/>
    <n v="4862.43"/>
    <x v="2"/>
    <x v="0"/>
  </r>
  <r>
    <x v="83"/>
    <s v="TXN100723"/>
    <s v="Expenses"/>
    <x v="2"/>
    <n v="-4266.3100000000004"/>
    <s v="Expense"/>
    <n v="0"/>
    <n v="4266.3100000000004"/>
    <x v="0"/>
    <x v="2"/>
  </r>
  <r>
    <x v="291"/>
    <s v="TXN100724"/>
    <s v="Revenue"/>
    <x v="2"/>
    <n v="3561.21"/>
    <s v="Income"/>
    <n v="3561.21"/>
    <n v="0"/>
    <x v="0"/>
    <x v="1"/>
  </r>
  <r>
    <x v="155"/>
    <s v="TXN100725"/>
    <s v="Assets"/>
    <x v="0"/>
    <n v="-1523.35"/>
    <s v="Expense"/>
    <n v="0"/>
    <n v="1523.35"/>
    <x v="1"/>
    <x v="3"/>
  </r>
  <r>
    <x v="248"/>
    <s v="TXN100726"/>
    <s v="Revenue"/>
    <x v="2"/>
    <n v="909.35"/>
    <s v="Income"/>
    <n v="909.35"/>
    <n v="0"/>
    <x v="2"/>
    <x v="2"/>
  </r>
  <r>
    <x v="279"/>
    <s v="TXN100727"/>
    <s v="Expenses"/>
    <x v="0"/>
    <n v="-4615.0200000000004"/>
    <s v="Expense"/>
    <n v="0"/>
    <n v="4615.0200000000004"/>
    <x v="1"/>
    <x v="2"/>
  </r>
  <r>
    <x v="174"/>
    <s v="TXN100728"/>
    <s v="Expenses"/>
    <x v="2"/>
    <n v="-2173.0700000000002"/>
    <s v="Expense"/>
    <n v="0"/>
    <n v="2173.0700000000002"/>
    <x v="1"/>
    <x v="2"/>
  </r>
  <r>
    <x v="260"/>
    <s v="TXN100729"/>
    <s v="Liabilities"/>
    <x v="3"/>
    <n v="-1465.9"/>
    <s v="Expense"/>
    <n v="0"/>
    <n v="1465.9"/>
    <x v="1"/>
    <x v="3"/>
  </r>
  <r>
    <x v="313"/>
    <s v="TXN100730"/>
    <s v="Expenses"/>
    <x v="1"/>
    <n v="-2407.5100000000002"/>
    <s v="Expense"/>
    <n v="0"/>
    <n v="2407.5100000000002"/>
    <x v="1"/>
    <x v="2"/>
  </r>
  <r>
    <x v="88"/>
    <s v="TXN100731"/>
    <s v="Revenue"/>
    <x v="6"/>
    <n v="4597.45"/>
    <s v="Income"/>
    <n v="4597.45"/>
    <n v="0"/>
    <x v="2"/>
    <x v="1"/>
  </r>
  <r>
    <x v="78"/>
    <s v="TXN100732"/>
    <s v="Expenses"/>
    <x v="6"/>
    <n v="-1996.63"/>
    <s v="Expense"/>
    <n v="0"/>
    <n v="1996.63"/>
    <x v="1"/>
    <x v="2"/>
  </r>
  <r>
    <x v="216"/>
    <s v="TXN100733"/>
    <s v="Liabilities"/>
    <x v="2"/>
    <n v="-2856.94"/>
    <s v="Expense"/>
    <n v="0"/>
    <n v="2856.94"/>
    <x v="0"/>
    <x v="2"/>
  </r>
  <r>
    <x v="148"/>
    <s v="TXN100734"/>
    <s v="Liabilities"/>
    <x v="5"/>
    <n v="-4034.53"/>
    <s v="Expense"/>
    <n v="0"/>
    <n v="4034.53"/>
    <x v="2"/>
    <x v="0"/>
  </r>
  <r>
    <x v="112"/>
    <s v="TXN100735"/>
    <s v="Revenue"/>
    <x v="4"/>
    <n v="2192.9499999999998"/>
    <s v="Income"/>
    <n v="2192.9499999999998"/>
    <n v="0"/>
    <x v="1"/>
    <x v="2"/>
  </r>
  <r>
    <x v="279"/>
    <s v="TXN100736"/>
    <s v="Assets"/>
    <x v="3"/>
    <n v="-1244.3499999999999"/>
    <s v="Expense"/>
    <n v="0"/>
    <n v="1244.3499999999999"/>
    <x v="2"/>
    <x v="3"/>
  </r>
  <r>
    <x v="163"/>
    <s v="TXN100737"/>
    <s v="Expenses"/>
    <x v="5"/>
    <n v="-4973.18"/>
    <s v="Expense"/>
    <n v="0"/>
    <n v="4973.18"/>
    <x v="1"/>
    <x v="3"/>
  </r>
  <r>
    <x v="276"/>
    <s v="TXN100738"/>
    <s v="Liabilities"/>
    <x v="5"/>
    <n v="-4787.2"/>
    <s v="Expense"/>
    <n v="0"/>
    <n v="4787.2"/>
    <x v="0"/>
    <x v="1"/>
  </r>
  <r>
    <x v="103"/>
    <s v="TXN100739"/>
    <s v="Expenses"/>
    <x v="2"/>
    <n v="-4233.05"/>
    <s v="Expense"/>
    <n v="0"/>
    <n v="4233.05"/>
    <x v="0"/>
    <x v="3"/>
  </r>
  <r>
    <x v="239"/>
    <s v="TXN100740"/>
    <s v="Expenses"/>
    <x v="3"/>
    <n v="-3473.03"/>
    <s v="Expense"/>
    <n v="0"/>
    <n v="3473.03"/>
    <x v="0"/>
    <x v="3"/>
  </r>
  <r>
    <x v="203"/>
    <s v="TXN100741"/>
    <s v="Assets"/>
    <x v="6"/>
    <n v="-1544.84"/>
    <s v="Expense"/>
    <n v="0"/>
    <n v="1544.84"/>
    <x v="2"/>
    <x v="2"/>
  </r>
  <r>
    <x v="310"/>
    <s v="TXN100742"/>
    <s v="Liabilities"/>
    <x v="4"/>
    <n v="-4575.72"/>
    <s v="Expense"/>
    <n v="0"/>
    <n v="4575.72"/>
    <x v="0"/>
    <x v="1"/>
  </r>
  <r>
    <x v="69"/>
    <s v="TXN100743"/>
    <s v="Expenses"/>
    <x v="6"/>
    <n v="-1450.23"/>
    <s v="Expense"/>
    <n v="0"/>
    <n v="1450.23"/>
    <x v="1"/>
    <x v="3"/>
  </r>
  <r>
    <x v="288"/>
    <s v="TXN100744"/>
    <s v="Liabilities"/>
    <x v="5"/>
    <n v="-4023.97"/>
    <s v="Expense"/>
    <n v="0"/>
    <n v="4023.97"/>
    <x v="1"/>
    <x v="1"/>
  </r>
  <r>
    <x v="304"/>
    <s v="TXN100745"/>
    <s v="Revenue"/>
    <x v="4"/>
    <n v="4599.47"/>
    <s v="Income"/>
    <n v="4599.47"/>
    <n v="0"/>
    <x v="1"/>
    <x v="1"/>
  </r>
  <r>
    <x v="142"/>
    <s v="TXN100746"/>
    <s v="Revenue"/>
    <x v="1"/>
    <n v="3054.72"/>
    <s v="Income"/>
    <n v="3054.72"/>
    <n v="0"/>
    <x v="2"/>
    <x v="0"/>
  </r>
  <r>
    <x v="262"/>
    <s v="TXN100747"/>
    <s v="Expenses"/>
    <x v="5"/>
    <n v="-4034.98"/>
    <s v="Expense"/>
    <n v="0"/>
    <n v="4034.98"/>
    <x v="2"/>
    <x v="0"/>
  </r>
  <r>
    <x v="50"/>
    <s v="TXN100748"/>
    <s v="Liabilities"/>
    <x v="6"/>
    <n v="-3979.31"/>
    <s v="Expense"/>
    <n v="0"/>
    <n v="3979.31"/>
    <x v="0"/>
    <x v="2"/>
  </r>
  <r>
    <x v="146"/>
    <s v="TXN100749"/>
    <s v="Expenses"/>
    <x v="6"/>
    <n v="-1046.47"/>
    <s v="Expense"/>
    <n v="0"/>
    <n v="1046.47"/>
    <x v="2"/>
    <x v="3"/>
  </r>
  <r>
    <x v="67"/>
    <s v="TXN100750"/>
    <s v="Liabilities"/>
    <x v="2"/>
    <n v="-3372.83"/>
    <s v="Expense"/>
    <n v="0"/>
    <n v="3372.83"/>
    <x v="1"/>
    <x v="2"/>
  </r>
  <r>
    <x v="314"/>
    <s v="TXN100751"/>
    <s v="Liabilities"/>
    <x v="6"/>
    <n v="-557.99"/>
    <s v="Expense"/>
    <n v="0"/>
    <n v="557.99"/>
    <x v="1"/>
    <x v="2"/>
  </r>
  <r>
    <x v="241"/>
    <s v="TXN100752"/>
    <s v="Assets"/>
    <x v="3"/>
    <n v="-2588.4699999999998"/>
    <s v="Expense"/>
    <n v="0"/>
    <n v="2588.4699999999998"/>
    <x v="1"/>
    <x v="1"/>
  </r>
  <r>
    <x v="315"/>
    <s v="TXN100753"/>
    <s v="Assets"/>
    <x v="5"/>
    <n v="-894.95"/>
    <s v="Expense"/>
    <n v="0"/>
    <n v="894.95"/>
    <x v="2"/>
    <x v="1"/>
  </r>
  <r>
    <x v="316"/>
    <s v="TXN100754"/>
    <s v="Assets"/>
    <x v="0"/>
    <n v="-2140.11"/>
    <s v="Expense"/>
    <n v="0"/>
    <n v="2140.11"/>
    <x v="1"/>
    <x v="1"/>
  </r>
  <r>
    <x v="247"/>
    <s v="TXN100755"/>
    <s v="Expenses"/>
    <x v="0"/>
    <n v="-4181.6099999999997"/>
    <s v="Expense"/>
    <n v="0"/>
    <n v="4181.6099999999997"/>
    <x v="0"/>
    <x v="2"/>
  </r>
  <r>
    <x v="34"/>
    <s v="TXN100756"/>
    <s v="Assets"/>
    <x v="4"/>
    <n v="-4937.12"/>
    <s v="Expense"/>
    <n v="0"/>
    <n v="4937.12"/>
    <x v="2"/>
    <x v="3"/>
  </r>
  <r>
    <x v="226"/>
    <s v="TXN100757"/>
    <s v="Assets"/>
    <x v="6"/>
    <n v="-1658"/>
    <s v="Expense"/>
    <n v="0"/>
    <n v="1658"/>
    <x v="1"/>
    <x v="2"/>
  </r>
  <r>
    <x v="317"/>
    <s v="TXN100758"/>
    <s v="Revenue"/>
    <x v="2"/>
    <n v="2706.58"/>
    <s v="Income"/>
    <n v="2706.58"/>
    <n v="0"/>
    <x v="1"/>
    <x v="2"/>
  </r>
  <r>
    <x v="61"/>
    <s v="TXN100759"/>
    <s v="Liabilities"/>
    <x v="2"/>
    <n v="-2605.36"/>
    <s v="Expense"/>
    <n v="0"/>
    <n v="2605.36"/>
    <x v="2"/>
    <x v="2"/>
  </r>
  <r>
    <x v="215"/>
    <s v="TXN100760"/>
    <s v="Liabilities"/>
    <x v="6"/>
    <n v="-4776.57"/>
    <s v="Expense"/>
    <n v="0"/>
    <n v="4776.57"/>
    <x v="2"/>
    <x v="0"/>
  </r>
  <r>
    <x v="318"/>
    <s v="TXN100761"/>
    <s v="Assets"/>
    <x v="3"/>
    <n v="-2445.06"/>
    <s v="Expense"/>
    <n v="0"/>
    <n v="2445.06"/>
    <x v="0"/>
    <x v="0"/>
  </r>
  <r>
    <x v="137"/>
    <s v="TXN100762"/>
    <s v="Liabilities"/>
    <x v="2"/>
    <n v="-3525.62"/>
    <s v="Expense"/>
    <n v="0"/>
    <n v="3525.62"/>
    <x v="2"/>
    <x v="3"/>
  </r>
  <r>
    <x v="206"/>
    <s v="TXN100763"/>
    <s v="Revenue"/>
    <x v="0"/>
    <n v="4616.7700000000004"/>
    <s v="Income"/>
    <n v="4616.7700000000004"/>
    <n v="0"/>
    <x v="1"/>
    <x v="0"/>
  </r>
  <r>
    <x v="4"/>
    <s v="TXN100764"/>
    <s v="Revenue"/>
    <x v="4"/>
    <n v="1929.55"/>
    <s v="Income"/>
    <n v="1929.55"/>
    <n v="0"/>
    <x v="0"/>
    <x v="2"/>
  </r>
  <r>
    <x v="173"/>
    <s v="TXN100765"/>
    <s v="Assets"/>
    <x v="5"/>
    <n v="-4520.3999999999996"/>
    <s v="Expense"/>
    <n v="0"/>
    <n v="4520.3999999999996"/>
    <x v="1"/>
    <x v="0"/>
  </r>
  <r>
    <x v="255"/>
    <s v="TXN100766"/>
    <s v="Revenue"/>
    <x v="1"/>
    <n v="4595.54"/>
    <s v="Income"/>
    <n v="4595.54"/>
    <n v="0"/>
    <x v="1"/>
    <x v="0"/>
  </r>
  <r>
    <x v="263"/>
    <s v="TXN100767"/>
    <s v="Liabilities"/>
    <x v="3"/>
    <n v="-4660.25"/>
    <s v="Expense"/>
    <n v="0"/>
    <n v="4660.25"/>
    <x v="1"/>
    <x v="2"/>
  </r>
  <r>
    <x v="66"/>
    <s v="TXN100768"/>
    <s v="Expenses"/>
    <x v="2"/>
    <n v="-1425.19"/>
    <s v="Expense"/>
    <n v="0"/>
    <n v="1425.19"/>
    <x v="2"/>
    <x v="3"/>
  </r>
  <r>
    <x v="250"/>
    <s v="TXN100769"/>
    <s v="Liabilities"/>
    <x v="5"/>
    <n v="-2061.7399999999998"/>
    <s v="Expense"/>
    <n v="0"/>
    <n v="2061.7399999999998"/>
    <x v="2"/>
    <x v="0"/>
  </r>
  <r>
    <x v="142"/>
    <s v="TXN100770"/>
    <s v="Expenses"/>
    <x v="1"/>
    <n v="-4364.9399999999996"/>
    <s v="Expense"/>
    <n v="0"/>
    <n v="4364.9399999999996"/>
    <x v="1"/>
    <x v="2"/>
  </r>
  <r>
    <x v="224"/>
    <s v="TXN100771"/>
    <s v="Assets"/>
    <x v="6"/>
    <n v="-1859.89"/>
    <s v="Expense"/>
    <n v="0"/>
    <n v="1859.89"/>
    <x v="2"/>
    <x v="2"/>
  </r>
  <r>
    <x v="97"/>
    <s v="TXN100772"/>
    <s v="Expenses"/>
    <x v="6"/>
    <n v="-3041.24"/>
    <s v="Expense"/>
    <n v="0"/>
    <n v="3041.24"/>
    <x v="1"/>
    <x v="2"/>
  </r>
  <r>
    <x v="59"/>
    <s v="TXN100773"/>
    <s v="Revenue"/>
    <x v="4"/>
    <n v="678.47"/>
    <s v="Income"/>
    <n v="678.47"/>
    <n v="0"/>
    <x v="2"/>
    <x v="1"/>
  </r>
  <r>
    <x v="26"/>
    <s v="TXN100774"/>
    <s v="Liabilities"/>
    <x v="1"/>
    <n v="-375.75"/>
    <s v="Expense"/>
    <n v="0"/>
    <n v="375.75"/>
    <x v="2"/>
    <x v="2"/>
  </r>
  <r>
    <x v="120"/>
    <s v="TXN100775"/>
    <s v="Expenses"/>
    <x v="6"/>
    <n v="-2118.77"/>
    <s v="Expense"/>
    <n v="0"/>
    <n v="2118.77"/>
    <x v="2"/>
    <x v="0"/>
  </r>
  <r>
    <x v="311"/>
    <s v="TXN100776"/>
    <s v="Liabilities"/>
    <x v="6"/>
    <n v="-2936.69"/>
    <s v="Expense"/>
    <n v="0"/>
    <n v="2936.69"/>
    <x v="0"/>
    <x v="0"/>
  </r>
  <r>
    <x v="225"/>
    <s v="TXN100777"/>
    <s v="Assets"/>
    <x v="0"/>
    <n v="-2024.23"/>
    <s v="Expense"/>
    <n v="0"/>
    <n v="2024.23"/>
    <x v="2"/>
    <x v="2"/>
  </r>
  <r>
    <x v="178"/>
    <s v="TXN100778"/>
    <s v="Assets"/>
    <x v="2"/>
    <n v="-2930.91"/>
    <s v="Expense"/>
    <n v="0"/>
    <n v="2930.91"/>
    <x v="0"/>
    <x v="1"/>
  </r>
  <r>
    <x v="110"/>
    <s v="TXN100779"/>
    <s v="Revenue"/>
    <x v="4"/>
    <n v="2623.91"/>
    <s v="Income"/>
    <n v="2623.91"/>
    <n v="0"/>
    <x v="0"/>
    <x v="1"/>
  </r>
  <r>
    <x v="301"/>
    <s v="TXN100780"/>
    <s v="Assets"/>
    <x v="5"/>
    <n v="-3459.97"/>
    <s v="Expense"/>
    <n v="0"/>
    <n v="3459.97"/>
    <x v="0"/>
    <x v="1"/>
  </r>
  <r>
    <x v="113"/>
    <s v="TXN100781"/>
    <s v="Expenses"/>
    <x v="6"/>
    <n v="-3282.71"/>
    <s v="Expense"/>
    <n v="0"/>
    <n v="3282.71"/>
    <x v="1"/>
    <x v="0"/>
  </r>
  <r>
    <x v="244"/>
    <s v="TXN100782"/>
    <s v="Assets"/>
    <x v="0"/>
    <n v="-2178.8000000000002"/>
    <s v="Expense"/>
    <n v="0"/>
    <n v="2178.8000000000002"/>
    <x v="2"/>
    <x v="1"/>
  </r>
  <r>
    <x v="260"/>
    <s v="TXN100783"/>
    <s v="Revenue"/>
    <x v="3"/>
    <n v="2182.48"/>
    <s v="Income"/>
    <n v="2182.48"/>
    <n v="0"/>
    <x v="1"/>
    <x v="3"/>
  </r>
  <r>
    <x v="131"/>
    <s v="TXN100784"/>
    <s v="Liabilities"/>
    <x v="3"/>
    <n v="-789.81"/>
    <s v="Expense"/>
    <n v="0"/>
    <n v="789.81"/>
    <x v="0"/>
    <x v="3"/>
  </r>
  <r>
    <x v="184"/>
    <s v="TXN100785"/>
    <s v="Liabilities"/>
    <x v="5"/>
    <n v="-2614.87"/>
    <s v="Expense"/>
    <n v="0"/>
    <n v="2614.87"/>
    <x v="2"/>
    <x v="1"/>
  </r>
  <r>
    <x v="0"/>
    <s v="TXN100786"/>
    <s v="Assets"/>
    <x v="1"/>
    <n v="-2977.18"/>
    <s v="Expense"/>
    <n v="0"/>
    <n v="2977.18"/>
    <x v="1"/>
    <x v="3"/>
  </r>
  <r>
    <x v="20"/>
    <s v="TXN100787"/>
    <s v="Expenses"/>
    <x v="4"/>
    <n v="-2434.8000000000002"/>
    <s v="Expense"/>
    <n v="0"/>
    <n v="2434.8000000000002"/>
    <x v="0"/>
    <x v="2"/>
  </r>
  <r>
    <x v="71"/>
    <s v="TXN100788"/>
    <s v="Revenue"/>
    <x v="0"/>
    <n v="1695.97"/>
    <s v="Income"/>
    <n v="1695.97"/>
    <n v="0"/>
    <x v="1"/>
    <x v="1"/>
  </r>
  <r>
    <x v="198"/>
    <s v="TXN100789"/>
    <s v="Expenses"/>
    <x v="2"/>
    <n v="-3636.08"/>
    <s v="Expense"/>
    <n v="0"/>
    <n v="3636.08"/>
    <x v="1"/>
    <x v="1"/>
  </r>
  <r>
    <x v="19"/>
    <s v="TXN100790"/>
    <s v="Revenue"/>
    <x v="0"/>
    <n v="465.84"/>
    <s v="Income"/>
    <n v="465.84"/>
    <n v="0"/>
    <x v="2"/>
    <x v="1"/>
  </r>
  <r>
    <x v="224"/>
    <s v="TXN100791"/>
    <s v="Assets"/>
    <x v="3"/>
    <n v="-4580.76"/>
    <s v="Expense"/>
    <n v="0"/>
    <n v="4580.76"/>
    <x v="2"/>
    <x v="2"/>
  </r>
  <r>
    <x v="163"/>
    <s v="TXN100792"/>
    <s v="Revenue"/>
    <x v="3"/>
    <n v="201.15"/>
    <s v="Income"/>
    <n v="201.15"/>
    <n v="0"/>
    <x v="1"/>
    <x v="2"/>
  </r>
  <r>
    <x v="76"/>
    <s v="TXN100793"/>
    <s v="Revenue"/>
    <x v="5"/>
    <n v="4815.5200000000004"/>
    <s v="Income"/>
    <n v="4815.5200000000004"/>
    <n v="0"/>
    <x v="2"/>
    <x v="1"/>
  </r>
  <r>
    <x v="135"/>
    <s v="TXN100794"/>
    <s v="Assets"/>
    <x v="1"/>
    <n v="-2365.54"/>
    <s v="Expense"/>
    <n v="0"/>
    <n v="2365.54"/>
    <x v="2"/>
    <x v="0"/>
  </r>
  <r>
    <x v="319"/>
    <s v="TXN100795"/>
    <s v="Expenses"/>
    <x v="1"/>
    <n v="-2122.08"/>
    <s v="Expense"/>
    <n v="0"/>
    <n v="2122.08"/>
    <x v="1"/>
    <x v="0"/>
  </r>
  <r>
    <x v="320"/>
    <s v="TXN100796"/>
    <s v="Assets"/>
    <x v="5"/>
    <n v="-1356.58"/>
    <s v="Expense"/>
    <n v="0"/>
    <n v="1356.58"/>
    <x v="2"/>
    <x v="3"/>
  </r>
  <r>
    <x v="172"/>
    <s v="TXN100797"/>
    <s v="Revenue"/>
    <x v="0"/>
    <n v="149.35"/>
    <s v="Income"/>
    <n v="149.35"/>
    <n v="0"/>
    <x v="2"/>
    <x v="2"/>
  </r>
  <r>
    <x v="277"/>
    <s v="TXN100798"/>
    <s v="Assets"/>
    <x v="3"/>
    <n v="-1446.47"/>
    <s v="Expense"/>
    <n v="0"/>
    <n v="1446.47"/>
    <x v="0"/>
    <x v="3"/>
  </r>
  <r>
    <x v="321"/>
    <s v="TXN100799"/>
    <s v="Revenue"/>
    <x v="0"/>
    <n v="636.05999999999995"/>
    <s v="Income"/>
    <n v="636.05999999999995"/>
    <n v="0"/>
    <x v="2"/>
    <x v="3"/>
  </r>
  <r>
    <x v="319"/>
    <s v="TXN100800"/>
    <s v="Assets"/>
    <x v="0"/>
    <n v="-3333.12"/>
    <s v="Expense"/>
    <n v="0"/>
    <n v="3333.12"/>
    <x v="0"/>
    <x v="1"/>
  </r>
  <r>
    <x v="322"/>
    <s v="TXN100801"/>
    <s v="Liabilities"/>
    <x v="4"/>
    <n v="-1663.47"/>
    <s v="Expense"/>
    <n v="0"/>
    <n v="1663.47"/>
    <x v="1"/>
    <x v="0"/>
  </r>
  <r>
    <x v="157"/>
    <s v="TXN100802"/>
    <s v="Liabilities"/>
    <x v="3"/>
    <n v="-3859.18"/>
    <s v="Expense"/>
    <n v="0"/>
    <n v="3859.18"/>
    <x v="0"/>
    <x v="3"/>
  </r>
  <r>
    <x v="60"/>
    <s v="TXN100803"/>
    <s v="Assets"/>
    <x v="1"/>
    <n v="-1113.8900000000001"/>
    <s v="Expense"/>
    <n v="0"/>
    <n v="1113.8900000000001"/>
    <x v="1"/>
    <x v="1"/>
  </r>
  <r>
    <x v="34"/>
    <s v="TXN100804"/>
    <s v="Expenses"/>
    <x v="2"/>
    <n v="-4511.1499999999996"/>
    <s v="Expense"/>
    <n v="0"/>
    <n v="4511.1499999999996"/>
    <x v="2"/>
    <x v="2"/>
  </r>
  <r>
    <x v="56"/>
    <s v="TXN100805"/>
    <s v="Revenue"/>
    <x v="0"/>
    <n v="2662.61"/>
    <s v="Income"/>
    <n v="2662.61"/>
    <n v="0"/>
    <x v="2"/>
    <x v="3"/>
  </r>
  <r>
    <x v="288"/>
    <s v="TXN100806"/>
    <s v="Liabilities"/>
    <x v="3"/>
    <n v="-661.08"/>
    <s v="Expense"/>
    <n v="0"/>
    <n v="661.08"/>
    <x v="0"/>
    <x v="0"/>
  </r>
  <r>
    <x v="257"/>
    <s v="TXN100807"/>
    <s v="Expenses"/>
    <x v="0"/>
    <n v="-2064.14"/>
    <s v="Expense"/>
    <n v="0"/>
    <n v="2064.14"/>
    <x v="1"/>
    <x v="2"/>
  </r>
  <r>
    <x v="323"/>
    <s v="TXN100808"/>
    <s v="Revenue"/>
    <x v="4"/>
    <n v="1113.1300000000001"/>
    <s v="Income"/>
    <n v="1113.1300000000001"/>
    <n v="0"/>
    <x v="2"/>
    <x v="1"/>
  </r>
  <r>
    <x v="160"/>
    <s v="TXN100809"/>
    <s v="Liabilities"/>
    <x v="6"/>
    <n v="-1078.46"/>
    <s v="Expense"/>
    <n v="0"/>
    <n v="1078.46"/>
    <x v="0"/>
    <x v="2"/>
  </r>
  <r>
    <x v="269"/>
    <s v="TXN100810"/>
    <s v="Liabilities"/>
    <x v="3"/>
    <n v="-2581.21"/>
    <s v="Expense"/>
    <n v="0"/>
    <n v="2581.21"/>
    <x v="0"/>
    <x v="3"/>
  </r>
  <r>
    <x v="219"/>
    <s v="TXN100811"/>
    <s v="Assets"/>
    <x v="5"/>
    <n v="-3392.27"/>
    <s v="Expense"/>
    <n v="0"/>
    <n v="3392.27"/>
    <x v="0"/>
    <x v="2"/>
  </r>
  <r>
    <x v="51"/>
    <s v="TXN100812"/>
    <s v="Revenue"/>
    <x v="6"/>
    <n v="4566.93"/>
    <s v="Income"/>
    <n v="4566.93"/>
    <n v="0"/>
    <x v="2"/>
    <x v="2"/>
  </r>
  <r>
    <x v="252"/>
    <s v="TXN100813"/>
    <s v="Expenses"/>
    <x v="0"/>
    <n v="-2560.59"/>
    <s v="Expense"/>
    <n v="0"/>
    <n v="2560.59"/>
    <x v="1"/>
    <x v="2"/>
  </r>
  <r>
    <x v="318"/>
    <s v="TXN100814"/>
    <s v="Expenses"/>
    <x v="5"/>
    <n v="-4832.6099999999997"/>
    <s v="Expense"/>
    <n v="0"/>
    <n v="4832.6099999999997"/>
    <x v="2"/>
    <x v="0"/>
  </r>
  <r>
    <x v="236"/>
    <s v="TXN100815"/>
    <s v="Expenses"/>
    <x v="5"/>
    <n v="-4714.01"/>
    <s v="Expense"/>
    <n v="0"/>
    <n v="4714.01"/>
    <x v="2"/>
    <x v="3"/>
  </r>
  <r>
    <x v="50"/>
    <s v="TXN100816"/>
    <s v="Revenue"/>
    <x v="5"/>
    <n v="4338.8100000000004"/>
    <s v="Income"/>
    <n v="4338.8100000000004"/>
    <n v="0"/>
    <x v="1"/>
    <x v="1"/>
  </r>
  <r>
    <x v="317"/>
    <s v="TXN100817"/>
    <s v="Expenses"/>
    <x v="3"/>
    <n v="-2549.89"/>
    <s v="Expense"/>
    <n v="0"/>
    <n v="2549.89"/>
    <x v="0"/>
    <x v="0"/>
  </r>
  <r>
    <x v="156"/>
    <s v="TXN100818"/>
    <s v="Expenses"/>
    <x v="1"/>
    <n v="-790.43"/>
    <s v="Expense"/>
    <n v="0"/>
    <n v="790.43"/>
    <x v="2"/>
    <x v="3"/>
  </r>
  <r>
    <x v="290"/>
    <s v="TXN100819"/>
    <s v="Expenses"/>
    <x v="0"/>
    <n v="-1167.73"/>
    <s v="Expense"/>
    <n v="0"/>
    <n v="1167.73"/>
    <x v="0"/>
    <x v="1"/>
  </r>
  <r>
    <x v="270"/>
    <s v="TXN100820"/>
    <s v="Assets"/>
    <x v="6"/>
    <n v="-3273.58"/>
    <s v="Expense"/>
    <n v="0"/>
    <n v="3273.58"/>
    <x v="0"/>
    <x v="1"/>
  </r>
  <r>
    <x v="164"/>
    <s v="TXN100821"/>
    <s v="Assets"/>
    <x v="4"/>
    <n v="-2166.6"/>
    <s v="Expense"/>
    <n v="0"/>
    <n v="2166.6"/>
    <x v="1"/>
    <x v="1"/>
  </r>
  <r>
    <x v="324"/>
    <s v="TXN100822"/>
    <s v="Revenue"/>
    <x v="1"/>
    <n v="819.33"/>
    <s v="Income"/>
    <n v="819.33"/>
    <n v="0"/>
    <x v="1"/>
    <x v="3"/>
  </r>
  <r>
    <x v="277"/>
    <s v="TXN100823"/>
    <s v="Revenue"/>
    <x v="0"/>
    <n v="2447.0700000000002"/>
    <s v="Income"/>
    <n v="2447.0700000000002"/>
    <n v="0"/>
    <x v="1"/>
    <x v="1"/>
  </r>
  <r>
    <x v="175"/>
    <s v="TXN100824"/>
    <s v="Expenses"/>
    <x v="3"/>
    <n v="-185.41"/>
    <s v="Expense"/>
    <n v="0"/>
    <n v="185.41"/>
    <x v="0"/>
    <x v="1"/>
  </r>
  <r>
    <x v="280"/>
    <s v="TXN100825"/>
    <s v="Assets"/>
    <x v="5"/>
    <n v="-3696.09"/>
    <s v="Expense"/>
    <n v="0"/>
    <n v="3696.09"/>
    <x v="0"/>
    <x v="0"/>
  </r>
  <r>
    <x v="266"/>
    <s v="TXN100826"/>
    <s v="Liabilities"/>
    <x v="4"/>
    <n v="-460.55"/>
    <s v="Expense"/>
    <n v="0"/>
    <n v="460.55"/>
    <x v="2"/>
    <x v="1"/>
  </r>
  <r>
    <x v="206"/>
    <s v="TXN100827"/>
    <s v="Liabilities"/>
    <x v="0"/>
    <n v="-3182.66"/>
    <s v="Expense"/>
    <n v="0"/>
    <n v="3182.66"/>
    <x v="0"/>
    <x v="2"/>
  </r>
  <r>
    <x v="306"/>
    <s v="TXN100828"/>
    <s v="Expenses"/>
    <x v="6"/>
    <n v="-3985.75"/>
    <s v="Expense"/>
    <n v="0"/>
    <n v="3985.75"/>
    <x v="1"/>
    <x v="0"/>
  </r>
  <r>
    <x v="12"/>
    <s v="TXN100829"/>
    <s v="Expenses"/>
    <x v="0"/>
    <n v="-749.95"/>
    <s v="Expense"/>
    <n v="0"/>
    <n v="749.95"/>
    <x v="1"/>
    <x v="0"/>
  </r>
  <r>
    <x v="160"/>
    <s v="TXN100830"/>
    <s v="Assets"/>
    <x v="1"/>
    <n v="-2641.33"/>
    <s v="Expense"/>
    <n v="0"/>
    <n v="2641.33"/>
    <x v="1"/>
    <x v="3"/>
  </r>
  <r>
    <x v="210"/>
    <s v="TXN100831"/>
    <s v="Assets"/>
    <x v="2"/>
    <n v="-3917.43"/>
    <s v="Expense"/>
    <n v="0"/>
    <n v="3917.43"/>
    <x v="1"/>
    <x v="1"/>
  </r>
  <r>
    <x v="190"/>
    <s v="TXN100832"/>
    <s v="Assets"/>
    <x v="1"/>
    <n v="-1377.1"/>
    <s v="Expense"/>
    <n v="0"/>
    <n v="1377.1"/>
    <x v="0"/>
    <x v="2"/>
  </r>
  <r>
    <x v="116"/>
    <s v="TXN100833"/>
    <s v="Revenue"/>
    <x v="0"/>
    <n v="898.29"/>
    <s v="Income"/>
    <n v="898.29"/>
    <n v="0"/>
    <x v="1"/>
    <x v="2"/>
  </r>
  <r>
    <x v="190"/>
    <s v="TXN100834"/>
    <s v="Revenue"/>
    <x v="4"/>
    <n v="1750.41"/>
    <s v="Income"/>
    <n v="1750.41"/>
    <n v="0"/>
    <x v="2"/>
    <x v="1"/>
  </r>
  <r>
    <x v="218"/>
    <s v="TXN100835"/>
    <s v="Expenses"/>
    <x v="0"/>
    <n v="-2818.03"/>
    <s v="Expense"/>
    <n v="0"/>
    <n v="2818.03"/>
    <x v="0"/>
    <x v="1"/>
  </r>
  <r>
    <x v="274"/>
    <s v="TXN100836"/>
    <s v="Revenue"/>
    <x v="0"/>
    <n v="2918.87"/>
    <s v="Income"/>
    <n v="2918.87"/>
    <n v="0"/>
    <x v="1"/>
    <x v="3"/>
  </r>
  <r>
    <x v="126"/>
    <s v="TXN100837"/>
    <s v="Assets"/>
    <x v="3"/>
    <n v="-741.29"/>
    <s v="Expense"/>
    <n v="0"/>
    <n v="741.29"/>
    <x v="2"/>
    <x v="2"/>
  </r>
  <r>
    <x v="325"/>
    <s v="TXN100838"/>
    <s v="Assets"/>
    <x v="6"/>
    <n v="-2342.09"/>
    <s v="Expense"/>
    <n v="0"/>
    <n v="2342.09"/>
    <x v="1"/>
    <x v="0"/>
  </r>
  <r>
    <x v="7"/>
    <s v="TXN100839"/>
    <s v="Revenue"/>
    <x v="4"/>
    <n v="1414.58"/>
    <s v="Income"/>
    <n v="1414.58"/>
    <n v="0"/>
    <x v="0"/>
    <x v="3"/>
  </r>
  <r>
    <x v="34"/>
    <s v="TXN100840"/>
    <s v="Liabilities"/>
    <x v="0"/>
    <n v="-4225.92"/>
    <s v="Expense"/>
    <n v="0"/>
    <n v="4225.92"/>
    <x v="0"/>
    <x v="3"/>
  </r>
  <r>
    <x v="21"/>
    <s v="TXN100841"/>
    <s v="Expenses"/>
    <x v="5"/>
    <n v="-1636.52"/>
    <s v="Expense"/>
    <n v="0"/>
    <n v="1636.52"/>
    <x v="2"/>
    <x v="0"/>
  </r>
  <r>
    <x v="109"/>
    <s v="TXN100842"/>
    <s v="Liabilities"/>
    <x v="6"/>
    <n v="-4209.6499999999996"/>
    <s v="Expense"/>
    <n v="0"/>
    <n v="4209.6499999999996"/>
    <x v="0"/>
    <x v="3"/>
  </r>
  <r>
    <x v="52"/>
    <s v="TXN100843"/>
    <s v="Expenses"/>
    <x v="1"/>
    <n v="-2199.9699999999998"/>
    <s v="Expense"/>
    <n v="0"/>
    <n v="2199.9699999999998"/>
    <x v="2"/>
    <x v="1"/>
  </r>
  <r>
    <x v="30"/>
    <s v="TXN100844"/>
    <s v="Liabilities"/>
    <x v="4"/>
    <n v="-3660.27"/>
    <s v="Expense"/>
    <n v="0"/>
    <n v="3660.27"/>
    <x v="1"/>
    <x v="0"/>
  </r>
  <r>
    <x v="199"/>
    <s v="TXN100845"/>
    <s v="Revenue"/>
    <x v="1"/>
    <n v="2599.3000000000002"/>
    <s v="Income"/>
    <n v="2599.3000000000002"/>
    <n v="0"/>
    <x v="0"/>
    <x v="0"/>
  </r>
  <r>
    <x v="24"/>
    <s v="TXN100846"/>
    <s v="Expenses"/>
    <x v="0"/>
    <n v="-3147.62"/>
    <s v="Expense"/>
    <n v="0"/>
    <n v="3147.62"/>
    <x v="1"/>
    <x v="2"/>
  </r>
  <r>
    <x v="168"/>
    <s v="TXN100847"/>
    <s v="Expenses"/>
    <x v="1"/>
    <n v="-2037.25"/>
    <s v="Expense"/>
    <n v="0"/>
    <n v="2037.25"/>
    <x v="1"/>
    <x v="0"/>
  </r>
  <r>
    <x v="247"/>
    <s v="TXN100848"/>
    <s v="Expenses"/>
    <x v="1"/>
    <n v="-3864.21"/>
    <s v="Expense"/>
    <n v="0"/>
    <n v="3864.21"/>
    <x v="0"/>
    <x v="3"/>
  </r>
  <r>
    <x v="288"/>
    <s v="TXN100849"/>
    <s v="Assets"/>
    <x v="3"/>
    <n v="-2183.4299999999998"/>
    <s v="Expense"/>
    <n v="0"/>
    <n v="2183.4299999999998"/>
    <x v="1"/>
    <x v="2"/>
  </r>
  <r>
    <x v="141"/>
    <s v="TXN100850"/>
    <s v="Assets"/>
    <x v="1"/>
    <n v="-2341.56"/>
    <s v="Expense"/>
    <n v="0"/>
    <n v="2341.56"/>
    <x v="2"/>
    <x v="3"/>
  </r>
  <r>
    <x v="271"/>
    <s v="TXN100851"/>
    <s v="Liabilities"/>
    <x v="5"/>
    <n v="-2636.63"/>
    <s v="Expense"/>
    <n v="0"/>
    <n v="2636.63"/>
    <x v="2"/>
    <x v="1"/>
  </r>
  <r>
    <x v="49"/>
    <s v="TXN100852"/>
    <s v="Revenue"/>
    <x v="5"/>
    <n v="4175.9399999999996"/>
    <s v="Income"/>
    <n v="4175.9399999999996"/>
    <n v="0"/>
    <x v="2"/>
    <x v="1"/>
  </r>
  <r>
    <x v="202"/>
    <s v="TXN100853"/>
    <s v="Assets"/>
    <x v="6"/>
    <n v="-3330.96"/>
    <s v="Expense"/>
    <n v="0"/>
    <n v="3330.96"/>
    <x v="0"/>
    <x v="2"/>
  </r>
  <r>
    <x v="318"/>
    <s v="TXN100854"/>
    <s v="Expenses"/>
    <x v="0"/>
    <n v="-1810.89"/>
    <s v="Expense"/>
    <n v="0"/>
    <n v="1810.89"/>
    <x v="1"/>
    <x v="2"/>
  </r>
  <r>
    <x v="316"/>
    <s v="TXN100855"/>
    <s v="Assets"/>
    <x v="2"/>
    <n v="-3384.57"/>
    <s v="Expense"/>
    <n v="0"/>
    <n v="3384.57"/>
    <x v="1"/>
    <x v="3"/>
  </r>
  <r>
    <x v="64"/>
    <s v="TXN100856"/>
    <s v="Revenue"/>
    <x v="1"/>
    <n v="3247.89"/>
    <s v="Income"/>
    <n v="3247.89"/>
    <n v="0"/>
    <x v="1"/>
    <x v="1"/>
  </r>
  <r>
    <x v="82"/>
    <s v="TXN100857"/>
    <s v="Assets"/>
    <x v="1"/>
    <n v="-4661.99"/>
    <s v="Expense"/>
    <n v="0"/>
    <n v="4661.99"/>
    <x v="1"/>
    <x v="2"/>
  </r>
  <r>
    <x v="326"/>
    <s v="TXN100858"/>
    <s v="Expenses"/>
    <x v="4"/>
    <n v="-4222.9399999999996"/>
    <s v="Expense"/>
    <n v="0"/>
    <n v="4222.9399999999996"/>
    <x v="2"/>
    <x v="1"/>
  </r>
  <r>
    <x v="313"/>
    <s v="TXN100859"/>
    <s v="Liabilities"/>
    <x v="3"/>
    <n v="-3272.49"/>
    <s v="Expense"/>
    <n v="0"/>
    <n v="3272.49"/>
    <x v="0"/>
    <x v="1"/>
  </r>
  <r>
    <x v="277"/>
    <s v="TXN100860"/>
    <s v="Expenses"/>
    <x v="2"/>
    <n v="-1773.38"/>
    <s v="Expense"/>
    <n v="0"/>
    <n v="1773.38"/>
    <x v="2"/>
    <x v="1"/>
  </r>
  <r>
    <x v="238"/>
    <s v="TXN100861"/>
    <s v="Revenue"/>
    <x v="6"/>
    <n v="3919.92"/>
    <s v="Income"/>
    <n v="3919.92"/>
    <n v="0"/>
    <x v="2"/>
    <x v="3"/>
  </r>
  <r>
    <x v="139"/>
    <s v="TXN100862"/>
    <s v="Liabilities"/>
    <x v="2"/>
    <n v="-2918.52"/>
    <s v="Expense"/>
    <n v="0"/>
    <n v="2918.52"/>
    <x v="0"/>
    <x v="3"/>
  </r>
  <r>
    <x v="105"/>
    <s v="TXN100863"/>
    <s v="Assets"/>
    <x v="1"/>
    <n v="-4927.82"/>
    <s v="Expense"/>
    <n v="0"/>
    <n v="4927.82"/>
    <x v="0"/>
    <x v="1"/>
  </r>
  <r>
    <x v="248"/>
    <s v="TXN100864"/>
    <s v="Assets"/>
    <x v="4"/>
    <n v="-1312.78"/>
    <s v="Expense"/>
    <n v="0"/>
    <n v="1312.78"/>
    <x v="2"/>
    <x v="1"/>
  </r>
  <r>
    <x v="327"/>
    <s v="TXN100865"/>
    <s v="Assets"/>
    <x v="0"/>
    <n v="-490.31"/>
    <s v="Expense"/>
    <n v="0"/>
    <n v="490.31"/>
    <x v="1"/>
    <x v="1"/>
  </r>
  <r>
    <x v="237"/>
    <s v="TXN100866"/>
    <s v="Liabilities"/>
    <x v="3"/>
    <n v="-442.47"/>
    <s v="Expense"/>
    <n v="0"/>
    <n v="442.47"/>
    <x v="0"/>
    <x v="0"/>
  </r>
  <r>
    <x v="3"/>
    <s v="TXN100867"/>
    <s v="Expenses"/>
    <x v="0"/>
    <n v="-3236.15"/>
    <s v="Expense"/>
    <n v="0"/>
    <n v="3236.15"/>
    <x v="0"/>
    <x v="0"/>
  </r>
  <r>
    <x v="242"/>
    <s v="TXN100868"/>
    <s v="Liabilities"/>
    <x v="6"/>
    <n v="-4702.38"/>
    <s v="Expense"/>
    <n v="0"/>
    <n v="4702.38"/>
    <x v="2"/>
    <x v="3"/>
  </r>
  <r>
    <x v="99"/>
    <s v="TXN100869"/>
    <s v="Liabilities"/>
    <x v="2"/>
    <n v="-109.47"/>
    <s v="Expense"/>
    <n v="0"/>
    <n v="109.47"/>
    <x v="1"/>
    <x v="1"/>
  </r>
  <r>
    <x v="325"/>
    <s v="TXN100870"/>
    <s v="Revenue"/>
    <x v="6"/>
    <n v="3656.28"/>
    <s v="Income"/>
    <n v="3656.28"/>
    <n v="0"/>
    <x v="0"/>
    <x v="0"/>
  </r>
  <r>
    <x v="272"/>
    <s v="TXN100871"/>
    <s v="Liabilities"/>
    <x v="1"/>
    <n v="-3319.62"/>
    <s v="Expense"/>
    <n v="0"/>
    <n v="3319.62"/>
    <x v="2"/>
    <x v="2"/>
  </r>
  <r>
    <x v="222"/>
    <s v="TXN100872"/>
    <s v="Assets"/>
    <x v="6"/>
    <n v="-3688.29"/>
    <s v="Expense"/>
    <n v="0"/>
    <n v="3688.29"/>
    <x v="0"/>
    <x v="2"/>
  </r>
  <r>
    <x v="296"/>
    <s v="TXN100873"/>
    <s v="Expenses"/>
    <x v="0"/>
    <n v="-1841.49"/>
    <s v="Expense"/>
    <n v="0"/>
    <n v="1841.49"/>
    <x v="1"/>
    <x v="1"/>
  </r>
  <r>
    <x v="108"/>
    <s v="TXN100874"/>
    <s v="Expenses"/>
    <x v="4"/>
    <n v="-4120.43"/>
    <s v="Expense"/>
    <n v="0"/>
    <n v="4120.43"/>
    <x v="2"/>
    <x v="0"/>
  </r>
  <r>
    <x v="306"/>
    <s v="TXN100875"/>
    <s v="Expenses"/>
    <x v="6"/>
    <n v="-319.06"/>
    <s v="Expense"/>
    <n v="0"/>
    <n v="319.06"/>
    <x v="2"/>
    <x v="2"/>
  </r>
  <r>
    <x v="150"/>
    <s v="TXN100876"/>
    <s v="Assets"/>
    <x v="5"/>
    <n v="-3801.61"/>
    <s v="Expense"/>
    <n v="0"/>
    <n v="3801.61"/>
    <x v="1"/>
    <x v="3"/>
  </r>
  <r>
    <x v="223"/>
    <s v="TXN100877"/>
    <s v="Assets"/>
    <x v="4"/>
    <n v="-1408.65"/>
    <s v="Expense"/>
    <n v="0"/>
    <n v="1408.65"/>
    <x v="2"/>
    <x v="2"/>
  </r>
  <r>
    <x v="25"/>
    <s v="TXN100878"/>
    <s v="Assets"/>
    <x v="2"/>
    <n v="-2436.5100000000002"/>
    <s v="Expense"/>
    <n v="0"/>
    <n v="2436.5100000000002"/>
    <x v="1"/>
    <x v="3"/>
  </r>
  <r>
    <x v="149"/>
    <s v="TXN100879"/>
    <s v="Assets"/>
    <x v="3"/>
    <n v="-4130.92"/>
    <s v="Expense"/>
    <n v="0"/>
    <n v="4130.92"/>
    <x v="2"/>
    <x v="2"/>
  </r>
  <r>
    <x v="113"/>
    <s v="TXN100880"/>
    <s v="Assets"/>
    <x v="3"/>
    <n v="-1429.66"/>
    <s v="Expense"/>
    <n v="0"/>
    <n v="1429.66"/>
    <x v="1"/>
    <x v="2"/>
  </r>
  <r>
    <x v="301"/>
    <s v="TXN100881"/>
    <s v="Liabilities"/>
    <x v="1"/>
    <n v="-1007.52"/>
    <s v="Expense"/>
    <n v="0"/>
    <n v="1007.52"/>
    <x v="0"/>
    <x v="0"/>
  </r>
  <r>
    <x v="217"/>
    <s v="TXN100882"/>
    <s v="Assets"/>
    <x v="1"/>
    <n v="-3438.43"/>
    <s v="Expense"/>
    <n v="0"/>
    <n v="3438.43"/>
    <x v="0"/>
    <x v="2"/>
  </r>
  <r>
    <x v="327"/>
    <s v="TXN100883"/>
    <s v="Assets"/>
    <x v="5"/>
    <n v="-2713.63"/>
    <s v="Expense"/>
    <n v="0"/>
    <n v="2713.63"/>
    <x v="0"/>
    <x v="2"/>
  </r>
  <r>
    <x v="105"/>
    <s v="TXN100884"/>
    <s v="Assets"/>
    <x v="2"/>
    <n v="-2620.58"/>
    <s v="Expense"/>
    <n v="0"/>
    <n v="2620.58"/>
    <x v="2"/>
    <x v="3"/>
  </r>
  <r>
    <x v="46"/>
    <s v="TXN100885"/>
    <s v="Assets"/>
    <x v="0"/>
    <n v="-1358.17"/>
    <s v="Expense"/>
    <n v="0"/>
    <n v="1358.17"/>
    <x v="1"/>
    <x v="3"/>
  </r>
  <r>
    <x v="94"/>
    <s v="TXN100886"/>
    <s v="Expenses"/>
    <x v="3"/>
    <n v="-270.91000000000003"/>
    <s v="Expense"/>
    <n v="0"/>
    <n v="270.91000000000003"/>
    <x v="1"/>
    <x v="2"/>
  </r>
  <r>
    <x v="316"/>
    <s v="TXN100887"/>
    <s v="Assets"/>
    <x v="3"/>
    <n v="-2110.3200000000002"/>
    <s v="Expense"/>
    <n v="0"/>
    <n v="2110.3200000000002"/>
    <x v="0"/>
    <x v="1"/>
  </r>
  <r>
    <x v="101"/>
    <s v="TXN100888"/>
    <s v="Liabilities"/>
    <x v="3"/>
    <n v="-622.14"/>
    <s v="Expense"/>
    <n v="0"/>
    <n v="622.14"/>
    <x v="0"/>
    <x v="2"/>
  </r>
  <r>
    <x v="196"/>
    <s v="TXN100889"/>
    <s v="Liabilities"/>
    <x v="0"/>
    <n v="-4539.3500000000004"/>
    <s v="Expense"/>
    <n v="0"/>
    <n v="4539.3500000000004"/>
    <x v="0"/>
    <x v="2"/>
  </r>
  <r>
    <x v="255"/>
    <s v="TXN100890"/>
    <s v="Liabilities"/>
    <x v="3"/>
    <n v="-302.13"/>
    <s v="Expense"/>
    <n v="0"/>
    <n v="302.13"/>
    <x v="1"/>
    <x v="0"/>
  </r>
  <r>
    <x v="46"/>
    <s v="TXN100891"/>
    <s v="Revenue"/>
    <x v="6"/>
    <n v="2215.09"/>
    <s v="Income"/>
    <n v="2215.09"/>
    <n v="0"/>
    <x v="0"/>
    <x v="2"/>
  </r>
  <r>
    <x v="127"/>
    <s v="TXN100892"/>
    <s v="Expenses"/>
    <x v="2"/>
    <n v="-356"/>
    <s v="Expense"/>
    <n v="0"/>
    <n v="356"/>
    <x v="2"/>
    <x v="2"/>
  </r>
  <r>
    <x v="300"/>
    <s v="TXN100893"/>
    <s v="Assets"/>
    <x v="4"/>
    <n v="-568.16"/>
    <s v="Expense"/>
    <n v="0"/>
    <n v="568.16"/>
    <x v="0"/>
    <x v="3"/>
  </r>
  <r>
    <x v="293"/>
    <s v="TXN100894"/>
    <s v="Revenue"/>
    <x v="4"/>
    <n v="3328.45"/>
    <s v="Income"/>
    <n v="3328.45"/>
    <n v="0"/>
    <x v="0"/>
    <x v="3"/>
  </r>
  <r>
    <x v="328"/>
    <s v="TXN100895"/>
    <s v="Assets"/>
    <x v="5"/>
    <n v="-3270.85"/>
    <s v="Expense"/>
    <n v="0"/>
    <n v="3270.85"/>
    <x v="1"/>
    <x v="3"/>
  </r>
  <r>
    <x v="324"/>
    <s v="TXN100896"/>
    <s v="Revenue"/>
    <x v="6"/>
    <n v="261.95999999999998"/>
    <s v="Income"/>
    <n v="261.95999999999998"/>
    <n v="0"/>
    <x v="2"/>
    <x v="3"/>
  </r>
  <r>
    <x v="192"/>
    <s v="TXN100897"/>
    <s v="Revenue"/>
    <x v="3"/>
    <n v="105.54"/>
    <s v="Income"/>
    <n v="105.54"/>
    <n v="0"/>
    <x v="1"/>
    <x v="2"/>
  </r>
  <r>
    <x v="329"/>
    <s v="TXN100898"/>
    <s v="Liabilities"/>
    <x v="3"/>
    <n v="-486.21"/>
    <s v="Expense"/>
    <n v="0"/>
    <n v="486.21"/>
    <x v="2"/>
    <x v="1"/>
  </r>
  <r>
    <x v="248"/>
    <s v="TXN100899"/>
    <s v="Liabilities"/>
    <x v="1"/>
    <n v="-3838.69"/>
    <s v="Expense"/>
    <n v="0"/>
    <n v="3838.69"/>
    <x v="2"/>
    <x v="0"/>
  </r>
  <r>
    <x v="43"/>
    <s v="TXN100900"/>
    <s v="Revenue"/>
    <x v="1"/>
    <n v="2964.42"/>
    <s v="Income"/>
    <n v="2964.42"/>
    <n v="0"/>
    <x v="0"/>
    <x v="0"/>
  </r>
  <r>
    <x v="19"/>
    <s v="TXN100901"/>
    <s v="Liabilities"/>
    <x v="5"/>
    <n v="-286.77999999999997"/>
    <s v="Expense"/>
    <n v="0"/>
    <n v="286.77999999999997"/>
    <x v="0"/>
    <x v="1"/>
  </r>
  <r>
    <x v="106"/>
    <s v="TXN100902"/>
    <s v="Revenue"/>
    <x v="3"/>
    <n v="2491.6799999999998"/>
    <s v="Income"/>
    <n v="2491.6799999999998"/>
    <n v="0"/>
    <x v="1"/>
    <x v="1"/>
  </r>
  <r>
    <x v="81"/>
    <s v="TXN100903"/>
    <s v="Expenses"/>
    <x v="5"/>
    <n v="-3588.94"/>
    <s v="Expense"/>
    <n v="0"/>
    <n v="3588.94"/>
    <x v="1"/>
    <x v="0"/>
  </r>
  <r>
    <x v="20"/>
    <s v="TXN100904"/>
    <s v="Liabilities"/>
    <x v="6"/>
    <n v="-4357.8599999999997"/>
    <s v="Expense"/>
    <n v="0"/>
    <n v="4357.8599999999997"/>
    <x v="1"/>
    <x v="2"/>
  </r>
  <r>
    <x v="312"/>
    <s v="TXN100905"/>
    <s v="Liabilities"/>
    <x v="4"/>
    <n v="-4676.78"/>
    <s v="Expense"/>
    <n v="0"/>
    <n v="4676.78"/>
    <x v="2"/>
    <x v="0"/>
  </r>
  <r>
    <x v="94"/>
    <s v="TXN100906"/>
    <s v="Liabilities"/>
    <x v="3"/>
    <n v="-1704.46"/>
    <s v="Expense"/>
    <n v="0"/>
    <n v="1704.46"/>
    <x v="1"/>
    <x v="1"/>
  </r>
  <r>
    <x v="67"/>
    <s v="TXN100907"/>
    <s v="Expenses"/>
    <x v="2"/>
    <n v="-765.58"/>
    <s v="Expense"/>
    <n v="0"/>
    <n v="765.58"/>
    <x v="2"/>
    <x v="2"/>
  </r>
  <r>
    <x v="173"/>
    <s v="TXN100908"/>
    <s v="Revenue"/>
    <x v="0"/>
    <n v="1260.94"/>
    <s v="Income"/>
    <n v="1260.94"/>
    <n v="0"/>
    <x v="2"/>
    <x v="0"/>
  </r>
  <r>
    <x v="219"/>
    <s v="TXN100909"/>
    <s v="Assets"/>
    <x v="6"/>
    <n v="-3903.24"/>
    <s v="Expense"/>
    <n v="0"/>
    <n v="3903.24"/>
    <x v="2"/>
    <x v="2"/>
  </r>
  <r>
    <x v="93"/>
    <s v="TXN100910"/>
    <s v="Liabilities"/>
    <x v="3"/>
    <n v="-4860.2700000000004"/>
    <s v="Expense"/>
    <n v="0"/>
    <n v="4860.2700000000004"/>
    <x v="2"/>
    <x v="2"/>
  </r>
  <r>
    <x v="129"/>
    <s v="TXN100911"/>
    <s v="Revenue"/>
    <x v="0"/>
    <n v="2385.33"/>
    <s v="Income"/>
    <n v="2385.33"/>
    <n v="0"/>
    <x v="2"/>
    <x v="1"/>
  </r>
  <r>
    <x v="156"/>
    <s v="TXN100912"/>
    <s v="Expenses"/>
    <x v="2"/>
    <n v="-1596.23"/>
    <s v="Expense"/>
    <n v="0"/>
    <n v="1596.23"/>
    <x v="0"/>
    <x v="3"/>
  </r>
  <r>
    <x v="330"/>
    <s v="TXN100913"/>
    <s v="Assets"/>
    <x v="1"/>
    <n v="-2203.0300000000002"/>
    <s v="Expense"/>
    <n v="0"/>
    <n v="2203.0300000000002"/>
    <x v="2"/>
    <x v="0"/>
  </r>
  <r>
    <x v="285"/>
    <s v="TXN100914"/>
    <s v="Liabilities"/>
    <x v="5"/>
    <n v="-1593.58"/>
    <s v="Expense"/>
    <n v="0"/>
    <n v="1593.58"/>
    <x v="2"/>
    <x v="1"/>
  </r>
  <r>
    <x v="241"/>
    <s v="TXN100915"/>
    <s v="Expenses"/>
    <x v="1"/>
    <n v="-1356.79"/>
    <s v="Expense"/>
    <n v="0"/>
    <n v="1356.79"/>
    <x v="0"/>
    <x v="0"/>
  </r>
  <r>
    <x v="125"/>
    <s v="TXN100916"/>
    <s v="Expenses"/>
    <x v="4"/>
    <n v="-3009.38"/>
    <s v="Expense"/>
    <n v="0"/>
    <n v="3009.38"/>
    <x v="0"/>
    <x v="3"/>
  </r>
  <r>
    <x v="308"/>
    <s v="TXN100917"/>
    <s v="Assets"/>
    <x v="1"/>
    <n v="-177.11"/>
    <s v="Expense"/>
    <n v="0"/>
    <n v="177.11"/>
    <x v="0"/>
    <x v="3"/>
  </r>
  <r>
    <x v="285"/>
    <s v="TXN100918"/>
    <s v="Revenue"/>
    <x v="3"/>
    <n v="1371.81"/>
    <s v="Income"/>
    <n v="1371.81"/>
    <n v="0"/>
    <x v="1"/>
    <x v="3"/>
  </r>
  <r>
    <x v="189"/>
    <s v="TXN100919"/>
    <s v="Liabilities"/>
    <x v="2"/>
    <n v="-3340.77"/>
    <s v="Expense"/>
    <n v="0"/>
    <n v="3340.77"/>
    <x v="1"/>
    <x v="3"/>
  </r>
  <r>
    <x v="331"/>
    <s v="TXN100920"/>
    <s v="Liabilities"/>
    <x v="1"/>
    <n v="-257.11"/>
    <s v="Expense"/>
    <n v="0"/>
    <n v="257.11"/>
    <x v="2"/>
    <x v="0"/>
  </r>
  <r>
    <x v="141"/>
    <s v="TXN100921"/>
    <s v="Revenue"/>
    <x v="3"/>
    <n v="507.69"/>
    <s v="Income"/>
    <n v="507.69"/>
    <n v="0"/>
    <x v="2"/>
    <x v="2"/>
  </r>
  <r>
    <x v="287"/>
    <s v="TXN100922"/>
    <s v="Revenue"/>
    <x v="4"/>
    <n v="1537.64"/>
    <s v="Income"/>
    <n v="1537.64"/>
    <n v="0"/>
    <x v="2"/>
    <x v="2"/>
  </r>
  <r>
    <x v="291"/>
    <s v="TXN100923"/>
    <s v="Revenue"/>
    <x v="0"/>
    <n v="4401.24"/>
    <s v="Income"/>
    <n v="4401.24"/>
    <n v="0"/>
    <x v="2"/>
    <x v="3"/>
  </r>
  <r>
    <x v="324"/>
    <s v="TXN100924"/>
    <s v="Assets"/>
    <x v="2"/>
    <n v="-3847.94"/>
    <s v="Expense"/>
    <n v="0"/>
    <n v="3847.94"/>
    <x v="0"/>
    <x v="3"/>
  </r>
  <r>
    <x v="307"/>
    <s v="TXN100925"/>
    <s v="Assets"/>
    <x v="1"/>
    <n v="-208.57"/>
    <s v="Expense"/>
    <n v="0"/>
    <n v="208.57"/>
    <x v="1"/>
    <x v="2"/>
  </r>
  <r>
    <x v="324"/>
    <s v="TXN100926"/>
    <s v="Liabilities"/>
    <x v="5"/>
    <n v="-2558.39"/>
    <s v="Expense"/>
    <n v="0"/>
    <n v="2558.39"/>
    <x v="0"/>
    <x v="1"/>
  </r>
  <r>
    <x v="318"/>
    <s v="TXN100927"/>
    <s v="Assets"/>
    <x v="5"/>
    <n v="-1445.97"/>
    <s v="Expense"/>
    <n v="0"/>
    <n v="1445.97"/>
    <x v="1"/>
    <x v="3"/>
  </r>
  <r>
    <x v="324"/>
    <s v="TXN100928"/>
    <s v="Expenses"/>
    <x v="2"/>
    <n v="-3278.36"/>
    <s v="Expense"/>
    <n v="0"/>
    <n v="3278.36"/>
    <x v="0"/>
    <x v="2"/>
  </r>
  <r>
    <x v="53"/>
    <s v="TXN100929"/>
    <s v="Liabilities"/>
    <x v="5"/>
    <n v="-3635.61"/>
    <s v="Expense"/>
    <n v="0"/>
    <n v="3635.61"/>
    <x v="2"/>
    <x v="1"/>
  </r>
  <r>
    <x v="26"/>
    <s v="TXN100930"/>
    <s v="Assets"/>
    <x v="1"/>
    <n v="-4328.03"/>
    <s v="Expense"/>
    <n v="0"/>
    <n v="4328.03"/>
    <x v="1"/>
    <x v="2"/>
  </r>
  <r>
    <x v="314"/>
    <s v="TXN100931"/>
    <s v="Revenue"/>
    <x v="1"/>
    <n v="2429.54"/>
    <s v="Income"/>
    <n v="2429.54"/>
    <n v="0"/>
    <x v="2"/>
    <x v="1"/>
  </r>
  <r>
    <x v="114"/>
    <s v="TXN100932"/>
    <s v="Expenses"/>
    <x v="2"/>
    <n v="-4972.8100000000004"/>
    <s v="Expense"/>
    <n v="0"/>
    <n v="4972.8100000000004"/>
    <x v="1"/>
    <x v="0"/>
  </r>
  <r>
    <x v="107"/>
    <s v="TXN100933"/>
    <s v="Revenue"/>
    <x v="1"/>
    <n v="4901.93"/>
    <s v="Income"/>
    <n v="4901.93"/>
    <n v="0"/>
    <x v="1"/>
    <x v="1"/>
  </r>
  <r>
    <x v="203"/>
    <s v="TXN100934"/>
    <s v="Liabilities"/>
    <x v="0"/>
    <n v="-4422.62"/>
    <s v="Expense"/>
    <n v="0"/>
    <n v="4422.62"/>
    <x v="2"/>
    <x v="3"/>
  </r>
  <r>
    <x v="149"/>
    <s v="TXN100935"/>
    <s v="Revenue"/>
    <x v="3"/>
    <n v="2916.86"/>
    <s v="Income"/>
    <n v="2916.86"/>
    <n v="0"/>
    <x v="2"/>
    <x v="1"/>
  </r>
  <r>
    <x v="313"/>
    <s v="TXN100936"/>
    <s v="Assets"/>
    <x v="4"/>
    <n v="-2050.23"/>
    <s v="Expense"/>
    <n v="0"/>
    <n v="2050.23"/>
    <x v="2"/>
    <x v="1"/>
  </r>
  <r>
    <x v="38"/>
    <s v="TXN100937"/>
    <s v="Assets"/>
    <x v="0"/>
    <n v="-1885.49"/>
    <s v="Expense"/>
    <n v="0"/>
    <n v="1885.49"/>
    <x v="0"/>
    <x v="3"/>
  </r>
  <r>
    <x v="198"/>
    <s v="TXN100938"/>
    <s v="Liabilities"/>
    <x v="0"/>
    <n v="-159.41"/>
    <s v="Expense"/>
    <n v="0"/>
    <n v="159.41"/>
    <x v="1"/>
    <x v="0"/>
  </r>
  <r>
    <x v="148"/>
    <s v="TXN100939"/>
    <s v="Revenue"/>
    <x v="5"/>
    <n v="1320.96"/>
    <s v="Income"/>
    <n v="1320.96"/>
    <n v="0"/>
    <x v="1"/>
    <x v="1"/>
  </r>
  <r>
    <x v="196"/>
    <s v="TXN100940"/>
    <s v="Liabilities"/>
    <x v="3"/>
    <n v="-3622.16"/>
    <s v="Expense"/>
    <n v="0"/>
    <n v="3622.16"/>
    <x v="1"/>
    <x v="0"/>
  </r>
  <r>
    <x v="244"/>
    <s v="TXN100941"/>
    <s v="Revenue"/>
    <x v="2"/>
    <n v="3057.8"/>
    <s v="Income"/>
    <n v="3057.8"/>
    <n v="0"/>
    <x v="2"/>
    <x v="2"/>
  </r>
  <r>
    <x v="91"/>
    <s v="TXN100942"/>
    <s v="Expenses"/>
    <x v="5"/>
    <n v="-4590.47"/>
    <s v="Expense"/>
    <n v="0"/>
    <n v="4590.47"/>
    <x v="1"/>
    <x v="2"/>
  </r>
  <r>
    <x v="15"/>
    <s v="TXN100943"/>
    <s v="Assets"/>
    <x v="3"/>
    <n v="-345.11"/>
    <s v="Expense"/>
    <n v="0"/>
    <n v="345.11"/>
    <x v="1"/>
    <x v="3"/>
  </r>
  <r>
    <x v="21"/>
    <s v="TXN100944"/>
    <s v="Liabilities"/>
    <x v="1"/>
    <n v="-860.86"/>
    <s v="Expense"/>
    <n v="0"/>
    <n v="860.86"/>
    <x v="2"/>
    <x v="0"/>
  </r>
  <r>
    <x v="143"/>
    <s v="TXN100945"/>
    <s v="Expenses"/>
    <x v="2"/>
    <n v="-3967.29"/>
    <s v="Expense"/>
    <n v="0"/>
    <n v="3967.29"/>
    <x v="2"/>
    <x v="3"/>
  </r>
  <r>
    <x v="297"/>
    <s v="TXN100946"/>
    <s v="Expenses"/>
    <x v="2"/>
    <n v="-1856.69"/>
    <s v="Expense"/>
    <n v="0"/>
    <n v="1856.69"/>
    <x v="1"/>
    <x v="3"/>
  </r>
  <r>
    <x v="178"/>
    <s v="TXN100947"/>
    <s v="Liabilities"/>
    <x v="5"/>
    <n v="-679.89"/>
    <s v="Expense"/>
    <n v="0"/>
    <n v="679.89"/>
    <x v="0"/>
    <x v="1"/>
  </r>
  <r>
    <x v="200"/>
    <s v="TXN100948"/>
    <s v="Liabilities"/>
    <x v="1"/>
    <n v="-4982.6099999999997"/>
    <s v="Expense"/>
    <n v="0"/>
    <n v="4982.6099999999997"/>
    <x v="2"/>
    <x v="2"/>
  </r>
  <r>
    <x v="237"/>
    <s v="TXN100949"/>
    <s v="Expenses"/>
    <x v="5"/>
    <n v="-3957.53"/>
    <s v="Expense"/>
    <n v="0"/>
    <n v="3957.53"/>
    <x v="0"/>
    <x v="3"/>
  </r>
  <r>
    <x v="9"/>
    <s v="TXN100950"/>
    <s v="Revenue"/>
    <x v="6"/>
    <n v="2102.83"/>
    <s v="Income"/>
    <n v="2102.83"/>
    <n v="0"/>
    <x v="0"/>
    <x v="1"/>
  </r>
  <r>
    <x v="145"/>
    <s v="TXN100951"/>
    <s v="Expenses"/>
    <x v="3"/>
    <n v="-4134.3999999999996"/>
    <s v="Expense"/>
    <n v="0"/>
    <n v="4134.3999999999996"/>
    <x v="0"/>
    <x v="1"/>
  </r>
  <r>
    <x v="237"/>
    <s v="TXN100952"/>
    <s v="Liabilities"/>
    <x v="6"/>
    <n v="-3434.96"/>
    <s v="Expense"/>
    <n v="0"/>
    <n v="3434.96"/>
    <x v="0"/>
    <x v="0"/>
  </r>
  <r>
    <x v="206"/>
    <s v="TXN100953"/>
    <s v="Expenses"/>
    <x v="3"/>
    <n v="-3970.88"/>
    <s v="Expense"/>
    <n v="0"/>
    <n v="3970.88"/>
    <x v="2"/>
    <x v="2"/>
  </r>
  <r>
    <x v="13"/>
    <s v="TXN100954"/>
    <s v="Revenue"/>
    <x v="4"/>
    <n v="4094.51"/>
    <s v="Income"/>
    <n v="4094.51"/>
    <n v="0"/>
    <x v="1"/>
    <x v="0"/>
  </r>
  <r>
    <x v="239"/>
    <s v="TXN100955"/>
    <s v="Assets"/>
    <x v="0"/>
    <n v="-515.16999999999996"/>
    <s v="Expense"/>
    <n v="0"/>
    <n v="515.16999999999996"/>
    <x v="1"/>
    <x v="0"/>
  </r>
  <r>
    <x v="144"/>
    <s v="TXN100956"/>
    <s v="Assets"/>
    <x v="2"/>
    <n v="-3152.57"/>
    <s v="Expense"/>
    <n v="0"/>
    <n v="3152.57"/>
    <x v="2"/>
    <x v="3"/>
  </r>
  <r>
    <x v="157"/>
    <s v="TXN100957"/>
    <s v="Expenses"/>
    <x v="5"/>
    <n v="-133.25"/>
    <s v="Expense"/>
    <n v="0"/>
    <n v="133.25"/>
    <x v="2"/>
    <x v="0"/>
  </r>
  <r>
    <x v="128"/>
    <s v="TXN100958"/>
    <s v="Revenue"/>
    <x v="4"/>
    <n v="312.94"/>
    <s v="Income"/>
    <n v="312.94"/>
    <n v="0"/>
    <x v="0"/>
    <x v="3"/>
  </r>
  <r>
    <x v="332"/>
    <s v="TXN100959"/>
    <s v="Assets"/>
    <x v="4"/>
    <n v="-4529.5"/>
    <s v="Expense"/>
    <n v="0"/>
    <n v="4529.5"/>
    <x v="0"/>
    <x v="0"/>
  </r>
  <r>
    <x v="333"/>
    <s v="TXN100960"/>
    <s v="Expenses"/>
    <x v="2"/>
    <n v="-2685.06"/>
    <s v="Expense"/>
    <n v="0"/>
    <n v="2685.06"/>
    <x v="2"/>
    <x v="1"/>
  </r>
  <r>
    <x v="244"/>
    <s v="TXN100961"/>
    <s v="Expenses"/>
    <x v="2"/>
    <n v="-3705.92"/>
    <s v="Expense"/>
    <n v="0"/>
    <n v="3705.92"/>
    <x v="1"/>
    <x v="2"/>
  </r>
  <r>
    <x v="124"/>
    <s v="TXN100962"/>
    <s v="Revenue"/>
    <x v="3"/>
    <n v="4208.6499999999996"/>
    <s v="Income"/>
    <n v="4208.6499999999996"/>
    <n v="0"/>
    <x v="0"/>
    <x v="2"/>
  </r>
  <r>
    <x v="211"/>
    <s v="TXN100963"/>
    <s v="Liabilities"/>
    <x v="6"/>
    <n v="-4752.9799999999996"/>
    <s v="Expense"/>
    <n v="0"/>
    <n v="4752.9799999999996"/>
    <x v="2"/>
    <x v="2"/>
  </r>
  <r>
    <x v="203"/>
    <s v="TXN100964"/>
    <s v="Expenses"/>
    <x v="1"/>
    <n v="-4359.83"/>
    <s v="Expense"/>
    <n v="0"/>
    <n v="4359.83"/>
    <x v="2"/>
    <x v="1"/>
  </r>
  <r>
    <x v="231"/>
    <s v="TXN100965"/>
    <s v="Liabilities"/>
    <x v="3"/>
    <n v="-2468.23"/>
    <s v="Expense"/>
    <n v="0"/>
    <n v="2468.23"/>
    <x v="2"/>
    <x v="1"/>
  </r>
  <r>
    <x v="153"/>
    <s v="TXN100966"/>
    <s v="Liabilities"/>
    <x v="1"/>
    <n v="-1746.25"/>
    <s v="Expense"/>
    <n v="0"/>
    <n v="1746.25"/>
    <x v="0"/>
    <x v="0"/>
  </r>
  <r>
    <x v="184"/>
    <s v="TXN100967"/>
    <s v="Assets"/>
    <x v="4"/>
    <n v="-857.02"/>
    <s v="Expense"/>
    <n v="0"/>
    <n v="857.02"/>
    <x v="2"/>
    <x v="0"/>
  </r>
  <r>
    <x v="200"/>
    <s v="TXN100968"/>
    <s v="Liabilities"/>
    <x v="1"/>
    <n v="-2061.58"/>
    <s v="Expense"/>
    <n v="0"/>
    <n v="2061.58"/>
    <x v="1"/>
    <x v="0"/>
  </r>
  <r>
    <x v="319"/>
    <s v="TXN100969"/>
    <s v="Revenue"/>
    <x v="6"/>
    <n v="1895.82"/>
    <s v="Income"/>
    <n v="1895.82"/>
    <n v="0"/>
    <x v="2"/>
    <x v="0"/>
  </r>
  <r>
    <x v="133"/>
    <s v="TXN100970"/>
    <s v="Assets"/>
    <x v="3"/>
    <n v="-2841.92"/>
    <s v="Expense"/>
    <n v="0"/>
    <n v="2841.92"/>
    <x v="0"/>
    <x v="2"/>
  </r>
  <r>
    <x v="250"/>
    <s v="TXN100971"/>
    <s v="Assets"/>
    <x v="2"/>
    <n v="-3361"/>
    <s v="Expense"/>
    <n v="0"/>
    <n v="3361"/>
    <x v="1"/>
    <x v="0"/>
  </r>
  <r>
    <x v="258"/>
    <s v="TXN100972"/>
    <s v="Assets"/>
    <x v="6"/>
    <n v="-4893.79"/>
    <s v="Expense"/>
    <n v="0"/>
    <n v="4893.79"/>
    <x v="1"/>
    <x v="1"/>
  </r>
  <r>
    <x v="100"/>
    <s v="TXN100973"/>
    <s v="Expenses"/>
    <x v="0"/>
    <n v="-3669.09"/>
    <s v="Expense"/>
    <n v="0"/>
    <n v="3669.09"/>
    <x v="2"/>
    <x v="1"/>
  </r>
  <r>
    <x v="187"/>
    <s v="TXN100974"/>
    <s v="Expenses"/>
    <x v="6"/>
    <n v="-3254.37"/>
    <s v="Expense"/>
    <n v="0"/>
    <n v="3254.37"/>
    <x v="2"/>
    <x v="1"/>
  </r>
  <r>
    <x v="319"/>
    <s v="TXN100975"/>
    <s v="Liabilities"/>
    <x v="0"/>
    <n v="-1741.95"/>
    <s v="Expense"/>
    <n v="0"/>
    <n v="1741.95"/>
    <x v="1"/>
    <x v="3"/>
  </r>
  <r>
    <x v="159"/>
    <s v="TXN100976"/>
    <s v="Assets"/>
    <x v="3"/>
    <n v="-269.07"/>
    <s v="Expense"/>
    <n v="0"/>
    <n v="269.07"/>
    <x v="2"/>
    <x v="3"/>
  </r>
  <r>
    <x v="222"/>
    <s v="TXN100977"/>
    <s v="Assets"/>
    <x v="2"/>
    <n v="-1511.81"/>
    <s v="Expense"/>
    <n v="0"/>
    <n v="1511.81"/>
    <x v="0"/>
    <x v="3"/>
  </r>
  <r>
    <x v="226"/>
    <s v="TXN100978"/>
    <s v="Revenue"/>
    <x v="6"/>
    <n v="3865.39"/>
    <s v="Income"/>
    <n v="3865.39"/>
    <n v="0"/>
    <x v="1"/>
    <x v="0"/>
  </r>
  <r>
    <x v="330"/>
    <s v="TXN100979"/>
    <s v="Liabilities"/>
    <x v="0"/>
    <n v="-1105.83"/>
    <s v="Expense"/>
    <n v="0"/>
    <n v="1105.83"/>
    <x v="2"/>
    <x v="2"/>
  </r>
  <r>
    <x v="288"/>
    <s v="TXN100980"/>
    <s v="Revenue"/>
    <x v="2"/>
    <n v="3589.72"/>
    <s v="Income"/>
    <n v="3589.72"/>
    <n v="0"/>
    <x v="1"/>
    <x v="2"/>
  </r>
  <r>
    <x v="168"/>
    <s v="TXN100981"/>
    <s v="Liabilities"/>
    <x v="5"/>
    <n v="-2940.92"/>
    <s v="Expense"/>
    <n v="0"/>
    <n v="2940.92"/>
    <x v="2"/>
    <x v="0"/>
  </r>
  <r>
    <x v="250"/>
    <s v="TXN100982"/>
    <s v="Liabilities"/>
    <x v="5"/>
    <n v="-942.1"/>
    <s v="Expense"/>
    <n v="0"/>
    <n v="942.1"/>
    <x v="2"/>
    <x v="0"/>
  </r>
  <r>
    <x v="158"/>
    <s v="TXN100983"/>
    <s v="Expenses"/>
    <x v="5"/>
    <n v="-1381.96"/>
    <s v="Expense"/>
    <n v="0"/>
    <n v="1381.96"/>
    <x v="0"/>
    <x v="3"/>
  </r>
  <r>
    <x v="243"/>
    <s v="TXN100984"/>
    <s v="Expenses"/>
    <x v="1"/>
    <n v="-2531.89"/>
    <s v="Expense"/>
    <n v="0"/>
    <n v="2531.89"/>
    <x v="2"/>
    <x v="1"/>
  </r>
  <r>
    <x v="308"/>
    <s v="TXN100985"/>
    <s v="Revenue"/>
    <x v="6"/>
    <n v="2150.04"/>
    <s v="Income"/>
    <n v="2150.04"/>
    <n v="0"/>
    <x v="2"/>
    <x v="1"/>
  </r>
  <r>
    <x v="138"/>
    <s v="TXN100986"/>
    <s v="Liabilities"/>
    <x v="3"/>
    <n v="-3914.96"/>
    <s v="Expense"/>
    <n v="0"/>
    <n v="3914.96"/>
    <x v="2"/>
    <x v="3"/>
  </r>
  <r>
    <x v="227"/>
    <s v="TXN100987"/>
    <s v="Assets"/>
    <x v="3"/>
    <n v="-3698.58"/>
    <s v="Expense"/>
    <n v="0"/>
    <n v="3698.58"/>
    <x v="0"/>
    <x v="3"/>
  </r>
  <r>
    <x v="150"/>
    <s v="TXN100988"/>
    <s v="Expenses"/>
    <x v="1"/>
    <n v="-2915.42"/>
    <s v="Expense"/>
    <n v="0"/>
    <n v="2915.42"/>
    <x v="2"/>
    <x v="2"/>
  </r>
  <r>
    <x v="181"/>
    <s v="TXN100989"/>
    <s v="Assets"/>
    <x v="3"/>
    <n v="-4129.1499999999996"/>
    <s v="Expense"/>
    <n v="0"/>
    <n v="4129.1499999999996"/>
    <x v="2"/>
    <x v="3"/>
  </r>
  <r>
    <x v="238"/>
    <s v="TXN100990"/>
    <s v="Revenue"/>
    <x v="0"/>
    <n v="2857.08"/>
    <s v="Income"/>
    <n v="2857.08"/>
    <n v="0"/>
    <x v="2"/>
    <x v="1"/>
  </r>
  <r>
    <x v="247"/>
    <s v="TXN100991"/>
    <s v="Expenses"/>
    <x v="5"/>
    <n v="-4825.51"/>
    <s v="Expense"/>
    <n v="0"/>
    <n v="4825.51"/>
    <x v="1"/>
    <x v="1"/>
  </r>
  <r>
    <x v="273"/>
    <s v="TXN100992"/>
    <s v="Expenses"/>
    <x v="6"/>
    <n v="-1164.4000000000001"/>
    <s v="Expense"/>
    <n v="0"/>
    <n v="1164.4000000000001"/>
    <x v="0"/>
    <x v="0"/>
  </r>
  <r>
    <x v="229"/>
    <s v="TXN100993"/>
    <s v="Liabilities"/>
    <x v="3"/>
    <n v="-3599.25"/>
    <s v="Expense"/>
    <n v="0"/>
    <n v="3599.25"/>
    <x v="1"/>
    <x v="2"/>
  </r>
  <r>
    <x v="38"/>
    <s v="TXN100994"/>
    <s v="Revenue"/>
    <x v="3"/>
    <n v="1912.73"/>
    <s v="Income"/>
    <n v="1912.73"/>
    <n v="0"/>
    <x v="0"/>
    <x v="0"/>
  </r>
  <r>
    <x v="194"/>
    <s v="TXN100995"/>
    <s v="Liabilities"/>
    <x v="4"/>
    <n v="-1466.93"/>
    <s v="Expense"/>
    <n v="0"/>
    <n v="1466.93"/>
    <x v="0"/>
    <x v="2"/>
  </r>
  <r>
    <x v="102"/>
    <s v="TXN100996"/>
    <s v="Expenses"/>
    <x v="4"/>
    <n v="-983.9"/>
    <s v="Expense"/>
    <n v="0"/>
    <n v="983.9"/>
    <x v="1"/>
    <x v="0"/>
  </r>
  <r>
    <x v="89"/>
    <s v="TXN100997"/>
    <s v="Revenue"/>
    <x v="4"/>
    <n v="2807.27"/>
    <s v="Income"/>
    <n v="2807.27"/>
    <n v="0"/>
    <x v="0"/>
    <x v="2"/>
  </r>
  <r>
    <x v="334"/>
    <s v="TXN100998"/>
    <s v="Expenses"/>
    <x v="6"/>
    <n v="-1155.8"/>
    <s v="Expense"/>
    <n v="0"/>
    <n v="1155.8"/>
    <x v="0"/>
    <x v="3"/>
  </r>
  <r>
    <x v="335"/>
    <s v="TXN100999"/>
    <s v="Revenue"/>
    <x v="5"/>
    <n v="1081.72"/>
    <s v="Income"/>
    <n v="1081.72"/>
    <n v="0"/>
    <x v="1"/>
    <x v="1"/>
  </r>
  <r>
    <x v="142"/>
    <s v="TXN101000"/>
    <s v="Expenses"/>
    <x v="2"/>
    <n v="-4953.6099999999997"/>
    <s v="Expense"/>
    <n v="0"/>
    <n v="4953.6099999999997"/>
    <x v="2"/>
    <x v="3"/>
  </r>
  <r>
    <x v="22"/>
    <s v="TXN101001"/>
    <s v="Assets"/>
    <x v="5"/>
    <n v="-4028.56"/>
    <s v="Expense"/>
    <n v="0"/>
    <n v="4028.56"/>
    <x v="0"/>
    <x v="2"/>
  </r>
  <r>
    <x v="267"/>
    <s v="TXN101002"/>
    <s v="Assets"/>
    <x v="5"/>
    <n v="-3766.56"/>
    <s v="Expense"/>
    <n v="0"/>
    <n v="3766.56"/>
    <x v="1"/>
    <x v="2"/>
  </r>
  <r>
    <x v="264"/>
    <s v="TXN101003"/>
    <s v="Liabilities"/>
    <x v="6"/>
    <n v="-3990.9"/>
    <s v="Expense"/>
    <n v="0"/>
    <n v="3990.9"/>
    <x v="0"/>
    <x v="0"/>
  </r>
  <r>
    <x v="92"/>
    <s v="TXN101004"/>
    <s v="Assets"/>
    <x v="0"/>
    <n v="-4847.72"/>
    <s v="Expense"/>
    <n v="0"/>
    <n v="4847.72"/>
    <x v="1"/>
    <x v="2"/>
  </r>
  <r>
    <x v="323"/>
    <s v="TXN101005"/>
    <s v="Expenses"/>
    <x v="0"/>
    <n v="-2909.06"/>
    <s v="Expense"/>
    <n v="0"/>
    <n v="2909.06"/>
    <x v="2"/>
    <x v="3"/>
  </r>
  <r>
    <x v="104"/>
    <s v="TXN101006"/>
    <s v="Expenses"/>
    <x v="6"/>
    <n v="-1179.19"/>
    <s v="Expense"/>
    <n v="0"/>
    <n v="1179.19"/>
    <x v="0"/>
    <x v="2"/>
  </r>
  <r>
    <x v="125"/>
    <s v="TXN101007"/>
    <s v="Assets"/>
    <x v="4"/>
    <n v="-4324.83"/>
    <s v="Expense"/>
    <n v="0"/>
    <n v="4324.83"/>
    <x v="2"/>
    <x v="2"/>
  </r>
  <r>
    <x v="268"/>
    <s v="TXN101008"/>
    <s v="Liabilities"/>
    <x v="3"/>
    <n v="-3739.38"/>
    <s v="Expense"/>
    <n v="0"/>
    <n v="3739.38"/>
    <x v="2"/>
    <x v="0"/>
  </r>
  <r>
    <x v="152"/>
    <s v="TXN101009"/>
    <s v="Assets"/>
    <x v="1"/>
    <n v="-2130.11"/>
    <s v="Expense"/>
    <n v="0"/>
    <n v="2130.11"/>
    <x v="1"/>
    <x v="2"/>
  </r>
  <r>
    <x v="282"/>
    <s v="TXN101010"/>
    <s v="Revenue"/>
    <x v="1"/>
    <n v="2420.4899999999998"/>
    <s v="Income"/>
    <n v="2420.4899999999998"/>
    <n v="0"/>
    <x v="0"/>
    <x v="0"/>
  </r>
  <r>
    <x v="228"/>
    <s v="TXN101011"/>
    <s v="Revenue"/>
    <x v="2"/>
    <n v="2115.14"/>
    <s v="Income"/>
    <n v="2115.14"/>
    <n v="0"/>
    <x v="0"/>
    <x v="1"/>
  </r>
  <r>
    <x v="242"/>
    <s v="TXN101012"/>
    <s v="Revenue"/>
    <x v="3"/>
    <n v="4656.72"/>
    <s v="Income"/>
    <n v="4656.72"/>
    <n v="0"/>
    <x v="0"/>
    <x v="0"/>
  </r>
  <r>
    <x v="107"/>
    <s v="TXN101013"/>
    <s v="Assets"/>
    <x v="2"/>
    <n v="-1783.3"/>
    <s v="Expense"/>
    <n v="0"/>
    <n v="1783.3"/>
    <x v="0"/>
    <x v="2"/>
  </r>
  <r>
    <x v="41"/>
    <s v="TXN101014"/>
    <s v="Assets"/>
    <x v="4"/>
    <n v="-4821.07"/>
    <s v="Expense"/>
    <n v="0"/>
    <n v="4821.07"/>
    <x v="0"/>
    <x v="1"/>
  </r>
  <r>
    <x v="219"/>
    <s v="TXN101015"/>
    <s v="Assets"/>
    <x v="2"/>
    <n v="-4560.33"/>
    <s v="Expense"/>
    <n v="0"/>
    <n v="4560.33"/>
    <x v="1"/>
    <x v="2"/>
  </r>
  <r>
    <x v="48"/>
    <s v="TXN101016"/>
    <s v="Revenue"/>
    <x v="3"/>
    <n v="3189.55"/>
    <s v="Income"/>
    <n v="3189.55"/>
    <n v="0"/>
    <x v="0"/>
    <x v="0"/>
  </r>
  <r>
    <x v="194"/>
    <s v="TXN101017"/>
    <s v="Liabilities"/>
    <x v="3"/>
    <n v="-2941.13"/>
    <s v="Expense"/>
    <n v="0"/>
    <n v="2941.13"/>
    <x v="2"/>
    <x v="3"/>
  </r>
  <r>
    <x v="258"/>
    <s v="TXN101018"/>
    <s v="Expenses"/>
    <x v="1"/>
    <n v="-1913.44"/>
    <s v="Expense"/>
    <n v="0"/>
    <n v="1913.44"/>
    <x v="2"/>
    <x v="1"/>
  </r>
  <r>
    <x v="206"/>
    <s v="TXN101019"/>
    <s v="Assets"/>
    <x v="0"/>
    <n v="-189.86"/>
    <s v="Expense"/>
    <n v="0"/>
    <n v="189.86"/>
    <x v="0"/>
    <x v="3"/>
  </r>
  <r>
    <x v="234"/>
    <s v="TXN101020"/>
    <s v="Liabilities"/>
    <x v="4"/>
    <n v="-725.35"/>
    <s v="Expense"/>
    <n v="0"/>
    <n v="725.35"/>
    <x v="1"/>
    <x v="3"/>
  </r>
  <r>
    <x v="252"/>
    <s v="TXN101021"/>
    <s v="Expenses"/>
    <x v="6"/>
    <n v="-3795.73"/>
    <s v="Expense"/>
    <n v="0"/>
    <n v="3795.73"/>
    <x v="1"/>
    <x v="1"/>
  </r>
  <r>
    <x v="145"/>
    <s v="TXN101022"/>
    <s v="Expenses"/>
    <x v="2"/>
    <n v="-2410.5500000000002"/>
    <s v="Expense"/>
    <n v="0"/>
    <n v="2410.5500000000002"/>
    <x v="0"/>
    <x v="3"/>
  </r>
  <r>
    <x v="26"/>
    <s v="TXN101023"/>
    <s v="Expenses"/>
    <x v="1"/>
    <n v="-834.21"/>
    <s v="Expense"/>
    <n v="0"/>
    <n v="834.21"/>
    <x v="2"/>
    <x v="3"/>
  </r>
  <r>
    <x v="336"/>
    <s v="TXN101024"/>
    <s v="Liabilities"/>
    <x v="2"/>
    <n v="-1393.41"/>
    <s v="Expense"/>
    <n v="0"/>
    <n v="1393.41"/>
    <x v="0"/>
    <x v="3"/>
  </r>
  <r>
    <x v="144"/>
    <s v="TXN101025"/>
    <s v="Liabilities"/>
    <x v="2"/>
    <n v="-4744.3999999999996"/>
    <s v="Expense"/>
    <n v="0"/>
    <n v="4744.3999999999996"/>
    <x v="0"/>
    <x v="3"/>
  </r>
  <r>
    <x v="254"/>
    <s v="TXN101026"/>
    <s v="Revenue"/>
    <x v="6"/>
    <n v="1898.95"/>
    <s v="Income"/>
    <n v="1898.95"/>
    <n v="0"/>
    <x v="0"/>
    <x v="1"/>
  </r>
  <r>
    <x v="54"/>
    <s v="TXN101027"/>
    <s v="Liabilities"/>
    <x v="4"/>
    <n v="-4547.6400000000003"/>
    <s v="Expense"/>
    <n v="0"/>
    <n v="4547.6400000000003"/>
    <x v="1"/>
    <x v="2"/>
  </r>
  <r>
    <x v="247"/>
    <s v="TXN101028"/>
    <s v="Liabilities"/>
    <x v="3"/>
    <n v="-1592.72"/>
    <s v="Expense"/>
    <n v="0"/>
    <n v="1592.72"/>
    <x v="1"/>
    <x v="3"/>
  </r>
  <r>
    <x v="72"/>
    <s v="TXN101029"/>
    <s v="Liabilities"/>
    <x v="5"/>
    <n v="-2761.78"/>
    <s v="Expense"/>
    <n v="0"/>
    <n v="2761.78"/>
    <x v="2"/>
    <x v="1"/>
  </r>
  <r>
    <x v="38"/>
    <s v="TXN101030"/>
    <s v="Expenses"/>
    <x v="2"/>
    <n v="-200.34"/>
    <s v="Expense"/>
    <n v="0"/>
    <n v="200.34"/>
    <x v="2"/>
    <x v="1"/>
  </r>
  <r>
    <x v="179"/>
    <s v="TXN101031"/>
    <s v="Assets"/>
    <x v="5"/>
    <n v="-2657.19"/>
    <s v="Expense"/>
    <n v="0"/>
    <n v="2657.19"/>
    <x v="0"/>
    <x v="1"/>
  </r>
  <r>
    <x v="38"/>
    <s v="TXN101032"/>
    <s v="Revenue"/>
    <x v="4"/>
    <n v="3221.02"/>
    <s v="Income"/>
    <n v="3221.02"/>
    <n v="0"/>
    <x v="2"/>
    <x v="1"/>
  </r>
  <r>
    <x v="1"/>
    <s v="TXN101033"/>
    <s v="Assets"/>
    <x v="5"/>
    <n v="-1248.0899999999999"/>
    <s v="Expense"/>
    <n v="0"/>
    <n v="1248.0899999999999"/>
    <x v="0"/>
    <x v="0"/>
  </r>
  <r>
    <x v="96"/>
    <s v="TXN101034"/>
    <s v="Assets"/>
    <x v="2"/>
    <n v="-2936.79"/>
    <s v="Expense"/>
    <n v="0"/>
    <n v="2936.79"/>
    <x v="2"/>
    <x v="2"/>
  </r>
  <r>
    <x v="174"/>
    <s v="TXN101035"/>
    <s v="Liabilities"/>
    <x v="6"/>
    <n v="-3271.12"/>
    <s v="Expense"/>
    <n v="0"/>
    <n v="3271.12"/>
    <x v="0"/>
    <x v="2"/>
  </r>
  <r>
    <x v="281"/>
    <s v="TXN101036"/>
    <s v="Revenue"/>
    <x v="5"/>
    <n v="3465.74"/>
    <s v="Income"/>
    <n v="3465.74"/>
    <n v="0"/>
    <x v="1"/>
    <x v="3"/>
  </r>
  <r>
    <x v="244"/>
    <s v="TXN101037"/>
    <s v="Assets"/>
    <x v="4"/>
    <n v="-3904.38"/>
    <s v="Expense"/>
    <n v="0"/>
    <n v="3904.38"/>
    <x v="0"/>
    <x v="1"/>
  </r>
  <r>
    <x v="68"/>
    <s v="TXN101038"/>
    <s v="Assets"/>
    <x v="4"/>
    <n v="-1625.56"/>
    <s v="Expense"/>
    <n v="0"/>
    <n v="1625.56"/>
    <x v="1"/>
    <x v="0"/>
  </r>
  <r>
    <x v="45"/>
    <s v="TXN101039"/>
    <s v="Revenue"/>
    <x v="0"/>
    <n v="2882.11"/>
    <s v="Income"/>
    <n v="2882.11"/>
    <n v="0"/>
    <x v="1"/>
    <x v="1"/>
  </r>
  <r>
    <x v="135"/>
    <s v="TXN101040"/>
    <s v="Liabilities"/>
    <x v="0"/>
    <n v="-4909.74"/>
    <s v="Expense"/>
    <n v="0"/>
    <n v="4909.74"/>
    <x v="2"/>
    <x v="3"/>
  </r>
  <r>
    <x v="337"/>
    <s v="TXN101041"/>
    <s v="Assets"/>
    <x v="6"/>
    <n v="-4500.91"/>
    <s v="Expense"/>
    <n v="0"/>
    <n v="4500.91"/>
    <x v="2"/>
    <x v="2"/>
  </r>
  <r>
    <x v="73"/>
    <s v="TXN101042"/>
    <s v="Expenses"/>
    <x v="5"/>
    <n v="-4768.0600000000004"/>
    <s v="Expense"/>
    <n v="0"/>
    <n v="4768.0600000000004"/>
    <x v="1"/>
    <x v="3"/>
  </r>
  <r>
    <x v="146"/>
    <s v="TXN101043"/>
    <s v="Assets"/>
    <x v="5"/>
    <n v="-1992.07"/>
    <s v="Expense"/>
    <n v="0"/>
    <n v="1992.07"/>
    <x v="0"/>
    <x v="3"/>
  </r>
  <r>
    <x v="109"/>
    <s v="TXN101044"/>
    <s v="Expenses"/>
    <x v="0"/>
    <n v="-3955.95"/>
    <s v="Expense"/>
    <n v="0"/>
    <n v="3955.95"/>
    <x v="0"/>
    <x v="3"/>
  </r>
  <r>
    <x v="284"/>
    <s v="TXN101045"/>
    <s v="Liabilities"/>
    <x v="3"/>
    <n v="-3137.5"/>
    <s v="Expense"/>
    <n v="0"/>
    <n v="3137.5"/>
    <x v="2"/>
    <x v="3"/>
  </r>
  <r>
    <x v="316"/>
    <s v="TXN101046"/>
    <s v="Assets"/>
    <x v="1"/>
    <n v="-505.4"/>
    <s v="Expense"/>
    <n v="0"/>
    <n v="505.4"/>
    <x v="0"/>
    <x v="3"/>
  </r>
  <r>
    <x v="100"/>
    <s v="TXN101047"/>
    <s v="Revenue"/>
    <x v="4"/>
    <n v="4137.5"/>
    <s v="Income"/>
    <n v="4137.5"/>
    <n v="0"/>
    <x v="0"/>
    <x v="3"/>
  </r>
  <r>
    <x v="295"/>
    <s v="TXN101048"/>
    <s v="Revenue"/>
    <x v="3"/>
    <n v="3417.8"/>
    <s v="Income"/>
    <n v="3417.8"/>
    <n v="0"/>
    <x v="0"/>
    <x v="3"/>
  </r>
  <r>
    <x v="44"/>
    <s v="TXN101049"/>
    <s v="Assets"/>
    <x v="4"/>
    <n v="-1074.7"/>
    <s v="Expense"/>
    <n v="0"/>
    <n v="1074.7"/>
    <x v="1"/>
    <x v="2"/>
  </r>
  <r>
    <x v="75"/>
    <s v="TXN101050"/>
    <s v="Liabilities"/>
    <x v="3"/>
    <n v="-490.72"/>
    <s v="Expense"/>
    <n v="0"/>
    <n v="490.72"/>
    <x v="1"/>
    <x v="2"/>
  </r>
  <r>
    <x v="114"/>
    <s v="TXN101051"/>
    <s v="Liabilities"/>
    <x v="0"/>
    <n v="-4201.41"/>
    <s v="Expense"/>
    <n v="0"/>
    <n v="4201.41"/>
    <x v="0"/>
    <x v="1"/>
  </r>
  <r>
    <x v="44"/>
    <s v="TXN101052"/>
    <s v="Revenue"/>
    <x v="0"/>
    <n v="486.62"/>
    <s v="Income"/>
    <n v="486.62"/>
    <n v="0"/>
    <x v="2"/>
    <x v="1"/>
  </r>
  <r>
    <x v="72"/>
    <s v="TXN101053"/>
    <s v="Assets"/>
    <x v="1"/>
    <n v="-547.63"/>
    <s v="Expense"/>
    <n v="0"/>
    <n v="547.63"/>
    <x v="0"/>
    <x v="0"/>
  </r>
  <r>
    <x v="96"/>
    <s v="TXN101054"/>
    <s v="Liabilities"/>
    <x v="3"/>
    <n v="-2194.3000000000002"/>
    <s v="Expense"/>
    <n v="0"/>
    <n v="2194.3000000000002"/>
    <x v="2"/>
    <x v="0"/>
  </r>
  <r>
    <x v="151"/>
    <s v="TXN101055"/>
    <s v="Revenue"/>
    <x v="4"/>
    <n v="760.51"/>
    <s v="Income"/>
    <n v="760.51"/>
    <n v="0"/>
    <x v="1"/>
    <x v="2"/>
  </r>
  <r>
    <x v="185"/>
    <s v="TXN101056"/>
    <s v="Expenses"/>
    <x v="5"/>
    <n v="-4576.9799999999996"/>
    <s v="Expense"/>
    <n v="0"/>
    <n v="4576.9799999999996"/>
    <x v="0"/>
    <x v="2"/>
  </r>
  <r>
    <x v="46"/>
    <s v="TXN101057"/>
    <s v="Assets"/>
    <x v="4"/>
    <n v="-2404.39"/>
    <s v="Expense"/>
    <n v="0"/>
    <n v="2404.39"/>
    <x v="0"/>
    <x v="0"/>
  </r>
  <r>
    <x v="215"/>
    <s v="TXN101058"/>
    <s v="Expenses"/>
    <x v="2"/>
    <n v="-2888.84"/>
    <s v="Expense"/>
    <n v="0"/>
    <n v="2888.84"/>
    <x v="2"/>
    <x v="2"/>
  </r>
  <r>
    <x v="115"/>
    <s v="TXN101059"/>
    <s v="Expenses"/>
    <x v="0"/>
    <n v="-4647.72"/>
    <s v="Expense"/>
    <n v="0"/>
    <n v="4647.72"/>
    <x v="2"/>
    <x v="0"/>
  </r>
  <r>
    <x v="233"/>
    <s v="TXN101060"/>
    <s v="Liabilities"/>
    <x v="6"/>
    <n v="-2698.29"/>
    <s v="Expense"/>
    <n v="0"/>
    <n v="2698.29"/>
    <x v="0"/>
    <x v="1"/>
  </r>
  <r>
    <x v="338"/>
    <s v="TXN101061"/>
    <s v="Liabilities"/>
    <x v="6"/>
    <n v="-1832.6"/>
    <s v="Expense"/>
    <n v="0"/>
    <n v="1832.6"/>
    <x v="0"/>
    <x v="2"/>
  </r>
  <r>
    <x v="262"/>
    <s v="TXN101062"/>
    <s v="Liabilities"/>
    <x v="0"/>
    <n v="-4006.06"/>
    <s v="Expense"/>
    <n v="0"/>
    <n v="4006.06"/>
    <x v="2"/>
    <x v="2"/>
  </r>
  <r>
    <x v="88"/>
    <s v="TXN101063"/>
    <s v="Assets"/>
    <x v="2"/>
    <n v="-2269.9699999999998"/>
    <s v="Expense"/>
    <n v="0"/>
    <n v="2269.9699999999998"/>
    <x v="1"/>
    <x v="0"/>
  </r>
  <r>
    <x v="121"/>
    <s v="TXN101064"/>
    <s v="Expenses"/>
    <x v="6"/>
    <n v="-1660.5"/>
    <s v="Expense"/>
    <n v="0"/>
    <n v="1660.5"/>
    <x v="2"/>
    <x v="3"/>
  </r>
  <r>
    <x v="186"/>
    <s v="TXN101065"/>
    <s v="Assets"/>
    <x v="0"/>
    <n v="-3643.82"/>
    <s v="Expense"/>
    <n v="0"/>
    <n v="3643.82"/>
    <x v="0"/>
    <x v="3"/>
  </r>
  <r>
    <x v="241"/>
    <s v="TXN101066"/>
    <s v="Liabilities"/>
    <x v="6"/>
    <n v="-4027.87"/>
    <s v="Expense"/>
    <n v="0"/>
    <n v="4027.87"/>
    <x v="1"/>
    <x v="1"/>
  </r>
  <r>
    <x v="138"/>
    <s v="TXN101067"/>
    <s v="Expenses"/>
    <x v="0"/>
    <n v="-3979.41"/>
    <s v="Expense"/>
    <n v="0"/>
    <n v="3979.41"/>
    <x v="1"/>
    <x v="2"/>
  </r>
  <r>
    <x v="16"/>
    <s v="TXN101068"/>
    <s v="Assets"/>
    <x v="1"/>
    <n v="-4890.6000000000004"/>
    <s v="Expense"/>
    <n v="0"/>
    <n v="4890.6000000000004"/>
    <x v="1"/>
    <x v="2"/>
  </r>
  <r>
    <x v="185"/>
    <s v="TXN101069"/>
    <s v="Assets"/>
    <x v="5"/>
    <n v="-3954.67"/>
    <s v="Expense"/>
    <n v="0"/>
    <n v="3954.67"/>
    <x v="1"/>
    <x v="0"/>
  </r>
  <r>
    <x v="185"/>
    <s v="TXN101070"/>
    <s v="Revenue"/>
    <x v="5"/>
    <n v="3872.67"/>
    <s v="Income"/>
    <n v="3872.67"/>
    <n v="0"/>
    <x v="0"/>
    <x v="3"/>
  </r>
  <r>
    <x v="173"/>
    <s v="TXN101071"/>
    <s v="Assets"/>
    <x v="4"/>
    <n v="-4301.68"/>
    <s v="Expense"/>
    <n v="0"/>
    <n v="4301.68"/>
    <x v="1"/>
    <x v="3"/>
  </r>
  <r>
    <x v="143"/>
    <s v="TXN101072"/>
    <s v="Liabilities"/>
    <x v="2"/>
    <n v="-100.91"/>
    <s v="Expense"/>
    <n v="0"/>
    <n v="100.91"/>
    <x v="2"/>
    <x v="1"/>
  </r>
  <r>
    <x v="133"/>
    <s v="TXN101073"/>
    <s v="Assets"/>
    <x v="0"/>
    <n v="-1875.91"/>
    <s v="Expense"/>
    <n v="0"/>
    <n v="1875.91"/>
    <x v="2"/>
    <x v="3"/>
  </r>
  <r>
    <x v="331"/>
    <s v="TXN101074"/>
    <s v="Expenses"/>
    <x v="3"/>
    <n v="-3714.26"/>
    <s v="Expense"/>
    <n v="0"/>
    <n v="3714.26"/>
    <x v="2"/>
    <x v="3"/>
  </r>
  <r>
    <x v="115"/>
    <s v="TXN101075"/>
    <s v="Assets"/>
    <x v="4"/>
    <n v="-3038.62"/>
    <s v="Expense"/>
    <n v="0"/>
    <n v="3038.62"/>
    <x v="0"/>
    <x v="3"/>
  </r>
  <r>
    <x v="114"/>
    <s v="TXN101076"/>
    <s v="Revenue"/>
    <x v="4"/>
    <n v="970.1"/>
    <s v="Income"/>
    <n v="970.1"/>
    <n v="0"/>
    <x v="1"/>
    <x v="0"/>
  </r>
  <r>
    <x v="81"/>
    <s v="TXN101077"/>
    <s v="Expenses"/>
    <x v="0"/>
    <n v="-1588.29"/>
    <s v="Expense"/>
    <n v="0"/>
    <n v="1588.29"/>
    <x v="2"/>
    <x v="3"/>
  </r>
  <r>
    <x v="324"/>
    <s v="TXN101078"/>
    <s v="Expenses"/>
    <x v="0"/>
    <n v="-1750.28"/>
    <s v="Expense"/>
    <n v="0"/>
    <n v="1750.28"/>
    <x v="2"/>
    <x v="1"/>
  </r>
  <r>
    <x v="80"/>
    <s v="TXN101079"/>
    <s v="Revenue"/>
    <x v="4"/>
    <n v="2882.36"/>
    <s v="Income"/>
    <n v="2882.36"/>
    <n v="0"/>
    <x v="2"/>
    <x v="3"/>
  </r>
  <r>
    <x v="91"/>
    <s v="TXN101080"/>
    <s v="Liabilities"/>
    <x v="4"/>
    <n v="-4174.83"/>
    <s v="Expense"/>
    <n v="0"/>
    <n v="4174.83"/>
    <x v="1"/>
    <x v="1"/>
  </r>
  <r>
    <x v="93"/>
    <s v="TXN101081"/>
    <s v="Expenses"/>
    <x v="5"/>
    <n v="-4669.21"/>
    <s v="Expense"/>
    <n v="0"/>
    <n v="4669.21"/>
    <x v="2"/>
    <x v="0"/>
  </r>
  <r>
    <x v="80"/>
    <s v="TXN101082"/>
    <s v="Liabilities"/>
    <x v="3"/>
    <n v="-3775.45"/>
    <s v="Expense"/>
    <n v="0"/>
    <n v="3775.45"/>
    <x v="1"/>
    <x v="0"/>
  </r>
  <r>
    <x v="194"/>
    <s v="TXN101083"/>
    <s v="Expenses"/>
    <x v="4"/>
    <n v="-4230.46"/>
    <s v="Expense"/>
    <n v="0"/>
    <n v="4230.46"/>
    <x v="1"/>
    <x v="1"/>
  </r>
  <r>
    <x v="166"/>
    <s v="TXN101084"/>
    <s v="Expenses"/>
    <x v="5"/>
    <n v="-2403.4699999999998"/>
    <s v="Expense"/>
    <n v="0"/>
    <n v="2403.4699999999998"/>
    <x v="1"/>
    <x v="0"/>
  </r>
  <r>
    <x v="91"/>
    <s v="TXN101085"/>
    <s v="Liabilities"/>
    <x v="4"/>
    <n v="-2009.9"/>
    <s v="Expense"/>
    <n v="0"/>
    <n v="2009.9"/>
    <x v="0"/>
    <x v="2"/>
  </r>
  <r>
    <x v="180"/>
    <s v="TXN101086"/>
    <s v="Expenses"/>
    <x v="6"/>
    <n v="-2024.27"/>
    <s v="Expense"/>
    <n v="0"/>
    <n v="2024.27"/>
    <x v="0"/>
    <x v="2"/>
  </r>
  <r>
    <x v="235"/>
    <s v="TXN101087"/>
    <s v="Liabilities"/>
    <x v="4"/>
    <n v="-3118.59"/>
    <s v="Expense"/>
    <n v="0"/>
    <n v="3118.59"/>
    <x v="1"/>
    <x v="2"/>
  </r>
  <r>
    <x v="129"/>
    <s v="TXN101088"/>
    <s v="Revenue"/>
    <x v="0"/>
    <n v="708.76"/>
    <s v="Income"/>
    <n v="708.76"/>
    <n v="0"/>
    <x v="1"/>
    <x v="2"/>
  </r>
  <r>
    <x v="231"/>
    <s v="TXN101089"/>
    <s v="Liabilities"/>
    <x v="2"/>
    <n v="-2939.52"/>
    <s v="Expense"/>
    <n v="0"/>
    <n v="2939.52"/>
    <x v="0"/>
    <x v="2"/>
  </r>
  <r>
    <x v="264"/>
    <s v="TXN101090"/>
    <s v="Revenue"/>
    <x v="2"/>
    <n v="3359.15"/>
    <s v="Income"/>
    <n v="3359.15"/>
    <n v="0"/>
    <x v="0"/>
    <x v="0"/>
  </r>
  <r>
    <x v="109"/>
    <s v="TXN101091"/>
    <s v="Expenses"/>
    <x v="4"/>
    <n v="-2250.65"/>
    <s v="Expense"/>
    <n v="0"/>
    <n v="2250.65"/>
    <x v="1"/>
    <x v="1"/>
  </r>
  <r>
    <x v="161"/>
    <s v="TXN101092"/>
    <s v="Liabilities"/>
    <x v="1"/>
    <n v="-4770.5200000000004"/>
    <s v="Expense"/>
    <n v="0"/>
    <n v="4770.5200000000004"/>
    <x v="0"/>
    <x v="0"/>
  </r>
  <r>
    <x v="269"/>
    <s v="TXN101093"/>
    <s v="Expenses"/>
    <x v="6"/>
    <n v="-3080.25"/>
    <s v="Expense"/>
    <n v="0"/>
    <n v="3080.25"/>
    <x v="2"/>
    <x v="3"/>
  </r>
  <r>
    <x v="338"/>
    <s v="TXN101094"/>
    <s v="Liabilities"/>
    <x v="3"/>
    <n v="-1178"/>
    <s v="Expense"/>
    <n v="0"/>
    <n v="1178"/>
    <x v="1"/>
    <x v="2"/>
  </r>
  <r>
    <x v="250"/>
    <s v="TXN101095"/>
    <s v="Revenue"/>
    <x v="4"/>
    <n v="2448.16"/>
    <s v="Income"/>
    <n v="2448.16"/>
    <n v="0"/>
    <x v="1"/>
    <x v="2"/>
  </r>
  <r>
    <x v="19"/>
    <s v="TXN101096"/>
    <s v="Revenue"/>
    <x v="3"/>
    <n v="3409.48"/>
    <s v="Income"/>
    <n v="3409.48"/>
    <n v="0"/>
    <x v="0"/>
    <x v="0"/>
  </r>
  <r>
    <x v="339"/>
    <s v="TXN101097"/>
    <s v="Liabilities"/>
    <x v="6"/>
    <n v="-1685.78"/>
    <s v="Expense"/>
    <n v="0"/>
    <n v="1685.78"/>
    <x v="2"/>
    <x v="3"/>
  </r>
  <r>
    <x v="301"/>
    <s v="TXN101098"/>
    <s v="Revenue"/>
    <x v="4"/>
    <n v="490.24"/>
    <s v="Income"/>
    <n v="490.24"/>
    <n v="0"/>
    <x v="0"/>
    <x v="0"/>
  </r>
  <r>
    <x v="307"/>
    <s v="TXN101099"/>
    <s v="Expenses"/>
    <x v="1"/>
    <n v="-2958.83"/>
    <s v="Expense"/>
    <n v="0"/>
    <n v="2958.83"/>
    <x v="2"/>
    <x v="1"/>
  </r>
  <r>
    <x v="196"/>
    <s v="TXN101100"/>
    <s v="Expenses"/>
    <x v="5"/>
    <n v="-4744.5600000000004"/>
    <s v="Expense"/>
    <n v="0"/>
    <n v="4744.5600000000004"/>
    <x v="2"/>
    <x v="2"/>
  </r>
  <r>
    <x v="101"/>
    <s v="TXN101101"/>
    <s v="Assets"/>
    <x v="1"/>
    <n v="-2476.85"/>
    <s v="Expense"/>
    <n v="0"/>
    <n v="2476.85"/>
    <x v="1"/>
    <x v="0"/>
  </r>
  <r>
    <x v="160"/>
    <s v="TXN101102"/>
    <s v="Revenue"/>
    <x v="0"/>
    <n v="4539.93"/>
    <s v="Income"/>
    <n v="4539.93"/>
    <n v="0"/>
    <x v="2"/>
    <x v="1"/>
  </r>
  <r>
    <x v="81"/>
    <s v="TXN101103"/>
    <s v="Expenses"/>
    <x v="1"/>
    <n v="-4191.62"/>
    <s v="Expense"/>
    <n v="0"/>
    <n v="4191.62"/>
    <x v="1"/>
    <x v="2"/>
  </r>
  <r>
    <x v="80"/>
    <s v="TXN101104"/>
    <s v="Liabilities"/>
    <x v="5"/>
    <n v="-822.32"/>
    <s v="Expense"/>
    <n v="0"/>
    <n v="822.32"/>
    <x v="2"/>
    <x v="2"/>
  </r>
  <r>
    <x v="87"/>
    <s v="TXN101105"/>
    <s v="Revenue"/>
    <x v="0"/>
    <n v="3570.03"/>
    <s v="Income"/>
    <n v="3570.03"/>
    <n v="0"/>
    <x v="1"/>
    <x v="2"/>
  </r>
  <r>
    <x v="92"/>
    <s v="TXN101106"/>
    <s v="Expenses"/>
    <x v="5"/>
    <n v="-2233.7800000000002"/>
    <s v="Expense"/>
    <n v="0"/>
    <n v="2233.7800000000002"/>
    <x v="2"/>
    <x v="3"/>
  </r>
  <r>
    <x v="80"/>
    <s v="TXN101107"/>
    <s v="Revenue"/>
    <x v="2"/>
    <n v="1326.21"/>
    <s v="Income"/>
    <n v="1326.21"/>
    <n v="0"/>
    <x v="0"/>
    <x v="0"/>
  </r>
  <r>
    <x v="238"/>
    <s v="TXN101108"/>
    <s v="Liabilities"/>
    <x v="5"/>
    <n v="-3466"/>
    <s v="Expense"/>
    <n v="0"/>
    <n v="3466"/>
    <x v="2"/>
    <x v="2"/>
  </r>
  <r>
    <x v="158"/>
    <s v="TXN101109"/>
    <s v="Expenses"/>
    <x v="4"/>
    <n v="-3739.04"/>
    <s v="Expense"/>
    <n v="0"/>
    <n v="3739.04"/>
    <x v="0"/>
    <x v="2"/>
  </r>
  <r>
    <x v="340"/>
    <s v="TXN101110"/>
    <s v="Assets"/>
    <x v="3"/>
    <n v="-981.49"/>
    <s v="Expense"/>
    <n v="0"/>
    <n v="981.49"/>
    <x v="2"/>
    <x v="1"/>
  </r>
  <r>
    <x v="226"/>
    <s v="TXN101111"/>
    <s v="Assets"/>
    <x v="2"/>
    <n v="-4580.78"/>
    <s v="Expense"/>
    <n v="0"/>
    <n v="4580.78"/>
    <x v="2"/>
    <x v="0"/>
  </r>
  <r>
    <x v="152"/>
    <s v="TXN101112"/>
    <s v="Revenue"/>
    <x v="2"/>
    <n v="3780.62"/>
    <s v="Income"/>
    <n v="3780.62"/>
    <n v="0"/>
    <x v="1"/>
    <x v="1"/>
  </r>
  <r>
    <x v="206"/>
    <s v="TXN101113"/>
    <s v="Liabilities"/>
    <x v="3"/>
    <n v="-4673.54"/>
    <s v="Expense"/>
    <n v="0"/>
    <n v="4673.54"/>
    <x v="2"/>
    <x v="0"/>
  </r>
  <r>
    <x v="275"/>
    <s v="TXN101114"/>
    <s v="Expenses"/>
    <x v="2"/>
    <n v="-1653.66"/>
    <s v="Expense"/>
    <n v="0"/>
    <n v="1653.66"/>
    <x v="2"/>
    <x v="2"/>
  </r>
  <r>
    <x v="128"/>
    <s v="TXN101115"/>
    <s v="Liabilities"/>
    <x v="5"/>
    <n v="-4702.74"/>
    <s v="Expense"/>
    <n v="0"/>
    <n v="4702.74"/>
    <x v="2"/>
    <x v="3"/>
  </r>
  <r>
    <x v="296"/>
    <s v="TXN101116"/>
    <s v="Expenses"/>
    <x v="1"/>
    <n v="-1905.74"/>
    <s v="Expense"/>
    <n v="0"/>
    <n v="1905.74"/>
    <x v="0"/>
    <x v="1"/>
  </r>
  <r>
    <x v="313"/>
    <s v="TXN101117"/>
    <s v="Revenue"/>
    <x v="6"/>
    <n v="364.45"/>
    <s v="Income"/>
    <n v="364.45"/>
    <n v="0"/>
    <x v="1"/>
    <x v="3"/>
  </r>
  <r>
    <x v="220"/>
    <s v="TXN101118"/>
    <s v="Expenses"/>
    <x v="5"/>
    <n v="-3838.55"/>
    <s v="Expense"/>
    <n v="0"/>
    <n v="3838.55"/>
    <x v="1"/>
    <x v="3"/>
  </r>
  <r>
    <x v="112"/>
    <s v="TXN101119"/>
    <s v="Liabilities"/>
    <x v="0"/>
    <n v="-3547.19"/>
    <s v="Expense"/>
    <n v="0"/>
    <n v="3547.19"/>
    <x v="2"/>
    <x v="3"/>
  </r>
  <r>
    <x v="252"/>
    <s v="TXN101120"/>
    <s v="Liabilities"/>
    <x v="0"/>
    <n v="-3029.76"/>
    <s v="Expense"/>
    <n v="0"/>
    <n v="3029.76"/>
    <x v="2"/>
    <x v="0"/>
  </r>
  <r>
    <x v="169"/>
    <s v="TXN101121"/>
    <s v="Revenue"/>
    <x v="1"/>
    <n v="2500.48"/>
    <s v="Income"/>
    <n v="2500.48"/>
    <n v="0"/>
    <x v="0"/>
    <x v="0"/>
  </r>
  <r>
    <x v="341"/>
    <s v="TXN101122"/>
    <s v="Liabilities"/>
    <x v="1"/>
    <n v="-257.61"/>
    <s v="Expense"/>
    <n v="0"/>
    <n v="257.61"/>
    <x v="2"/>
    <x v="3"/>
  </r>
  <r>
    <x v="180"/>
    <s v="TXN101123"/>
    <s v="Expenses"/>
    <x v="2"/>
    <n v="-3160.53"/>
    <s v="Expense"/>
    <n v="0"/>
    <n v="3160.53"/>
    <x v="1"/>
    <x v="2"/>
  </r>
  <r>
    <x v="269"/>
    <s v="TXN101124"/>
    <s v="Revenue"/>
    <x v="4"/>
    <n v="2142.4899999999998"/>
    <s v="Income"/>
    <n v="2142.4899999999998"/>
    <n v="0"/>
    <x v="1"/>
    <x v="2"/>
  </r>
  <r>
    <x v="12"/>
    <s v="TXN101125"/>
    <s v="Expenses"/>
    <x v="4"/>
    <n v="-2845.03"/>
    <s v="Expense"/>
    <n v="0"/>
    <n v="2845.03"/>
    <x v="0"/>
    <x v="3"/>
  </r>
  <r>
    <x v="194"/>
    <s v="TXN101126"/>
    <s v="Liabilities"/>
    <x v="2"/>
    <n v="-2203.67"/>
    <s v="Expense"/>
    <n v="0"/>
    <n v="2203.67"/>
    <x v="0"/>
    <x v="1"/>
  </r>
  <r>
    <x v="133"/>
    <s v="TXN101127"/>
    <s v="Revenue"/>
    <x v="2"/>
    <n v="4833.68"/>
    <s v="Income"/>
    <n v="4833.68"/>
    <n v="0"/>
    <x v="1"/>
    <x v="1"/>
  </r>
  <r>
    <x v="342"/>
    <s v="TXN101128"/>
    <s v="Expenses"/>
    <x v="3"/>
    <n v="-3060.13"/>
    <s v="Expense"/>
    <n v="0"/>
    <n v="3060.13"/>
    <x v="0"/>
    <x v="0"/>
  </r>
  <r>
    <x v="262"/>
    <s v="TXN101129"/>
    <s v="Liabilities"/>
    <x v="3"/>
    <n v="-3771.26"/>
    <s v="Expense"/>
    <n v="0"/>
    <n v="3771.26"/>
    <x v="2"/>
    <x v="1"/>
  </r>
  <r>
    <x v="301"/>
    <s v="TXN101130"/>
    <s v="Liabilities"/>
    <x v="6"/>
    <n v="-4688.1000000000004"/>
    <s v="Expense"/>
    <n v="0"/>
    <n v="4688.1000000000004"/>
    <x v="2"/>
    <x v="2"/>
  </r>
  <r>
    <x v="49"/>
    <s v="TXN101131"/>
    <s v="Assets"/>
    <x v="6"/>
    <n v="-2998.84"/>
    <s v="Expense"/>
    <n v="0"/>
    <n v="2998.84"/>
    <x v="0"/>
    <x v="3"/>
  </r>
  <r>
    <x v="204"/>
    <s v="TXN101132"/>
    <s v="Liabilities"/>
    <x v="6"/>
    <n v="-159.11000000000001"/>
    <s v="Expense"/>
    <n v="0"/>
    <n v="159.11000000000001"/>
    <x v="1"/>
    <x v="1"/>
  </r>
  <r>
    <x v="329"/>
    <s v="TXN101133"/>
    <s v="Expenses"/>
    <x v="6"/>
    <n v="-268.02999999999997"/>
    <s v="Expense"/>
    <n v="0"/>
    <n v="268.02999999999997"/>
    <x v="0"/>
    <x v="3"/>
  </r>
  <r>
    <x v="64"/>
    <s v="TXN101134"/>
    <s v="Revenue"/>
    <x v="1"/>
    <n v="3541.46"/>
    <s v="Income"/>
    <n v="3541.46"/>
    <n v="0"/>
    <x v="1"/>
    <x v="1"/>
  </r>
  <r>
    <x v="294"/>
    <s v="TXN101135"/>
    <s v="Assets"/>
    <x v="1"/>
    <n v="-1467.52"/>
    <s v="Expense"/>
    <n v="0"/>
    <n v="1467.52"/>
    <x v="0"/>
    <x v="0"/>
  </r>
  <r>
    <x v="185"/>
    <s v="TXN101136"/>
    <s v="Liabilities"/>
    <x v="3"/>
    <n v="-2938.96"/>
    <s v="Expense"/>
    <n v="0"/>
    <n v="2938.96"/>
    <x v="0"/>
    <x v="2"/>
  </r>
  <r>
    <x v="343"/>
    <s v="TXN101137"/>
    <s v="Liabilities"/>
    <x v="4"/>
    <n v="-1091.1600000000001"/>
    <s v="Expense"/>
    <n v="0"/>
    <n v="1091.1600000000001"/>
    <x v="0"/>
    <x v="0"/>
  </r>
  <r>
    <x v="324"/>
    <s v="TXN101138"/>
    <s v="Liabilities"/>
    <x v="2"/>
    <n v="-1424.22"/>
    <s v="Expense"/>
    <n v="0"/>
    <n v="1424.22"/>
    <x v="2"/>
    <x v="3"/>
  </r>
  <r>
    <x v="185"/>
    <s v="TXN101139"/>
    <s v="Expenses"/>
    <x v="0"/>
    <n v="-2572.7399999999998"/>
    <s v="Expense"/>
    <n v="0"/>
    <n v="2572.7399999999998"/>
    <x v="2"/>
    <x v="2"/>
  </r>
  <r>
    <x v="45"/>
    <s v="TXN101140"/>
    <s v="Assets"/>
    <x v="4"/>
    <n v="-4880.29"/>
    <s v="Expense"/>
    <n v="0"/>
    <n v="4880.29"/>
    <x v="1"/>
    <x v="2"/>
  </r>
  <r>
    <x v="122"/>
    <s v="TXN101141"/>
    <s v="Expenses"/>
    <x v="5"/>
    <n v="-3119.73"/>
    <s v="Expense"/>
    <n v="0"/>
    <n v="3119.73"/>
    <x v="0"/>
    <x v="0"/>
  </r>
  <r>
    <x v="334"/>
    <s v="TXN101142"/>
    <s v="Assets"/>
    <x v="1"/>
    <n v="-4687.13"/>
    <s v="Expense"/>
    <n v="0"/>
    <n v="4687.13"/>
    <x v="2"/>
    <x v="1"/>
  </r>
  <r>
    <x v="158"/>
    <s v="TXN101143"/>
    <s v="Revenue"/>
    <x v="6"/>
    <n v="4800.96"/>
    <s v="Income"/>
    <n v="4800.96"/>
    <n v="0"/>
    <x v="0"/>
    <x v="0"/>
  </r>
  <r>
    <x v="288"/>
    <s v="TXN101144"/>
    <s v="Expenses"/>
    <x v="6"/>
    <n v="-1119.74"/>
    <s v="Expense"/>
    <n v="0"/>
    <n v="1119.74"/>
    <x v="1"/>
    <x v="3"/>
  </r>
  <r>
    <x v="102"/>
    <s v="TXN101145"/>
    <s v="Expenses"/>
    <x v="5"/>
    <n v="-1624.85"/>
    <s v="Expense"/>
    <n v="0"/>
    <n v="1624.85"/>
    <x v="2"/>
    <x v="1"/>
  </r>
  <r>
    <x v="96"/>
    <s v="TXN101146"/>
    <s v="Revenue"/>
    <x v="4"/>
    <n v="3872.96"/>
    <s v="Income"/>
    <n v="3872.96"/>
    <n v="0"/>
    <x v="1"/>
    <x v="0"/>
  </r>
  <r>
    <x v="217"/>
    <s v="TXN101147"/>
    <s v="Assets"/>
    <x v="6"/>
    <n v="-4347.1400000000003"/>
    <s v="Expense"/>
    <n v="0"/>
    <n v="4347.1400000000003"/>
    <x v="2"/>
    <x v="0"/>
  </r>
  <r>
    <x v="60"/>
    <s v="TXN101148"/>
    <s v="Liabilities"/>
    <x v="4"/>
    <n v="-2644.21"/>
    <s v="Expense"/>
    <n v="0"/>
    <n v="2644.21"/>
    <x v="0"/>
    <x v="1"/>
  </r>
  <r>
    <x v="52"/>
    <s v="TXN101149"/>
    <s v="Revenue"/>
    <x v="2"/>
    <n v="4966.8100000000004"/>
    <s v="Income"/>
    <n v="4966.8100000000004"/>
    <n v="0"/>
    <x v="1"/>
    <x v="1"/>
  </r>
  <r>
    <x v="344"/>
    <s v="TXN101150"/>
    <s v="Liabilities"/>
    <x v="5"/>
    <n v="-156.69999999999999"/>
    <s v="Expense"/>
    <n v="0"/>
    <n v="156.69999999999999"/>
    <x v="2"/>
    <x v="1"/>
  </r>
  <r>
    <x v="34"/>
    <s v="TXN101151"/>
    <s v="Liabilities"/>
    <x v="0"/>
    <n v="-1568"/>
    <s v="Expense"/>
    <n v="0"/>
    <n v="1568"/>
    <x v="2"/>
    <x v="0"/>
  </r>
  <r>
    <x v="123"/>
    <s v="TXN101152"/>
    <s v="Revenue"/>
    <x v="4"/>
    <n v="3153.49"/>
    <s v="Income"/>
    <n v="3153.49"/>
    <n v="0"/>
    <x v="0"/>
    <x v="1"/>
  </r>
  <r>
    <x v="72"/>
    <s v="TXN101153"/>
    <s v="Assets"/>
    <x v="2"/>
    <n v="-2399.52"/>
    <s v="Expense"/>
    <n v="0"/>
    <n v="2399.52"/>
    <x v="1"/>
    <x v="1"/>
  </r>
  <r>
    <x v="345"/>
    <s v="TXN101154"/>
    <s v="Liabilities"/>
    <x v="4"/>
    <n v="-671.35"/>
    <s v="Expense"/>
    <n v="0"/>
    <n v="671.35"/>
    <x v="1"/>
    <x v="1"/>
  </r>
  <r>
    <x v="105"/>
    <s v="TXN101155"/>
    <s v="Revenue"/>
    <x v="4"/>
    <n v="1902.16"/>
    <s v="Income"/>
    <n v="1902.16"/>
    <n v="0"/>
    <x v="1"/>
    <x v="2"/>
  </r>
  <r>
    <x v="174"/>
    <s v="TXN101156"/>
    <s v="Expenses"/>
    <x v="6"/>
    <n v="-224.69"/>
    <s v="Expense"/>
    <n v="0"/>
    <n v="224.69"/>
    <x v="0"/>
    <x v="3"/>
  </r>
  <r>
    <x v="108"/>
    <s v="TXN101157"/>
    <s v="Expenses"/>
    <x v="3"/>
    <n v="-3249.46"/>
    <s v="Expense"/>
    <n v="0"/>
    <n v="3249.46"/>
    <x v="2"/>
    <x v="1"/>
  </r>
  <r>
    <x v="204"/>
    <s v="TXN101158"/>
    <s v="Expenses"/>
    <x v="1"/>
    <n v="-4474.4399999999996"/>
    <s v="Expense"/>
    <n v="0"/>
    <n v="4474.4399999999996"/>
    <x v="2"/>
    <x v="3"/>
  </r>
  <r>
    <x v="107"/>
    <s v="TXN101159"/>
    <s v="Revenue"/>
    <x v="4"/>
    <n v="4435.88"/>
    <s v="Income"/>
    <n v="4435.88"/>
    <n v="0"/>
    <x v="1"/>
    <x v="1"/>
  </r>
  <r>
    <x v="49"/>
    <s v="TXN101160"/>
    <s v="Expenses"/>
    <x v="4"/>
    <n v="-3527.77"/>
    <s v="Expense"/>
    <n v="0"/>
    <n v="3527.77"/>
    <x v="2"/>
    <x v="1"/>
  </r>
  <r>
    <x v="346"/>
    <s v="TXN101161"/>
    <s v="Liabilities"/>
    <x v="4"/>
    <n v="-2382.27"/>
    <s v="Expense"/>
    <n v="0"/>
    <n v="2382.27"/>
    <x v="1"/>
    <x v="2"/>
  </r>
  <r>
    <x v="298"/>
    <s v="TXN101162"/>
    <s v="Expenses"/>
    <x v="3"/>
    <n v="-2608.9499999999998"/>
    <s v="Expense"/>
    <n v="0"/>
    <n v="2608.9499999999998"/>
    <x v="0"/>
    <x v="2"/>
  </r>
  <r>
    <x v="225"/>
    <s v="TXN101163"/>
    <s v="Expenses"/>
    <x v="2"/>
    <n v="-770.9"/>
    <s v="Expense"/>
    <n v="0"/>
    <n v="770.9"/>
    <x v="0"/>
    <x v="1"/>
  </r>
  <r>
    <x v="247"/>
    <s v="TXN101164"/>
    <s v="Liabilities"/>
    <x v="0"/>
    <n v="-1770.98"/>
    <s v="Expense"/>
    <n v="0"/>
    <n v="1770.98"/>
    <x v="0"/>
    <x v="1"/>
  </r>
  <r>
    <x v="242"/>
    <s v="TXN101165"/>
    <s v="Expenses"/>
    <x v="0"/>
    <n v="-1019.87"/>
    <s v="Expense"/>
    <n v="0"/>
    <n v="1019.87"/>
    <x v="1"/>
    <x v="1"/>
  </r>
  <r>
    <x v="36"/>
    <s v="TXN101166"/>
    <s v="Liabilities"/>
    <x v="5"/>
    <n v="-4123.88"/>
    <s v="Expense"/>
    <n v="0"/>
    <n v="4123.88"/>
    <x v="2"/>
    <x v="3"/>
  </r>
  <r>
    <x v="302"/>
    <s v="TXN101167"/>
    <s v="Expenses"/>
    <x v="6"/>
    <n v="-4582.29"/>
    <s v="Expense"/>
    <n v="0"/>
    <n v="4582.29"/>
    <x v="0"/>
    <x v="1"/>
  </r>
  <r>
    <x v="16"/>
    <s v="TXN101168"/>
    <s v="Liabilities"/>
    <x v="3"/>
    <n v="-2730.92"/>
    <s v="Expense"/>
    <n v="0"/>
    <n v="2730.92"/>
    <x v="1"/>
    <x v="3"/>
  </r>
  <r>
    <x v="144"/>
    <s v="TXN101169"/>
    <s v="Expenses"/>
    <x v="2"/>
    <n v="-3666.04"/>
    <s v="Expense"/>
    <n v="0"/>
    <n v="3666.04"/>
    <x v="1"/>
    <x v="2"/>
  </r>
  <r>
    <x v="67"/>
    <s v="TXN101170"/>
    <s v="Liabilities"/>
    <x v="4"/>
    <n v="-695.18"/>
    <s v="Expense"/>
    <n v="0"/>
    <n v="695.18"/>
    <x v="0"/>
    <x v="3"/>
  </r>
  <r>
    <x v="225"/>
    <s v="TXN101171"/>
    <s v="Revenue"/>
    <x v="2"/>
    <n v="3081.82"/>
    <s v="Income"/>
    <n v="3081.82"/>
    <n v="0"/>
    <x v="0"/>
    <x v="1"/>
  </r>
  <r>
    <x v="245"/>
    <s v="TXN101172"/>
    <s v="Liabilities"/>
    <x v="3"/>
    <n v="-3543.68"/>
    <s v="Expense"/>
    <n v="0"/>
    <n v="3543.68"/>
    <x v="0"/>
    <x v="2"/>
  </r>
  <r>
    <x v="255"/>
    <s v="TXN101173"/>
    <s v="Expenses"/>
    <x v="3"/>
    <n v="-2318.56"/>
    <s v="Expense"/>
    <n v="0"/>
    <n v="2318.56"/>
    <x v="2"/>
    <x v="0"/>
  </r>
  <r>
    <x v="337"/>
    <s v="TXN101174"/>
    <s v="Expenses"/>
    <x v="3"/>
    <n v="-1292.04"/>
    <s v="Expense"/>
    <n v="0"/>
    <n v="1292.04"/>
    <x v="2"/>
    <x v="2"/>
  </r>
  <r>
    <x v="88"/>
    <s v="TXN101175"/>
    <s v="Assets"/>
    <x v="5"/>
    <n v="-4399.1400000000003"/>
    <s v="Expense"/>
    <n v="0"/>
    <n v="4399.1400000000003"/>
    <x v="1"/>
    <x v="0"/>
  </r>
  <r>
    <x v="37"/>
    <s v="TXN101176"/>
    <s v="Liabilities"/>
    <x v="1"/>
    <n v="-3740.25"/>
    <s v="Expense"/>
    <n v="0"/>
    <n v="3740.25"/>
    <x v="0"/>
    <x v="3"/>
  </r>
  <r>
    <x v="285"/>
    <s v="TXN101177"/>
    <s v="Revenue"/>
    <x v="6"/>
    <n v="4509.3"/>
    <s v="Income"/>
    <n v="4509.3"/>
    <n v="0"/>
    <x v="0"/>
    <x v="2"/>
  </r>
  <r>
    <x v="273"/>
    <s v="TXN101178"/>
    <s v="Liabilities"/>
    <x v="5"/>
    <n v="-4110.17"/>
    <s v="Expense"/>
    <n v="0"/>
    <n v="4110.17"/>
    <x v="2"/>
    <x v="2"/>
  </r>
  <r>
    <x v="184"/>
    <s v="TXN101179"/>
    <s v="Liabilities"/>
    <x v="5"/>
    <n v="-4952.83"/>
    <s v="Expense"/>
    <n v="0"/>
    <n v="4952.83"/>
    <x v="0"/>
    <x v="2"/>
  </r>
  <r>
    <x v="19"/>
    <s v="TXN101180"/>
    <s v="Revenue"/>
    <x v="1"/>
    <n v="1041.6500000000001"/>
    <s v="Income"/>
    <n v="1041.6500000000001"/>
    <n v="0"/>
    <x v="1"/>
    <x v="3"/>
  </r>
  <r>
    <x v="343"/>
    <s v="TXN101181"/>
    <s v="Liabilities"/>
    <x v="5"/>
    <n v="-525.05999999999995"/>
    <s v="Expense"/>
    <n v="0"/>
    <n v="525.05999999999995"/>
    <x v="0"/>
    <x v="1"/>
  </r>
  <r>
    <x v="320"/>
    <s v="TXN101182"/>
    <s v="Revenue"/>
    <x v="3"/>
    <n v="1751.31"/>
    <s v="Income"/>
    <n v="1751.31"/>
    <n v="0"/>
    <x v="2"/>
    <x v="3"/>
  </r>
  <r>
    <x v="201"/>
    <s v="TXN101183"/>
    <s v="Revenue"/>
    <x v="3"/>
    <n v="732.12"/>
    <s v="Income"/>
    <n v="732.12"/>
    <n v="0"/>
    <x v="1"/>
    <x v="2"/>
  </r>
  <r>
    <x v="136"/>
    <s v="TXN101184"/>
    <s v="Liabilities"/>
    <x v="2"/>
    <n v="-2663.34"/>
    <s v="Expense"/>
    <n v="0"/>
    <n v="2663.34"/>
    <x v="1"/>
    <x v="1"/>
  </r>
  <r>
    <x v="35"/>
    <s v="TXN101185"/>
    <s v="Liabilities"/>
    <x v="4"/>
    <n v="-3201.84"/>
    <s v="Expense"/>
    <n v="0"/>
    <n v="3201.84"/>
    <x v="0"/>
    <x v="2"/>
  </r>
  <r>
    <x v="311"/>
    <s v="TXN101186"/>
    <s v="Expenses"/>
    <x v="5"/>
    <n v="-2933.61"/>
    <s v="Expense"/>
    <n v="0"/>
    <n v="2933.61"/>
    <x v="1"/>
    <x v="2"/>
  </r>
  <r>
    <x v="115"/>
    <s v="TXN101187"/>
    <s v="Expenses"/>
    <x v="4"/>
    <n v="-1370.28"/>
    <s v="Expense"/>
    <n v="0"/>
    <n v="1370.28"/>
    <x v="0"/>
    <x v="0"/>
  </r>
  <r>
    <x v="298"/>
    <s v="TXN101188"/>
    <s v="Assets"/>
    <x v="6"/>
    <n v="-4553.24"/>
    <s v="Expense"/>
    <n v="0"/>
    <n v="4553.24"/>
    <x v="0"/>
    <x v="2"/>
  </r>
  <r>
    <x v="13"/>
    <s v="TXN101189"/>
    <s v="Assets"/>
    <x v="0"/>
    <n v="-203.74"/>
    <s v="Expense"/>
    <n v="0"/>
    <n v="203.74"/>
    <x v="2"/>
    <x v="3"/>
  </r>
  <r>
    <x v="285"/>
    <s v="TXN101190"/>
    <s v="Liabilities"/>
    <x v="3"/>
    <n v="-1805.27"/>
    <s v="Expense"/>
    <n v="0"/>
    <n v="1805.27"/>
    <x v="1"/>
    <x v="3"/>
  </r>
  <r>
    <x v="149"/>
    <s v="TXN101191"/>
    <s v="Revenue"/>
    <x v="2"/>
    <n v="3623.06"/>
    <s v="Income"/>
    <n v="3623.06"/>
    <n v="0"/>
    <x v="0"/>
    <x v="3"/>
  </r>
  <r>
    <x v="143"/>
    <s v="TXN101192"/>
    <s v="Assets"/>
    <x v="6"/>
    <n v="-3857.95"/>
    <s v="Expense"/>
    <n v="0"/>
    <n v="3857.95"/>
    <x v="0"/>
    <x v="1"/>
  </r>
  <r>
    <x v="18"/>
    <s v="TXN101193"/>
    <s v="Liabilities"/>
    <x v="2"/>
    <n v="-2138.98"/>
    <s v="Expense"/>
    <n v="0"/>
    <n v="2138.98"/>
    <x v="0"/>
    <x v="0"/>
  </r>
  <r>
    <x v="22"/>
    <s v="TXN101194"/>
    <s v="Assets"/>
    <x v="0"/>
    <n v="-182.86"/>
    <s v="Expense"/>
    <n v="0"/>
    <n v="182.86"/>
    <x v="1"/>
    <x v="0"/>
  </r>
  <r>
    <x v="279"/>
    <s v="TXN101195"/>
    <s v="Revenue"/>
    <x v="0"/>
    <n v="3128.41"/>
    <s v="Income"/>
    <n v="3128.41"/>
    <n v="0"/>
    <x v="1"/>
    <x v="2"/>
  </r>
  <r>
    <x v="257"/>
    <s v="TXN101196"/>
    <s v="Liabilities"/>
    <x v="1"/>
    <n v="-409.16"/>
    <s v="Expense"/>
    <n v="0"/>
    <n v="409.16"/>
    <x v="1"/>
    <x v="2"/>
  </r>
  <r>
    <x v="88"/>
    <s v="TXN101197"/>
    <s v="Revenue"/>
    <x v="3"/>
    <n v="628.49"/>
    <s v="Income"/>
    <n v="628.49"/>
    <n v="0"/>
    <x v="0"/>
    <x v="0"/>
  </r>
  <r>
    <x v="15"/>
    <s v="TXN101198"/>
    <s v="Liabilities"/>
    <x v="6"/>
    <n v="-3286.23"/>
    <s v="Expense"/>
    <n v="0"/>
    <n v="3286.23"/>
    <x v="1"/>
    <x v="1"/>
  </r>
  <r>
    <x v="255"/>
    <s v="TXN101199"/>
    <s v="Assets"/>
    <x v="1"/>
    <n v="-1631.19"/>
    <s v="Expense"/>
    <n v="0"/>
    <n v="1631.19"/>
    <x v="0"/>
    <x v="3"/>
  </r>
  <r>
    <x v="305"/>
    <s v="TXN101200"/>
    <s v="Expenses"/>
    <x v="0"/>
    <n v="-1805.35"/>
    <s v="Expense"/>
    <n v="0"/>
    <n v="1805.35"/>
    <x v="1"/>
    <x v="2"/>
  </r>
  <r>
    <x v="28"/>
    <s v="TXN101201"/>
    <s v="Assets"/>
    <x v="6"/>
    <n v="-2485.35"/>
    <s v="Expense"/>
    <n v="0"/>
    <n v="2485.35"/>
    <x v="1"/>
    <x v="0"/>
  </r>
  <r>
    <x v="272"/>
    <s v="TXN101202"/>
    <s v="Assets"/>
    <x v="2"/>
    <n v="-4895.03"/>
    <s v="Expense"/>
    <n v="0"/>
    <n v="4895.03"/>
    <x v="0"/>
    <x v="1"/>
  </r>
  <r>
    <x v="282"/>
    <s v="TXN101203"/>
    <s v="Expenses"/>
    <x v="1"/>
    <n v="-4830.67"/>
    <s v="Expense"/>
    <n v="0"/>
    <n v="4830.67"/>
    <x v="1"/>
    <x v="3"/>
  </r>
  <r>
    <x v="281"/>
    <s v="TXN101204"/>
    <s v="Expenses"/>
    <x v="1"/>
    <n v="-2139.6799999999998"/>
    <s v="Expense"/>
    <n v="0"/>
    <n v="2139.6799999999998"/>
    <x v="0"/>
    <x v="2"/>
  </r>
  <r>
    <x v="279"/>
    <s v="TXN101205"/>
    <s v="Liabilities"/>
    <x v="3"/>
    <n v="-1400.95"/>
    <s v="Expense"/>
    <n v="0"/>
    <n v="1400.95"/>
    <x v="1"/>
    <x v="3"/>
  </r>
  <r>
    <x v="169"/>
    <s v="TXN101206"/>
    <s v="Liabilities"/>
    <x v="4"/>
    <n v="-1582.7"/>
    <s v="Expense"/>
    <n v="0"/>
    <n v="1582.7"/>
    <x v="1"/>
    <x v="3"/>
  </r>
  <r>
    <x v="250"/>
    <s v="TXN101207"/>
    <s v="Revenue"/>
    <x v="2"/>
    <n v="1417.03"/>
    <s v="Income"/>
    <n v="1417.03"/>
    <n v="0"/>
    <x v="1"/>
    <x v="0"/>
  </r>
  <r>
    <x v="216"/>
    <s v="TXN101208"/>
    <s v="Revenue"/>
    <x v="2"/>
    <n v="2708"/>
    <s v="Income"/>
    <n v="2708"/>
    <n v="0"/>
    <x v="1"/>
    <x v="0"/>
  </r>
  <r>
    <x v="88"/>
    <s v="TXN101209"/>
    <s v="Assets"/>
    <x v="1"/>
    <n v="-3073.61"/>
    <s v="Expense"/>
    <n v="0"/>
    <n v="3073.61"/>
    <x v="2"/>
    <x v="3"/>
  </r>
  <r>
    <x v="5"/>
    <s v="TXN101210"/>
    <s v="Expenses"/>
    <x v="1"/>
    <n v="-2495.02"/>
    <s v="Expense"/>
    <n v="0"/>
    <n v="2495.02"/>
    <x v="0"/>
    <x v="3"/>
  </r>
  <r>
    <x v="12"/>
    <s v="TXN101211"/>
    <s v="Revenue"/>
    <x v="3"/>
    <n v="2099.17"/>
    <s v="Income"/>
    <n v="2099.17"/>
    <n v="0"/>
    <x v="2"/>
    <x v="2"/>
  </r>
  <r>
    <x v="28"/>
    <s v="TXN101212"/>
    <s v="Assets"/>
    <x v="4"/>
    <n v="-1135.3"/>
    <s v="Expense"/>
    <n v="0"/>
    <n v="1135.3"/>
    <x v="1"/>
    <x v="1"/>
  </r>
  <r>
    <x v="84"/>
    <s v="TXN101213"/>
    <s v="Expenses"/>
    <x v="2"/>
    <n v="-2464.2800000000002"/>
    <s v="Expense"/>
    <n v="0"/>
    <n v="2464.2800000000002"/>
    <x v="1"/>
    <x v="1"/>
  </r>
  <r>
    <x v="108"/>
    <s v="TXN101214"/>
    <s v="Liabilities"/>
    <x v="0"/>
    <n v="-1771.4"/>
    <s v="Expense"/>
    <n v="0"/>
    <n v="1771.4"/>
    <x v="0"/>
    <x v="3"/>
  </r>
  <r>
    <x v="155"/>
    <s v="TXN101215"/>
    <s v="Assets"/>
    <x v="5"/>
    <n v="-2753.82"/>
    <s v="Expense"/>
    <n v="0"/>
    <n v="2753.82"/>
    <x v="0"/>
    <x v="0"/>
  </r>
  <r>
    <x v="294"/>
    <s v="TXN101216"/>
    <s v="Liabilities"/>
    <x v="5"/>
    <n v="-3408.43"/>
    <s v="Expense"/>
    <n v="0"/>
    <n v="3408.43"/>
    <x v="0"/>
    <x v="1"/>
  </r>
  <r>
    <x v="8"/>
    <s v="TXN101217"/>
    <s v="Revenue"/>
    <x v="4"/>
    <n v="3203.23"/>
    <s v="Income"/>
    <n v="3203.23"/>
    <n v="0"/>
    <x v="0"/>
    <x v="3"/>
  </r>
  <r>
    <x v="347"/>
    <s v="TXN101218"/>
    <s v="Revenue"/>
    <x v="6"/>
    <n v="2366.1999999999998"/>
    <s v="Income"/>
    <n v="2366.1999999999998"/>
    <n v="0"/>
    <x v="1"/>
    <x v="0"/>
  </r>
  <r>
    <x v="145"/>
    <s v="TXN101219"/>
    <s v="Expenses"/>
    <x v="3"/>
    <n v="-2824.66"/>
    <s v="Expense"/>
    <n v="0"/>
    <n v="2824.66"/>
    <x v="0"/>
    <x v="2"/>
  </r>
  <r>
    <x v="348"/>
    <s v="TXN101220"/>
    <s v="Assets"/>
    <x v="4"/>
    <n v="-1495.8"/>
    <s v="Expense"/>
    <n v="0"/>
    <n v="1495.8"/>
    <x v="2"/>
    <x v="1"/>
  </r>
  <r>
    <x v="193"/>
    <s v="TXN101221"/>
    <s v="Liabilities"/>
    <x v="5"/>
    <n v="-218.78"/>
    <s v="Expense"/>
    <n v="0"/>
    <n v="218.78"/>
    <x v="0"/>
    <x v="2"/>
  </r>
  <r>
    <x v="257"/>
    <s v="TXN101222"/>
    <s v="Expenses"/>
    <x v="1"/>
    <n v="-3162.6"/>
    <s v="Expense"/>
    <n v="0"/>
    <n v="3162.6"/>
    <x v="0"/>
    <x v="0"/>
  </r>
  <r>
    <x v="234"/>
    <s v="TXN101223"/>
    <s v="Revenue"/>
    <x v="5"/>
    <n v="1337.59"/>
    <s v="Income"/>
    <n v="1337.59"/>
    <n v="0"/>
    <x v="2"/>
    <x v="3"/>
  </r>
  <r>
    <x v="135"/>
    <s v="TXN101224"/>
    <s v="Revenue"/>
    <x v="1"/>
    <n v="3377.87"/>
    <s v="Income"/>
    <n v="3377.87"/>
    <n v="0"/>
    <x v="2"/>
    <x v="2"/>
  </r>
  <r>
    <x v="165"/>
    <s v="TXN101225"/>
    <s v="Assets"/>
    <x v="3"/>
    <n v="-3760.34"/>
    <s v="Expense"/>
    <n v="0"/>
    <n v="3760.34"/>
    <x v="2"/>
    <x v="3"/>
  </r>
  <r>
    <x v="283"/>
    <s v="TXN101226"/>
    <s v="Liabilities"/>
    <x v="1"/>
    <n v="-4588.05"/>
    <s v="Expense"/>
    <n v="0"/>
    <n v="4588.05"/>
    <x v="2"/>
    <x v="1"/>
  </r>
  <r>
    <x v="209"/>
    <s v="TXN101227"/>
    <s v="Assets"/>
    <x v="4"/>
    <n v="-4794.8"/>
    <s v="Expense"/>
    <n v="0"/>
    <n v="4794.8"/>
    <x v="0"/>
    <x v="2"/>
  </r>
  <r>
    <x v="108"/>
    <s v="TXN101228"/>
    <s v="Liabilities"/>
    <x v="1"/>
    <n v="-151.58000000000001"/>
    <s v="Expense"/>
    <n v="0"/>
    <n v="151.58000000000001"/>
    <x v="2"/>
    <x v="1"/>
  </r>
  <r>
    <x v="316"/>
    <s v="TXN101229"/>
    <s v="Liabilities"/>
    <x v="6"/>
    <n v="-4952.83"/>
    <s v="Expense"/>
    <n v="0"/>
    <n v="4952.83"/>
    <x v="1"/>
    <x v="1"/>
  </r>
  <r>
    <x v="33"/>
    <s v="TXN101230"/>
    <s v="Assets"/>
    <x v="4"/>
    <n v="-3446.79"/>
    <s v="Expense"/>
    <n v="0"/>
    <n v="3446.79"/>
    <x v="0"/>
    <x v="1"/>
  </r>
  <r>
    <x v="187"/>
    <s v="TXN101231"/>
    <s v="Expenses"/>
    <x v="3"/>
    <n v="-3253.27"/>
    <s v="Expense"/>
    <n v="0"/>
    <n v="3253.27"/>
    <x v="1"/>
    <x v="1"/>
  </r>
  <r>
    <x v="150"/>
    <s v="TXN101232"/>
    <s v="Assets"/>
    <x v="4"/>
    <n v="-174.54"/>
    <s v="Expense"/>
    <n v="0"/>
    <n v="174.54"/>
    <x v="0"/>
    <x v="1"/>
  </r>
  <r>
    <x v="214"/>
    <s v="TXN101233"/>
    <s v="Assets"/>
    <x v="6"/>
    <n v="-4320.04"/>
    <s v="Expense"/>
    <n v="0"/>
    <n v="4320.04"/>
    <x v="0"/>
    <x v="0"/>
  </r>
  <r>
    <x v="120"/>
    <s v="TXN101234"/>
    <s v="Revenue"/>
    <x v="3"/>
    <n v="812.91"/>
    <s v="Income"/>
    <n v="812.91"/>
    <n v="0"/>
    <x v="1"/>
    <x v="2"/>
  </r>
  <r>
    <x v="321"/>
    <s v="TXN101235"/>
    <s v="Revenue"/>
    <x v="5"/>
    <n v="4202.92"/>
    <s v="Income"/>
    <n v="4202.92"/>
    <n v="0"/>
    <x v="2"/>
    <x v="3"/>
  </r>
  <r>
    <x v="242"/>
    <s v="TXN101236"/>
    <s v="Assets"/>
    <x v="6"/>
    <n v="-176.26"/>
    <s v="Expense"/>
    <n v="0"/>
    <n v="176.26"/>
    <x v="2"/>
    <x v="3"/>
  </r>
  <r>
    <x v="295"/>
    <s v="TXN101237"/>
    <s v="Assets"/>
    <x v="3"/>
    <n v="-3265.22"/>
    <s v="Expense"/>
    <n v="0"/>
    <n v="3265.22"/>
    <x v="1"/>
    <x v="0"/>
  </r>
  <r>
    <x v="53"/>
    <s v="TXN101238"/>
    <s v="Revenue"/>
    <x v="0"/>
    <n v="2230.5300000000002"/>
    <s v="Income"/>
    <n v="2230.5300000000002"/>
    <n v="0"/>
    <x v="2"/>
    <x v="3"/>
  </r>
  <r>
    <x v="36"/>
    <s v="TXN101239"/>
    <s v="Liabilities"/>
    <x v="1"/>
    <n v="-1083.76"/>
    <s v="Expense"/>
    <n v="0"/>
    <n v="1083.76"/>
    <x v="0"/>
    <x v="3"/>
  </r>
  <r>
    <x v="111"/>
    <s v="TXN101240"/>
    <s v="Assets"/>
    <x v="4"/>
    <n v="-627.04999999999995"/>
    <s v="Expense"/>
    <n v="0"/>
    <n v="627.04999999999995"/>
    <x v="0"/>
    <x v="3"/>
  </r>
  <r>
    <x v="14"/>
    <s v="TXN101241"/>
    <s v="Expenses"/>
    <x v="3"/>
    <n v="-2256.63"/>
    <s v="Expense"/>
    <n v="0"/>
    <n v="2256.63"/>
    <x v="0"/>
    <x v="2"/>
  </r>
  <r>
    <x v="215"/>
    <s v="TXN101242"/>
    <s v="Expenses"/>
    <x v="4"/>
    <n v="-704.2"/>
    <s v="Expense"/>
    <n v="0"/>
    <n v="704.2"/>
    <x v="2"/>
    <x v="3"/>
  </r>
  <r>
    <x v="349"/>
    <s v="TXN101243"/>
    <s v="Expenses"/>
    <x v="1"/>
    <n v="-2483.59"/>
    <s v="Expense"/>
    <n v="0"/>
    <n v="2483.59"/>
    <x v="2"/>
    <x v="2"/>
  </r>
  <r>
    <x v="66"/>
    <s v="TXN101244"/>
    <s v="Assets"/>
    <x v="3"/>
    <n v="-3163.56"/>
    <s v="Expense"/>
    <n v="0"/>
    <n v="3163.56"/>
    <x v="1"/>
    <x v="3"/>
  </r>
  <r>
    <x v="350"/>
    <s v="TXN101245"/>
    <s v="Liabilities"/>
    <x v="5"/>
    <n v="-4154.18"/>
    <s v="Expense"/>
    <n v="0"/>
    <n v="4154.18"/>
    <x v="0"/>
    <x v="3"/>
  </r>
  <r>
    <x v="36"/>
    <s v="TXN101246"/>
    <s v="Liabilities"/>
    <x v="0"/>
    <n v="-3425.38"/>
    <s v="Expense"/>
    <n v="0"/>
    <n v="3425.38"/>
    <x v="1"/>
    <x v="2"/>
  </r>
  <r>
    <x v="215"/>
    <s v="TXN101247"/>
    <s v="Revenue"/>
    <x v="0"/>
    <n v="419.48"/>
    <s v="Income"/>
    <n v="419.48"/>
    <n v="0"/>
    <x v="2"/>
    <x v="0"/>
  </r>
  <r>
    <x v="267"/>
    <s v="TXN101248"/>
    <s v="Assets"/>
    <x v="6"/>
    <n v="-1606.42"/>
    <s v="Expense"/>
    <n v="0"/>
    <n v="1606.42"/>
    <x v="1"/>
    <x v="3"/>
  </r>
  <r>
    <x v="1"/>
    <s v="TXN101249"/>
    <s v="Liabilities"/>
    <x v="3"/>
    <n v="-1511.1"/>
    <s v="Expense"/>
    <n v="0"/>
    <n v="1511.1"/>
    <x v="2"/>
    <x v="1"/>
  </r>
  <r>
    <x v="306"/>
    <s v="TXN101250"/>
    <s v="Assets"/>
    <x v="1"/>
    <n v="-4583.66"/>
    <s v="Expense"/>
    <n v="0"/>
    <n v="4583.66"/>
    <x v="0"/>
    <x v="1"/>
  </r>
  <r>
    <x v="228"/>
    <s v="TXN101251"/>
    <s v="Revenue"/>
    <x v="3"/>
    <n v="4352.13"/>
    <s v="Income"/>
    <n v="4352.13"/>
    <n v="0"/>
    <x v="0"/>
    <x v="0"/>
  </r>
  <r>
    <x v="225"/>
    <s v="TXN101252"/>
    <s v="Revenue"/>
    <x v="4"/>
    <n v="1913.72"/>
    <s v="Income"/>
    <n v="1913.72"/>
    <n v="0"/>
    <x v="2"/>
    <x v="1"/>
  </r>
  <r>
    <x v="157"/>
    <s v="TXN101253"/>
    <s v="Revenue"/>
    <x v="2"/>
    <n v="448.66"/>
    <s v="Income"/>
    <n v="448.66"/>
    <n v="0"/>
    <x v="2"/>
    <x v="2"/>
  </r>
  <r>
    <x v="208"/>
    <s v="TXN101254"/>
    <s v="Expenses"/>
    <x v="3"/>
    <n v="-4481.13"/>
    <s v="Expense"/>
    <n v="0"/>
    <n v="4481.13"/>
    <x v="2"/>
    <x v="3"/>
  </r>
  <r>
    <x v="110"/>
    <s v="TXN101255"/>
    <s v="Assets"/>
    <x v="0"/>
    <n v="-4452.13"/>
    <s v="Expense"/>
    <n v="0"/>
    <n v="4452.13"/>
    <x v="0"/>
    <x v="3"/>
  </r>
  <r>
    <x v="96"/>
    <s v="TXN101256"/>
    <s v="Revenue"/>
    <x v="0"/>
    <n v="4288.26"/>
    <s v="Income"/>
    <n v="4288.26"/>
    <n v="0"/>
    <x v="2"/>
    <x v="3"/>
  </r>
  <r>
    <x v="59"/>
    <s v="TXN101257"/>
    <s v="Assets"/>
    <x v="0"/>
    <n v="-4240.8999999999996"/>
    <s v="Expense"/>
    <n v="0"/>
    <n v="4240.8999999999996"/>
    <x v="0"/>
    <x v="3"/>
  </r>
  <r>
    <x v="277"/>
    <s v="TXN101258"/>
    <s v="Expenses"/>
    <x v="5"/>
    <n v="-2453.2399999999998"/>
    <s v="Expense"/>
    <n v="0"/>
    <n v="2453.2399999999998"/>
    <x v="1"/>
    <x v="1"/>
  </r>
  <r>
    <x v="248"/>
    <s v="TXN101259"/>
    <s v="Expenses"/>
    <x v="3"/>
    <n v="-969.42"/>
    <s v="Expense"/>
    <n v="0"/>
    <n v="969.42"/>
    <x v="0"/>
    <x v="1"/>
  </r>
  <r>
    <x v="244"/>
    <s v="TXN101260"/>
    <s v="Revenue"/>
    <x v="6"/>
    <n v="2439.69"/>
    <s v="Income"/>
    <n v="2439.69"/>
    <n v="0"/>
    <x v="1"/>
    <x v="1"/>
  </r>
  <r>
    <x v="331"/>
    <s v="TXN101261"/>
    <s v="Revenue"/>
    <x v="3"/>
    <n v="2523.5300000000002"/>
    <s v="Income"/>
    <n v="2523.5300000000002"/>
    <n v="0"/>
    <x v="0"/>
    <x v="2"/>
  </r>
  <r>
    <x v="34"/>
    <s v="TXN101262"/>
    <s v="Liabilities"/>
    <x v="2"/>
    <n v="-2500.67"/>
    <s v="Expense"/>
    <n v="0"/>
    <n v="2500.67"/>
    <x v="0"/>
    <x v="1"/>
  </r>
  <r>
    <x v="166"/>
    <s v="TXN101263"/>
    <s v="Assets"/>
    <x v="0"/>
    <n v="-2739.99"/>
    <s v="Expense"/>
    <n v="0"/>
    <n v="2739.99"/>
    <x v="2"/>
    <x v="1"/>
  </r>
  <r>
    <x v="52"/>
    <s v="TXN101264"/>
    <s v="Revenue"/>
    <x v="4"/>
    <n v="1362.52"/>
    <s v="Income"/>
    <n v="1362.52"/>
    <n v="0"/>
    <x v="0"/>
    <x v="3"/>
  </r>
  <r>
    <x v="53"/>
    <s v="TXN101265"/>
    <s v="Liabilities"/>
    <x v="0"/>
    <n v="-1894.58"/>
    <s v="Expense"/>
    <n v="0"/>
    <n v="1894.58"/>
    <x v="2"/>
    <x v="1"/>
  </r>
  <r>
    <x v="337"/>
    <s v="TXN101266"/>
    <s v="Assets"/>
    <x v="3"/>
    <n v="-2227.5100000000002"/>
    <s v="Expense"/>
    <n v="0"/>
    <n v="2227.5100000000002"/>
    <x v="2"/>
    <x v="0"/>
  </r>
  <r>
    <x v="119"/>
    <s v="TXN101267"/>
    <s v="Revenue"/>
    <x v="5"/>
    <n v="742.49"/>
    <s v="Income"/>
    <n v="742.49"/>
    <n v="0"/>
    <x v="2"/>
    <x v="0"/>
  </r>
  <r>
    <x v="10"/>
    <s v="TXN101268"/>
    <s v="Liabilities"/>
    <x v="1"/>
    <n v="-2331.2800000000002"/>
    <s v="Expense"/>
    <n v="0"/>
    <n v="2331.2800000000002"/>
    <x v="0"/>
    <x v="3"/>
  </r>
  <r>
    <x v="316"/>
    <s v="TXN101269"/>
    <s v="Liabilities"/>
    <x v="3"/>
    <n v="-4071.3"/>
    <s v="Expense"/>
    <n v="0"/>
    <n v="4071.3"/>
    <x v="2"/>
    <x v="1"/>
  </r>
  <r>
    <x v="215"/>
    <s v="TXN101270"/>
    <s v="Assets"/>
    <x v="3"/>
    <n v="-4157.49"/>
    <s v="Expense"/>
    <n v="0"/>
    <n v="4157.49"/>
    <x v="1"/>
    <x v="0"/>
  </r>
  <r>
    <x v="183"/>
    <s v="TXN101271"/>
    <s v="Liabilities"/>
    <x v="6"/>
    <n v="-2116.66"/>
    <s v="Expense"/>
    <n v="0"/>
    <n v="2116.66"/>
    <x v="1"/>
    <x v="0"/>
  </r>
  <r>
    <x v="204"/>
    <s v="TXN101272"/>
    <s v="Assets"/>
    <x v="5"/>
    <n v="-2642.16"/>
    <s v="Expense"/>
    <n v="0"/>
    <n v="2642.16"/>
    <x v="0"/>
    <x v="2"/>
  </r>
  <r>
    <x v="146"/>
    <s v="TXN101273"/>
    <s v="Assets"/>
    <x v="2"/>
    <n v="-264.89"/>
    <s v="Expense"/>
    <n v="0"/>
    <n v="264.89"/>
    <x v="2"/>
    <x v="3"/>
  </r>
  <r>
    <x v="298"/>
    <s v="TXN101274"/>
    <s v="Assets"/>
    <x v="1"/>
    <n v="-3404.72"/>
    <s v="Expense"/>
    <n v="0"/>
    <n v="3404.72"/>
    <x v="1"/>
    <x v="0"/>
  </r>
  <r>
    <x v="211"/>
    <s v="TXN101275"/>
    <s v="Expenses"/>
    <x v="0"/>
    <n v="-2082.5700000000002"/>
    <s v="Expense"/>
    <n v="0"/>
    <n v="2082.5700000000002"/>
    <x v="0"/>
    <x v="0"/>
  </r>
  <r>
    <x v="239"/>
    <s v="TXN101276"/>
    <s v="Liabilities"/>
    <x v="4"/>
    <n v="-2282.84"/>
    <s v="Expense"/>
    <n v="0"/>
    <n v="2282.84"/>
    <x v="0"/>
    <x v="3"/>
  </r>
  <r>
    <x v="293"/>
    <s v="TXN101277"/>
    <s v="Assets"/>
    <x v="3"/>
    <n v="-4381"/>
    <s v="Expense"/>
    <n v="0"/>
    <n v="4381"/>
    <x v="0"/>
    <x v="1"/>
  </r>
  <r>
    <x v="269"/>
    <s v="TXN101278"/>
    <s v="Revenue"/>
    <x v="2"/>
    <n v="2362.9899999999998"/>
    <s v="Income"/>
    <n v="2362.9899999999998"/>
    <n v="0"/>
    <x v="0"/>
    <x v="3"/>
  </r>
  <r>
    <x v="177"/>
    <s v="TXN101279"/>
    <s v="Expenses"/>
    <x v="1"/>
    <n v="-203.84"/>
    <s v="Expense"/>
    <n v="0"/>
    <n v="203.84"/>
    <x v="0"/>
    <x v="2"/>
  </r>
  <r>
    <x v="22"/>
    <s v="TXN101280"/>
    <s v="Expenses"/>
    <x v="4"/>
    <n v="-1214.71"/>
    <s v="Expense"/>
    <n v="0"/>
    <n v="1214.71"/>
    <x v="2"/>
    <x v="2"/>
  </r>
  <r>
    <x v="175"/>
    <s v="TXN101281"/>
    <s v="Liabilities"/>
    <x v="2"/>
    <n v="-2430.54"/>
    <s v="Expense"/>
    <n v="0"/>
    <n v="2430.54"/>
    <x v="2"/>
    <x v="2"/>
  </r>
  <r>
    <x v="315"/>
    <s v="TXN101282"/>
    <s v="Assets"/>
    <x v="5"/>
    <n v="-2179.54"/>
    <s v="Expense"/>
    <n v="0"/>
    <n v="2179.54"/>
    <x v="2"/>
    <x v="0"/>
  </r>
  <r>
    <x v="170"/>
    <s v="TXN101283"/>
    <s v="Liabilities"/>
    <x v="5"/>
    <n v="-4315.8100000000004"/>
    <s v="Expense"/>
    <n v="0"/>
    <n v="4315.8100000000004"/>
    <x v="2"/>
    <x v="1"/>
  </r>
  <r>
    <x v="178"/>
    <s v="TXN101284"/>
    <s v="Expenses"/>
    <x v="1"/>
    <n v="-2756.47"/>
    <s v="Expense"/>
    <n v="0"/>
    <n v="2756.47"/>
    <x v="0"/>
    <x v="2"/>
  </r>
  <r>
    <x v="124"/>
    <s v="TXN101285"/>
    <s v="Assets"/>
    <x v="0"/>
    <n v="-3479.22"/>
    <s v="Expense"/>
    <n v="0"/>
    <n v="3479.22"/>
    <x v="0"/>
    <x v="3"/>
  </r>
  <r>
    <x v="257"/>
    <s v="TXN101286"/>
    <s v="Revenue"/>
    <x v="4"/>
    <n v="2399.6799999999998"/>
    <s v="Income"/>
    <n v="2399.6799999999998"/>
    <n v="0"/>
    <x v="1"/>
    <x v="2"/>
  </r>
  <r>
    <x v="31"/>
    <s v="TXN101287"/>
    <s v="Assets"/>
    <x v="5"/>
    <n v="-2254.31"/>
    <s v="Expense"/>
    <n v="0"/>
    <n v="2254.31"/>
    <x v="1"/>
    <x v="0"/>
  </r>
  <r>
    <x v="309"/>
    <s v="TXN101288"/>
    <s v="Expenses"/>
    <x v="1"/>
    <n v="-2286.8000000000002"/>
    <s v="Expense"/>
    <n v="0"/>
    <n v="2286.8000000000002"/>
    <x v="2"/>
    <x v="2"/>
  </r>
  <r>
    <x v="58"/>
    <s v="TXN101289"/>
    <s v="Revenue"/>
    <x v="5"/>
    <n v="2113.52"/>
    <s v="Income"/>
    <n v="2113.52"/>
    <n v="0"/>
    <x v="0"/>
    <x v="1"/>
  </r>
  <r>
    <x v="301"/>
    <s v="TXN101290"/>
    <s v="Assets"/>
    <x v="5"/>
    <n v="-2739.06"/>
    <s v="Expense"/>
    <n v="0"/>
    <n v="2739.06"/>
    <x v="1"/>
    <x v="2"/>
  </r>
  <r>
    <x v="310"/>
    <s v="TXN101291"/>
    <s v="Revenue"/>
    <x v="2"/>
    <n v="1327.17"/>
    <s v="Income"/>
    <n v="1327.17"/>
    <n v="0"/>
    <x v="1"/>
    <x v="1"/>
  </r>
  <r>
    <x v="341"/>
    <s v="TXN101292"/>
    <s v="Revenue"/>
    <x v="2"/>
    <n v="4466.17"/>
    <s v="Income"/>
    <n v="4466.17"/>
    <n v="0"/>
    <x v="1"/>
    <x v="1"/>
  </r>
  <r>
    <x v="147"/>
    <s v="TXN101293"/>
    <s v="Expenses"/>
    <x v="5"/>
    <n v="-1732.12"/>
    <s v="Expense"/>
    <n v="0"/>
    <n v="1732.12"/>
    <x v="1"/>
    <x v="3"/>
  </r>
  <r>
    <x v="190"/>
    <s v="TXN101294"/>
    <s v="Revenue"/>
    <x v="6"/>
    <n v="822.87"/>
    <s v="Income"/>
    <n v="822.87"/>
    <n v="0"/>
    <x v="2"/>
    <x v="1"/>
  </r>
  <r>
    <x v="312"/>
    <s v="TXN101295"/>
    <s v="Liabilities"/>
    <x v="2"/>
    <n v="-573.1"/>
    <s v="Expense"/>
    <n v="0"/>
    <n v="573.1"/>
    <x v="0"/>
    <x v="0"/>
  </r>
  <r>
    <x v="227"/>
    <s v="TXN101296"/>
    <s v="Expenses"/>
    <x v="4"/>
    <n v="-165.77"/>
    <s v="Expense"/>
    <n v="0"/>
    <n v="165.77"/>
    <x v="2"/>
    <x v="0"/>
  </r>
  <r>
    <x v="92"/>
    <s v="TXN101297"/>
    <s v="Liabilities"/>
    <x v="1"/>
    <n v="-2171.9899999999998"/>
    <s v="Expense"/>
    <n v="0"/>
    <n v="2171.9899999999998"/>
    <x v="1"/>
    <x v="1"/>
  </r>
  <r>
    <x v="102"/>
    <s v="TXN101298"/>
    <s v="Revenue"/>
    <x v="1"/>
    <n v="1019.29"/>
    <s v="Income"/>
    <n v="1019.29"/>
    <n v="0"/>
    <x v="1"/>
    <x v="1"/>
  </r>
  <r>
    <x v="207"/>
    <s v="TXN101299"/>
    <s v="Liabilities"/>
    <x v="0"/>
    <n v="-206.07"/>
    <s v="Expense"/>
    <n v="0"/>
    <n v="206.07"/>
    <x v="0"/>
    <x v="2"/>
  </r>
  <r>
    <x v="120"/>
    <s v="TXN101300"/>
    <s v="Assets"/>
    <x v="4"/>
    <n v="-2648.1"/>
    <s v="Expense"/>
    <n v="0"/>
    <n v="2648.1"/>
    <x v="0"/>
    <x v="2"/>
  </r>
  <r>
    <x v="198"/>
    <s v="TXN101301"/>
    <s v="Revenue"/>
    <x v="4"/>
    <n v="3431.89"/>
    <s v="Income"/>
    <n v="3431.89"/>
    <n v="0"/>
    <x v="2"/>
    <x v="3"/>
  </r>
  <r>
    <x v="50"/>
    <s v="TXN101302"/>
    <s v="Assets"/>
    <x v="4"/>
    <n v="-520.17999999999995"/>
    <s v="Expense"/>
    <n v="0"/>
    <n v="520.17999999999995"/>
    <x v="0"/>
    <x v="2"/>
  </r>
  <r>
    <x v="223"/>
    <s v="TXN101303"/>
    <s v="Liabilities"/>
    <x v="0"/>
    <n v="-2358.5100000000002"/>
    <s v="Expense"/>
    <n v="0"/>
    <n v="2358.5100000000002"/>
    <x v="2"/>
    <x v="0"/>
  </r>
  <r>
    <x v="216"/>
    <s v="TXN101304"/>
    <s v="Assets"/>
    <x v="4"/>
    <n v="-3743.78"/>
    <s v="Expense"/>
    <n v="0"/>
    <n v="3743.78"/>
    <x v="2"/>
    <x v="2"/>
  </r>
  <r>
    <x v="35"/>
    <s v="TXN101305"/>
    <s v="Revenue"/>
    <x v="3"/>
    <n v="4930.45"/>
    <s v="Income"/>
    <n v="4930.45"/>
    <n v="0"/>
    <x v="1"/>
    <x v="3"/>
  </r>
  <r>
    <x v="77"/>
    <s v="TXN101306"/>
    <s v="Assets"/>
    <x v="0"/>
    <n v="-3369.23"/>
    <s v="Expense"/>
    <n v="0"/>
    <n v="3369.23"/>
    <x v="2"/>
    <x v="3"/>
  </r>
  <r>
    <x v="56"/>
    <s v="TXN101307"/>
    <s v="Liabilities"/>
    <x v="1"/>
    <n v="-1299.71"/>
    <s v="Expense"/>
    <n v="0"/>
    <n v="1299.71"/>
    <x v="1"/>
    <x v="1"/>
  </r>
  <r>
    <x v="67"/>
    <s v="TXN101308"/>
    <s v="Liabilities"/>
    <x v="3"/>
    <n v="-3611.11"/>
    <s v="Expense"/>
    <n v="0"/>
    <n v="3611.11"/>
    <x v="2"/>
    <x v="3"/>
  </r>
  <r>
    <x v="193"/>
    <s v="TXN101309"/>
    <s v="Liabilities"/>
    <x v="0"/>
    <n v="-3029.85"/>
    <s v="Expense"/>
    <n v="0"/>
    <n v="3029.85"/>
    <x v="2"/>
    <x v="1"/>
  </r>
  <r>
    <x v="183"/>
    <s v="TXN101310"/>
    <s v="Revenue"/>
    <x v="5"/>
    <n v="1137.82"/>
    <s v="Income"/>
    <n v="1137.82"/>
    <n v="0"/>
    <x v="0"/>
    <x v="0"/>
  </r>
  <r>
    <x v="29"/>
    <s v="TXN101311"/>
    <s v="Liabilities"/>
    <x v="5"/>
    <n v="-4270.4399999999996"/>
    <s v="Expense"/>
    <n v="0"/>
    <n v="4270.4399999999996"/>
    <x v="0"/>
    <x v="0"/>
  </r>
  <r>
    <x v="8"/>
    <s v="TXN101312"/>
    <s v="Revenue"/>
    <x v="1"/>
    <n v="2194.2800000000002"/>
    <s v="Income"/>
    <n v="2194.2800000000002"/>
    <n v="0"/>
    <x v="1"/>
    <x v="2"/>
  </r>
  <r>
    <x v="136"/>
    <s v="TXN101313"/>
    <s v="Assets"/>
    <x v="5"/>
    <n v="-4813.6899999999996"/>
    <s v="Expense"/>
    <n v="0"/>
    <n v="4813.6899999999996"/>
    <x v="0"/>
    <x v="3"/>
  </r>
  <r>
    <x v="155"/>
    <s v="TXN101314"/>
    <s v="Liabilities"/>
    <x v="4"/>
    <n v="-3642.21"/>
    <s v="Expense"/>
    <n v="0"/>
    <n v="3642.21"/>
    <x v="2"/>
    <x v="0"/>
  </r>
  <r>
    <x v="351"/>
    <s v="TXN101315"/>
    <s v="Assets"/>
    <x v="0"/>
    <n v="-3258.36"/>
    <s v="Expense"/>
    <n v="0"/>
    <n v="3258.36"/>
    <x v="1"/>
    <x v="1"/>
  </r>
  <r>
    <x v="275"/>
    <s v="TXN101316"/>
    <s v="Expenses"/>
    <x v="3"/>
    <n v="-3668.93"/>
    <s v="Expense"/>
    <n v="0"/>
    <n v="3668.93"/>
    <x v="1"/>
    <x v="3"/>
  </r>
  <r>
    <x v="351"/>
    <s v="TXN101317"/>
    <s v="Assets"/>
    <x v="4"/>
    <n v="-2442.6799999999998"/>
    <s v="Expense"/>
    <n v="0"/>
    <n v="2442.6799999999998"/>
    <x v="1"/>
    <x v="3"/>
  </r>
  <r>
    <x v="46"/>
    <s v="TXN101318"/>
    <s v="Expenses"/>
    <x v="5"/>
    <n v="-2575.61"/>
    <s v="Expense"/>
    <n v="0"/>
    <n v="2575.61"/>
    <x v="2"/>
    <x v="1"/>
  </r>
  <r>
    <x v="85"/>
    <s v="TXN101319"/>
    <s v="Assets"/>
    <x v="2"/>
    <n v="-4270.92"/>
    <s v="Expense"/>
    <n v="0"/>
    <n v="4270.92"/>
    <x v="0"/>
    <x v="3"/>
  </r>
  <r>
    <x v="333"/>
    <s v="TXN101320"/>
    <s v="Revenue"/>
    <x v="3"/>
    <n v="3436.55"/>
    <s v="Income"/>
    <n v="3436.55"/>
    <n v="0"/>
    <x v="1"/>
    <x v="3"/>
  </r>
  <r>
    <x v="75"/>
    <s v="TXN101321"/>
    <s v="Assets"/>
    <x v="4"/>
    <n v="-4496.49"/>
    <s v="Expense"/>
    <n v="0"/>
    <n v="4496.49"/>
    <x v="2"/>
    <x v="0"/>
  </r>
  <r>
    <x v="210"/>
    <s v="TXN101322"/>
    <s v="Revenue"/>
    <x v="0"/>
    <n v="4465.05"/>
    <s v="Income"/>
    <n v="4465.05"/>
    <n v="0"/>
    <x v="0"/>
    <x v="1"/>
  </r>
  <r>
    <x v="111"/>
    <s v="TXN101323"/>
    <s v="Revenue"/>
    <x v="1"/>
    <n v="4884.8"/>
    <s v="Income"/>
    <n v="4884.8"/>
    <n v="0"/>
    <x v="0"/>
    <x v="0"/>
  </r>
  <r>
    <x v="95"/>
    <s v="TXN101324"/>
    <s v="Liabilities"/>
    <x v="4"/>
    <n v="-3531.05"/>
    <s v="Expense"/>
    <n v="0"/>
    <n v="3531.05"/>
    <x v="1"/>
    <x v="1"/>
  </r>
  <r>
    <x v="221"/>
    <s v="TXN101325"/>
    <s v="Revenue"/>
    <x v="2"/>
    <n v="2561.2800000000002"/>
    <s v="Income"/>
    <n v="2561.2800000000002"/>
    <n v="0"/>
    <x v="2"/>
    <x v="2"/>
  </r>
  <r>
    <x v="253"/>
    <s v="TXN101326"/>
    <s v="Expenses"/>
    <x v="5"/>
    <n v="-914.93"/>
    <s v="Expense"/>
    <n v="0"/>
    <n v="914.93"/>
    <x v="0"/>
    <x v="3"/>
  </r>
  <r>
    <x v="290"/>
    <s v="TXN101327"/>
    <s v="Liabilities"/>
    <x v="3"/>
    <n v="-3556.36"/>
    <s v="Expense"/>
    <n v="0"/>
    <n v="3556.36"/>
    <x v="2"/>
    <x v="3"/>
  </r>
  <r>
    <x v="200"/>
    <s v="TXN101328"/>
    <s v="Liabilities"/>
    <x v="1"/>
    <n v="-1528.73"/>
    <s v="Expense"/>
    <n v="0"/>
    <n v="1528.73"/>
    <x v="0"/>
    <x v="0"/>
  </r>
  <r>
    <x v="255"/>
    <s v="TXN101329"/>
    <s v="Assets"/>
    <x v="3"/>
    <n v="-1486.44"/>
    <s v="Expense"/>
    <n v="0"/>
    <n v="1486.44"/>
    <x v="1"/>
    <x v="3"/>
  </r>
  <r>
    <x v="123"/>
    <s v="TXN101330"/>
    <s v="Revenue"/>
    <x v="1"/>
    <n v="1267.6099999999999"/>
    <s v="Income"/>
    <n v="1267.6099999999999"/>
    <n v="0"/>
    <x v="1"/>
    <x v="3"/>
  </r>
  <r>
    <x v="287"/>
    <s v="TXN101331"/>
    <s v="Revenue"/>
    <x v="0"/>
    <n v="4388.1000000000004"/>
    <s v="Income"/>
    <n v="4388.1000000000004"/>
    <n v="0"/>
    <x v="0"/>
    <x v="0"/>
  </r>
  <r>
    <x v="163"/>
    <s v="TXN101332"/>
    <s v="Expenses"/>
    <x v="3"/>
    <n v="-4353.03"/>
    <s v="Expense"/>
    <n v="0"/>
    <n v="4353.03"/>
    <x v="2"/>
    <x v="0"/>
  </r>
  <r>
    <x v="8"/>
    <s v="TXN101333"/>
    <s v="Assets"/>
    <x v="5"/>
    <n v="-3191.76"/>
    <s v="Expense"/>
    <n v="0"/>
    <n v="3191.76"/>
    <x v="0"/>
    <x v="1"/>
  </r>
  <r>
    <x v="102"/>
    <s v="TXN101334"/>
    <s v="Assets"/>
    <x v="0"/>
    <n v="-2417.61"/>
    <s v="Expense"/>
    <n v="0"/>
    <n v="2417.61"/>
    <x v="2"/>
    <x v="2"/>
  </r>
  <r>
    <x v="184"/>
    <s v="TXN101335"/>
    <s v="Liabilities"/>
    <x v="0"/>
    <n v="-3393.36"/>
    <s v="Expense"/>
    <n v="0"/>
    <n v="3393.36"/>
    <x v="0"/>
    <x v="0"/>
  </r>
  <r>
    <x v="168"/>
    <s v="TXN101336"/>
    <s v="Liabilities"/>
    <x v="1"/>
    <n v="-3075.42"/>
    <s v="Expense"/>
    <n v="0"/>
    <n v="3075.42"/>
    <x v="1"/>
    <x v="1"/>
  </r>
  <r>
    <x v="291"/>
    <s v="TXN101337"/>
    <s v="Liabilities"/>
    <x v="6"/>
    <n v="-2137.1"/>
    <s v="Expense"/>
    <n v="0"/>
    <n v="2137.1"/>
    <x v="2"/>
    <x v="0"/>
  </r>
  <r>
    <x v="136"/>
    <s v="TXN101338"/>
    <s v="Expenses"/>
    <x v="3"/>
    <n v="-1960.19"/>
    <s v="Expense"/>
    <n v="0"/>
    <n v="1960.19"/>
    <x v="1"/>
    <x v="1"/>
  </r>
  <r>
    <x v="260"/>
    <s v="TXN101339"/>
    <s v="Expenses"/>
    <x v="3"/>
    <n v="-1975.69"/>
    <s v="Expense"/>
    <n v="0"/>
    <n v="1975.69"/>
    <x v="2"/>
    <x v="2"/>
  </r>
  <r>
    <x v="114"/>
    <s v="TXN101340"/>
    <s v="Liabilities"/>
    <x v="4"/>
    <n v="-2986.75"/>
    <s v="Expense"/>
    <n v="0"/>
    <n v="2986.75"/>
    <x v="0"/>
    <x v="1"/>
  </r>
  <r>
    <x v="334"/>
    <s v="TXN101341"/>
    <s v="Assets"/>
    <x v="1"/>
    <n v="-3273.58"/>
    <s v="Expense"/>
    <n v="0"/>
    <n v="3273.58"/>
    <x v="1"/>
    <x v="1"/>
  </r>
  <r>
    <x v="79"/>
    <s v="TXN101342"/>
    <s v="Expenses"/>
    <x v="2"/>
    <n v="-2313.5300000000002"/>
    <s v="Expense"/>
    <n v="0"/>
    <n v="2313.5300000000002"/>
    <x v="1"/>
    <x v="3"/>
  </r>
  <r>
    <x v="318"/>
    <s v="TXN101343"/>
    <s v="Assets"/>
    <x v="6"/>
    <n v="-4846.59"/>
    <s v="Expense"/>
    <n v="0"/>
    <n v="4846.59"/>
    <x v="2"/>
    <x v="0"/>
  </r>
  <r>
    <x v="201"/>
    <s v="TXN101344"/>
    <s v="Assets"/>
    <x v="5"/>
    <n v="-510.84"/>
    <s v="Expense"/>
    <n v="0"/>
    <n v="510.84"/>
    <x v="2"/>
    <x v="1"/>
  </r>
  <r>
    <x v="146"/>
    <s v="TXN101345"/>
    <s v="Revenue"/>
    <x v="4"/>
    <n v="1800.53"/>
    <s v="Income"/>
    <n v="1800.53"/>
    <n v="0"/>
    <x v="2"/>
    <x v="0"/>
  </r>
  <r>
    <x v="186"/>
    <s v="TXN101346"/>
    <s v="Liabilities"/>
    <x v="6"/>
    <n v="-2153.4699999999998"/>
    <s v="Expense"/>
    <n v="0"/>
    <n v="2153.4699999999998"/>
    <x v="1"/>
    <x v="1"/>
  </r>
  <r>
    <x v="254"/>
    <s v="TXN101347"/>
    <s v="Revenue"/>
    <x v="1"/>
    <n v="182.91"/>
    <s v="Income"/>
    <n v="182.91"/>
    <n v="0"/>
    <x v="0"/>
    <x v="3"/>
  </r>
  <r>
    <x v="350"/>
    <s v="TXN101348"/>
    <s v="Liabilities"/>
    <x v="6"/>
    <n v="-1888.29"/>
    <s v="Expense"/>
    <n v="0"/>
    <n v="1888.29"/>
    <x v="2"/>
    <x v="3"/>
  </r>
  <r>
    <x v="245"/>
    <s v="TXN101349"/>
    <s v="Liabilities"/>
    <x v="0"/>
    <n v="-1441.18"/>
    <s v="Expense"/>
    <n v="0"/>
    <n v="1441.18"/>
    <x v="0"/>
    <x v="2"/>
  </r>
  <r>
    <x v="352"/>
    <s v="TXN101350"/>
    <s v="Assets"/>
    <x v="3"/>
    <n v="-2579.58"/>
    <s v="Expense"/>
    <n v="0"/>
    <n v="2579.58"/>
    <x v="2"/>
    <x v="1"/>
  </r>
  <r>
    <x v="216"/>
    <s v="TXN101351"/>
    <s v="Liabilities"/>
    <x v="0"/>
    <n v="-1748.41"/>
    <s v="Expense"/>
    <n v="0"/>
    <n v="1748.41"/>
    <x v="0"/>
    <x v="3"/>
  </r>
  <r>
    <x v="197"/>
    <s v="TXN101352"/>
    <s v="Assets"/>
    <x v="3"/>
    <n v="-3658.29"/>
    <s v="Expense"/>
    <n v="0"/>
    <n v="3658.29"/>
    <x v="2"/>
    <x v="0"/>
  </r>
  <r>
    <x v="225"/>
    <s v="TXN101353"/>
    <s v="Assets"/>
    <x v="4"/>
    <n v="-2598.67"/>
    <s v="Expense"/>
    <n v="0"/>
    <n v="2598.67"/>
    <x v="0"/>
    <x v="1"/>
  </r>
  <r>
    <x v="344"/>
    <s v="TXN101354"/>
    <s v="Liabilities"/>
    <x v="1"/>
    <n v="-735.83"/>
    <s v="Expense"/>
    <n v="0"/>
    <n v="735.83"/>
    <x v="1"/>
    <x v="1"/>
  </r>
  <r>
    <x v="133"/>
    <s v="TXN101355"/>
    <s v="Assets"/>
    <x v="1"/>
    <n v="-3775.3"/>
    <s v="Expense"/>
    <n v="0"/>
    <n v="3775.3"/>
    <x v="2"/>
    <x v="2"/>
  </r>
  <r>
    <x v="353"/>
    <s v="TXN101356"/>
    <s v="Assets"/>
    <x v="6"/>
    <n v="-586.22"/>
    <s v="Expense"/>
    <n v="0"/>
    <n v="586.22"/>
    <x v="2"/>
    <x v="0"/>
  </r>
  <r>
    <x v="268"/>
    <s v="TXN101357"/>
    <s v="Assets"/>
    <x v="4"/>
    <n v="-4211.34"/>
    <s v="Expense"/>
    <n v="0"/>
    <n v="4211.34"/>
    <x v="1"/>
    <x v="2"/>
  </r>
  <r>
    <x v="163"/>
    <s v="TXN101358"/>
    <s v="Expenses"/>
    <x v="1"/>
    <n v="-4663.97"/>
    <s v="Expense"/>
    <n v="0"/>
    <n v="4663.97"/>
    <x v="2"/>
    <x v="1"/>
  </r>
  <r>
    <x v="97"/>
    <s v="TXN101359"/>
    <s v="Assets"/>
    <x v="2"/>
    <n v="-1679.98"/>
    <s v="Expense"/>
    <n v="0"/>
    <n v="1679.98"/>
    <x v="2"/>
    <x v="2"/>
  </r>
  <r>
    <x v="75"/>
    <s v="TXN101360"/>
    <s v="Expenses"/>
    <x v="2"/>
    <n v="-4638.1000000000004"/>
    <s v="Expense"/>
    <n v="0"/>
    <n v="4638.1000000000004"/>
    <x v="1"/>
    <x v="1"/>
  </r>
  <r>
    <x v="16"/>
    <s v="TXN101361"/>
    <s v="Expenses"/>
    <x v="0"/>
    <n v="-3985.74"/>
    <s v="Expense"/>
    <n v="0"/>
    <n v="3985.74"/>
    <x v="1"/>
    <x v="1"/>
  </r>
  <r>
    <x v="226"/>
    <s v="TXN101362"/>
    <s v="Assets"/>
    <x v="3"/>
    <n v="-4619.93"/>
    <s v="Expense"/>
    <n v="0"/>
    <n v="4619.93"/>
    <x v="0"/>
    <x v="2"/>
  </r>
  <r>
    <x v="32"/>
    <s v="TXN101363"/>
    <s v="Assets"/>
    <x v="6"/>
    <n v="-3364.72"/>
    <s v="Expense"/>
    <n v="0"/>
    <n v="3364.72"/>
    <x v="1"/>
    <x v="2"/>
  </r>
  <r>
    <x v="7"/>
    <s v="TXN101364"/>
    <s v="Expenses"/>
    <x v="5"/>
    <n v="-1254.6600000000001"/>
    <s v="Expense"/>
    <n v="0"/>
    <n v="1254.6600000000001"/>
    <x v="1"/>
    <x v="1"/>
  </r>
  <r>
    <x v="202"/>
    <s v="TXN101365"/>
    <s v="Expenses"/>
    <x v="3"/>
    <n v="-4483.16"/>
    <s v="Expense"/>
    <n v="0"/>
    <n v="4483.16"/>
    <x v="2"/>
    <x v="2"/>
  </r>
  <r>
    <x v="354"/>
    <s v="TXN101366"/>
    <s v="Assets"/>
    <x v="4"/>
    <n v="-1002.9"/>
    <s v="Expense"/>
    <n v="0"/>
    <n v="1002.9"/>
    <x v="1"/>
    <x v="2"/>
  </r>
  <r>
    <x v="152"/>
    <s v="TXN101367"/>
    <s v="Assets"/>
    <x v="1"/>
    <n v="-1144"/>
    <s v="Expense"/>
    <n v="0"/>
    <n v="1144"/>
    <x v="2"/>
    <x v="1"/>
  </r>
  <r>
    <x v="62"/>
    <s v="TXN101368"/>
    <s v="Liabilities"/>
    <x v="3"/>
    <n v="-1428.21"/>
    <s v="Expense"/>
    <n v="0"/>
    <n v="1428.21"/>
    <x v="1"/>
    <x v="0"/>
  </r>
  <r>
    <x v="329"/>
    <s v="TXN101369"/>
    <s v="Expenses"/>
    <x v="5"/>
    <n v="-1590.81"/>
    <s v="Expense"/>
    <n v="0"/>
    <n v="1590.81"/>
    <x v="1"/>
    <x v="2"/>
  </r>
  <r>
    <x v="355"/>
    <s v="TXN101370"/>
    <s v="Expenses"/>
    <x v="5"/>
    <n v="-2620.9499999999998"/>
    <s v="Expense"/>
    <n v="0"/>
    <n v="2620.9499999999998"/>
    <x v="0"/>
    <x v="2"/>
  </r>
  <r>
    <x v="39"/>
    <s v="TXN101371"/>
    <s v="Liabilities"/>
    <x v="2"/>
    <n v="-3595.94"/>
    <s v="Expense"/>
    <n v="0"/>
    <n v="3595.94"/>
    <x v="1"/>
    <x v="3"/>
  </r>
  <r>
    <x v="205"/>
    <s v="TXN101372"/>
    <s v="Expenses"/>
    <x v="4"/>
    <n v="-4638.42"/>
    <s v="Expense"/>
    <n v="0"/>
    <n v="4638.42"/>
    <x v="1"/>
    <x v="0"/>
  </r>
  <r>
    <x v="296"/>
    <s v="TXN101373"/>
    <s v="Revenue"/>
    <x v="3"/>
    <n v="533.34"/>
    <s v="Income"/>
    <n v="533.34"/>
    <n v="0"/>
    <x v="2"/>
    <x v="2"/>
  </r>
  <r>
    <x v="313"/>
    <s v="TXN101374"/>
    <s v="Expenses"/>
    <x v="6"/>
    <n v="-4776.41"/>
    <s v="Expense"/>
    <n v="0"/>
    <n v="4776.41"/>
    <x v="2"/>
    <x v="1"/>
  </r>
  <r>
    <x v="123"/>
    <s v="TXN101375"/>
    <s v="Liabilities"/>
    <x v="3"/>
    <n v="-4614.4799999999996"/>
    <s v="Expense"/>
    <n v="0"/>
    <n v="4614.4799999999996"/>
    <x v="0"/>
    <x v="3"/>
  </r>
  <r>
    <x v="302"/>
    <s v="TXN101376"/>
    <s v="Revenue"/>
    <x v="2"/>
    <n v="364.6"/>
    <s v="Income"/>
    <n v="364.6"/>
    <n v="0"/>
    <x v="1"/>
    <x v="3"/>
  </r>
  <r>
    <x v="174"/>
    <s v="TXN101377"/>
    <s v="Assets"/>
    <x v="0"/>
    <n v="-1865.57"/>
    <s v="Expense"/>
    <n v="0"/>
    <n v="1865.57"/>
    <x v="2"/>
    <x v="3"/>
  </r>
  <r>
    <x v="72"/>
    <s v="TXN101378"/>
    <s v="Liabilities"/>
    <x v="5"/>
    <n v="-4084.4"/>
    <s v="Expense"/>
    <n v="0"/>
    <n v="4084.4"/>
    <x v="1"/>
    <x v="2"/>
  </r>
  <r>
    <x v="341"/>
    <s v="TXN101379"/>
    <s v="Liabilities"/>
    <x v="4"/>
    <n v="-3096.73"/>
    <s v="Expense"/>
    <n v="0"/>
    <n v="3096.73"/>
    <x v="0"/>
    <x v="1"/>
  </r>
  <r>
    <x v="278"/>
    <s v="TXN101380"/>
    <s v="Assets"/>
    <x v="4"/>
    <n v="-3917.56"/>
    <s v="Expense"/>
    <n v="0"/>
    <n v="3917.56"/>
    <x v="2"/>
    <x v="3"/>
  </r>
  <r>
    <x v="150"/>
    <s v="TXN101381"/>
    <s v="Liabilities"/>
    <x v="6"/>
    <n v="-3623.26"/>
    <s v="Expense"/>
    <n v="0"/>
    <n v="3623.26"/>
    <x v="2"/>
    <x v="0"/>
  </r>
  <r>
    <x v="127"/>
    <s v="TXN101382"/>
    <s v="Expenses"/>
    <x v="4"/>
    <n v="-2534.17"/>
    <s v="Expense"/>
    <n v="0"/>
    <n v="2534.17"/>
    <x v="0"/>
    <x v="3"/>
  </r>
  <r>
    <x v="151"/>
    <s v="TXN101383"/>
    <s v="Assets"/>
    <x v="2"/>
    <n v="-301.97000000000003"/>
    <s v="Expense"/>
    <n v="0"/>
    <n v="301.97000000000003"/>
    <x v="1"/>
    <x v="3"/>
  </r>
  <r>
    <x v="356"/>
    <s v="TXN101384"/>
    <s v="Liabilities"/>
    <x v="2"/>
    <n v="-2962.91"/>
    <s v="Expense"/>
    <n v="0"/>
    <n v="2962.91"/>
    <x v="2"/>
    <x v="0"/>
  </r>
  <r>
    <x v="106"/>
    <s v="TXN101385"/>
    <s v="Assets"/>
    <x v="2"/>
    <n v="-337.98"/>
    <s v="Expense"/>
    <n v="0"/>
    <n v="337.98"/>
    <x v="2"/>
    <x v="3"/>
  </r>
  <r>
    <x v="62"/>
    <s v="TXN101386"/>
    <s v="Assets"/>
    <x v="4"/>
    <n v="-3058.26"/>
    <s v="Expense"/>
    <n v="0"/>
    <n v="3058.26"/>
    <x v="0"/>
    <x v="3"/>
  </r>
  <r>
    <x v="163"/>
    <s v="TXN101387"/>
    <s v="Assets"/>
    <x v="4"/>
    <n v="-4022.01"/>
    <s v="Expense"/>
    <n v="0"/>
    <n v="4022.01"/>
    <x v="0"/>
    <x v="0"/>
  </r>
  <r>
    <x v="36"/>
    <s v="TXN101388"/>
    <s v="Revenue"/>
    <x v="2"/>
    <n v="2966.46"/>
    <s v="Income"/>
    <n v="2966.46"/>
    <n v="0"/>
    <x v="0"/>
    <x v="2"/>
  </r>
  <r>
    <x v="324"/>
    <s v="TXN101389"/>
    <s v="Liabilities"/>
    <x v="4"/>
    <n v="-4985.41"/>
    <s v="Expense"/>
    <n v="0"/>
    <n v="4985.41"/>
    <x v="1"/>
    <x v="0"/>
  </r>
  <r>
    <x v="13"/>
    <s v="TXN101390"/>
    <s v="Revenue"/>
    <x v="4"/>
    <n v="2333.75"/>
    <s v="Income"/>
    <n v="2333.75"/>
    <n v="0"/>
    <x v="1"/>
    <x v="2"/>
  </r>
  <r>
    <x v="221"/>
    <s v="TXN101391"/>
    <s v="Liabilities"/>
    <x v="5"/>
    <n v="-3769.25"/>
    <s v="Expense"/>
    <n v="0"/>
    <n v="3769.25"/>
    <x v="1"/>
    <x v="2"/>
  </r>
  <r>
    <x v="252"/>
    <s v="TXN101392"/>
    <s v="Expenses"/>
    <x v="3"/>
    <n v="-3369.35"/>
    <s v="Expense"/>
    <n v="0"/>
    <n v="3369.35"/>
    <x v="0"/>
    <x v="2"/>
  </r>
  <r>
    <x v="300"/>
    <s v="TXN101393"/>
    <s v="Expenses"/>
    <x v="1"/>
    <n v="-4958.0200000000004"/>
    <s v="Expense"/>
    <n v="0"/>
    <n v="4958.0200000000004"/>
    <x v="2"/>
    <x v="0"/>
  </r>
  <r>
    <x v="91"/>
    <s v="TXN101394"/>
    <s v="Expenses"/>
    <x v="4"/>
    <n v="-3594.77"/>
    <s v="Expense"/>
    <n v="0"/>
    <n v="3594.77"/>
    <x v="1"/>
    <x v="0"/>
  </r>
  <r>
    <x v="263"/>
    <s v="TXN101395"/>
    <s v="Liabilities"/>
    <x v="1"/>
    <n v="-903.75"/>
    <s v="Expense"/>
    <n v="0"/>
    <n v="903.75"/>
    <x v="0"/>
    <x v="2"/>
  </r>
  <r>
    <x v="124"/>
    <s v="TXN101396"/>
    <s v="Assets"/>
    <x v="0"/>
    <n v="-4782.04"/>
    <s v="Expense"/>
    <n v="0"/>
    <n v="4782.04"/>
    <x v="1"/>
    <x v="0"/>
  </r>
  <r>
    <x v="248"/>
    <s v="TXN101397"/>
    <s v="Assets"/>
    <x v="1"/>
    <n v="-3372.11"/>
    <s v="Expense"/>
    <n v="0"/>
    <n v="3372.11"/>
    <x v="2"/>
    <x v="2"/>
  </r>
  <r>
    <x v="169"/>
    <s v="TXN101398"/>
    <s v="Revenue"/>
    <x v="5"/>
    <n v="390.76"/>
    <s v="Income"/>
    <n v="390.76"/>
    <n v="0"/>
    <x v="2"/>
    <x v="0"/>
  </r>
  <r>
    <x v="106"/>
    <s v="TXN101399"/>
    <s v="Revenue"/>
    <x v="4"/>
    <n v="3322.08"/>
    <s v="Income"/>
    <n v="3322.08"/>
    <n v="0"/>
    <x v="0"/>
    <x v="1"/>
  </r>
  <r>
    <x v="37"/>
    <s v="TXN101400"/>
    <s v="Expenses"/>
    <x v="2"/>
    <n v="-4427.29"/>
    <s v="Expense"/>
    <n v="0"/>
    <n v="4427.29"/>
    <x v="2"/>
    <x v="0"/>
  </r>
  <r>
    <x v="272"/>
    <s v="TXN101401"/>
    <s v="Revenue"/>
    <x v="1"/>
    <n v="2927.51"/>
    <s v="Income"/>
    <n v="2927.51"/>
    <n v="0"/>
    <x v="0"/>
    <x v="0"/>
  </r>
  <r>
    <x v="196"/>
    <s v="TXN101402"/>
    <s v="Liabilities"/>
    <x v="4"/>
    <n v="-1834.7"/>
    <s v="Expense"/>
    <n v="0"/>
    <n v="1834.7"/>
    <x v="0"/>
    <x v="0"/>
  </r>
  <r>
    <x v="95"/>
    <s v="TXN101403"/>
    <s v="Liabilities"/>
    <x v="6"/>
    <n v="-4122.46"/>
    <s v="Expense"/>
    <n v="0"/>
    <n v="4122.46"/>
    <x v="0"/>
    <x v="2"/>
  </r>
  <r>
    <x v="255"/>
    <s v="TXN101404"/>
    <s v="Revenue"/>
    <x v="0"/>
    <n v="3934.31"/>
    <s v="Income"/>
    <n v="3934.31"/>
    <n v="0"/>
    <x v="0"/>
    <x v="2"/>
  </r>
  <r>
    <x v="326"/>
    <s v="TXN101405"/>
    <s v="Revenue"/>
    <x v="2"/>
    <n v="2766.49"/>
    <s v="Income"/>
    <n v="2766.49"/>
    <n v="0"/>
    <x v="2"/>
    <x v="1"/>
  </r>
  <r>
    <x v="95"/>
    <s v="TXN101406"/>
    <s v="Revenue"/>
    <x v="6"/>
    <n v="856.37"/>
    <s v="Income"/>
    <n v="856.37"/>
    <n v="0"/>
    <x v="2"/>
    <x v="1"/>
  </r>
  <r>
    <x v="72"/>
    <s v="TXN101407"/>
    <s v="Revenue"/>
    <x v="6"/>
    <n v="1329.83"/>
    <s v="Income"/>
    <n v="1329.83"/>
    <n v="0"/>
    <x v="2"/>
    <x v="3"/>
  </r>
  <r>
    <x v="201"/>
    <s v="TXN101408"/>
    <s v="Expenses"/>
    <x v="1"/>
    <n v="-3718.57"/>
    <s v="Expense"/>
    <n v="0"/>
    <n v="3718.57"/>
    <x v="2"/>
    <x v="1"/>
  </r>
  <r>
    <x v="86"/>
    <s v="TXN101409"/>
    <s v="Expenses"/>
    <x v="6"/>
    <n v="-4049.8"/>
    <s v="Expense"/>
    <n v="0"/>
    <n v="4049.8"/>
    <x v="0"/>
    <x v="2"/>
  </r>
  <r>
    <x v="78"/>
    <s v="TXN101410"/>
    <s v="Revenue"/>
    <x v="5"/>
    <n v="1468.4"/>
    <s v="Income"/>
    <n v="1468.4"/>
    <n v="0"/>
    <x v="0"/>
    <x v="1"/>
  </r>
  <r>
    <x v="325"/>
    <s v="TXN101411"/>
    <s v="Liabilities"/>
    <x v="5"/>
    <n v="-1903.13"/>
    <s v="Expense"/>
    <n v="0"/>
    <n v="1903.13"/>
    <x v="2"/>
    <x v="1"/>
  </r>
  <r>
    <x v="185"/>
    <s v="TXN101412"/>
    <s v="Expenses"/>
    <x v="1"/>
    <n v="-480.4"/>
    <s v="Expense"/>
    <n v="0"/>
    <n v="480.4"/>
    <x v="1"/>
    <x v="0"/>
  </r>
  <r>
    <x v="114"/>
    <s v="TXN101413"/>
    <s v="Liabilities"/>
    <x v="4"/>
    <n v="-3595.96"/>
    <s v="Expense"/>
    <n v="0"/>
    <n v="3595.96"/>
    <x v="1"/>
    <x v="1"/>
  </r>
  <r>
    <x v="285"/>
    <s v="TXN101414"/>
    <s v="Assets"/>
    <x v="3"/>
    <n v="-117.53"/>
    <s v="Expense"/>
    <n v="0"/>
    <n v="117.53"/>
    <x v="1"/>
    <x v="3"/>
  </r>
  <r>
    <x v="173"/>
    <s v="TXN101415"/>
    <s v="Liabilities"/>
    <x v="4"/>
    <n v="-328.05"/>
    <s v="Expense"/>
    <n v="0"/>
    <n v="328.05"/>
    <x v="2"/>
    <x v="0"/>
  </r>
  <r>
    <x v="337"/>
    <s v="TXN101416"/>
    <s v="Revenue"/>
    <x v="4"/>
    <n v="121.29"/>
    <s v="Income"/>
    <n v="121.29"/>
    <n v="0"/>
    <x v="0"/>
    <x v="2"/>
  </r>
  <r>
    <x v="14"/>
    <s v="TXN101417"/>
    <s v="Assets"/>
    <x v="4"/>
    <n v="-3262.07"/>
    <s v="Expense"/>
    <n v="0"/>
    <n v="3262.07"/>
    <x v="0"/>
    <x v="3"/>
  </r>
  <r>
    <x v="244"/>
    <s v="TXN101418"/>
    <s v="Expenses"/>
    <x v="4"/>
    <n v="-2145.1999999999998"/>
    <s v="Expense"/>
    <n v="0"/>
    <n v="2145.1999999999998"/>
    <x v="1"/>
    <x v="2"/>
  </r>
  <r>
    <x v="134"/>
    <s v="TXN101419"/>
    <s v="Expenses"/>
    <x v="2"/>
    <n v="-1557.98"/>
    <s v="Expense"/>
    <n v="0"/>
    <n v="1557.98"/>
    <x v="1"/>
    <x v="3"/>
  </r>
  <r>
    <x v="104"/>
    <s v="TXN101420"/>
    <s v="Assets"/>
    <x v="3"/>
    <n v="-4572.2299999999996"/>
    <s v="Expense"/>
    <n v="0"/>
    <n v="4572.2299999999996"/>
    <x v="0"/>
    <x v="0"/>
  </r>
  <r>
    <x v="357"/>
    <s v="TXN101421"/>
    <s v="Liabilities"/>
    <x v="2"/>
    <n v="-1044.73"/>
    <s v="Expense"/>
    <n v="0"/>
    <n v="1044.73"/>
    <x v="1"/>
    <x v="3"/>
  </r>
  <r>
    <x v="230"/>
    <s v="TXN101422"/>
    <s v="Expenses"/>
    <x v="6"/>
    <n v="-2007.9"/>
    <s v="Expense"/>
    <n v="0"/>
    <n v="2007.9"/>
    <x v="1"/>
    <x v="3"/>
  </r>
  <r>
    <x v="271"/>
    <s v="TXN101423"/>
    <s v="Revenue"/>
    <x v="0"/>
    <n v="4707.53"/>
    <s v="Income"/>
    <n v="4707.53"/>
    <n v="0"/>
    <x v="0"/>
    <x v="1"/>
  </r>
  <r>
    <x v="243"/>
    <s v="TXN101424"/>
    <s v="Assets"/>
    <x v="4"/>
    <n v="-2192.8200000000002"/>
    <s v="Expense"/>
    <n v="0"/>
    <n v="2192.8200000000002"/>
    <x v="1"/>
    <x v="2"/>
  </r>
  <r>
    <x v="107"/>
    <s v="TXN101425"/>
    <s v="Revenue"/>
    <x v="0"/>
    <n v="2818"/>
    <s v="Income"/>
    <n v="2818"/>
    <n v="0"/>
    <x v="1"/>
    <x v="0"/>
  </r>
  <r>
    <x v="65"/>
    <s v="TXN101426"/>
    <s v="Assets"/>
    <x v="5"/>
    <n v="-493.65"/>
    <s v="Expense"/>
    <n v="0"/>
    <n v="493.65"/>
    <x v="2"/>
    <x v="3"/>
  </r>
  <r>
    <x v="234"/>
    <s v="TXN101427"/>
    <s v="Expenses"/>
    <x v="1"/>
    <n v="-3971.82"/>
    <s v="Expense"/>
    <n v="0"/>
    <n v="3971.82"/>
    <x v="1"/>
    <x v="2"/>
  </r>
  <r>
    <x v="201"/>
    <s v="TXN101428"/>
    <s v="Liabilities"/>
    <x v="1"/>
    <n v="-2171.52"/>
    <s v="Expense"/>
    <n v="0"/>
    <n v="2171.52"/>
    <x v="2"/>
    <x v="2"/>
  </r>
  <r>
    <x v="269"/>
    <s v="TXN101429"/>
    <s v="Assets"/>
    <x v="2"/>
    <n v="-4022.52"/>
    <s v="Expense"/>
    <n v="0"/>
    <n v="4022.52"/>
    <x v="0"/>
    <x v="1"/>
  </r>
  <r>
    <x v="286"/>
    <s v="TXN101430"/>
    <s v="Assets"/>
    <x v="2"/>
    <n v="-1343.61"/>
    <s v="Expense"/>
    <n v="0"/>
    <n v="1343.61"/>
    <x v="2"/>
    <x v="2"/>
  </r>
  <r>
    <x v="239"/>
    <s v="TXN101431"/>
    <s v="Revenue"/>
    <x v="5"/>
    <n v="2170.15"/>
    <s v="Income"/>
    <n v="2170.15"/>
    <n v="0"/>
    <x v="0"/>
    <x v="0"/>
  </r>
  <r>
    <x v="301"/>
    <s v="TXN101432"/>
    <s v="Expenses"/>
    <x v="4"/>
    <n v="-3954.09"/>
    <s v="Expense"/>
    <n v="0"/>
    <n v="3954.09"/>
    <x v="2"/>
    <x v="1"/>
  </r>
  <r>
    <x v="271"/>
    <s v="TXN101433"/>
    <s v="Revenue"/>
    <x v="0"/>
    <n v="4872"/>
    <s v="Income"/>
    <n v="4872"/>
    <n v="0"/>
    <x v="2"/>
    <x v="3"/>
  </r>
  <r>
    <x v="145"/>
    <s v="TXN101434"/>
    <s v="Expenses"/>
    <x v="0"/>
    <n v="-392.17"/>
    <s v="Expense"/>
    <n v="0"/>
    <n v="392.17"/>
    <x v="2"/>
    <x v="0"/>
  </r>
  <r>
    <x v="303"/>
    <s v="TXN101435"/>
    <s v="Revenue"/>
    <x v="3"/>
    <n v="4081.04"/>
    <s v="Income"/>
    <n v="4081.04"/>
    <n v="0"/>
    <x v="1"/>
    <x v="0"/>
  </r>
  <r>
    <x v="101"/>
    <s v="TXN101436"/>
    <s v="Assets"/>
    <x v="6"/>
    <n v="-1573.38"/>
    <s v="Expense"/>
    <n v="0"/>
    <n v="1573.38"/>
    <x v="1"/>
    <x v="0"/>
  </r>
  <r>
    <x v="284"/>
    <s v="TXN101437"/>
    <s v="Revenue"/>
    <x v="1"/>
    <n v="2798.64"/>
    <s v="Income"/>
    <n v="2798.64"/>
    <n v="0"/>
    <x v="1"/>
    <x v="1"/>
  </r>
  <r>
    <x v="53"/>
    <s v="TXN101438"/>
    <s v="Liabilities"/>
    <x v="6"/>
    <n v="-1521.45"/>
    <s v="Expense"/>
    <n v="0"/>
    <n v="1521.45"/>
    <x v="1"/>
    <x v="2"/>
  </r>
  <r>
    <x v="302"/>
    <s v="TXN101439"/>
    <s v="Expenses"/>
    <x v="3"/>
    <n v="-3105.88"/>
    <s v="Expense"/>
    <n v="0"/>
    <n v="3105.88"/>
    <x v="1"/>
    <x v="0"/>
  </r>
  <r>
    <x v="56"/>
    <s v="TXN101440"/>
    <s v="Expenses"/>
    <x v="2"/>
    <n v="-1833.63"/>
    <s v="Expense"/>
    <n v="0"/>
    <n v="1833.63"/>
    <x v="2"/>
    <x v="2"/>
  </r>
  <r>
    <x v="8"/>
    <s v="TXN101441"/>
    <s v="Assets"/>
    <x v="0"/>
    <n v="-1734.71"/>
    <s v="Expense"/>
    <n v="0"/>
    <n v="1734.71"/>
    <x v="1"/>
    <x v="2"/>
  </r>
  <r>
    <x v="143"/>
    <s v="TXN101442"/>
    <s v="Expenses"/>
    <x v="1"/>
    <n v="-285.89999999999998"/>
    <s v="Expense"/>
    <n v="0"/>
    <n v="285.89999999999998"/>
    <x v="0"/>
    <x v="0"/>
  </r>
  <r>
    <x v="342"/>
    <s v="TXN101443"/>
    <s v="Liabilities"/>
    <x v="6"/>
    <n v="-820.11"/>
    <s v="Expense"/>
    <n v="0"/>
    <n v="820.11"/>
    <x v="2"/>
    <x v="2"/>
  </r>
  <r>
    <x v="285"/>
    <s v="TXN101444"/>
    <s v="Revenue"/>
    <x v="2"/>
    <n v="4593.68"/>
    <s v="Income"/>
    <n v="4593.68"/>
    <n v="0"/>
    <x v="2"/>
    <x v="1"/>
  </r>
  <r>
    <x v="44"/>
    <s v="TXN101445"/>
    <s v="Assets"/>
    <x v="3"/>
    <n v="-4991.5600000000004"/>
    <s v="Expense"/>
    <n v="0"/>
    <n v="4991.5600000000004"/>
    <x v="0"/>
    <x v="1"/>
  </r>
  <r>
    <x v="97"/>
    <s v="TXN101446"/>
    <s v="Liabilities"/>
    <x v="6"/>
    <n v="-3924.55"/>
    <s v="Expense"/>
    <n v="0"/>
    <n v="3924.55"/>
    <x v="1"/>
    <x v="3"/>
  </r>
  <r>
    <x v="121"/>
    <s v="TXN101447"/>
    <s v="Expenses"/>
    <x v="0"/>
    <n v="-1505.38"/>
    <s v="Expense"/>
    <n v="0"/>
    <n v="1505.38"/>
    <x v="0"/>
    <x v="2"/>
  </r>
  <r>
    <x v="29"/>
    <s v="TXN101448"/>
    <s v="Expenses"/>
    <x v="4"/>
    <n v="-2071.98"/>
    <s v="Expense"/>
    <n v="0"/>
    <n v="2071.98"/>
    <x v="2"/>
    <x v="2"/>
  </r>
  <r>
    <x v="196"/>
    <s v="TXN101449"/>
    <s v="Liabilities"/>
    <x v="2"/>
    <n v="-3723.57"/>
    <s v="Expense"/>
    <n v="0"/>
    <n v="3723.57"/>
    <x v="2"/>
    <x v="3"/>
  </r>
  <r>
    <x v="222"/>
    <s v="TXN101450"/>
    <s v="Revenue"/>
    <x v="3"/>
    <n v="4845.72"/>
    <s v="Income"/>
    <n v="4845.72"/>
    <n v="0"/>
    <x v="2"/>
    <x v="1"/>
  </r>
  <r>
    <x v="238"/>
    <s v="TXN101451"/>
    <s v="Revenue"/>
    <x v="6"/>
    <n v="2331.81"/>
    <s v="Income"/>
    <n v="2331.81"/>
    <n v="0"/>
    <x v="0"/>
    <x v="3"/>
  </r>
  <r>
    <x v="215"/>
    <s v="TXN101452"/>
    <s v="Assets"/>
    <x v="0"/>
    <n v="-4164.66"/>
    <s v="Expense"/>
    <n v="0"/>
    <n v="4164.66"/>
    <x v="1"/>
    <x v="3"/>
  </r>
  <r>
    <x v="349"/>
    <s v="TXN101453"/>
    <s v="Expenses"/>
    <x v="4"/>
    <n v="-4877.84"/>
    <s v="Expense"/>
    <n v="0"/>
    <n v="4877.84"/>
    <x v="2"/>
    <x v="3"/>
  </r>
  <r>
    <x v="265"/>
    <s v="TXN101454"/>
    <s v="Liabilities"/>
    <x v="4"/>
    <n v="-4380.0200000000004"/>
    <s v="Expense"/>
    <n v="0"/>
    <n v="4380.0200000000004"/>
    <x v="1"/>
    <x v="2"/>
  </r>
  <r>
    <x v="171"/>
    <s v="TXN101455"/>
    <s v="Revenue"/>
    <x v="3"/>
    <n v="1213.03"/>
    <s v="Income"/>
    <n v="1213.03"/>
    <n v="0"/>
    <x v="2"/>
    <x v="2"/>
  </r>
  <r>
    <x v="313"/>
    <s v="TXN101456"/>
    <s v="Assets"/>
    <x v="5"/>
    <n v="-139.36000000000001"/>
    <s v="Expense"/>
    <n v="0"/>
    <n v="139.36000000000001"/>
    <x v="1"/>
    <x v="2"/>
  </r>
  <r>
    <x v="129"/>
    <s v="TXN101457"/>
    <s v="Expenses"/>
    <x v="0"/>
    <n v="-2511.1999999999998"/>
    <s v="Expense"/>
    <n v="0"/>
    <n v="2511.1999999999998"/>
    <x v="0"/>
    <x v="2"/>
  </r>
  <r>
    <x v="263"/>
    <s v="TXN101458"/>
    <s v="Expenses"/>
    <x v="0"/>
    <n v="-2703.67"/>
    <s v="Expense"/>
    <n v="0"/>
    <n v="2703.67"/>
    <x v="2"/>
    <x v="0"/>
  </r>
  <r>
    <x v="68"/>
    <s v="TXN101459"/>
    <s v="Assets"/>
    <x v="1"/>
    <n v="-1086.1300000000001"/>
    <s v="Expense"/>
    <n v="0"/>
    <n v="1086.1300000000001"/>
    <x v="2"/>
    <x v="3"/>
  </r>
  <r>
    <x v="319"/>
    <s v="TXN101460"/>
    <s v="Assets"/>
    <x v="3"/>
    <n v="-1494.9"/>
    <s v="Expense"/>
    <n v="0"/>
    <n v="1494.9"/>
    <x v="2"/>
    <x v="3"/>
  </r>
  <r>
    <x v="245"/>
    <s v="TXN101461"/>
    <s v="Revenue"/>
    <x v="4"/>
    <n v="3849.25"/>
    <s v="Income"/>
    <n v="3849.25"/>
    <n v="0"/>
    <x v="0"/>
    <x v="2"/>
  </r>
  <r>
    <x v="293"/>
    <s v="TXN101462"/>
    <s v="Liabilities"/>
    <x v="4"/>
    <n v="-2404.6999999999998"/>
    <s v="Expense"/>
    <n v="0"/>
    <n v="2404.6999999999998"/>
    <x v="0"/>
    <x v="1"/>
  </r>
  <r>
    <x v="144"/>
    <s v="TXN101463"/>
    <s v="Expenses"/>
    <x v="3"/>
    <n v="-1655.04"/>
    <s v="Expense"/>
    <n v="0"/>
    <n v="1655.04"/>
    <x v="1"/>
    <x v="0"/>
  </r>
  <r>
    <x v="191"/>
    <s v="TXN101464"/>
    <s v="Liabilities"/>
    <x v="5"/>
    <n v="-3150.87"/>
    <s v="Expense"/>
    <n v="0"/>
    <n v="3150.87"/>
    <x v="0"/>
    <x v="0"/>
  </r>
  <r>
    <x v="96"/>
    <s v="TXN101465"/>
    <s v="Expenses"/>
    <x v="1"/>
    <n v="-3298.52"/>
    <s v="Expense"/>
    <n v="0"/>
    <n v="3298.52"/>
    <x v="2"/>
    <x v="1"/>
  </r>
  <r>
    <x v="148"/>
    <s v="TXN101466"/>
    <s v="Expenses"/>
    <x v="6"/>
    <n v="-3870.04"/>
    <s v="Expense"/>
    <n v="0"/>
    <n v="3870.04"/>
    <x v="1"/>
    <x v="2"/>
  </r>
  <r>
    <x v="8"/>
    <s v="TXN101467"/>
    <s v="Liabilities"/>
    <x v="3"/>
    <n v="-867.88"/>
    <s v="Expense"/>
    <n v="0"/>
    <n v="867.88"/>
    <x v="0"/>
    <x v="0"/>
  </r>
  <r>
    <x v="309"/>
    <s v="TXN101468"/>
    <s v="Assets"/>
    <x v="1"/>
    <n v="-3733.43"/>
    <s v="Expense"/>
    <n v="0"/>
    <n v="3733.43"/>
    <x v="1"/>
    <x v="0"/>
  </r>
  <r>
    <x v="211"/>
    <s v="TXN101469"/>
    <s v="Revenue"/>
    <x v="0"/>
    <n v="3037.2"/>
    <s v="Income"/>
    <n v="3037.2"/>
    <n v="0"/>
    <x v="1"/>
    <x v="3"/>
  </r>
  <r>
    <x v="0"/>
    <s v="TXN101470"/>
    <s v="Expenses"/>
    <x v="1"/>
    <n v="-382.1"/>
    <s v="Expense"/>
    <n v="0"/>
    <n v="382.1"/>
    <x v="1"/>
    <x v="3"/>
  </r>
  <r>
    <x v="219"/>
    <s v="TXN101471"/>
    <s v="Assets"/>
    <x v="2"/>
    <n v="-3909.48"/>
    <s v="Expense"/>
    <n v="0"/>
    <n v="3909.48"/>
    <x v="2"/>
    <x v="2"/>
  </r>
  <r>
    <x v="46"/>
    <s v="TXN101472"/>
    <s v="Expenses"/>
    <x v="4"/>
    <n v="-1977.09"/>
    <s v="Expense"/>
    <n v="0"/>
    <n v="1977.09"/>
    <x v="2"/>
    <x v="2"/>
  </r>
  <r>
    <x v="339"/>
    <s v="TXN101473"/>
    <s v="Revenue"/>
    <x v="6"/>
    <n v="1718.87"/>
    <s v="Income"/>
    <n v="1718.87"/>
    <n v="0"/>
    <x v="0"/>
    <x v="3"/>
  </r>
  <r>
    <x v="13"/>
    <s v="TXN101474"/>
    <s v="Expenses"/>
    <x v="3"/>
    <n v="-2295.5700000000002"/>
    <s v="Expense"/>
    <n v="0"/>
    <n v="2295.5700000000002"/>
    <x v="2"/>
    <x v="3"/>
  </r>
  <r>
    <x v="134"/>
    <s v="TXN101475"/>
    <s v="Revenue"/>
    <x v="4"/>
    <n v="1796.26"/>
    <s v="Income"/>
    <n v="1796.26"/>
    <n v="0"/>
    <x v="1"/>
    <x v="3"/>
  </r>
  <r>
    <x v="31"/>
    <s v="TXN101476"/>
    <s v="Revenue"/>
    <x v="2"/>
    <n v="1757.6"/>
    <s v="Income"/>
    <n v="1757.6"/>
    <n v="0"/>
    <x v="1"/>
    <x v="1"/>
  </r>
  <r>
    <x v="82"/>
    <s v="TXN101477"/>
    <s v="Expenses"/>
    <x v="2"/>
    <n v="-4059.58"/>
    <s v="Expense"/>
    <n v="0"/>
    <n v="4059.58"/>
    <x v="2"/>
    <x v="0"/>
  </r>
  <r>
    <x v="163"/>
    <s v="TXN101478"/>
    <s v="Expenses"/>
    <x v="4"/>
    <n v="-710.08"/>
    <s v="Expense"/>
    <n v="0"/>
    <n v="710.08"/>
    <x v="1"/>
    <x v="2"/>
  </r>
  <r>
    <x v="14"/>
    <s v="TXN101479"/>
    <s v="Revenue"/>
    <x v="5"/>
    <n v="4855.9399999999996"/>
    <s v="Income"/>
    <n v="4855.9399999999996"/>
    <n v="0"/>
    <x v="2"/>
    <x v="2"/>
  </r>
  <r>
    <x v="102"/>
    <s v="TXN101480"/>
    <s v="Assets"/>
    <x v="1"/>
    <n v="-2819.17"/>
    <s v="Expense"/>
    <n v="0"/>
    <n v="2819.17"/>
    <x v="1"/>
    <x v="1"/>
  </r>
  <r>
    <x v="122"/>
    <s v="TXN101481"/>
    <s v="Liabilities"/>
    <x v="3"/>
    <n v="-996.33"/>
    <s v="Expense"/>
    <n v="0"/>
    <n v="996.33"/>
    <x v="0"/>
    <x v="3"/>
  </r>
  <r>
    <x v="280"/>
    <s v="TXN101482"/>
    <s v="Revenue"/>
    <x v="3"/>
    <n v="742.96"/>
    <s v="Income"/>
    <n v="742.96"/>
    <n v="0"/>
    <x v="0"/>
    <x v="0"/>
  </r>
  <r>
    <x v="35"/>
    <s v="TXN101483"/>
    <s v="Expenses"/>
    <x v="3"/>
    <n v="-2998.4"/>
    <s v="Expense"/>
    <n v="0"/>
    <n v="2998.4"/>
    <x v="2"/>
    <x v="3"/>
  </r>
  <r>
    <x v="173"/>
    <s v="TXN101484"/>
    <s v="Expenses"/>
    <x v="4"/>
    <n v="-3201.7"/>
    <s v="Expense"/>
    <n v="0"/>
    <n v="3201.7"/>
    <x v="2"/>
    <x v="2"/>
  </r>
  <r>
    <x v="81"/>
    <s v="TXN101485"/>
    <s v="Assets"/>
    <x v="0"/>
    <n v="-359.83"/>
    <s v="Expense"/>
    <n v="0"/>
    <n v="359.83"/>
    <x v="2"/>
    <x v="1"/>
  </r>
  <r>
    <x v="200"/>
    <s v="TXN101486"/>
    <s v="Liabilities"/>
    <x v="5"/>
    <n v="-1290.71"/>
    <s v="Expense"/>
    <n v="0"/>
    <n v="1290.71"/>
    <x v="2"/>
    <x v="0"/>
  </r>
  <r>
    <x v="1"/>
    <s v="TXN101487"/>
    <s v="Revenue"/>
    <x v="6"/>
    <n v="3997.76"/>
    <s v="Income"/>
    <n v="3997.76"/>
    <n v="0"/>
    <x v="2"/>
    <x v="0"/>
  </r>
  <r>
    <x v="343"/>
    <s v="TXN101488"/>
    <s v="Revenue"/>
    <x v="2"/>
    <n v="343.16"/>
    <s v="Income"/>
    <n v="343.16"/>
    <n v="0"/>
    <x v="1"/>
    <x v="0"/>
  </r>
  <r>
    <x v="22"/>
    <s v="TXN101489"/>
    <s v="Liabilities"/>
    <x v="4"/>
    <n v="-4289.93"/>
    <s v="Expense"/>
    <n v="0"/>
    <n v="4289.93"/>
    <x v="0"/>
    <x v="0"/>
  </r>
  <r>
    <x v="265"/>
    <s v="TXN101490"/>
    <s v="Revenue"/>
    <x v="0"/>
    <n v="3325"/>
    <s v="Income"/>
    <n v="3325"/>
    <n v="0"/>
    <x v="1"/>
    <x v="1"/>
  </r>
  <r>
    <x v="134"/>
    <s v="TXN101491"/>
    <s v="Liabilities"/>
    <x v="6"/>
    <n v="-2228.67"/>
    <s v="Expense"/>
    <n v="0"/>
    <n v="2228.67"/>
    <x v="0"/>
    <x v="2"/>
  </r>
  <r>
    <x v="239"/>
    <s v="TXN101492"/>
    <s v="Expenses"/>
    <x v="2"/>
    <n v="-1797.52"/>
    <s v="Expense"/>
    <n v="0"/>
    <n v="1797.52"/>
    <x v="1"/>
    <x v="0"/>
  </r>
  <r>
    <x v="106"/>
    <s v="TXN101493"/>
    <s v="Liabilities"/>
    <x v="2"/>
    <n v="-194.32"/>
    <s v="Expense"/>
    <n v="0"/>
    <n v="194.32"/>
    <x v="1"/>
    <x v="0"/>
  </r>
  <r>
    <x v="30"/>
    <s v="TXN101494"/>
    <s v="Revenue"/>
    <x v="5"/>
    <n v="4143.55"/>
    <s v="Income"/>
    <n v="4143.55"/>
    <n v="0"/>
    <x v="1"/>
    <x v="2"/>
  </r>
  <r>
    <x v="318"/>
    <s v="TXN101495"/>
    <s v="Liabilities"/>
    <x v="1"/>
    <n v="-799.34"/>
    <s v="Expense"/>
    <n v="0"/>
    <n v="799.34"/>
    <x v="2"/>
    <x v="3"/>
  </r>
  <r>
    <x v="311"/>
    <s v="TXN101496"/>
    <s v="Assets"/>
    <x v="3"/>
    <n v="-1616.76"/>
    <s v="Expense"/>
    <n v="0"/>
    <n v="1616.76"/>
    <x v="0"/>
    <x v="0"/>
  </r>
  <r>
    <x v="157"/>
    <s v="TXN101497"/>
    <s v="Expenses"/>
    <x v="6"/>
    <n v="-2888.62"/>
    <s v="Expense"/>
    <n v="0"/>
    <n v="2888.62"/>
    <x v="2"/>
    <x v="0"/>
  </r>
  <r>
    <x v="240"/>
    <s v="TXN101498"/>
    <s v="Expenses"/>
    <x v="4"/>
    <n v="-1305.3599999999999"/>
    <s v="Expense"/>
    <n v="0"/>
    <n v="1305.3599999999999"/>
    <x v="2"/>
    <x v="3"/>
  </r>
  <r>
    <x v="294"/>
    <s v="TXN101499"/>
    <s v="Liabilities"/>
    <x v="6"/>
    <n v="-2535.9899999999998"/>
    <s v="Expense"/>
    <n v="0"/>
    <n v="2535.9899999999998"/>
    <x v="1"/>
    <x v="2"/>
  </r>
  <r>
    <x v="43"/>
    <s v="TXN101500"/>
    <s v="Revenue"/>
    <x v="1"/>
    <n v="4065.78"/>
    <s v="Income"/>
    <n v="4065.78"/>
    <n v="0"/>
    <x v="0"/>
    <x v="2"/>
  </r>
  <r>
    <x v="119"/>
    <s v="TXN101501"/>
    <s v="Assets"/>
    <x v="3"/>
    <n v="-2405.64"/>
    <s v="Expense"/>
    <n v="0"/>
    <n v="2405.64"/>
    <x v="0"/>
    <x v="0"/>
  </r>
  <r>
    <x v="106"/>
    <s v="TXN101502"/>
    <s v="Expenses"/>
    <x v="6"/>
    <n v="-4749.99"/>
    <s v="Expense"/>
    <n v="0"/>
    <n v="4749.99"/>
    <x v="0"/>
    <x v="2"/>
  </r>
  <r>
    <x v="173"/>
    <s v="TXN101503"/>
    <s v="Expenses"/>
    <x v="1"/>
    <n v="-4252.75"/>
    <s v="Expense"/>
    <n v="0"/>
    <n v="4252.75"/>
    <x v="0"/>
    <x v="3"/>
  </r>
  <r>
    <x v="204"/>
    <s v="TXN101504"/>
    <s v="Revenue"/>
    <x v="4"/>
    <n v="1731.89"/>
    <s v="Income"/>
    <n v="1731.89"/>
    <n v="0"/>
    <x v="2"/>
    <x v="1"/>
  </r>
  <r>
    <x v="123"/>
    <s v="TXN101505"/>
    <s v="Revenue"/>
    <x v="5"/>
    <n v="2059.81"/>
    <s v="Income"/>
    <n v="2059.81"/>
    <n v="0"/>
    <x v="2"/>
    <x v="3"/>
  </r>
  <r>
    <x v="145"/>
    <s v="TXN101506"/>
    <s v="Assets"/>
    <x v="0"/>
    <n v="-2174.3000000000002"/>
    <s v="Expense"/>
    <n v="0"/>
    <n v="2174.3000000000002"/>
    <x v="0"/>
    <x v="3"/>
  </r>
  <r>
    <x v="358"/>
    <s v="TXN101507"/>
    <s v="Liabilities"/>
    <x v="2"/>
    <n v="-3168.28"/>
    <s v="Expense"/>
    <n v="0"/>
    <n v="3168.28"/>
    <x v="2"/>
    <x v="1"/>
  </r>
  <r>
    <x v="26"/>
    <s v="TXN101508"/>
    <s v="Revenue"/>
    <x v="4"/>
    <n v="1505.3"/>
    <s v="Income"/>
    <n v="1505.3"/>
    <n v="0"/>
    <x v="0"/>
    <x v="3"/>
  </r>
  <r>
    <x v="256"/>
    <s v="TXN101509"/>
    <s v="Liabilities"/>
    <x v="3"/>
    <n v="-4849.32"/>
    <s v="Expense"/>
    <n v="0"/>
    <n v="4849.32"/>
    <x v="2"/>
    <x v="0"/>
  </r>
  <r>
    <x v="251"/>
    <s v="TXN101510"/>
    <s v="Assets"/>
    <x v="2"/>
    <n v="-3082.55"/>
    <s v="Expense"/>
    <n v="0"/>
    <n v="3082.55"/>
    <x v="1"/>
    <x v="0"/>
  </r>
  <r>
    <x v="26"/>
    <s v="TXN101511"/>
    <s v="Liabilities"/>
    <x v="0"/>
    <n v="-2057.0700000000002"/>
    <s v="Expense"/>
    <n v="0"/>
    <n v="2057.0700000000002"/>
    <x v="1"/>
    <x v="2"/>
  </r>
  <r>
    <x v="248"/>
    <s v="TXN101512"/>
    <s v="Expenses"/>
    <x v="4"/>
    <n v="-3260.55"/>
    <s v="Expense"/>
    <n v="0"/>
    <n v="3260.55"/>
    <x v="0"/>
    <x v="2"/>
  </r>
  <r>
    <x v="349"/>
    <s v="TXN101513"/>
    <s v="Liabilities"/>
    <x v="4"/>
    <n v="-2037.48"/>
    <s v="Expense"/>
    <n v="0"/>
    <n v="2037.48"/>
    <x v="0"/>
    <x v="3"/>
  </r>
  <r>
    <x v="111"/>
    <s v="TXN101514"/>
    <s v="Assets"/>
    <x v="4"/>
    <n v="-4107.2"/>
    <s v="Expense"/>
    <n v="0"/>
    <n v="4107.2"/>
    <x v="2"/>
    <x v="0"/>
  </r>
  <r>
    <x v="51"/>
    <s v="TXN101515"/>
    <s v="Assets"/>
    <x v="4"/>
    <n v="-2882.42"/>
    <s v="Expense"/>
    <n v="0"/>
    <n v="2882.42"/>
    <x v="0"/>
    <x v="0"/>
  </r>
  <r>
    <x v="83"/>
    <s v="TXN101516"/>
    <s v="Assets"/>
    <x v="2"/>
    <n v="-305.66000000000003"/>
    <s v="Expense"/>
    <n v="0"/>
    <n v="305.66000000000003"/>
    <x v="0"/>
    <x v="1"/>
  </r>
  <r>
    <x v="279"/>
    <s v="TXN101517"/>
    <s v="Liabilities"/>
    <x v="3"/>
    <n v="-966.11"/>
    <s v="Expense"/>
    <n v="0"/>
    <n v="966.11"/>
    <x v="2"/>
    <x v="2"/>
  </r>
  <r>
    <x v="328"/>
    <s v="TXN101518"/>
    <s v="Expenses"/>
    <x v="0"/>
    <n v="-4338.47"/>
    <s v="Expense"/>
    <n v="0"/>
    <n v="4338.47"/>
    <x v="0"/>
    <x v="0"/>
  </r>
  <r>
    <x v="229"/>
    <s v="TXN101519"/>
    <s v="Revenue"/>
    <x v="1"/>
    <n v="2858.21"/>
    <s v="Income"/>
    <n v="2858.21"/>
    <n v="0"/>
    <x v="0"/>
    <x v="3"/>
  </r>
  <r>
    <x v="193"/>
    <s v="TXN101520"/>
    <s v="Expenses"/>
    <x v="6"/>
    <n v="-4756.68"/>
    <s v="Expense"/>
    <n v="0"/>
    <n v="4756.68"/>
    <x v="1"/>
    <x v="0"/>
  </r>
  <r>
    <x v="158"/>
    <s v="TXN101521"/>
    <s v="Liabilities"/>
    <x v="5"/>
    <n v="-454.87"/>
    <s v="Expense"/>
    <n v="0"/>
    <n v="454.87"/>
    <x v="1"/>
    <x v="2"/>
  </r>
  <r>
    <x v="291"/>
    <s v="TXN101522"/>
    <s v="Liabilities"/>
    <x v="0"/>
    <n v="-1546.78"/>
    <s v="Expense"/>
    <n v="0"/>
    <n v="1546.78"/>
    <x v="1"/>
    <x v="3"/>
  </r>
  <r>
    <x v="102"/>
    <s v="TXN101523"/>
    <s v="Revenue"/>
    <x v="6"/>
    <n v="1048.3599999999999"/>
    <s v="Income"/>
    <n v="1048.3599999999999"/>
    <n v="0"/>
    <x v="0"/>
    <x v="2"/>
  </r>
  <r>
    <x v="186"/>
    <s v="TXN101524"/>
    <s v="Liabilities"/>
    <x v="6"/>
    <n v="-2813.82"/>
    <s v="Expense"/>
    <n v="0"/>
    <n v="2813.82"/>
    <x v="2"/>
    <x v="0"/>
  </r>
  <r>
    <x v="355"/>
    <s v="TXN101525"/>
    <s v="Assets"/>
    <x v="5"/>
    <n v="-1975.68"/>
    <s v="Expense"/>
    <n v="0"/>
    <n v="1975.68"/>
    <x v="1"/>
    <x v="0"/>
  </r>
  <r>
    <x v="326"/>
    <s v="TXN101526"/>
    <s v="Assets"/>
    <x v="0"/>
    <n v="-870.64"/>
    <s v="Expense"/>
    <n v="0"/>
    <n v="870.64"/>
    <x v="0"/>
    <x v="0"/>
  </r>
  <r>
    <x v="234"/>
    <s v="TXN101527"/>
    <s v="Assets"/>
    <x v="2"/>
    <n v="-3249.48"/>
    <s v="Expense"/>
    <n v="0"/>
    <n v="3249.48"/>
    <x v="1"/>
    <x v="2"/>
  </r>
  <r>
    <x v="18"/>
    <s v="TXN101528"/>
    <s v="Assets"/>
    <x v="3"/>
    <n v="-2727.86"/>
    <s v="Expense"/>
    <n v="0"/>
    <n v="2727.86"/>
    <x v="2"/>
    <x v="3"/>
  </r>
  <r>
    <x v="181"/>
    <s v="TXN101529"/>
    <s v="Assets"/>
    <x v="5"/>
    <n v="-1446.21"/>
    <s v="Expense"/>
    <n v="0"/>
    <n v="1446.21"/>
    <x v="2"/>
    <x v="0"/>
  </r>
  <r>
    <x v="127"/>
    <s v="TXN101530"/>
    <s v="Liabilities"/>
    <x v="3"/>
    <n v="-2450.88"/>
    <s v="Expense"/>
    <n v="0"/>
    <n v="2450.88"/>
    <x v="2"/>
    <x v="0"/>
  </r>
  <r>
    <x v="102"/>
    <s v="TXN101531"/>
    <s v="Revenue"/>
    <x v="2"/>
    <n v="3754.12"/>
    <s v="Income"/>
    <n v="3754.12"/>
    <n v="0"/>
    <x v="2"/>
    <x v="0"/>
  </r>
  <r>
    <x v="325"/>
    <s v="TXN101532"/>
    <s v="Revenue"/>
    <x v="6"/>
    <n v="1105.83"/>
    <s v="Income"/>
    <n v="1105.83"/>
    <n v="0"/>
    <x v="2"/>
    <x v="1"/>
  </r>
  <r>
    <x v="143"/>
    <s v="TXN101533"/>
    <s v="Assets"/>
    <x v="3"/>
    <n v="-1535.24"/>
    <s v="Expense"/>
    <n v="0"/>
    <n v="1535.24"/>
    <x v="2"/>
    <x v="1"/>
  </r>
  <r>
    <x v="151"/>
    <s v="TXN101534"/>
    <s v="Liabilities"/>
    <x v="2"/>
    <n v="-1795.94"/>
    <s v="Expense"/>
    <n v="0"/>
    <n v="1795.94"/>
    <x v="0"/>
    <x v="3"/>
  </r>
  <r>
    <x v="242"/>
    <s v="TXN101535"/>
    <s v="Expenses"/>
    <x v="2"/>
    <n v="-3758.96"/>
    <s v="Expense"/>
    <n v="0"/>
    <n v="3758.96"/>
    <x v="1"/>
    <x v="2"/>
  </r>
  <r>
    <x v="204"/>
    <s v="TXN101536"/>
    <s v="Expenses"/>
    <x v="1"/>
    <n v="-4249.92"/>
    <s v="Expense"/>
    <n v="0"/>
    <n v="4249.92"/>
    <x v="2"/>
    <x v="0"/>
  </r>
  <r>
    <x v="18"/>
    <s v="TXN101537"/>
    <s v="Liabilities"/>
    <x v="5"/>
    <n v="-1944.3"/>
    <s v="Expense"/>
    <n v="0"/>
    <n v="1944.3"/>
    <x v="1"/>
    <x v="0"/>
  </r>
  <r>
    <x v="341"/>
    <s v="TXN101538"/>
    <s v="Assets"/>
    <x v="1"/>
    <n v="-1553.44"/>
    <s v="Expense"/>
    <n v="0"/>
    <n v="1553.44"/>
    <x v="1"/>
    <x v="2"/>
  </r>
  <r>
    <x v="100"/>
    <s v="TXN101539"/>
    <s v="Revenue"/>
    <x v="6"/>
    <n v="4458.29"/>
    <s v="Income"/>
    <n v="4458.29"/>
    <n v="0"/>
    <x v="0"/>
    <x v="2"/>
  </r>
  <r>
    <x v="335"/>
    <s v="TXN101540"/>
    <s v="Liabilities"/>
    <x v="5"/>
    <n v="-4996.8900000000003"/>
    <s v="Expense"/>
    <n v="0"/>
    <n v="4996.8900000000003"/>
    <x v="2"/>
    <x v="3"/>
  </r>
  <r>
    <x v="198"/>
    <s v="TXN101541"/>
    <s v="Expenses"/>
    <x v="6"/>
    <n v="-3384.73"/>
    <s v="Expense"/>
    <n v="0"/>
    <n v="3384.73"/>
    <x v="2"/>
    <x v="2"/>
  </r>
  <r>
    <x v="186"/>
    <s v="TXN101542"/>
    <s v="Expenses"/>
    <x v="1"/>
    <n v="-4950.91"/>
    <s v="Expense"/>
    <n v="0"/>
    <n v="4950.91"/>
    <x v="0"/>
    <x v="0"/>
  </r>
  <r>
    <x v="171"/>
    <s v="TXN101543"/>
    <s v="Expenses"/>
    <x v="0"/>
    <n v="-3333.83"/>
    <s v="Expense"/>
    <n v="0"/>
    <n v="3333.83"/>
    <x v="0"/>
    <x v="3"/>
  </r>
  <r>
    <x v="118"/>
    <s v="TXN101544"/>
    <s v="Assets"/>
    <x v="2"/>
    <n v="-3693.96"/>
    <s v="Expense"/>
    <n v="0"/>
    <n v="3693.96"/>
    <x v="0"/>
    <x v="1"/>
  </r>
  <r>
    <x v="61"/>
    <s v="TXN101545"/>
    <s v="Expenses"/>
    <x v="6"/>
    <n v="-2004.41"/>
    <s v="Expense"/>
    <n v="0"/>
    <n v="2004.41"/>
    <x v="0"/>
    <x v="3"/>
  </r>
  <r>
    <x v="29"/>
    <s v="TXN101546"/>
    <s v="Liabilities"/>
    <x v="5"/>
    <n v="-2221.54"/>
    <s v="Expense"/>
    <n v="0"/>
    <n v="2221.54"/>
    <x v="0"/>
    <x v="3"/>
  </r>
  <r>
    <x v="4"/>
    <s v="TXN101547"/>
    <s v="Liabilities"/>
    <x v="5"/>
    <n v="-806.26"/>
    <s v="Expense"/>
    <n v="0"/>
    <n v="806.26"/>
    <x v="1"/>
    <x v="3"/>
  </r>
  <r>
    <x v="169"/>
    <s v="TXN101548"/>
    <s v="Expenses"/>
    <x v="6"/>
    <n v="-4131.4799999999996"/>
    <s v="Expense"/>
    <n v="0"/>
    <n v="4131.4799999999996"/>
    <x v="0"/>
    <x v="2"/>
  </r>
  <r>
    <x v="1"/>
    <s v="TXN101549"/>
    <s v="Liabilities"/>
    <x v="5"/>
    <n v="-4662.1899999999996"/>
    <s v="Expense"/>
    <n v="0"/>
    <n v="4662.1899999999996"/>
    <x v="2"/>
    <x v="0"/>
  </r>
  <r>
    <x v="88"/>
    <s v="TXN101550"/>
    <s v="Expenses"/>
    <x v="2"/>
    <n v="-3154.85"/>
    <s v="Expense"/>
    <n v="0"/>
    <n v="3154.85"/>
    <x v="2"/>
    <x v="2"/>
  </r>
  <r>
    <x v="62"/>
    <s v="TXN101551"/>
    <s v="Expenses"/>
    <x v="0"/>
    <n v="-1783.87"/>
    <s v="Expense"/>
    <n v="0"/>
    <n v="1783.87"/>
    <x v="0"/>
    <x v="0"/>
  </r>
  <r>
    <x v="128"/>
    <s v="TXN101552"/>
    <s v="Revenue"/>
    <x v="2"/>
    <n v="854.68"/>
    <s v="Income"/>
    <n v="854.68"/>
    <n v="0"/>
    <x v="0"/>
    <x v="2"/>
  </r>
  <r>
    <x v="269"/>
    <s v="TXN101553"/>
    <s v="Assets"/>
    <x v="5"/>
    <n v="-1399.27"/>
    <s v="Expense"/>
    <n v="0"/>
    <n v="1399.27"/>
    <x v="0"/>
    <x v="3"/>
  </r>
  <r>
    <x v="3"/>
    <s v="TXN101554"/>
    <s v="Assets"/>
    <x v="6"/>
    <n v="-1351.51"/>
    <s v="Expense"/>
    <n v="0"/>
    <n v="1351.51"/>
    <x v="0"/>
    <x v="0"/>
  </r>
  <r>
    <x v="198"/>
    <s v="TXN101555"/>
    <s v="Revenue"/>
    <x v="1"/>
    <n v="3106.29"/>
    <s v="Income"/>
    <n v="3106.29"/>
    <n v="0"/>
    <x v="0"/>
    <x v="2"/>
  </r>
  <r>
    <x v="225"/>
    <s v="TXN101556"/>
    <s v="Revenue"/>
    <x v="5"/>
    <n v="4730.68"/>
    <s v="Income"/>
    <n v="4730.68"/>
    <n v="0"/>
    <x v="2"/>
    <x v="3"/>
  </r>
  <r>
    <x v="64"/>
    <s v="TXN101557"/>
    <s v="Assets"/>
    <x v="5"/>
    <n v="-336.53"/>
    <s v="Expense"/>
    <n v="0"/>
    <n v="336.53"/>
    <x v="1"/>
    <x v="1"/>
  </r>
  <r>
    <x v="117"/>
    <s v="TXN101558"/>
    <s v="Expenses"/>
    <x v="5"/>
    <n v="-105.01"/>
    <s v="Expense"/>
    <n v="0"/>
    <n v="105.01"/>
    <x v="0"/>
    <x v="2"/>
  </r>
  <r>
    <x v="142"/>
    <s v="TXN101559"/>
    <s v="Expenses"/>
    <x v="5"/>
    <n v="-3040.89"/>
    <s v="Expense"/>
    <n v="0"/>
    <n v="3040.89"/>
    <x v="0"/>
    <x v="2"/>
  </r>
  <r>
    <x v="236"/>
    <s v="TXN101560"/>
    <s v="Assets"/>
    <x v="6"/>
    <n v="-1491.9"/>
    <s v="Expense"/>
    <n v="0"/>
    <n v="1491.9"/>
    <x v="0"/>
    <x v="1"/>
  </r>
  <r>
    <x v="109"/>
    <s v="TXN101561"/>
    <s v="Expenses"/>
    <x v="1"/>
    <n v="-4414.6899999999996"/>
    <s v="Expense"/>
    <n v="0"/>
    <n v="4414.6899999999996"/>
    <x v="2"/>
    <x v="2"/>
  </r>
  <r>
    <x v="92"/>
    <s v="TXN101562"/>
    <s v="Revenue"/>
    <x v="1"/>
    <n v="1703.53"/>
    <s v="Income"/>
    <n v="1703.53"/>
    <n v="0"/>
    <x v="2"/>
    <x v="1"/>
  </r>
  <r>
    <x v="59"/>
    <s v="TXN101563"/>
    <s v="Expenses"/>
    <x v="3"/>
    <n v="-1519.71"/>
    <s v="Expense"/>
    <n v="0"/>
    <n v="1519.71"/>
    <x v="1"/>
    <x v="0"/>
  </r>
  <r>
    <x v="238"/>
    <s v="TXN101564"/>
    <s v="Expenses"/>
    <x v="5"/>
    <n v="-1420.6"/>
    <s v="Expense"/>
    <n v="0"/>
    <n v="1420.6"/>
    <x v="1"/>
    <x v="1"/>
  </r>
  <r>
    <x v="8"/>
    <s v="TXN101565"/>
    <s v="Liabilities"/>
    <x v="5"/>
    <n v="-809.78"/>
    <s v="Expense"/>
    <n v="0"/>
    <n v="809.78"/>
    <x v="1"/>
    <x v="3"/>
  </r>
  <r>
    <x v="279"/>
    <s v="TXN101566"/>
    <s v="Liabilities"/>
    <x v="3"/>
    <n v="-2949.5"/>
    <s v="Expense"/>
    <n v="0"/>
    <n v="2949.5"/>
    <x v="1"/>
    <x v="1"/>
  </r>
  <r>
    <x v="85"/>
    <s v="TXN101567"/>
    <s v="Liabilities"/>
    <x v="1"/>
    <n v="-924.25"/>
    <s v="Expense"/>
    <n v="0"/>
    <n v="924.25"/>
    <x v="2"/>
    <x v="0"/>
  </r>
  <r>
    <x v="103"/>
    <s v="TXN101568"/>
    <s v="Expenses"/>
    <x v="4"/>
    <n v="-2180.69"/>
    <s v="Expense"/>
    <n v="0"/>
    <n v="2180.69"/>
    <x v="1"/>
    <x v="1"/>
  </r>
  <r>
    <x v="227"/>
    <s v="TXN101569"/>
    <s v="Assets"/>
    <x v="2"/>
    <n v="-2358.7600000000002"/>
    <s v="Expense"/>
    <n v="0"/>
    <n v="2358.7600000000002"/>
    <x v="0"/>
    <x v="1"/>
  </r>
  <r>
    <x v="117"/>
    <s v="TXN101570"/>
    <s v="Revenue"/>
    <x v="4"/>
    <n v="200.41"/>
    <s v="Income"/>
    <n v="200.41"/>
    <n v="0"/>
    <x v="2"/>
    <x v="0"/>
  </r>
  <r>
    <x v="325"/>
    <s v="TXN101571"/>
    <s v="Expenses"/>
    <x v="1"/>
    <n v="-182.36"/>
    <s v="Expense"/>
    <n v="0"/>
    <n v="182.36"/>
    <x v="2"/>
    <x v="2"/>
  </r>
  <r>
    <x v="267"/>
    <s v="TXN101572"/>
    <s v="Assets"/>
    <x v="0"/>
    <n v="-2649.04"/>
    <s v="Expense"/>
    <n v="0"/>
    <n v="2649.04"/>
    <x v="2"/>
    <x v="2"/>
  </r>
  <r>
    <x v="76"/>
    <s v="TXN101573"/>
    <s v="Expenses"/>
    <x v="5"/>
    <n v="-3510.57"/>
    <s v="Expense"/>
    <n v="0"/>
    <n v="3510.57"/>
    <x v="0"/>
    <x v="3"/>
  </r>
  <r>
    <x v="100"/>
    <s v="TXN101574"/>
    <s v="Revenue"/>
    <x v="4"/>
    <n v="4716.5"/>
    <s v="Income"/>
    <n v="4716.5"/>
    <n v="0"/>
    <x v="2"/>
    <x v="3"/>
  </r>
  <r>
    <x v="241"/>
    <s v="TXN101575"/>
    <s v="Expenses"/>
    <x v="6"/>
    <n v="-977.68"/>
    <s v="Expense"/>
    <n v="0"/>
    <n v="977.68"/>
    <x v="0"/>
    <x v="1"/>
  </r>
  <r>
    <x v="101"/>
    <s v="TXN101576"/>
    <s v="Revenue"/>
    <x v="6"/>
    <n v="605.97"/>
    <s v="Income"/>
    <n v="605.97"/>
    <n v="0"/>
    <x v="1"/>
    <x v="2"/>
  </r>
  <r>
    <x v="328"/>
    <s v="TXN101577"/>
    <s v="Expenses"/>
    <x v="3"/>
    <n v="-355.23"/>
    <s v="Expense"/>
    <n v="0"/>
    <n v="355.23"/>
    <x v="2"/>
    <x v="2"/>
  </r>
  <r>
    <x v="126"/>
    <s v="TXN101578"/>
    <s v="Revenue"/>
    <x v="1"/>
    <n v="2236.6"/>
    <s v="Income"/>
    <n v="2236.6"/>
    <n v="0"/>
    <x v="0"/>
    <x v="1"/>
  </r>
  <r>
    <x v="106"/>
    <s v="TXN101579"/>
    <s v="Expenses"/>
    <x v="1"/>
    <n v="-3153.42"/>
    <s v="Expense"/>
    <n v="0"/>
    <n v="3153.42"/>
    <x v="2"/>
    <x v="0"/>
  </r>
  <r>
    <x v="240"/>
    <s v="TXN101580"/>
    <s v="Revenue"/>
    <x v="4"/>
    <n v="4218.71"/>
    <s v="Income"/>
    <n v="4218.71"/>
    <n v="0"/>
    <x v="1"/>
    <x v="2"/>
  </r>
  <r>
    <x v="183"/>
    <s v="TXN101581"/>
    <s v="Liabilities"/>
    <x v="5"/>
    <n v="-3444.96"/>
    <s v="Expense"/>
    <n v="0"/>
    <n v="3444.96"/>
    <x v="2"/>
    <x v="3"/>
  </r>
  <r>
    <x v="44"/>
    <s v="TXN101582"/>
    <s v="Expenses"/>
    <x v="1"/>
    <n v="-1120.97"/>
    <s v="Expense"/>
    <n v="0"/>
    <n v="1120.97"/>
    <x v="1"/>
    <x v="1"/>
  </r>
  <r>
    <x v="41"/>
    <s v="TXN101583"/>
    <s v="Expenses"/>
    <x v="4"/>
    <n v="-2362.67"/>
    <s v="Expense"/>
    <n v="0"/>
    <n v="2362.67"/>
    <x v="2"/>
    <x v="0"/>
  </r>
  <r>
    <x v="189"/>
    <s v="TXN101584"/>
    <s v="Assets"/>
    <x v="4"/>
    <n v="-4560.7"/>
    <s v="Expense"/>
    <n v="0"/>
    <n v="4560.7"/>
    <x v="0"/>
    <x v="3"/>
  </r>
  <r>
    <x v="261"/>
    <s v="TXN101585"/>
    <s v="Assets"/>
    <x v="2"/>
    <n v="-1701.03"/>
    <s v="Expense"/>
    <n v="0"/>
    <n v="1701.03"/>
    <x v="1"/>
    <x v="2"/>
  </r>
  <r>
    <x v="163"/>
    <s v="TXN101586"/>
    <s v="Revenue"/>
    <x v="2"/>
    <n v="2543.7800000000002"/>
    <s v="Income"/>
    <n v="2543.7800000000002"/>
    <n v="0"/>
    <x v="2"/>
    <x v="0"/>
  </r>
  <r>
    <x v="174"/>
    <s v="TXN101587"/>
    <s v="Expenses"/>
    <x v="1"/>
    <n v="-4796.97"/>
    <s v="Expense"/>
    <n v="0"/>
    <n v="4796.97"/>
    <x v="1"/>
    <x v="3"/>
  </r>
  <r>
    <x v="276"/>
    <s v="TXN101588"/>
    <s v="Revenue"/>
    <x v="4"/>
    <n v="3700.07"/>
    <s v="Income"/>
    <n v="3700.07"/>
    <n v="0"/>
    <x v="1"/>
    <x v="1"/>
  </r>
  <r>
    <x v="208"/>
    <s v="TXN101589"/>
    <s v="Liabilities"/>
    <x v="3"/>
    <n v="-3763.93"/>
    <s v="Expense"/>
    <n v="0"/>
    <n v="3763.93"/>
    <x v="0"/>
    <x v="0"/>
  </r>
  <r>
    <x v="161"/>
    <s v="TXN101590"/>
    <s v="Assets"/>
    <x v="3"/>
    <n v="-1336.44"/>
    <s v="Expense"/>
    <n v="0"/>
    <n v="1336.44"/>
    <x v="0"/>
    <x v="0"/>
  </r>
  <r>
    <x v="123"/>
    <s v="TXN101591"/>
    <s v="Revenue"/>
    <x v="2"/>
    <n v="2132.02"/>
    <s v="Income"/>
    <n v="2132.02"/>
    <n v="0"/>
    <x v="0"/>
    <x v="1"/>
  </r>
  <r>
    <x v="144"/>
    <s v="TXN101592"/>
    <s v="Revenue"/>
    <x v="1"/>
    <n v="503.48"/>
    <s v="Income"/>
    <n v="503.48"/>
    <n v="0"/>
    <x v="0"/>
    <x v="2"/>
  </r>
  <r>
    <x v="190"/>
    <s v="TXN101593"/>
    <s v="Assets"/>
    <x v="5"/>
    <n v="-3071.98"/>
    <s v="Expense"/>
    <n v="0"/>
    <n v="3071.98"/>
    <x v="1"/>
    <x v="2"/>
  </r>
  <r>
    <x v="198"/>
    <s v="TXN101594"/>
    <s v="Expenses"/>
    <x v="0"/>
    <n v="-608.28"/>
    <s v="Expense"/>
    <n v="0"/>
    <n v="608.28"/>
    <x v="1"/>
    <x v="0"/>
  </r>
  <r>
    <x v="340"/>
    <s v="TXN101595"/>
    <s v="Revenue"/>
    <x v="3"/>
    <n v="4195.96"/>
    <s v="Income"/>
    <n v="4195.96"/>
    <n v="0"/>
    <x v="2"/>
    <x v="0"/>
  </r>
  <r>
    <x v="30"/>
    <s v="TXN101596"/>
    <s v="Assets"/>
    <x v="3"/>
    <n v="-4091.31"/>
    <s v="Expense"/>
    <n v="0"/>
    <n v="4091.31"/>
    <x v="2"/>
    <x v="0"/>
  </r>
  <r>
    <x v="85"/>
    <s v="TXN101597"/>
    <s v="Expenses"/>
    <x v="2"/>
    <n v="-2714.66"/>
    <s v="Expense"/>
    <n v="0"/>
    <n v="2714.66"/>
    <x v="2"/>
    <x v="3"/>
  </r>
  <r>
    <x v="333"/>
    <s v="TXN101598"/>
    <s v="Liabilities"/>
    <x v="2"/>
    <n v="-791.71"/>
    <s v="Expense"/>
    <n v="0"/>
    <n v="791.71"/>
    <x v="0"/>
    <x v="0"/>
  </r>
  <r>
    <x v="285"/>
    <s v="TXN101599"/>
    <s v="Assets"/>
    <x v="1"/>
    <n v="-225.34"/>
    <s v="Expense"/>
    <n v="0"/>
    <n v="225.34"/>
    <x v="1"/>
    <x v="2"/>
  </r>
  <r>
    <x v="92"/>
    <s v="TXN101600"/>
    <s v="Revenue"/>
    <x v="2"/>
    <n v="4003.87"/>
    <s v="Income"/>
    <n v="4003.87"/>
    <n v="0"/>
    <x v="1"/>
    <x v="1"/>
  </r>
  <r>
    <x v="198"/>
    <s v="TXN101601"/>
    <s v="Liabilities"/>
    <x v="6"/>
    <n v="-3040.69"/>
    <s v="Expense"/>
    <n v="0"/>
    <n v="3040.69"/>
    <x v="2"/>
    <x v="1"/>
  </r>
  <r>
    <x v="167"/>
    <s v="TXN101602"/>
    <s v="Expenses"/>
    <x v="0"/>
    <n v="-3583.56"/>
    <s v="Expense"/>
    <n v="0"/>
    <n v="3583.56"/>
    <x v="2"/>
    <x v="1"/>
  </r>
  <r>
    <x v="194"/>
    <s v="TXN101603"/>
    <s v="Expenses"/>
    <x v="4"/>
    <n v="-1588.65"/>
    <s v="Expense"/>
    <n v="0"/>
    <n v="1588.65"/>
    <x v="1"/>
    <x v="0"/>
  </r>
  <r>
    <x v="96"/>
    <s v="TXN101604"/>
    <s v="Assets"/>
    <x v="3"/>
    <n v="-2596.4699999999998"/>
    <s v="Expense"/>
    <n v="0"/>
    <n v="2596.4699999999998"/>
    <x v="0"/>
    <x v="0"/>
  </r>
  <r>
    <x v="311"/>
    <s v="TXN101605"/>
    <s v="Assets"/>
    <x v="6"/>
    <n v="-3761.15"/>
    <s v="Expense"/>
    <n v="0"/>
    <n v="3761.15"/>
    <x v="2"/>
    <x v="1"/>
  </r>
  <r>
    <x v="191"/>
    <s v="TXN101606"/>
    <s v="Assets"/>
    <x v="5"/>
    <n v="-2366.56"/>
    <s v="Expense"/>
    <n v="0"/>
    <n v="2366.56"/>
    <x v="2"/>
    <x v="3"/>
  </r>
  <r>
    <x v="273"/>
    <s v="TXN101607"/>
    <s v="Expenses"/>
    <x v="6"/>
    <n v="-3046.78"/>
    <s v="Expense"/>
    <n v="0"/>
    <n v="3046.78"/>
    <x v="1"/>
    <x v="3"/>
  </r>
  <r>
    <x v="182"/>
    <s v="TXN101608"/>
    <s v="Liabilities"/>
    <x v="1"/>
    <n v="-3969.67"/>
    <s v="Expense"/>
    <n v="0"/>
    <n v="3969.67"/>
    <x v="1"/>
    <x v="3"/>
  </r>
  <r>
    <x v="45"/>
    <s v="TXN101609"/>
    <s v="Expenses"/>
    <x v="5"/>
    <n v="-1154.58"/>
    <s v="Expense"/>
    <n v="0"/>
    <n v="1154.58"/>
    <x v="2"/>
    <x v="3"/>
  </r>
  <r>
    <x v="191"/>
    <s v="TXN101610"/>
    <s v="Revenue"/>
    <x v="5"/>
    <n v="423.05"/>
    <s v="Income"/>
    <n v="423.05"/>
    <n v="0"/>
    <x v="2"/>
    <x v="2"/>
  </r>
  <r>
    <x v="130"/>
    <s v="TXN101611"/>
    <s v="Expenses"/>
    <x v="2"/>
    <n v="-2705.94"/>
    <s v="Expense"/>
    <n v="0"/>
    <n v="2705.94"/>
    <x v="0"/>
    <x v="1"/>
  </r>
  <r>
    <x v="56"/>
    <s v="TXN101612"/>
    <s v="Revenue"/>
    <x v="6"/>
    <n v="404.42"/>
    <s v="Income"/>
    <n v="404.42"/>
    <n v="0"/>
    <x v="0"/>
    <x v="2"/>
  </r>
  <r>
    <x v="214"/>
    <s v="TXN101613"/>
    <s v="Liabilities"/>
    <x v="1"/>
    <n v="-3856.13"/>
    <s v="Expense"/>
    <n v="0"/>
    <n v="3856.13"/>
    <x v="0"/>
    <x v="0"/>
  </r>
  <r>
    <x v="333"/>
    <s v="TXN101614"/>
    <s v="Assets"/>
    <x v="3"/>
    <n v="-3624.14"/>
    <s v="Expense"/>
    <n v="0"/>
    <n v="3624.14"/>
    <x v="0"/>
    <x v="3"/>
  </r>
  <r>
    <x v="82"/>
    <s v="TXN101615"/>
    <s v="Assets"/>
    <x v="0"/>
    <n v="-4420.3900000000003"/>
    <s v="Expense"/>
    <n v="0"/>
    <n v="4420.3900000000003"/>
    <x v="2"/>
    <x v="3"/>
  </r>
  <r>
    <x v="155"/>
    <s v="TXN101616"/>
    <s v="Expenses"/>
    <x v="2"/>
    <n v="-3233.85"/>
    <s v="Expense"/>
    <n v="0"/>
    <n v="3233.85"/>
    <x v="2"/>
    <x v="1"/>
  </r>
  <r>
    <x v="145"/>
    <s v="TXN101617"/>
    <s v="Assets"/>
    <x v="6"/>
    <n v="-429.27"/>
    <s v="Expense"/>
    <n v="0"/>
    <n v="429.27"/>
    <x v="2"/>
    <x v="3"/>
  </r>
  <r>
    <x v="1"/>
    <s v="TXN101618"/>
    <s v="Liabilities"/>
    <x v="3"/>
    <n v="-1340.45"/>
    <s v="Expense"/>
    <n v="0"/>
    <n v="1340.45"/>
    <x v="0"/>
    <x v="1"/>
  </r>
  <r>
    <x v="275"/>
    <s v="TXN101619"/>
    <s v="Assets"/>
    <x v="6"/>
    <n v="-4058.87"/>
    <s v="Expense"/>
    <n v="0"/>
    <n v="4058.87"/>
    <x v="2"/>
    <x v="0"/>
  </r>
  <r>
    <x v="232"/>
    <s v="TXN101620"/>
    <s v="Expenses"/>
    <x v="2"/>
    <n v="-918.95"/>
    <s v="Expense"/>
    <n v="0"/>
    <n v="918.95"/>
    <x v="1"/>
    <x v="3"/>
  </r>
  <r>
    <x v="208"/>
    <s v="TXN101621"/>
    <s v="Liabilities"/>
    <x v="3"/>
    <n v="-3522.55"/>
    <s v="Expense"/>
    <n v="0"/>
    <n v="3522.55"/>
    <x v="0"/>
    <x v="3"/>
  </r>
  <r>
    <x v="327"/>
    <s v="TXN101622"/>
    <s v="Revenue"/>
    <x v="2"/>
    <n v="3923.27"/>
    <s v="Income"/>
    <n v="3923.27"/>
    <n v="0"/>
    <x v="1"/>
    <x v="2"/>
  </r>
  <r>
    <x v="333"/>
    <s v="TXN101623"/>
    <s v="Expenses"/>
    <x v="6"/>
    <n v="-1717.55"/>
    <s v="Expense"/>
    <n v="0"/>
    <n v="1717.55"/>
    <x v="0"/>
    <x v="1"/>
  </r>
  <r>
    <x v="230"/>
    <s v="TXN101624"/>
    <s v="Revenue"/>
    <x v="5"/>
    <n v="1679.26"/>
    <s v="Income"/>
    <n v="1679.26"/>
    <n v="0"/>
    <x v="2"/>
    <x v="1"/>
  </r>
  <r>
    <x v="333"/>
    <s v="TXN101625"/>
    <s v="Liabilities"/>
    <x v="0"/>
    <n v="-2833.23"/>
    <s v="Expense"/>
    <n v="0"/>
    <n v="2833.23"/>
    <x v="0"/>
    <x v="3"/>
  </r>
  <r>
    <x v="320"/>
    <s v="TXN101626"/>
    <s v="Expenses"/>
    <x v="4"/>
    <n v="-4320.3"/>
    <s v="Expense"/>
    <n v="0"/>
    <n v="4320.3"/>
    <x v="1"/>
    <x v="2"/>
  </r>
  <r>
    <x v="75"/>
    <s v="TXN101627"/>
    <s v="Expenses"/>
    <x v="0"/>
    <n v="-1197.1400000000001"/>
    <s v="Expense"/>
    <n v="0"/>
    <n v="1197.1400000000001"/>
    <x v="0"/>
    <x v="3"/>
  </r>
  <r>
    <x v="91"/>
    <s v="TXN101628"/>
    <s v="Liabilities"/>
    <x v="5"/>
    <n v="-4712.17"/>
    <s v="Expense"/>
    <n v="0"/>
    <n v="4712.17"/>
    <x v="1"/>
    <x v="1"/>
  </r>
  <r>
    <x v="236"/>
    <s v="TXN101629"/>
    <s v="Assets"/>
    <x v="2"/>
    <n v="-3035.68"/>
    <s v="Expense"/>
    <n v="0"/>
    <n v="3035.68"/>
    <x v="2"/>
    <x v="1"/>
  </r>
  <r>
    <x v="101"/>
    <s v="TXN101630"/>
    <s v="Expenses"/>
    <x v="0"/>
    <n v="-4961.42"/>
    <s v="Expense"/>
    <n v="0"/>
    <n v="4961.42"/>
    <x v="1"/>
    <x v="3"/>
  </r>
  <r>
    <x v="170"/>
    <s v="TXN101631"/>
    <s v="Expenses"/>
    <x v="2"/>
    <n v="-539.11"/>
    <s v="Expense"/>
    <n v="0"/>
    <n v="539.11"/>
    <x v="2"/>
    <x v="0"/>
  </r>
  <r>
    <x v="266"/>
    <s v="TXN101632"/>
    <s v="Revenue"/>
    <x v="2"/>
    <n v="720.15"/>
    <s v="Income"/>
    <n v="720.15"/>
    <n v="0"/>
    <x v="1"/>
    <x v="3"/>
  </r>
  <r>
    <x v="268"/>
    <s v="TXN101633"/>
    <s v="Assets"/>
    <x v="3"/>
    <n v="-4150.54"/>
    <s v="Expense"/>
    <n v="0"/>
    <n v="4150.54"/>
    <x v="2"/>
    <x v="2"/>
  </r>
  <r>
    <x v="52"/>
    <s v="TXN101634"/>
    <s v="Revenue"/>
    <x v="1"/>
    <n v="4337.3"/>
    <s v="Income"/>
    <n v="4337.3"/>
    <n v="0"/>
    <x v="1"/>
    <x v="1"/>
  </r>
  <r>
    <x v="338"/>
    <s v="TXN101635"/>
    <s v="Revenue"/>
    <x v="2"/>
    <n v="2282.75"/>
    <s v="Income"/>
    <n v="2282.75"/>
    <n v="0"/>
    <x v="2"/>
    <x v="1"/>
  </r>
  <r>
    <x v="29"/>
    <s v="TXN101636"/>
    <s v="Assets"/>
    <x v="0"/>
    <n v="-3598.95"/>
    <s v="Expense"/>
    <n v="0"/>
    <n v="3598.95"/>
    <x v="2"/>
    <x v="3"/>
  </r>
  <r>
    <x v="29"/>
    <s v="TXN101637"/>
    <s v="Assets"/>
    <x v="0"/>
    <n v="-4351.03"/>
    <s v="Expense"/>
    <n v="0"/>
    <n v="4351.03"/>
    <x v="2"/>
    <x v="0"/>
  </r>
  <r>
    <x v="70"/>
    <s v="TXN101638"/>
    <s v="Liabilities"/>
    <x v="0"/>
    <n v="-311.33"/>
    <s v="Expense"/>
    <n v="0"/>
    <n v="311.33"/>
    <x v="1"/>
    <x v="1"/>
  </r>
  <r>
    <x v="188"/>
    <s v="TXN101639"/>
    <s v="Assets"/>
    <x v="5"/>
    <n v="-2912.36"/>
    <s v="Expense"/>
    <n v="0"/>
    <n v="2912.36"/>
    <x v="1"/>
    <x v="3"/>
  </r>
  <r>
    <x v="240"/>
    <s v="TXN101640"/>
    <s v="Expenses"/>
    <x v="4"/>
    <n v="-4282.0600000000004"/>
    <s v="Expense"/>
    <n v="0"/>
    <n v="4282.0600000000004"/>
    <x v="2"/>
    <x v="0"/>
  </r>
  <r>
    <x v="329"/>
    <s v="TXN101641"/>
    <s v="Assets"/>
    <x v="2"/>
    <n v="-2050.96"/>
    <s v="Expense"/>
    <n v="0"/>
    <n v="2050.96"/>
    <x v="0"/>
    <x v="3"/>
  </r>
  <r>
    <x v="132"/>
    <s v="TXN101642"/>
    <s v="Liabilities"/>
    <x v="2"/>
    <n v="-1581.68"/>
    <s v="Expense"/>
    <n v="0"/>
    <n v="1581.68"/>
    <x v="2"/>
    <x v="3"/>
  </r>
  <r>
    <x v="27"/>
    <s v="TXN101643"/>
    <s v="Liabilities"/>
    <x v="2"/>
    <n v="-3998.96"/>
    <s v="Expense"/>
    <n v="0"/>
    <n v="3998.96"/>
    <x v="0"/>
    <x v="3"/>
  </r>
  <r>
    <x v="205"/>
    <s v="TXN101644"/>
    <s v="Liabilities"/>
    <x v="3"/>
    <n v="-1745.35"/>
    <s v="Expense"/>
    <n v="0"/>
    <n v="1745.35"/>
    <x v="2"/>
    <x v="1"/>
  </r>
  <r>
    <x v="30"/>
    <s v="TXN101645"/>
    <s v="Assets"/>
    <x v="2"/>
    <n v="-115.55"/>
    <s v="Expense"/>
    <n v="0"/>
    <n v="115.55"/>
    <x v="1"/>
    <x v="0"/>
  </r>
  <r>
    <x v="334"/>
    <s v="TXN101646"/>
    <s v="Assets"/>
    <x v="5"/>
    <n v="-4801.91"/>
    <s v="Expense"/>
    <n v="0"/>
    <n v="4801.91"/>
    <x v="0"/>
    <x v="2"/>
  </r>
  <r>
    <x v="63"/>
    <s v="TXN101647"/>
    <s v="Revenue"/>
    <x v="6"/>
    <n v="3001.4"/>
    <s v="Income"/>
    <n v="3001.4"/>
    <n v="0"/>
    <x v="1"/>
    <x v="2"/>
  </r>
  <r>
    <x v="218"/>
    <s v="TXN101648"/>
    <s v="Revenue"/>
    <x v="1"/>
    <n v="4115.6400000000003"/>
    <s v="Income"/>
    <n v="4115.6400000000003"/>
    <n v="0"/>
    <x v="0"/>
    <x v="1"/>
  </r>
  <r>
    <x v="31"/>
    <s v="TXN101649"/>
    <s v="Expenses"/>
    <x v="0"/>
    <n v="-4143.9799999999996"/>
    <s v="Expense"/>
    <n v="0"/>
    <n v="4143.9799999999996"/>
    <x v="0"/>
    <x v="1"/>
  </r>
  <r>
    <x v="293"/>
    <s v="TXN101650"/>
    <s v="Revenue"/>
    <x v="2"/>
    <n v="425.41"/>
    <s v="Income"/>
    <n v="425.41"/>
    <n v="0"/>
    <x v="0"/>
    <x v="3"/>
  </r>
  <r>
    <x v="288"/>
    <s v="TXN101651"/>
    <s v="Expenses"/>
    <x v="3"/>
    <n v="-937.21"/>
    <s v="Expense"/>
    <n v="0"/>
    <n v="937.21"/>
    <x v="0"/>
    <x v="3"/>
  </r>
  <r>
    <x v="290"/>
    <s v="TXN101652"/>
    <s v="Liabilities"/>
    <x v="5"/>
    <n v="-1624.49"/>
    <s v="Expense"/>
    <n v="0"/>
    <n v="1624.49"/>
    <x v="1"/>
    <x v="0"/>
  </r>
  <r>
    <x v="132"/>
    <s v="TXN101653"/>
    <s v="Revenue"/>
    <x v="2"/>
    <n v="1671.43"/>
    <s v="Income"/>
    <n v="1671.43"/>
    <n v="0"/>
    <x v="0"/>
    <x v="3"/>
  </r>
  <r>
    <x v="23"/>
    <s v="TXN101654"/>
    <s v="Assets"/>
    <x v="3"/>
    <n v="-3328.05"/>
    <s v="Expense"/>
    <n v="0"/>
    <n v="3328.05"/>
    <x v="2"/>
    <x v="0"/>
  </r>
  <r>
    <x v="277"/>
    <s v="TXN101655"/>
    <s v="Revenue"/>
    <x v="6"/>
    <n v="3153.35"/>
    <s v="Income"/>
    <n v="3153.35"/>
    <n v="0"/>
    <x v="2"/>
    <x v="3"/>
  </r>
  <r>
    <x v="332"/>
    <s v="TXN101656"/>
    <s v="Expenses"/>
    <x v="4"/>
    <n v="-2523.4899999999998"/>
    <s v="Expense"/>
    <n v="0"/>
    <n v="2523.4899999999998"/>
    <x v="0"/>
    <x v="3"/>
  </r>
  <r>
    <x v="262"/>
    <s v="TXN101657"/>
    <s v="Revenue"/>
    <x v="2"/>
    <n v="1135.19"/>
    <s v="Income"/>
    <n v="1135.19"/>
    <n v="0"/>
    <x v="1"/>
    <x v="2"/>
  </r>
  <r>
    <x v="126"/>
    <s v="TXN101658"/>
    <s v="Liabilities"/>
    <x v="5"/>
    <n v="-1971.72"/>
    <s v="Expense"/>
    <n v="0"/>
    <n v="1971.72"/>
    <x v="1"/>
    <x v="1"/>
  </r>
  <r>
    <x v="329"/>
    <s v="TXN101659"/>
    <s v="Assets"/>
    <x v="3"/>
    <n v="-2763.61"/>
    <s v="Expense"/>
    <n v="0"/>
    <n v="2763.61"/>
    <x v="0"/>
    <x v="0"/>
  </r>
  <r>
    <x v="193"/>
    <s v="TXN101660"/>
    <s v="Expenses"/>
    <x v="3"/>
    <n v="-2393.13"/>
    <s v="Expense"/>
    <n v="0"/>
    <n v="2393.13"/>
    <x v="1"/>
    <x v="2"/>
  </r>
  <r>
    <x v="173"/>
    <s v="TXN101661"/>
    <s v="Assets"/>
    <x v="2"/>
    <n v="-723.73"/>
    <s v="Expense"/>
    <n v="0"/>
    <n v="723.73"/>
    <x v="1"/>
    <x v="3"/>
  </r>
  <r>
    <x v="309"/>
    <s v="TXN101662"/>
    <s v="Assets"/>
    <x v="3"/>
    <n v="-3282.6"/>
    <s v="Expense"/>
    <n v="0"/>
    <n v="3282.6"/>
    <x v="1"/>
    <x v="2"/>
  </r>
  <r>
    <x v="334"/>
    <s v="TXN101663"/>
    <s v="Expenses"/>
    <x v="4"/>
    <n v="-457.95"/>
    <s v="Expense"/>
    <n v="0"/>
    <n v="457.95"/>
    <x v="0"/>
    <x v="0"/>
  </r>
  <r>
    <x v="17"/>
    <s v="TXN101664"/>
    <s v="Assets"/>
    <x v="3"/>
    <n v="-1953.15"/>
    <s v="Expense"/>
    <n v="0"/>
    <n v="1953.15"/>
    <x v="2"/>
    <x v="1"/>
  </r>
  <r>
    <x v="55"/>
    <s v="TXN101665"/>
    <s v="Assets"/>
    <x v="0"/>
    <n v="-3579.14"/>
    <s v="Expense"/>
    <n v="0"/>
    <n v="3579.14"/>
    <x v="2"/>
    <x v="2"/>
  </r>
  <r>
    <x v="359"/>
    <s v="TXN101666"/>
    <s v="Revenue"/>
    <x v="1"/>
    <n v="198.12"/>
    <s v="Income"/>
    <n v="198.12"/>
    <n v="0"/>
    <x v="2"/>
    <x v="0"/>
  </r>
  <r>
    <x v="271"/>
    <s v="TXN101667"/>
    <s v="Assets"/>
    <x v="0"/>
    <n v="-2892.92"/>
    <s v="Expense"/>
    <n v="0"/>
    <n v="2892.92"/>
    <x v="2"/>
    <x v="3"/>
  </r>
  <r>
    <x v="151"/>
    <s v="TXN101668"/>
    <s v="Assets"/>
    <x v="1"/>
    <n v="-1739.15"/>
    <s v="Expense"/>
    <n v="0"/>
    <n v="1739.15"/>
    <x v="2"/>
    <x v="2"/>
  </r>
  <r>
    <x v="155"/>
    <s v="TXN101669"/>
    <s v="Assets"/>
    <x v="3"/>
    <n v="-143.28"/>
    <s v="Expense"/>
    <n v="0"/>
    <n v="143.28"/>
    <x v="1"/>
    <x v="1"/>
  </r>
  <r>
    <x v="125"/>
    <s v="TXN101670"/>
    <s v="Assets"/>
    <x v="2"/>
    <n v="-1032.8800000000001"/>
    <s v="Expense"/>
    <n v="0"/>
    <n v="1032.8800000000001"/>
    <x v="1"/>
    <x v="0"/>
  </r>
  <r>
    <x v="202"/>
    <s v="TXN101671"/>
    <s v="Expenses"/>
    <x v="1"/>
    <n v="-4710.6400000000003"/>
    <s v="Expense"/>
    <n v="0"/>
    <n v="4710.6400000000003"/>
    <x v="1"/>
    <x v="1"/>
  </r>
  <r>
    <x v="218"/>
    <s v="TXN101672"/>
    <s v="Liabilities"/>
    <x v="5"/>
    <n v="-2653.63"/>
    <s v="Expense"/>
    <n v="0"/>
    <n v="2653.63"/>
    <x v="0"/>
    <x v="3"/>
  </r>
  <r>
    <x v="150"/>
    <s v="TXN101673"/>
    <s v="Revenue"/>
    <x v="1"/>
    <n v="4986.41"/>
    <s v="Income"/>
    <n v="4986.41"/>
    <n v="0"/>
    <x v="1"/>
    <x v="1"/>
  </r>
  <r>
    <x v="141"/>
    <s v="TXN101674"/>
    <s v="Assets"/>
    <x v="0"/>
    <n v="-2671.6"/>
    <s v="Expense"/>
    <n v="0"/>
    <n v="2671.6"/>
    <x v="2"/>
    <x v="3"/>
  </r>
  <r>
    <x v="201"/>
    <s v="TXN101675"/>
    <s v="Assets"/>
    <x v="3"/>
    <n v="-2765.29"/>
    <s v="Expense"/>
    <n v="0"/>
    <n v="2765.29"/>
    <x v="1"/>
    <x v="3"/>
  </r>
  <r>
    <x v="12"/>
    <s v="TXN101676"/>
    <s v="Expenses"/>
    <x v="2"/>
    <n v="-2020.03"/>
    <s v="Expense"/>
    <n v="0"/>
    <n v="2020.03"/>
    <x v="2"/>
    <x v="2"/>
  </r>
  <r>
    <x v="211"/>
    <s v="TXN101677"/>
    <s v="Liabilities"/>
    <x v="6"/>
    <n v="-1619.2"/>
    <s v="Expense"/>
    <n v="0"/>
    <n v="1619.2"/>
    <x v="1"/>
    <x v="3"/>
  </r>
  <r>
    <x v="230"/>
    <s v="TXN101678"/>
    <s v="Assets"/>
    <x v="2"/>
    <n v="-1332.57"/>
    <s v="Expense"/>
    <n v="0"/>
    <n v="1332.57"/>
    <x v="2"/>
    <x v="1"/>
  </r>
  <r>
    <x v="31"/>
    <s v="TXN101679"/>
    <s v="Expenses"/>
    <x v="2"/>
    <n v="-1782.76"/>
    <s v="Expense"/>
    <n v="0"/>
    <n v="1782.76"/>
    <x v="1"/>
    <x v="2"/>
  </r>
  <r>
    <x v="18"/>
    <s v="TXN101680"/>
    <s v="Revenue"/>
    <x v="2"/>
    <n v="2353.27"/>
    <s v="Income"/>
    <n v="2353.27"/>
    <n v="0"/>
    <x v="2"/>
    <x v="3"/>
  </r>
  <r>
    <x v="196"/>
    <s v="TXN101681"/>
    <s v="Revenue"/>
    <x v="5"/>
    <n v="1040.76"/>
    <s v="Income"/>
    <n v="1040.76"/>
    <n v="0"/>
    <x v="2"/>
    <x v="0"/>
  </r>
  <r>
    <x v="90"/>
    <s v="TXN101682"/>
    <s v="Assets"/>
    <x v="4"/>
    <n v="-1201.8900000000001"/>
    <s v="Expense"/>
    <n v="0"/>
    <n v="1201.8900000000001"/>
    <x v="0"/>
    <x v="0"/>
  </r>
  <r>
    <x v="168"/>
    <s v="TXN101683"/>
    <s v="Assets"/>
    <x v="0"/>
    <n v="-1430.57"/>
    <s v="Expense"/>
    <n v="0"/>
    <n v="1430.57"/>
    <x v="1"/>
    <x v="3"/>
  </r>
  <r>
    <x v="292"/>
    <s v="TXN101684"/>
    <s v="Liabilities"/>
    <x v="3"/>
    <n v="-2301.37"/>
    <s v="Expense"/>
    <n v="0"/>
    <n v="2301.37"/>
    <x v="2"/>
    <x v="2"/>
  </r>
  <r>
    <x v="141"/>
    <s v="TXN101685"/>
    <s v="Liabilities"/>
    <x v="4"/>
    <n v="-3298.79"/>
    <s v="Expense"/>
    <n v="0"/>
    <n v="3298.79"/>
    <x v="1"/>
    <x v="2"/>
  </r>
  <r>
    <x v="155"/>
    <s v="TXN101686"/>
    <s v="Assets"/>
    <x v="6"/>
    <n v="-4295.12"/>
    <s v="Expense"/>
    <n v="0"/>
    <n v="4295.12"/>
    <x v="2"/>
    <x v="2"/>
  </r>
  <r>
    <x v="242"/>
    <s v="TXN101687"/>
    <s v="Expenses"/>
    <x v="4"/>
    <n v="-1506.95"/>
    <s v="Expense"/>
    <n v="0"/>
    <n v="1506.95"/>
    <x v="0"/>
    <x v="1"/>
  </r>
  <r>
    <x v="179"/>
    <s v="TXN101688"/>
    <s v="Liabilities"/>
    <x v="3"/>
    <n v="-1000.27"/>
    <s v="Expense"/>
    <n v="0"/>
    <n v="1000.27"/>
    <x v="0"/>
    <x v="0"/>
  </r>
  <r>
    <x v="319"/>
    <s v="TXN101689"/>
    <s v="Assets"/>
    <x v="0"/>
    <n v="-1956.35"/>
    <s v="Expense"/>
    <n v="0"/>
    <n v="1956.35"/>
    <x v="0"/>
    <x v="3"/>
  </r>
  <r>
    <x v="120"/>
    <s v="TXN101690"/>
    <s v="Liabilities"/>
    <x v="0"/>
    <n v="-4482.4799999999996"/>
    <s v="Expense"/>
    <n v="0"/>
    <n v="4482.4799999999996"/>
    <x v="0"/>
    <x v="3"/>
  </r>
  <r>
    <x v="182"/>
    <s v="TXN101691"/>
    <s v="Assets"/>
    <x v="3"/>
    <n v="-148.32"/>
    <s v="Expense"/>
    <n v="0"/>
    <n v="148.32"/>
    <x v="2"/>
    <x v="0"/>
  </r>
  <r>
    <x v="253"/>
    <s v="TXN101692"/>
    <s v="Revenue"/>
    <x v="6"/>
    <n v="3421.56"/>
    <s v="Income"/>
    <n v="3421.56"/>
    <n v="0"/>
    <x v="1"/>
    <x v="1"/>
  </r>
  <r>
    <x v="235"/>
    <s v="TXN101693"/>
    <s v="Assets"/>
    <x v="3"/>
    <n v="-2438.08"/>
    <s v="Expense"/>
    <n v="0"/>
    <n v="2438.08"/>
    <x v="0"/>
    <x v="2"/>
  </r>
  <r>
    <x v="116"/>
    <s v="TXN101694"/>
    <s v="Revenue"/>
    <x v="6"/>
    <n v="889.13"/>
    <s v="Income"/>
    <n v="889.13"/>
    <n v="0"/>
    <x v="0"/>
    <x v="0"/>
  </r>
  <r>
    <x v="47"/>
    <s v="TXN101695"/>
    <s v="Liabilities"/>
    <x v="6"/>
    <n v="-1673.01"/>
    <s v="Expense"/>
    <n v="0"/>
    <n v="1673.01"/>
    <x v="0"/>
    <x v="3"/>
  </r>
  <r>
    <x v="158"/>
    <s v="TXN101696"/>
    <s v="Assets"/>
    <x v="3"/>
    <n v="-1202.26"/>
    <s v="Expense"/>
    <n v="0"/>
    <n v="1202.26"/>
    <x v="1"/>
    <x v="1"/>
  </r>
  <r>
    <x v="353"/>
    <s v="TXN101697"/>
    <s v="Liabilities"/>
    <x v="1"/>
    <n v="-4401.38"/>
    <s v="Expense"/>
    <n v="0"/>
    <n v="4401.38"/>
    <x v="2"/>
    <x v="3"/>
  </r>
  <r>
    <x v="20"/>
    <s v="TXN101698"/>
    <s v="Revenue"/>
    <x v="0"/>
    <n v="2461.1799999999998"/>
    <s v="Income"/>
    <n v="2461.1799999999998"/>
    <n v="0"/>
    <x v="2"/>
    <x v="2"/>
  </r>
  <r>
    <x v="201"/>
    <s v="TXN101699"/>
    <s v="Assets"/>
    <x v="6"/>
    <n v="-2859.16"/>
    <s v="Expense"/>
    <n v="0"/>
    <n v="2859.16"/>
    <x v="2"/>
    <x v="0"/>
  </r>
  <r>
    <x v="271"/>
    <s v="TXN101700"/>
    <s v="Liabilities"/>
    <x v="3"/>
    <n v="-3009.07"/>
    <s v="Expense"/>
    <n v="0"/>
    <n v="3009.07"/>
    <x v="2"/>
    <x v="2"/>
  </r>
  <r>
    <x v="355"/>
    <s v="TXN101701"/>
    <s v="Revenue"/>
    <x v="1"/>
    <n v="3234.12"/>
    <s v="Income"/>
    <n v="3234.12"/>
    <n v="0"/>
    <x v="1"/>
    <x v="1"/>
  </r>
  <r>
    <x v="24"/>
    <s v="TXN101702"/>
    <s v="Liabilities"/>
    <x v="0"/>
    <n v="-2528.2199999999998"/>
    <s v="Expense"/>
    <n v="0"/>
    <n v="2528.2199999999998"/>
    <x v="1"/>
    <x v="0"/>
  </r>
  <r>
    <x v="183"/>
    <s v="TXN101703"/>
    <s v="Expenses"/>
    <x v="6"/>
    <n v="-187.58"/>
    <s v="Expense"/>
    <n v="0"/>
    <n v="187.58"/>
    <x v="1"/>
    <x v="2"/>
  </r>
  <r>
    <x v="343"/>
    <s v="TXN101704"/>
    <s v="Revenue"/>
    <x v="0"/>
    <n v="1740.14"/>
    <s v="Income"/>
    <n v="1740.14"/>
    <n v="0"/>
    <x v="0"/>
    <x v="2"/>
  </r>
  <r>
    <x v="224"/>
    <s v="TXN101705"/>
    <s v="Revenue"/>
    <x v="1"/>
    <n v="1000.98"/>
    <s v="Income"/>
    <n v="1000.98"/>
    <n v="0"/>
    <x v="1"/>
    <x v="2"/>
  </r>
  <r>
    <x v="68"/>
    <s v="TXN101706"/>
    <s v="Revenue"/>
    <x v="0"/>
    <n v="3432.7"/>
    <s v="Income"/>
    <n v="3432.7"/>
    <n v="0"/>
    <x v="2"/>
    <x v="1"/>
  </r>
  <r>
    <x v="20"/>
    <s v="TXN101707"/>
    <s v="Assets"/>
    <x v="5"/>
    <n v="-377.85"/>
    <s v="Expense"/>
    <n v="0"/>
    <n v="377.85"/>
    <x v="1"/>
    <x v="2"/>
  </r>
  <r>
    <x v="33"/>
    <s v="TXN101708"/>
    <s v="Assets"/>
    <x v="2"/>
    <n v="-2862.64"/>
    <s v="Expense"/>
    <n v="0"/>
    <n v="2862.64"/>
    <x v="0"/>
    <x v="3"/>
  </r>
  <r>
    <x v="257"/>
    <s v="TXN101709"/>
    <s v="Assets"/>
    <x v="5"/>
    <n v="-1132.0999999999999"/>
    <s v="Expense"/>
    <n v="0"/>
    <n v="1132.0999999999999"/>
    <x v="2"/>
    <x v="0"/>
  </r>
  <r>
    <x v="259"/>
    <s v="TXN101710"/>
    <s v="Expenses"/>
    <x v="1"/>
    <n v="-4749.34"/>
    <s v="Expense"/>
    <n v="0"/>
    <n v="4749.34"/>
    <x v="1"/>
    <x v="0"/>
  </r>
  <r>
    <x v="278"/>
    <s v="TXN101711"/>
    <s v="Expenses"/>
    <x v="6"/>
    <n v="-1744.15"/>
    <s v="Expense"/>
    <n v="0"/>
    <n v="1744.15"/>
    <x v="2"/>
    <x v="2"/>
  </r>
  <r>
    <x v="311"/>
    <s v="TXN101712"/>
    <s v="Revenue"/>
    <x v="3"/>
    <n v="1693.58"/>
    <s v="Income"/>
    <n v="1693.58"/>
    <n v="0"/>
    <x v="2"/>
    <x v="1"/>
  </r>
  <r>
    <x v="106"/>
    <s v="TXN101713"/>
    <s v="Expenses"/>
    <x v="4"/>
    <n v="-4624.58"/>
    <s v="Expense"/>
    <n v="0"/>
    <n v="4624.58"/>
    <x v="1"/>
    <x v="3"/>
  </r>
  <r>
    <x v="293"/>
    <s v="TXN101714"/>
    <s v="Liabilities"/>
    <x v="3"/>
    <n v="-2145"/>
    <s v="Expense"/>
    <n v="0"/>
    <n v="2145"/>
    <x v="1"/>
    <x v="3"/>
  </r>
  <r>
    <x v="123"/>
    <s v="TXN101715"/>
    <s v="Revenue"/>
    <x v="0"/>
    <n v="4818.03"/>
    <s v="Income"/>
    <n v="4818.03"/>
    <n v="0"/>
    <x v="0"/>
    <x v="0"/>
  </r>
  <r>
    <x v="98"/>
    <s v="TXN101716"/>
    <s v="Revenue"/>
    <x v="4"/>
    <n v="218.43"/>
    <s v="Income"/>
    <n v="218.43"/>
    <n v="0"/>
    <x v="1"/>
    <x v="0"/>
  </r>
  <r>
    <x v="133"/>
    <s v="TXN101717"/>
    <s v="Liabilities"/>
    <x v="4"/>
    <n v="-1601.09"/>
    <s v="Expense"/>
    <n v="0"/>
    <n v="1601.09"/>
    <x v="1"/>
    <x v="3"/>
  </r>
  <r>
    <x v="360"/>
    <s v="TXN101718"/>
    <s v="Revenue"/>
    <x v="0"/>
    <n v="3364.35"/>
    <s v="Income"/>
    <n v="3364.35"/>
    <n v="0"/>
    <x v="1"/>
    <x v="0"/>
  </r>
  <r>
    <x v="212"/>
    <s v="TXN101719"/>
    <s v="Expenses"/>
    <x v="0"/>
    <n v="-4465.2"/>
    <s v="Expense"/>
    <n v="0"/>
    <n v="4465.2"/>
    <x v="2"/>
    <x v="2"/>
  </r>
  <r>
    <x v="222"/>
    <s v="TXN101720"/>
    <s v="Assets"/>
    <x v="6"/>
    <n v="-1356.39"/>
    <s v="Expense"/>
    <n v="0"/>
    <n v="1356.39"/>
    <x v="0"/>
    <x v="3"/>
  </r>
  <r>
    <x v="198"/>
    <s v="TXN101721"/>
    <s v="Liabilities"/>
    <x v="1"/>
    <n v="-4659.34"/>
    <s v="Expense"/>
    <n v="0"/>
    <n v="4659.34"/>
    <x v="2"/>
    <x v="0"/>
  </r>
  <r>
    <x v="257"/>
    <s v="TXN101722"/>
    <s v="Expenses"/>
    <x v="3"/>
    <n v="-3011.2"/>
    <s v="Expense"/>
    <n v="0"/>
    <n v="3011.2"/>
    <x v="1"/>
    <x v="2"/>
  </r>
  <r>
    <x v="200"/>
    <s v="TXN101723"/>
    <s v="Liabilities"/>
    <x v="1"/>
    <n v="-4024.94"/>
    <s v="Expense"/>
    <n v="0"/>
    <n v="4024.94"/>
    <x v="0"/>
    <x v="2"/>
  </r>
  <r>
    <x v="103"/>
    <s v="TXN101724"/>
    <s v="Liabilities"/>
    <x v="5"/>
    <n v="-2046.32"/>
    <s v="Expense"/>
    <n v="0"/>
    <n v="2046.32"/>
    <x v="1"/>
    <x v="3"/>
  </r>
  <r>
    <x v="173"/>
    <s v="TXN101725"/>
    <s v="Revenue"/>
    <x v="6"/>
    <n v="1139.68"/>
    <s v="Income"/>
    <n v="1139.68"/>
    <n v="0"/>
    <x v="2"/>
    <x v="2"/>
  </r>
  <r>
    <x v="2"/>
    <s v="TXN101726"/>
    <s v="Revenue"/>
    <x v="6"/>
    <n v="4565.05"/>
    <s v="Income"/>
    <n v="4565.05"/>
    <n v="0"/>
    <x v="2"/>
    <x v="3"/>
  </r>
  <r>
    <x v="257"/>
    <s v="TXN101727"/>
    <s v="Expenses"/>
    <x v="5"/>
    <n v="-4672.37"/>
    <s v="Expense"/>
    <n v="0"/>
    <n v="4672.37"/>
    <x v="1"/>
    <x v="2"/>
  </r>
  <r>
    <x v="80"/>
    <s v="TXN101728"/>
    <s v="Liabilities"/>
    <x v="3"/>
    <n v="-2538.12"/>
    <s v="Expense"/>
    <n v="0"/>
    <n v="2538.12"/>
    <x v="0"/>
    <x v="3"/>
  </r>
  <r>
    <x v="184"/>
    <s v="TXN101729"/>
    <s v="Revenue"/>
    <x v="2"/>
    <n v="131.83000000000001"/>
    <s v="Income"/>
    <n v="131.83000000000001"/>
    <n v="0"/>
    <x v="2"/>
    <x v="3"/>
  </r>
  <r>
    <x v="215"/>
    <s v="TXN101730"/>
    <s v="Revenue"/>
    <x v="5"/>
    <n v="637.94000000000005"/>
    <s v="Income"/>
    <n v="637.94000000000005"/>
    <n v="0"/>
    <x v="1"/>
    <x v="3"/>
  </r>
  <r>
    <x v="152"/>
    <s v="TXN101731"/>
    <s v="Liabilities"/>
    <x v="3"/>
    <n v="-2907.84"/>
    <s v="Expense"/>
    <n v="0"/>
    <n v="2907.84"/>
    <x v="1"/>
    <x v="3"/>
  </r>
  <r>
    <x v="33"/>
    <s v="TXN101732"/>
    <s v="Expenses"/>
    <x v="4"/>
    <n v="-216.51"/>
    <s v="Expense"/>
    <n v="0"/>
    <n v="216.51"/>
    <x v="1"/>
    <x v="2"/>
  </r>
  <r>
    <x v="282"/>
    <s v="TXN101733"/>
    <s v="Expenses"/>
    <x v="0"/>
    <n v="-2044.87"/>
    <s v="Expense"/>
    <n v="0"/>
    <n v="2044.87"/>
    <x v="0"/>
    <x v="3"/>
  </r>
  <r>
    <x v="24"/>
    <s v="TXN101734"/>
    <s v="Liabilities"/>
    <x v="6"/>
    <n v="-1586.51"/>
    <s v="Expense"/>
    <n v="0"/>
    <n v="1586.51"/>
    <x v="1"/>
    <x v="0"/>
  </r>
  <r>
    <x v="197"/>
    <s v="TXN101735"/>
    <s v="Expenses"/>
    <x v="3"/>
    <n v="-3600.31"/>
    <s v="Expense"/>
    <n v="0"/>
    <n v="3600.31"/>
    <x v="1"/>
    <x v="2"/>
  </r>
  <r>
    <x v="190"/>
    <s v="TXN101736"/>
    <s v="Revenue"/>
    <x v="1"/>
    <n v="372.34"/>
    <s v="Income"/>
    <n v="372.34"/>
    <n v="0"/>
    <x v="2"/>
    <x v="3"/>
  </r>
  <r>
    <x v="272"/>
    <s v="TXN101737"/>
    <s v="Liabilities"/>
    <x v="0"/>
    <n v="-2494.7800000000002"/>
    <s v="Expense"/>
    <n v="0"/>
    <n v="2494.7800000000002"/>
    <x v="1"/>
    <x v="2"/>
  </r>
  <r>
    <x v="26"/>
    <s v="TXN101738"/>
    <s v="Revenue"/>
    <x v="1"/>
    <n v="2937.66"/>
    <s v="Income"/>
    <n v="2937.66"/>
    <n v="0"/>
    <x v="0"/>
    <x v="2"/>
  </r>
  <r>
    <x v="52"/>
    <s v="TXN101739"/>
    <s v="Assets"/>
    <x v="0"/>
    <n v="-3124.73"/>
    <s v="Expense"/>
    <n v="0"/>
    <n v="3124.73"/>
    <x v="1"/>
    <x v="2"/>
  </r>
  <r>
    <x v="6"/>
    <s v="TXN101740"/>
    <s v="Assets"/>
    <x v="6"/>
    <n v="-2085.27"/>
    <s v="Expense"/>
    <n v="0"/>
    <n v="2085.27"/>
    <x v="0"/>
    <x v="2"/>
  </r>
  <r>
    <x v="301"/>
    <s v="TXN101741"/>
    <s v="Expenses"/>
    <x v="5"/>
    <n v="-1591.4"/>
    <s v="Expense"/>
    <n v="0"/>
    <n v="1591.4"/>
    <x v="1"/>
    <x v="3"/>
  </r>
  <r>
    <x v="261"/>
    <s v="TXN101742"/>
    <s v="Assets"/>
    <x v="2"/>
    <n v="-3444.22"/>
    <s v="Expense"/>
    <n v="0"/>
    <n v="3444.22"/>
    <x v="1"/>
    <x v="2"/>
  </r>
  <r>
    <x v="282"/>
    <s v="TXN101743"/>
    <s v="Revenue"/>
    <x v="5"/>
    <n v="4253.09"/>
    <s v="Income"/>
    <n v="4253.09"/>
    <n v="0"/>
    <x v="1"/>
    <x v="0"/>
  </r>
  <r>
    <x v="236"/>
    <s v="TXN101744"/>
    <s v="Assets"/>
    <x v="3"/>
    <n v="-3498.73"/>
    <s v="Expense"/>
    <n v="0"/>
    <n v="3498.73"/>
    <x v="0"/>
    <x v="2"/>
  </r>
  <r>
    <x v="170"/>
    <s v="TXN101745"/>
    <s v="Revenue"/>
    <x v="5"/>
    <n v="4667.3"/>
    <s v="Income"/>
    <n v="4667.3"/>
    <n v="0"/>
    <x v="2"/>
    <x v="2"/>
  </r>
  <r>
    <x v="108"/>
    <s v="TXN101746"/>
    <s v="Expenses"/>
    <x v="6"/>
    <n v="-3614.59"/>
    <s v="Expense"/>
    <n v="0"/>
    <n v="3614.59"/>
    <x v="0"/>
    <x v="0"/>
  </r>
  <r>
    <x v="212"/>
    <s v="TXN101747"/>
    <s v="Expenses"/>
    <x v="3"/>
    <n v="-3846.63"/>
    <s v="Expense"/>
    <n v="0"/>
    <n v="3846.63"/>
    <x v="2"/>
    <x v="3"/>
  </r>
  <r>
    <x v="81"/>
    <s v="TXN101748"/>
    <s v="Revenue"/>
    <x v="4"/>
    <n v="922.73"/>
    <s v="Income"/>
    <n v="922.73"/>
    <n v="0"/>
    <x v="0"/>
    <x v="0"/>
  </r>
  <r>
    <x v="66"/>
    <s v="TXN101749"/>
    <s v="Assets"/>
    <x v="5"/>
    <n v="-2155.7399999999998"/>
    <s v="Expense"/>
    <n v="0"/>
    <n v="2155.7399999999998"/>
    <x v="1"/>
    <x v="1"/>
  </r>
  <r>
    <x v="90"/>
    <s v="TXN101750"/>
    <s v="Expenses"/>
    <x v="5"/>
    <n v="-2476.77"/>
    <s v="Expense"/>
    <n v="0"/>
    <n v="2476.77"/>
    <x v="1"/>
    <x v="0"/>
  </r>
  <r>
    <x v="38"/>
    <s v="TXN101751"/>
    <s v="Liabilities"/>
    <x v="2"/>
    <n v="-1355.84"/>
    <s v="Expense"/>
    <n v="0"/>
    <n v="1355.84"/>
    <x v="2"/>
    <x v="3"/>
  </r>
  <r>
    <x v="210"/>
    <s v="TXN101752"/>
    <s v="Expenses"/>
    <x v="3"/>
    <n v="-2689.85"/>
    <s v="Expense"/>
    <n v="0"/>
    <n v="2689.85"/>
    <x v="2"/>
    <x v="0"/>
  </r>
  <r>
    <x v="77"/>
    <s v="TXN101753"/>
    <s v="Assets"/>
    <x v="1"/>
    <n v="-1524.88"/>
    <s v="Expense"/>
    <n v="0"/>
    <n v="1524.88"/>
    <x v="0"/>
    <x v="2"/>
  </r>
  <r>
    <x v="271"/>
    <s v="TXN101754"/>
    <s v="Liabilities"/>
    <x v="5"/>
    <n v="-3468.76"/>
    <s v="Expense"/>
    <n v="0"/>
    <n v="3468.76"/>
    <x v="0"/>
    <x v="3"/>
  </r>
  <r>
    <x v="43"/>
    <s v="TXN101755"/>
    <s v="Assets"/>
    <x v="6"/>
    <n v="-2404.41"/>
    <s v="Expense"/>
    <n v="0"/>
    <n v="2404.41"/>
    <x v="2"/>
    <x v="1"/>
  </r>
  <r>
    <x v="2"/>
    <s v="TXN101756"/>
    <s v="Revenue"/>
    <x v="5"/>
    <n v="2348.15"/>
    <s v="Income"/>
    <n v="2348.15"/>
    <n v="0"/>
    <x v="2"/>
    <x v="3"/>
  </r>
  <r>
    <x v="74"/>
    <s v="TXN101757"/>
    <s v="Liabilities"/>
    <x v="2"/>
    <n v="-4919.8500000000004"/>
    <s v="Expense"/>
    <n v="0"/>
    <n v="4919.8500000000004"/>
    <x v="0"/>
    <x v="2"/>
  </r>
  <r>
    <x v="197"/>
    <s v="TXN101758"/>
    <s v="Assets"/>
    <x v="4"/>
    <n v="-2022.98"/>
    <s v="Expense"/>
    <n v="0"/>
    <n v="2022.98"/>
    <x v="2"/>
    <x v="1"/>
  </r>
  <r>
    <x v="4"/>
    <s v="TXN101759"/>
    <s v="Liabilities"/>
    <x v="2"/>
    <n v="-1875.25"/>
    <s v="Expense"/>
    <n v="0"/>
    <n v="1875.25"/>
    <x v="2"/>
    <x v="3"/>
  </r>
  <r>
    <x v="179"/>
    <s v="TXN101760"/>
    <s v="Assets"/>
    <x v="5"/>
    <n v="-1661.16"/>
    <s v="Expense"/>
    <n v="0"/>
    <n v="1661.16"/>
    <x v="2"/>
    <x v="3"/>
  </r>
  <r>
    <x v="241"/>
    <s v="TXN101761"/>
    <s v="Liabilities"/>
    <x v="1"/>
    <n v="-4484.2700000000004"/>
    <s v="Expense"/>
    <n v="0"/>
    <n v="4484.2700000000004"/>
    <x v="2"/>
    <x v="2"/>
  </r>
  <r>
    <x v="274"/>
    <s v="TXN101762"/>
    <s v="Assets"/>
    <x v="0"/>
    <n v="-2533.9499999999998"/>
    <s v="Expense"/>
    <n v="0"/>
    <n v="2533.9499999999998"/>
    <x v="1"/>
    <x v="0"/>
  </r>
  <r>
    <x v="16"/>
    <s v="TXN101763"/>
    <s v="Revenue"/>
    <x v="5"/>
    <n v="3040.07"/>
    <s v="Income"/>
    <n v="3040.07"/>
    <n v="0"/>
    <x v="1"/>
    <x v="0"/>
  </r>
  <r>
    <x v="306"/>
    <s v="TXN101764"/>
    <s v="Liabilities"/>
    <x v="3"/>
    <n v="-986.01"/>
    <s v="Expense"/>
    <n v="0"/>
    <n v="986.01"/>
    <x v="2"/>
    <x v="1"/>
  </r>
  <r>
    <x v="360"/>
    <s v="TXN101765"/>
    <s v="Liabilities"/>
    <x v="5"/>
    <n v="-2750.62"/>
    <s v="Expense"/>
    <n v="0"/>
    <n v="2750.62"/>
    <x v="0"/>
    <x v="2"/>
  </r>
  <r>
    <x v="197"/>
    <s v="TXN101766"/>
    <s v="Liabilities"/>
    <x v="1"/>
    <n v="-1445.78"/>
    <s v="Expense"/>
    <n v="0"/>
    <n v="1445.78"/>
    <x v="1"/>
    <x v="2"/>
  </r>
  <r>
    <x v="213"/>
    <s v="TXN101767"/>
    <s v="Liabilities"/>
    <x v="3"/>
    <n v="-3680.12"/>
    <s v="Expense"/>
    <n v="0"/>
    <n v="3680.12"/>
    <x v="0"/>
    <x v="0"/>
  </r>
  <r>
    <x v="57"/>
    <s v="TXN101768"/>
    <s v="Revenue"/>
    <x v="6"/>
    <n v="4179.3900000000003"/>
    <s v="Income"/>
    <n v="4179.3900000000003"/>
    <n v="0"/>
    <x v="0"/>
    <x v="0"/>
  </r>
  <r>
    <x v="171"/>
    <s v="TXN101769"/>
    <s v="Liabilities"/>
    <x v="3"/>
    <n v="-3602.57"/>
    <s v="Expense"/>
    <n v="0"/>
    <n v="3602.57"/>
    <x v="1"/>
    <x v="1"/>
  </r>
  <r>
    <x v="1"/>
    <s v="TXN101770"/>
    <s v="Expenses"/>
    <x v="2"/>
    <n v="-3678.2"/>
    <s v="Expense"/>
    <n v="0"/>
    <n v="3678.2"/>
    <x v="0"/>
    <x v="0"/>
  </r>
  <r>
    <x v="205"/>
    <s v="TXN101771"/>
    <s v="Revenue"/>
    <x v="4"/>
    <n v="2611.13"/>
    <s v="Income"/>
    <n v="2611.13"/>
    <n v="0"/>
    <x v="0"/>
    <x v="1"/>
  </r>
  <r>
    <x v="361"/>
    <s v="TXN101772"/>
    <s v="Expenses"/>
    <x v="2"/>
    <n v="-3589.38"/>
    <s v="Expense"/>
    <n v="0"/>
    <n v="3589.38"/>
    <x v="2"/>
    <x v="3"/>
  </r>
  <r>
    <x v="45"/>
    <s v="TXN101773"/>
    <s v="Liabilities"/>
    <x v="0"/>
    <n v="-2171.17"/>
    <s v="Expense"/>
    <n v="0"/>
    <n v="2171.17"/>
    <x v="2"/>
    <x v="1"/>
  </r>
  <r>
    <x v="202"/>
    <s v="TXN101774"/>
    <s v="Assets"/>
    <x v="3"/>
    <n v="-3292.3"/>
    <s v="Expense"/>
    <n v="0"/>
    <n v="3292.3"/>
    <x v="2"/>
    <x v="1"/>
  </r>
  <r>
    <x v="81"/>
    <s v="TXN101775"/>
    <s v="Expenses"/>
    <x v="6"/>
    <n v="-1369.29"/>
    <s v="Expense"/>
    <n v="0"/>
    <n v="1369.29"/>
    <x v="1"/>
    <x v="1"/>
  </r>
  <r>
    <x v="186"/>
    <s v="TXN101776"/>
    <s v="Liabilities"/>
    <x v="5"/>
    <n v="-441.81"/>
    <s v="Expense"/>
    <n v="0"/>
    <n v="441.81"/>
    <x v="2"/>
    <x v="3"/>
  </r>
  <r>
    <x v="120"/>
    <s v="TXN101777"/>
    <s v="Expenses"/>
    <x v="3"/>
    <n v="-2126.02"/>
    <s v="Expense"/>
    <n v="0"/>
    <n v="2126.02"/>
    <x v="0"/>
    <x v="0"/>
  </r>
  <r>
    <x v="55"/>
    <s v="TXN101778"/>
    <s v="Liabilities"/>
    <x v="2"/>
    <n v="-2362.71"/>
    <s v="Expense"/>
    <n v="0"/>
    <n v="2362.71"/>
    <x v="0"/>
    <x v="1"/>
  </r>
  <r>
    <x v="219"/>
    <s v="TXN101779"/>
    <s v="Liabilities"/>
    <x v="3"/>
    <n v="-1356.4"/>
    <s v="Expense"/>
    <n v="0"/>
    <n v="1356.4"/>
    <x v="0"/>
    <x v="0"/>
  </r>
  <r>
    <x v="26"/>
    <s v="TXN101780"/>
    <s v="Liabilities"/>
    <x v="3"/>
    <n v="-3665.78"/>
    <s v="Expense"/>
    <n v="0"/>
    <n v="3665.78"/>
    <x v="0"/>
    <x v="1"/>
  </r>
  <r>
    <x v="51"/>
    <s v="TXN101781"/>
    <s v="Assets"/>
    <x v="3"/>
    <n v="-460.4"/>
    <s v="Expense"/>
    <n v="0"/>
    <n v="460.4"/>
    <x v="0"/>
    <x v="0"/>
  </r>
  <r>
    <x v="307"/>
    <s v="TXN101782"/>
    <s v="Expenses"/>
    <x v="6"/>
    <n v="-1191.47"/>
    <s v="Expense"/>
    <n v="0"/>
    <n v="1191.47"/>
    <x v="1"/>
    <x v="1"/>
  </r>
  <r>
    <x v="85"/>
    <s v="TXN101783"/>
    <s v="Revenue"/>
    <x v="1"/>
    <n v="3767.97"/>
    <s v="Income"/>
    <n v="3767.97"/>
    <n v="0"/>
    <x v="0"/>
    <x v="0"/>
  </r>
  <r>
    <x v="321"/>
    <s v="TXN101784"/>
    <s v="Revenue"/>
    <x v="1"/>
    <n v="2241.91"/>
    <s v="Income"/>
    <n v="2241.91"/>
    <n v="0"/>
    <x v="1"/>
    <x v="2"/>
  </r>
  <r>
    <x v="242"/>
    <s v="TXN101785"/>
    <s v="Revenue"/>
    <x v="3"/>
    <n v="3555.89"/>
    <s v="Income"/>
    <n v="3555.89"/>
    <n v="0"/>
    <x v="0"/>
    <x v="3"/>
  </r>
  <r>
    <x v="105"/>
    <s v="TXN101786"/>
    <s v="Revenue"/>
    <x v="6"/>
    <n v="2880.68"/>
    <s v="Income"/>
    <n v="2880.68"/>
    <n v="0"/>
    <x v="1"/>
    <x v="1"/>
  </r>
  <r>
    <x v="245"/>
    <s v="TXN101787"/>
    <s v="Liabilities"/>
    <x v="6"/>
    <n v="-4758.49"/>
    <s v="Expense"/>
    <n v="0"/>
    <n v="4758.49"/>
    <x v="1"/>
    <x v="3"/>
  </r>
  <r>
    <x v="18"/>
    <s v="TXN101788"/>
    <s v="Expenses"/>
    <x v="0"/>
    <n v="-3029.2"/>
    <s v="Expense"/>
    <n v="0"/>
    <n v="3029.2"/>
    <x v="0"/>
    <x v="1"/>
  </r>
  <r>
    <x v="4"/>
    <s v="TXN101789"/>
    <s v="Expenses"/>
    <x v="3"/>
    <n v="-172.86"/>
    <s v="Expense"/>
    <n v="0"/>
    <n v="172.86"/>
    <x v="0"/>
    <x v="2"/>
  </r>
  <r>
    <x v="354"/>
    <s v="TXN101790"/>
    <s v="Assets"/>
    <x v="2"/>
    <n v="-1829.1"/>
    <s v="Expense"/>
    <n v="0"/>
    <n v="1829.1"/>
    <x v="0"/>
    <x v="2"/>
  </r>
  <r>
    <x v="317"/>
    <s v="TXN101791"/>
    <s v="Expenses"/>
    <x v="2"/>
    <n v="-801"/>
    <s v="Expense"/>
    <n v="0"/>
    <n v="801"/>
    <x v="0"/>
    <x v="3"/>
  </r>
  <r>
    <x v="351"/>
    <s v="TXN101792"/>
    <s v="Expenses"/>
    <x v="4"/>
    <n v="-4630.71"/>
    <s v="Expense"/>
    <n v="0"/>
    <n v="4630.71"/>
    <x v="2"/>
    <x v="1"/>
  </r>
  <r>
    <x v="4"/>
    <s v="TXN101793"/>
    <s v="Expenses"/>
    <x v="3"/>
    <n v="-609.66"/>
    <s v="Expense"/>
    <n v="0"/>
    <n v="609.66"/>
    <x v="2"/>
    <x v="0"/>
  </r>
  <r>
    <x v="21"/>
    <s v="TXN101794"/>
    <s v="Assets"/>
    <x v="4"/>
    <n v="-1999.76"/>
    <s v="Expense"/>
    <n v="0"/>
    <n v="1999.76"/>
    <x v="1"/>
    <x v="1"/>
  </r>
  <r>
    <x v="43"/>
    <s v="TXN101795"/>
    <s v="Revenue"/>
    <x v="2"/>
    <n v="1207.8900000000001"/>
    <s v="Income"/>
    <n v="1207.8900000000001"/>
    <n v="0"/>
    <x v="1"/>
    <x v="0"/>
  </r>
  <r>
    <x v="38"/>
    <s v="TXN101796"/>
    <s v="Expenses"/>
    <x v="2"/>
    <n v="-4248.9399999999996"/>
    <s v="Expense"/>
    <n v="0"/>
    <n v="4248.9399999999996"/>
    <x v="2"/>
    <x v="3"/>
  </r>
  <r>
    <x v="76"/>
    <s v="TXN101797"/>
    <s v="Assets"/>
    <x v="3"/>
    <n v="-1611.98"/>
    <s v="Expense"/>
    <n v="0"/>
    <n v="1611.98"/>
    <x v="1"/>
    <x v="3"/>
  </r>
  <r>
    <x v="206"/>
    <s v="TXN101798"/>
    <s v="Assets"/>
    <x v="4"/>
    <n v="-4960.28"/>
    <s v="Expense"/>
    <n v="0"/>
    <n v="4960.28"/>
    <x v="0"/>
    <x v="2"/>
  </r>
  <r>
    <x v="321"/>
    <s v="TXN101799"/>
    <s v="Liabilities"/>
    <x v="4"/>
    <n v="-289.22000000000003"/>
    <s v="Expense"/>
    <n v="0"/>
    <n v="289.22000000000003"/>
    <x v="1"/>
    <x v="0"/>
  </r>
  <r>
    <x v="348"/>
    <s v="TXN101800"/>
    <s v="Assets"/>
    <x v="3"/>
    <n v="-728.56"/>
    <s v="Expense"/>
    <n v="0"/>
    <n v="728.56"/>
    <x v="1"/>
    <x v="1"/>
  </r>
  <r>
    <x v="341"/>
    <s v="TXN101801"/>
    <s v="Revenue"/>
    <x v="0"/>
    <n v="1200.73"/>
    <s v="Income"/>
    <n v="1200.73"/>
    <n v="0"/>
    <x v="1"/>
    <x v="2"/>
  </r>
  <r>
    <x v="82"/>
    <s v="TXN101802"/>
    <s v="Expenses"/>
    <x v="4"/>
    <n v="-4074.42"/>
    <s v="Expense"/>
    <n v="0"/>
    <n v="4074.42"/>
    <x v="2"/>
    <x v="3"/>
  </r>
  <r>
    <x v="78"/>
    <s v="TXN101803"/>
    <s v="Assets"/>
    <x v="0"/>
    <n v="-4404.7299999999996"/>
    <s v="Expense"/>
    <n v="0"/>
    <n v="4404.7299999999996"/>
    <x v="2"/>
    <x v="2"/>
  </r>
  <r>
    <x v="91"/>
    <s v="TXN101804"/>
    <s v="Revenue"/>
    <x v="5"/>
    <n v="450.11"/>
    <s v="Income"/>
    <n v="450.11"/>
    <n v="0"/>
    <x v="1"/>
    <x v="1"/>
  </r>
  <r>
    <x v="357"/>
    <s v="TXN101805"/>
    <s v="Assets"/>
    <x v="2"/>
    <n v="-259.05"/>
    <s v="Expense"/>
    <n v="0"/>
    <n v="259.05"/>
    <x v="0"/>
    <x v="1"/>
  </r>
  <r>
    <x v="174"/>
    <s v="TXN101806"/>
    <s v="Assets"/>
    <x v="1"/>
    <n v="-3748.33"/>
    <s v="Expense"/>
    <n v="0"/>
    <n v="3748.33"/>
    <x v="1"/>
    <x v="3"/>
  </r>
  <r>
    <x v="105"/>
    <s v="TXN101807"/>
    <s v="Assets"/>
    <x v="0"/>
    <n v="-753.42"/>
    <s v="Expense"/>
    <n v="0"/>
    <n v="753.42"/>
    <x v="2"/>
    <x v="2"/>
  </r>
  <r>
    <x v="115"/>
    <s v="TXN101808"/>
    <s v="Assets"/>
    <x v="0"/>
    <n v="-751.69"/>
    <s v="Expense"/>
    <n v="0"/>
    <n v="751.69"/>
    <x v="0"/>
    <x v="0"/>
  </r>
  <r>
    <x v="10"/>
    <s v="TXN101809"/>
    <s v="Assets"/>
    <x v="0"/>
    <n v="-209.6"/>
    <s v="Expense"/>
    <n v="0"/>
    <n v="209.6"/>
    <x v="1"/>
    <x v="0"/>
  </r>
  <r>
    <x v="79"/>
    <s v="TXN101810"/>
    <s v="Revenue"/>
    <x v="6"/>
    <n v="344.06"/>
    <s v="Income"/>
    <n v="344.06"/>
    <n v="0"/>
    <x v="2"/>
    <x v="0"/>
  </r>
  <r>
    <x v="254"/>
    <s v="TXN101811"/>
    <s v="Expenses"/>
    <x v="4"/>
    <n v="-1392.01"/>
    <s v="Expense"/>
    <n v="0"/>
    <n v="1392.01"/>
    <x v="0"/>
    <x v="1"/>
  </r>
  <r>
    <x v="202"/>
    <s v="TXN101812"/>
    <s v="Expenses"/>
    <x v="4"/>
    <n v="-418.53"/>
    <s v="Expense"/>
    <n v="0"/>
    <n v="418.53"/>
    <x v="1"/>
    <x v="2"/>
  </r>
  <r>
    <x v="126"/>
    <s v="TXN101813"/>
    <s v="Expenses"/>
    <x v="6"/>
    <n v="-1907.51"/>
    <s v="Expense"/>
    <n v="0"/>
    <n v="1907.51"/>
    <x v="2"/>
    <x v="0"/>
  </r>
  <r>
    <x v="303"/>
    <s v="TXN101814"/>
    <s v="Expenses"/>
    <x v="4"/>
    <n v="-4180.6000000000004"/>
    <s v="Expense"/>
    <n v="0"/>
    <n v="4180.6000000000004"/>
    <x v="0"/>
    <x v="2"/>
  </r>
  <r>
    <x v="62"/>
    <s v="TXN101815"/>
    <s v="Revenue"/>
    <x v="6"/>
    <n v="1698.97"/>
    <s v="Income"/>
    <n v="1698.97"/>
    <n v="0"/>
    <x v="1"/>
    <x v="3"/>
  </r>
  <r>
    <x v="129"/>
    <s v="TXN101816"/>
    <s v="Liabilities"/>
    <x v="0"/>
    <n v="-3666.39"/>
    <s v="Expense"/>
    <n v="0"/>
    <n v="3666.39"/>
    <x v="0"/>
    <x v="0"/>
  </r>
  <r>
    <x v="52"/>
    <s v="TXN101817"/>
    <s v="Liabilities"/>
    <x v="3"/>
    <n v="-560.16"/>
    <s v="Expense"/>
    <n v="0"/>
    <n v="560.16"/>
    <x v="0"/>
    <x v="2"/>
  </r>
  <r>
    <x v="169"/>
    <s v="TXN101818"/>
    <s v="Revenue"/>
    <x v="5"/>
    <n v="3330.94"/>
    <s v="Income"/>
    <n v="3330.94"/>
    <n v="0"/>
    <x v="0"/>
    <x v="1"/>
  </r>
  <r>
    <x v="22"/>
    <s v="TXN101819"/>
    <s v="Revenue"/>
    <x v="0"/>
    <n v="1652.06"/>
    <s v="Income"/>
    <n v="1652.06"/>
    <n v="0"/>
    <x v="2"/>
    <x v="3"/>
  </r>
  <r>
    <x v="67"/>
    <s v="TXN101820"/>
    <s v="Assets"/>
    <x v="5"/>
    <n v="-3773.79"/>
    <s v="Expense"/>
    <n v="0"/>
    <n v="3773.79"/>
    <x v="1"/>
    <x v="3"/>
  </r>
  <r>
    <x v="47"/>
    <s v="TXN101821"/>
    <s v="Assets"/>
    <x v="2"/>
    <n v="-767.63"/>
    <s v="Expense"/>
    <n v="0"/>
    <n v="767.63"/>
    <x v="0"/>
    <x v="3"/>
  </r>
  <r>
    <x v="338"/>
    <s v="TXN101822"/>
    <s v="Assets"/>
    <x v="0"/>
    <n v="-4499.63"/>
    <s v="Expense"/>
    <n v="0"/>
    <n v="4499.63"/>
    <x v="0"/>
    <x v="3"/>
  </r>
  <r>
    <x v="58"/>
    <s v="TXN101823"/>
    <s v="Expenses"/>
    <x v="1"/>
    <n v="-1288.6300000000001"/>
    <s v="Expense"/>
    <n v="0"/>
    <n v="1288.6300000000001"/>
    <x v="0"/>
    <x v="1"/>
  </r>
  <r>
    <x v="138"/>
    <s v="TXN101824"/>
    <s v="Assets"/>
    <x v="4"/>
    <n v="-1830.38"/>
    <s v="Expense"/>
    <n v="0"/>
    <n v="1830.38"/>
    <x v="2"/>
    <x v="1"/>
  </r>
  <r>
    <x v="91"/>
    <s v="TXN101825"/>
    <s v="Liabilities"/>
    <x v="1"/>
    <n v="-4755.8900000000003"/>
    <s v="Expense"/>
    <n v="0"/>
    <n v="4755.8900000000003"/>
    <x v="0"/>
    <x v="0"/>
  </r>
  <r>
    <x v="141"/>
    <s v="TXN101826"/>
    <s v="Expenses"/>
    <x v="3"/>
    <n v="-2934.56"/>
    <s v="Expense"/>
    <n v="0"/>
    <n v="2934.56"/>
    <x v="2"/>
    <x v="1"/>
  </r>
  <r>
    <x v="359"/>
    <s v="TXN101827"/>
    <s v="Assets"/>
    <x v="5"/>
    <n v="-1892.28"/>
    <s v="Expense"/>
    <n v="0"/>
    <n v="1892.28"/>
    <x v="2"/>
    <x v="1"/>
  </r>
  <r>
    <x v="140"/>
    <s v="TXN101828"/>
    <s v="Expenses"/>
    <x v="0"/>
    <n v="-4753.05"/>
    <s v="Expense"/>
    <n v="0"/>
    <n v="4753.05"/>
    <x v="0"/>
    <x v="3"/>
  </r>
  <r>
    <x v="255"/>
    <s v="TXN101829"/>
    <s v="Liabilities"/>
    <x v="3"/>
    <n v="-1712.48"/>
    <s v="Expense"/>
    <n v="0"/>
    <n v="1712.48"/>
    <x v="0"/>
    <x v="1"/>
  </r>
  <r>
    <x v="0"/>
    <s v="TXN101830"/>
    <s v="Assets"/>
    <x v="3"/>
    <n v="-564.87"/>
    <s v="Expense"/>
    <n v="0"/>
    <n v="564.87"/>
    <x v="2"/>
    <x v="3"/>
  </r>
  <r>
    <x v="187"/>
    <s v="TXN101831"/>
    <s v="Liabilities"/>
    <x v="4"/>
    <n v="-4984.5600000000004"/>
    <s v="Expense"/>
    <n v="0"/>
    <n v="4984.5600000000004"/>
    <x v="2"/>
    <x v="2"/>
  </r>
  <r>
    <x v="321"/>
    <s v="TXN101832"/>
    <s v="Liabilities"/>
    <x v="3"/>
    <n v="-1412.44"/>
    <s v="Expense"/>
    <n v="0"/>
    <n v="1412.44"/>
    <x v="0"/>
    <x v="2"/>
  </r>
  <r>
    <x v="111"/>
    <s v="TXN101833"/>
    <s v="Liabilities"/>
    <x v="0"/>
    <n v="-4271.16"/>
    <s v="Expense"/>
    <n v="0"/>
    <n v="4271.16"/>
    <x v="2"/>
    <x v="2"/>
  </r>
  <r>
    <x v="273"/>
    <s v="TXN101834"/>
    <s v="Assets"/>
    <x v="0"/>
    <n v="-911.15"/>
    <s v="Expense"/>
    <n v="0"/>
    <n v="911.15"/>
    <x v="2"/>
    <x v="2"/>
  </r>
  <r>
    <x v="213"/>
    <s v="TXN101835"/>
    <s v="Revenue"/>
    <x v="5"/>
    <n v="3683.63"/>
    <s v="Income"/>
    <n v="3683.63"/>
    <n v="0"/>
    <x v="0"/>
    <x v="2"/>
  </r>
  <r>
    <x v="7"/>
    <s v="TXN101836"/>
    <s v="Assets"/>
    <x v="0"/>
    <n v="-2669.8"/>
    <s v="Expense"/>
    <n v="0"/>
    <n v="2669.8"/>
    <x v="0"/>
    <x v="2"/>
  </r>
  <r>
    <x v="121"/>
    <s v="TXN101837"/>
    <s v="Liabilities"/>
    <x v="1"/>
    <n v="-4906.4399999999996"/>
    <s v="Expense"/>
    <n v="0"/>
    <n v="4906.4399999999996"/>
    <x v="1"/>
    <x v="2"/>
  </r>
  <r>
    <x v="60"/>
    <s v="TXN101838"/>
    <s v="Assets"/>
    <x v="5"/>
    <n v="-2808.87"/>
    <s v="Expense"/>
    <n v="0"/>
    <n v="2808.87"/>
    <x v="0"/>
    <x v="3"/>
  </r>
  <r>
    <x v="234"/>
    <s v="TXN101839"/>
    <s v="Liabilities"/>
    <x v="4"/>
    <n v="-222.57"/>
    <s v="Expense"/>
    <n v="0"/>
    <n v="222.57"/>
    <x v="0"/>
    <x v="3"/>
  </r>
  <r>
    <x v="12"/>
    <s v="TXN101840"/>
    <s v="Revenue"/>
    <x v="5"/>
    <n v="3059"/>
    <s v="Income"/>
    <n v="3059"/>
    <n v="0"/>
    <x v="0"/>
    <x v="3"/>
  </r>
  <r>
    <x v="199"/>
    <s v="TXN101841"/>
    <s v="Expenses"/>
    <x v="6"/>
    <n v="-812.05"/>
    <s v="Expense"/>
    <n v="0"/>
    <n v="812.05"/>
    <x v="1"/>
    <x v="3"/>
  </r>
  <r>
    <x v="161"/>
    <s v="TXN101842"/>
    <s v="Revenue"/>
    <x v="1"/>
    <n v="4012.85"/>
    <s v="Income"/>
    <n v="4012.85"/>
    <n v="0"/>
    <x v="2"/>
    <x v="1"/>
  </r>
  <r>
    <x v="85"/>
    <s v="TXN101843"/>
    <s v="Revenue"/>
    <x v="6"/>
    <n v="4297.18"/>
    <s v="Income"/>
    <n v="4297.18"/>
    <n v="0"/>
    <x v="0"/>
    <x v="1"/>
  </r>
  <r>
    <x v="236"/>
    <s v="TXN101844"/>
    <s v="Expenses"/>
    <x v="6"/>
    <n v="-2462.2600000000002"/>
    <s v="Expense"/>
    <n v="0"/>
    <n v="2462.2600000000002"/>
    <x v="0"/>
    <x v="0"/>
  </r>
  <r>
    <x v="326"/>
    <s v="TXN101845"/>
    <s v="Assets"/>
    <x v="2"/>
    <n v="-3937.79"/>
    <s v="Expense"/>
    <n v="0"/>
    <n v="3937.79"/>
    <x v="1"/>
    <x v="1"/>
  </r>
  <r>
    <x v="111"/>
    <s v="TXN101846"/>
    <s v="Expenses"/>
    <x v="0"/>
    <n v="-811.04"/>
    <s v="Expense"/>
    <n v="0"/>
    <n v="811.04"/>
    <x v="1"/>
    <x v="3"/>
  </r>
  <r>
    <x v="211"/>
    <s v="TXN101847"/>
    <s v="Assets"/>
    <x v="4"/>
    <n v="-2511.1799999999998"/>
    <s v="Expense"/>
    <n v="0"/>
    <n v="2511.1799999999998"/>
    <x v="1"/>
    <x v="3"/>
  </r>
  <r>
    <x v="79"/>
    <s v="TXN101848"/>
    <s v="Assets"/>
    <x v="3"/>
    <n v="-2030.33"/>
    <s v="Expense"/>
    <n v="0"/>
    <n v="2030.33"/>
    <x v="2"/>
    <x v="2"/>
  </r>
  <r>
    <x v="259"/>
    <s v="TXN101849"/>
    <s v="Liabilities"/>
    <x v="6"/>
    <n v="-3095.46"/>
    <s v="Expense"/>
    <n v="0"/>
    <n v="3095.46"/>
    <x v="1"/>
    <x v="2"/>
  </r>
  <r>
    <x v="53"/>
    <s v="TXN101850"/>
    <s v="Liabilities"/>
    <x v="5"/>
    <n v="-317.94"/>
    <s v="Expense"/>
    <n v="0"/>
    <n v="317.94"/>
    <x v="2"/>
    <x v="0"/>
  </r>
  <r>
    <x v="96"/>
    <s v="TXN101851"/>
    <s v="Expenses"/>
    <x v="3"/>
    <n v="-3785.4"/>
    <s v="Expense"/>
    <n v="0"/>
    <n v="3785.4"/>
    <x v="0"/>
    <x v="1"/>
  </r>
  <r>
    <x v="267"/>
    <s v="TXN101852"/>
    <s v="Revenue"/>
    <x v="5"/>
    <n v="487.73"/>
    <s v="Income"/>
    <n v="487.73"/>
    <n v="0"/>
    <x v="0"/>
    <x v="3"/>
  </r>
  <r>
    <x v="137"/>
    <s v="TXN101853"/>
    <s v="Expenses"/>
    <x v="5"/>
    <n v="-3316.71"/>
    <s v="Expense"/>
    <n v="0"/>
    <n v="3316.71"/>
    <x v="0"/>
    <x v="1"/>
  </r>
  <r>
    <x v="145"/>
    <s v="TXN101854"/>
    <s v="Assets"/>
    <x v="3"/>
    <n v="-190.44"/>
    <s v="Expense"/>
    <n v="0"/>
    <n v="190.44"/>
    <x v="1"/>
    <x v="0"/>
  </r>
  <r>
    <x v="282"/>
    <s v="TXN101855"/>
    <s v="Liabilities"/>
    <x v="3"/>
    <n v="-4176.25"/>
    <s v="Expense"/>
    <n v="0"/>
    <n v="4176.25"/>
    <x v="0"/>
    <x v="2"/>
  </r>
  <r>
    <x v="145"/>
    <s v="TXN101856"/>
    <s v="Expenses"/>
    <x v="0"/>
    <n v="-956.03"/>
    <s v="Expense"/>
    <n v="0"/>
    <n v="956.03"/>
    <x v="1"/>
    <x v="3"/>
  </r>
  <r>
    <x v="324"/>
    <s v="TXN101857"/>
    <s v="Expenses"/>
    <x v="5"/>
    <n v="-2625.94"/>
    <s v="Expense"/>
    <n v="0"/>
    <n v="2625.94"/>
    <x v="2"/>
    <x v="2"/>
  </r>
  <r>
    <x v="311"/>
    <s v="TXN101858"/>
    <s v="Liabilities"/>
    <x v="4"/>
    <n v="-1381.32"/>
    <s v="Expense"/>
    <n v="0"/>
    <n v="1381.32"/>
    <x v="0"/>
    <x v="3"/>
  </r>
  <r>
    <x v="293"/>
    <s v="TXN101859"/>
    <s v="Liabilities"/>
    <x v="0"/>
    <n v="-3640.97"/>
    <s v="Expense"/>
    <n v="0"/>
    <n v="3640.97"/>
    <x v="2"/>
    <x v="2"/>
  </r>
  <r>
    <x v="282"/>
    <s v="TXN101860"/>
    <s v="Liabilities"/>
    <x v="1"/>
    <n v="-1674.62"/>
    <s v="Expense"/>
    <n v="0"/>
    <n v="1674.62"/>
    <x v="1"/>
    <x v="2"/>
  </r>
  <r>
    <x v="74"/>
    <s v="TXN101861"/>
    <s v="Assets"/>
    <x v="2"/>
    <n v="-3650.59"/>
    <s v="Expense"/>
    <n v="0"/>
    <n v="3650.59"/>
    <x v="1"/>
    <x v="0"/>
  </r>
  <r>
    <x v="23"/>
    <s v="TXN101862"/>
    <s v="Liabilities"/>
    <x v="1"/>
    <n v="-1495.87"/>
    <s v="Expense"/>
    <n v="0"/>
    <n v="1495.87"/>
    <x v="0"/>
    <x v="1"/>
  </r>
  <r>
    <x v="24"/>
    <s v="TXN101863"/>
    <s v="Revenue"/>
    <x v="4"/>
    <n v="3787.12"/>
    <s v="Income"/>
    <n v="3787.12"/>
    <n v="0"/>
    <x v="0"/>
    <x v="2"/>
  </r>
  <r>
    <x v="328"/>
    <s v="TXN101864"/>
    <s v="Expenses"/>
    <x v="0"/>
    <n v="-249.97"/>
    <s v="Expense"/>
    <n v="0"/>
    <n v="249.97"/>
    <x v="1"/>
    <x v="3"/>
  </r>
  <r>
    <x v="217"/>
    <s v="TXN101865"/>
    <s v="Liabilities"/>
    <x v="2"/>
    <n v="-1488.23"/>
    <s v="Expense"/>
    <n v="0"/>
    <n v="1488.23"/>
    <x v="0"/>
    <x v="1"/>
  </r>
  <r>
    <x v="345"/>
    <s v="TXN101866"/>
    <s v="Liabilities"/>
    <x v="0"/>
    <n v="-2543.3000000000002"/>
    <s v="Expense"/>
    <n v="0"/>
    <n v="2543.3000000000002"/>
    <x v="0"/>
    <x v="1"/>
  </r>
  <r>
    <x v="31"/>
    <s v="TXN101867"/>
    <s v="Assets"/>
    <x v="3"/>
    <n v="-320.79000000000002"/>
    <s v="Expense"/>
    <n v="0"/>
    <n v="320.79000000000002"/>
    <x v="2"/>
    <x v="2"/>
  </r>
  <r>
    <x v="352"/>
    <s v="TXN101868"/>
    <s v="Assets"/>
    <x v="2"/>
    <n v="-1011.57"/>
    <s v="Expense"/>
    <n v="0"/>
    <n v="1011.57"/>
    <x v="1"/>
    <x v="2"/>
  </r>
  <r>
    <x v="46"/>
    <s v="TXN101869"/>
    <s v="Expenses"/>
    <x v="5"/>
    <n v="-4679.2299999999996"/>
    <s v="Expense"/>
    <n v="0"/>
    <n v="4679.2299999999996"/>
    <x v="2"/>
    <x v="2"/>
  </r>
  <r>
    <x v="271"/>
    <s v="TXN101870"/>
    <s v="Revenue"/>
    <x v="1"/>
    <n v="4886.49"/>
    <s v="Income"/>
    <n v="4886.49"/>
    <n v="0"/>
    <x v="0"/>
    <x v="1"/>
  </r>
  <r>
    <x v="350"/>
    <s v="TXN101871"/>
    <s v="Expenses"/>
    <x v="2"/>
    <n v="-3724.77"/>
    <s v="Expense"/>
    <n v="0"/>
    <n v="3724.77"/>
    <x v="2"/>
    <x v="0"/>
  </r>
  <r>
    <x v="271"/>
    <s v="TXN101872"/>
    <s v="Liabilities"/>
    <x v="5"/>
    <n v="-1335.78"/>
    <s v="Expense"/>
    <n v="0"/>
    <n v="1335.78"/>
    <x v="1"/>
    <x v="2"/>
  </r>
  <r>
    <x v="285"/>
    <s v="TXN101873"/>
    <s v="Revenue"/>
    <x v="0"/>
    <n v="1376.54"/>
    <s v="Income"/>
    <n v="1376.54"/>
    <n v="0"/>
    <x v="2"/>
    <x v="1"/>
  </r>
  <r>
    <x v="82"/>
    <s v="TXN101874"/>
    <s v="Revenue"/>
    <x v="4"/>
    <n v="3264.37"/>
    <s v="Income"/>
    <n v="3264.37"/>
    <n v="0"/>
    <x v="2"/>
    <x v="1"/>
  </r>
  <r>
    <x v="128"/>
    <s v="TXN101875"/>
    <s v="Revenue"/>
    <x v="2"/>
    <n v="676.24"/>
    <s v="Income"/>
    <n v="676.24"/>
    <n v="0"/>
    <x v="0"/>
    <x v="3"/>
  </r>
  <r>
    <x v="7"/>
    <s v="TXN101876"/>
    <s v="Revenue"/>
    <x v="5"/>
    <n v="4746.72"/>
    <s v="Income"/>
    <n v="4746.72"/>
    <n v="0"/>
    <x v="1"/>
    <x v="2"/>
  </r>
  <r>
    <x v="170"/>
    <s v="TXN101877"/>
    <s v="Expenses"/>
    <x v="0"/>
    <n v="-1201.58"/>
    <s v="Expense"/>
    <n v="0"/>
    <n v="1201.58"/>
    <x v="0"/>
    <x v="0"/>
  </r>
  <r>
    <x v="36"/>
    <s v="TXN101878"/>
    <s v="Assets"/>
    <x v="0"/>
    <n v="-4998.21"/>
    <s v="Expense"/>
    <n v="0"/>
    <n v="4998.21"/>
    <x v="0"/>
    <x v="3"/>
  </r>
  <r>
    <x v="192"/>
    <s v="TXN101879"/>
    <s v="Assets"/>
    <x v="0"/>
    <n v="-2529.1"/>
    <s v="Expense"/>
    <n v="0"/>
    <n v="2529.1"/>
    <x v="1"/>
    <x v="2"/>
  </r>
  <r>
    <x v="334"/>
    <s v="TXN101880"/>
    <s v="Liabilities"/>
    <x v="4"/>
    <n v="-3880.01"/>
    <s v="Expense"/>
    <n v="0"/>
    <n v="3880.01"/>
    <x v="2"/>
    <x v="3"/>
  </r>
  <r>
    <x v="226"/>
    <s v="TXN101881"/>
    <s v="Assets"/>
    <x v="3"/>
    <n v="-110.7"/>
    <s v="Expense"/>
    <n v="0"/>
    <n v="110.7"/>
    <x v="0"/>
    <x v="2"/>
  </r>
  <r>
    <x v="289"/>
    <s v="TXN101882"/>
    <s v="Assets"/>
    <x v="4"/>
    <n v="-4454.8599999999997"/>
    <s v="Expense"/>
    <n v="0"/>
    <n v="4454.8599999999997"/>
    <x v="2"/>
    <x v="3"/>
  </r>
  <r>
    <x v="312"/>
    <s v="TXN101883"/>
    <s v="Assets"/>
    <x v="4"/>
    <n v="-1423.01"/>
    <s v="Expense"/>
    <n v="0"/>
    <n v="1423.01"/>
    <x v="1"/>
    <x v="0"/>
  </r>
  <r>
    <x v="16"/>
    <s v="TXN101884"/>
    <s v="Assets"/>
    <x v="1"/>
    <n v="-3372.89"/>
    <s v="Expense"/>
    <n v="0"/>
    <n v="3372.89"/>
    <x v="0"/>
    <x v="3"/>
  </r>
  <r>
    <x v="280"/>
    <s v="TXN101885"/>
    <s v="Liabilities"/>
    <x v="0"/>
    <n v="-4051.14"/>
    <s v="Expense"/>
    <n v="0"/>
    <n v="4051.14"/>
    <x v="2"/>
    <x v="3"/>
  </r>
  <r>
    <x v="215"/>
    <s v="TXN101886"/>
    <s v="Expenses"/>
    <x v="5"/>
    <n v="-904.32"/>
    <s v="Expense"/>
    <n v="0"/>
    <n v="904.32"/>
    <x v="2"/>
    <x v="3"/>
  </r>
  <r>
    <x v="39"/>
    <s v="TXN101887"/>
    <s v="Revenue"/>
    <x v="2"/>
    <n v="2268.3000000000002"/>
    <s v="Income"/>
    <n v="2268.3000000000002"/>
    <n v="0"/>
    <x v="0"/>
    <x v="2"/>
  </r>
  <r>
    <x v="330"/>
    <s v="TXN101888"/>
    <s v="Assets"/>
    <x v="1"/>
    <n v="-2519.8000000000002"/>
    <s v="Expense"/>
    <n v="0"/>
    <n v="2519.8000000000002"/>
    <x v="1"/>
    <x v="2"/>
  </r>
  <r>
    <x v="309"/>
    <s v="TXN101889"/>
    <s v="Expenses"/>
    <x v="0"/>
    <n v="-1629.39"/>
    <s v="Expense"/>
    <n v="0"/>
    <n v="1629.39"/>
    <x v="2"/>
    <x v="0"/>
  </r>
  <r>
    <x v="347"/>
    <s v="TXN101890"/>
    <s v="Assets"/>
    <x v="6"/>
    <n v="-2460.6"/>
    <s v="Expense"/>
    <n v="0"/>
    <n v="2460.6"/>
    <x v="1"/>
    <x v="3"/>
  </r>
  <r>
    <x v="15"/>
    <s v="TXN101891"/>
    <s v="Assets"/>
    <x v="4"/>
    <n v="-1655.97"/>
    <s v="Expense"/>
    <n v="0"/>
    <n v="1655.97"/>
    <x v="0"/>
    <x v="1"/>
  </r>
  <r>
    <x v="182"/>
    <s v="TXN101892"/>
    <s v="Revenue"/>
    <x v="6"/>
    <n v="1867.66"/>
    <s v="Income"/>
    <n v="1867.66"/>
    <n v="0"/>
    <x v="2"/>
    <x v="3"/>
  </r>
  <r>
    <x v="116"/>
    <s v="TXN101893"/>
    <s v="Revenue"/>
    <x v="0"/>
    <n v="3379.72"/>
    <s v="Income"/>
    <n v="3379.72"/>
    <n v="0"/>
    <x v="2"/>
    <x v="1"/>
  </r>
  <r>
    <x v="300"/>
    <s v="TXN101894"/>
    <s v="Revenue"/>
    <x v="1"/>
    <n v="3199.71"/>
    <s v="Income"/>
    <n v="3199.71"/>
    <n v="0"/>
    <x v="2"/>
    <x v="1"/>
  </r>
  <r>
    <x v="281"/>
    <s v="TXN101895"/>
    <s v="Assets"/>
    <x v="5"/>
    <n v="-1238.0999999999999"/>
    <s v="Expense"/>
    <n v="0"/>
    <n v="1238.0999999999999"/>
    <x v="1"/>
    <x v="3"/>
  </r>
  <r>
    <x v="29"/>
    <s v="TXN101896"/>
    <s v="Assets"/>
    <x v="1"/>
    <n v="-4497.67"/>
    <s v="Expense"/>
    <n v="0"/>
    <n v="4497.67"/>
    <x v="2"/>
    <x v="1"/>
  </r>
  <r>
    <x v="14"/>
    <s v="TXN101897"/>
    <s v="Assets"/>
    <x v="5"/>
    <n v="-4327.66"/>
    <s v="Expense"/>
    <n v="0"/>
    <n v="4327.66"/>
    <x v="2"/>
    <x v="1"/>
  </r>
  <r>
    <x v="67"/>
    <s v="TXN101898"/>
    <s v="Revenue"/>
    <x v="5"/>
    <n v="2594.5100000000002"/>
    <s v="Income"/>
    <n v="2594.5100000000002"/>
    <n v="0"/>
    <x v="0"/>
    <x v="3"/>
  </r>
  <r>
    <x v="128"/>
    <s v="TXN101899"/>
    <s v="Liabilities"/>
    <x v="0"/>
    <n v="-2222.9299999999998"/>
    <s v="Expense"/>
    <n v="0"/>
    <n v="2222.9299999999998"/>
    <x v="2"/>
    <x v="2"/>
  </r>
  <r>
    <x v="54"/>
    <s v="TXN101900"/>
    <s v="Expenses"/>
    <x v="3"/>
    <n v="-1946.59"/>
    <s v="Expense"/>
    <n v="0"/>
    <n v="1946.59"/>
    <x v="1"/>
    <x v="3"/>
  </r>
  <r>
    <x v="274"/>
    <s v="TXN101901"/>
    <s v="Liabilities"/>
    <x v="0"/>
    <n v="-3565.61"/>
    <s v="Expense"/>
    <n v="0"/>
    <n v="3565.61"/>
    <x v="0"/>
    <x v="0"/>
  </r>
  <r>
    <x v="113"/>
    <s v="TXN101902"/>
    <s v="Assets"/>
    <x v="4"/>
    <n v="-3391.16"/>
    <s v="Expense"/>
    <n v="0"/>
    <n v="3391.16"/>
    <x v="0"/>
    <x v="1"/>
  </r>
  <r>
    <x v="338"/>
    <s v="TXN101903"/>
    <s v="Assets"/>
    <x v="1"/>
    <n v="-1061.28"/>
    <s v="Expense"/>
    <n v="0"/>
    <n v="1061.28"/>
    <x v="2"/>
    <x v="0"/>
  </r>
  <r>
    <x v="340"/>
    <s v="TXN101904"/>
    <s v="Liabilities"/>
    <x v="5"/>
    <n v="-3390.14"/>
    <s v="Expense"/>
    <n v="0"/>
    <n v="3390.14"/>
    <x v="0"/>
    <x v="1"/>
  </r>
  <r>
    <x v="234"/>
    <s v="TXN101905"/>
    <s v="Assets"/>
    <x v="0"/>
    <n v="-1336.91"/>
    <s v="Expense"/>
    <n v="0"/>
    <n v="1336.91"/>
    <x v="2"/>
    <x v="2"/>
  </r>
  <r>
    <x v="237"/>
    <s v="TXN101906"/>
    <s v="Expenses"/>
    <x v="0"/>
    <n v="-190.94"/>
    <s v="Expense"/>
    <n v="0"/>
    <n v="190.94"/>
    <x v="0"/>
    <x v="1"/>
  </r>
  <r>
    <x v="73"/>
    <s v="TXN101907"/>
    <s v="Assets"/>
    <x v="1"/>
    <n v="-3526.12"/>
    <s v="Expense"/>
    <n v="0"/>
    <n v="3526.12"/>
    <x v="1"/>
    <x v="3"/>
  </r>
  <r>
    <x v="339"/>
    <s v="TXN101908"/>
    <s v="Expenses"/>
    <x v="1"/>
    <n v="-3259.49"/>
    <s v="Expense"/>
    <n v="0"/>
    <n v="3259.49"/>
    <x v="2"/>
    <x v="1"/>
  </r>
  <r>
    <x v="361"/>
    <s v="TXN101909"/>
    <s v="Liabilities"/>
    <x v="5"/>
    <n v="-2112.9699999999998"/>
    <s v="Expense"/>
    <n v="0"/>
    <n v="2112.9699999999998"/>
    <x v="1"/>
    <x v="0"/>
  </r>
  <r>
    <x v="102"/>
    <s v="TXN101910"/>
    <s v="Liabilities"/>
    <x v="2"/>
    <n v="-2675.86"/>
    <s v="Expense"/>
    <n v="0"/>
    <n v="2675.86"/>
    <x v="2"/>
    <x v="3"/>
  </r>
  <r>
    <x v="200"/>
    <s v="TXN101911"/>
    <s v="Assets"/>
    <x v="6"/>
    <n v="-4741.13"/>
    <s v="Expense"/>
    <n v="0"/>
    <n v="4741.13"/>
    <x v="1"/>
    <x v="0"/>
  </r>
  <r>
    <x v="153"/>
    <s v="TXN101912"/>
    <s v="Expenses"/>
    <x v="4"/>
    <n v="-3016.48"/>
    <s v="Expense"/>
    <n v="0"/>
    <n v="3016.48"/>
    <x v="1"/>
    <x v="2"/>
  </r>
  <r>
    <x v="35"/>
    <s v="TXN101913"/>
    <s v="Assets"/>
    <x v="4"/>
    <n v="-3323.63"/>
    <s v="Expense"/>
    <n v="0"/>
    <n v="3323.63"/>
    <x v="0"/>
    <x v="0"/>
  </r>
  <r>
    <x v="227"/>
    <s v="TXN101914"/>
    <s v="Revenue"/>
    <x v="2"/>
    <n v="413.17"/>
    <s v="Income"/>
    <n v="413.17"/>
    <n v="0"/>
    <x v="2"/>
    <x v="0"/>
  </r>
  <r>
    <x v="13"/>
    <s v="TXN101915"/>
    <s v="Revenue"/>
    <x v="3"/>
    <n v="913.37"/>
    <s v="Income"/>
    <n v="913.37"/>
    <n v="0"/>
    <x v="0"/>
    <x v="0"/>
  </r>
  <r>
    <x v="57"/>
    <s v="TXN101916"/>
    <s v="Revenue"/>
    <x v="2"/>
    <n v="1574.67"/>
    <s v="Income"/>
    <n v="1574.67"/>
    <n v="0"/>
    <x v="1"/>
    <x v="3"/>
  </r>
  <r>
    <x v="279"/>
    <s v="TXN101917"/>
    <s v="Revenue"/>
    <x v="3"/>
    <n v="2742.96"/>
    <s v="Income"/>
    <n v="2742.96"/>
    <n v="0"/>
    <x v="2"/>
    <x v="2"/>
  </r>
  <r>
    <x v="119"/>
    <s v="TXN101918"/>
    <s v="Assets"/>
    <x v="3"/>
    <n v="-3905.3"/>
    <s v="Expense"/>
    <n v="0"/>
    <n v="3905.3"/>
    <x v="1"/>
    <x v="2"/>
  </r>
  <r>
    <x v="276"/>
    <s v="TXN101919"/>
    <s v="Revenue"/>
    <x v="2"/>
    <n v="1674.08"/>
    <s v="Income"/>
    <n v="1674.08"/>
    <n v="0"/>
    <x v="1"/>
    <x v="2"/>
  </r>
  <r>
    <x v="263"/>
    <s v="TXN101920"/>
    <s v="Expenses"/>
    <x v="4"/>
    <n v="-1846.27"/>
    <s v="Expense"/>
    <n v="0"/>
    <n v="1846.27"/>
    <x v="1"/>
    <x v="0"/>
  </r>
  <r>
    <x v="245"/>
    <s v="TXN101921"/>
    <s v="Liabilities"/>
    <x v="6"/>
    <n v="-1355.14"/>
    <s v="Expense"/>
    <n v="0"/>
    <n v="1355.14"/>
    <x v="1"/>
    <x v="3"/>
  </r>
  <r>
    <x v="230"/>
    <s v="TXN101922"/>
    <s v="Liabilities"/>
    <x v="4"/>
    <n v="-1347.59"/>
    <s v="Expense"/>
    <n v="0"/>
    <n v="1347.59"/>
    <x v="0"/>
    <x v="3"/>
  </r>
  <r>
    <x v="307"/>
    <s v="TXN101923"/>
    <s v="Revenue"/>
    <x v="0"/>
    <n v="4749.43"/>
    <s v="Income"/>
    <n v="4749.43"/>
    <n v="0"/>
    <x v="1"/>
    <x v="3"/>
  </r>
  <r>
    <x v="131"/>
    <s v="TXN101924"/>
    <s v="Revenue"/>
    <x v="4"/>
    <n v="3213.74"/>
    <s v="Income"/>
    <n v="3213.74"/>
    <n v="0"/>
    <x v="0"/>
    <x v="0"/>
  </r>
  <r>
    <x v="319"/>
    <s v="TXN101925"/>
    <s v="Revenue"/>
    <x v="4"/>
    <n v="863.92"/>
    <s v="Income"/>
    <n v="863.92"/>
    <n v="0"/>
    <x v="1"/>
    <x v="2"/>
  </r>
  <r>
    <x v="236"/>
    <s v="TXN101926"/>
    <s v="Assets"/>
    <x v="2"/>
    <n v="-3639.02"/>
    <s v="Expense"/>
    <n v="0"/>
    <n v="3639.02"/>
    <x v="2"/>
    <x v="0"/>
  </r>
  <r>
    <x v="151"/>
    <s v="TXN101927"/>
    <s v="Liabilities"/>
    <x v="2"/>
    <n v="-3637.9"/>
    <s v="Expense"/>
    <n v="0"/>
    <n v="3637.9"/>
    <x v="1"/>
    <x v="3"/>
  </r>
  <r>
    <x v="128"/>
    <s v="TXN101928"/>
    <s v="Revenue"/>
    <x v="0"/>
    <n v="3365.7"/>
    <s v="Income"/>
    <n v="3365.7"/>
    <n v="0"/>
    <x v="1"/>
    <x v="0"/>
  </r>
  <r>
    <x v="232"/>
    <s v="TXN101929"/>
    <s v="Expenses"/>
    <x v="0"/>
    <n v="-760.13"/>
    <s v="Expense"/>
    <n v="0"/>
    <n v="760.13"/>
    <x v="2"/>
    <x v="1"/>
  </r>
  <r>
    <x v="221"/>
    <s v="TXN101930"/>
    <s v="Revenue"/>
    <x v="2"/>
    <n v="2099.16"/>
    <s v="Income"/>
    <n v="2099.16"/>
    <n v="0"/>
    <x v="2"/>
    <x v="2"/>
  </r>
  <r>
    <x v="233"/>
    <s v="TXN101931"/>
    <s v="Liabilities"/>
    <x v="4"/>
    <n v="-623.11"/>
    <s v="Expense"/>
    <n v="0"/>
    <n v="623.11"/>
    <x v="1"/>
    <x v="2"/>
  </r>
  <r>
    <x v="97"/>
    <s v="TXN101932"/>
    <s v="Revenue"/>
    <x v="6"/>
    <n v="4101.4399999999996"/>
    <s v="Income"/>
    <n v="4101.4399999999996"/>
    <n v="0"/>
    <x v="1"/>
    <x v="3"/>
  </r>
  <r>
    <x v="14"/>
    <s v="TXN101933"/>
    <s v="Liabilities"/>
    <x v="3"/>
    <n v="-3310.34"/>
    <s v="Expense"/>
    <n v="0"/>
    <n v="3310.34"/>
    <x v="0"/>
    <x v="0"/>
  </r>
  <r>
    <x v="75"/>
    <s v="TXN101934"/>
    <s v="Revenue"/>
    <x v="1"/>
    <n v="2585.3000000000002"/>
    <s v="Income"/>
    <n v="2585.3000000000002"/>
    <n v="0"/>
    <x v="2"/>
    <x v="3"/>
  </r>
  <r>
    <x v="209"/>
    <s v="TXN101935"/>
    <s v="Expenses"/>
    <x v="3"/>
    <n v="-1780.78"/>
    <s v="Expense"/>
    <n v="0"/>
    <n v="1780.78"/>
    <x v="2"/>
    <x v="0"/>
  </r>
  <r>
    <x v="333"/>
    <s v="TXN101936"/>
    <s v="Revenue"/>
    <x v="0"/>
    <n v="1002.82"/>
    <s v="Income"/>
    <n v="1002.82"/>
    <n v="0"/>
    <x v="0"/>
    <x v="1"/>
  </r>
  <r>
    <x v="6"/>
    <s v="TXN101937"/>
    <s v="Expenses"/>
    <x v="0"/>
    <n v="-621.59"/>
    <s v="Expense"/>
    <n v="0"/>
    <n v="621.59"/>
    <x v="1"/>
    <x v="2"/>
  </r>
  <r>
    <x v="138"/>
    <s v="TXN101938"/>
    <s v="Expenses"/>
    <x v="3"/>
    <n v="-4849.28"/>
    <s v="Expense"/>
    <n v="0"/>
    <n v="4849.28"/>
    <x v="1"/>
    <x v="2"/>
  </r>
  <r>
    <x v="223"/>
    <s v="TXN101939"/>
    <s v="Revenue"/>
    <x v="1"/>
    <n v="1078.28"/>
    <s v="Income"/>
    <n v="1078.28"/>
    <n v="0"/>
    <x v="2"/>
    <x v="0"/>
  </r>
  <r>
    <x v="313"/>
    <s v="TXN101940"/>
    <s v="Expenses"/>
    <x v="4"/>
    <n v="-393.39"/>
    <s v="Expense"/>
    <n v="0"/>
    <n v="393.39"/>
    <x v="0"/>
    <x v="2"/>
  </r>
  <r>
    <x v="306"/>
    <s v="TXN101941"/>
    <s v="Assets"/>
    <x v="6"/>
    <n v="-4812.17"/>
    <s v="Expense"/>
    <n v="0"/>
    <n v="4812.17"/>
    <x v="1"/>
    <x v="0"/>
  </r>
  <r>
    <x v="11"/>
    <s v="TXN101942"/>
    <s v="Revenue"/>
    <x v="6"/>
    <n v="2789.86"/>
    <s v="Income"/>
    <n v="2789.86"/>
    <n v="0"/>
    <x v="2"/>
    <x v="3"/>
  </r>
  <r>
    <x v="164"/>
    <s v="TXN101943"/>
    <s v="Revenue"/>
    <x v="3"/>
    <n v="4003.62"/>
    <s v="Income"/>
    <n v="4003.62"/>
    <n v="0"/>
    <x v="1"/>
    <x v="1"/>
  </r>
  <r>
    <x v="350"/>
    <s v="TXN101944"/>
    <s v="Expenses"/>
    <x v="1"/>
    <n v="-314.45"/>
    <s v="Expense"/>
    <n v="0"/>
    <n v="314.45"/>
    <x v="1"/>
    <x v="0"/>
  </r>
  <r>
    <x v="176"/>
    <s v="TXN101945"/>
    <s v="Expenses"/>
    <x v="0"/>
    <n v="-2878.03"/>
    <s v="Expense"/>
    <n v="0"/>
    <n v="2878.03"/>
    <x v="1"/>
    <x v="1"/>
  </r>
  <r>
    <x v="46"/>
    <s v="TXN101946"/>
    <s v="Revenue"/>
    <x v="5"/>
    <n v="2051.23"/>
    <s v="Income"/>
    <n v="2051.23"/>
    <n v="0"/>
    <x v="2"/>
    <x v="3"/>
  </r>
  <r>
    <x v="336"/>
    <s v="TXN101947"/>
    <s v="Assets"/>
    <x v="4"/>
    <n v="-3882.63"/>
    <s v="Expense"/>
    <n v="0"/>
    <n v="3882.63"/>
    <x v="0"/>
    <x v="3"/>
  </r>
  <r>
    <x v="58"/>
    <s v="TXN101948"/>
    <s v="Expenses"/>
    <x v="3"/>
    <n v="-288.29000000000002"/>
    <s v="Expense"/>
    <n v="0"/>
    <n v="288.29000000000002"/>
    <x v="0"/>
    <x v="3"/>
  </r>
  <r>
    <x v="102"/>
    <s v="TXN101949"/>
    <s v="Expenses"/>
    <x v="6"/>
    <n v="-2068.2800000000002"/>
    <s v="Expense"/>
    <n v="0"/>
    <n v="2068.2800000000002"/>
    <x v="1"/>
    <x v="0"/>
  </r>
  <r>
    <x v="162"/>
    <s v="TXN101950"/>
    <s v="Liabilities"/>
    <x v="0"/>
    <n v="-4015.46"/>
    <s v="Expense"/>
    <n v="0"/>
    <n v="4015.46"/>
    <x v="0"/>
    <x v="1"/>
  </r>
  <r>
    <x v="79"/>
    <s v="TXN101951"/>
    <s v="Assets"/>
    <x v="2"/>
    <n v="-2661.22"/>
    <s v="Expense"/>
    <n v="0"/>
    <n v="2661.22"/>
    <x v="1"/>
    <x v="1"/>
  </r>
  <r>
    <x v="145"/>
    <s v="TXN101952"/>
    <s v="Assets"/>
    <x v="2"/>
    <n v="-2795.19"/>
    <s v="Expense"/>
    <n v="0"/>
    <n v="2795.19"/>
    <x v="2"/>
    <x v="2"/>
  </r>
  <r>
    <x v="45"/>
    <s v="TXN101953"/>
    <s v="Revenue"/>
    <x v="1"/>
    <n v="576.11"/>
    <s v="Income"/>
    <n v="576.11"/>
    <n v="0"/>
    <x v="2"/>
    <x v="0"/>
  </r>
  <r>
    <x v="324"/>
    <s v="TXN101954"/>
    <s v="Assets"/>
    <x v="1"/>
    <n v="-748.42"/>
    <s v="Expense"/>
    <n v="0"/>
    <n v="748.42"/>
    <x v="2"/>
    <x v="2"/>
  </r>
  <r>
    <x v="46"/>
    <s v="TXN101955"/>
    <s v="Revenue"/>
    <x v="3"/>
    <n v="3417.3"/>
    <s v="Income"/>
    <n v="3417.3"/>
    <n v="0"/>
    <x v="1"/>
    <x v="2"/>
  </r>
  <r>
    <x v="93"/>
    <s v="TXN101956"/>
    <s v="Liabilities"/>
    <x v="5"/>
    <n v="-3407.73"/>
    <s v="Expense"/>
    <n v="0"/>
    <n v="3407.73"/>
    <x v="0"/>
    <x v="0"/>
  </r>
  <r>
    <x v="282"/>
    <s v="TXN101957"/>
    <s v="Assets"/>
    <x v="6"/>
    <n v="-4897.6099999999997"/>
    <s v="Expense"/>
    <n v="0"/>
    <n v="4897.6099999999997"/>
    <x v="2"/>
    <x v="2"/>
  </r>
  <r>
    <x v="152"/>
    <s v="TXN101958"/>
    <s v="Expenses"/>
    <x v="3"/>
    <n v="-3588.57"/>
    <s v="Expense"/>
    <n v="0"/>
    <n v="3588.57"/>
    <x v="1"/>
    <x v="2"/>
  </r>
  <r>
    <x v="93"/>
    <s v="TXN101959"/>
    <s v="Liabilities"/>
    <x v="5"/>
    <n v="-2516.89"/>
    <s v="Expense"/>
    <n v="0"/>
    <n v="2516.89"/>
    <x v="0"/>
    <x v="2"/>
  </r>
  <r>
    <x v="168"/>
    <s v="TXN101960"/>
    <s v="Revenue"/>
    <x v="0"/>
    <n v="4300.91"/>
    <s v="Income"/>
    <n v="4300.91"/>
    <n v="0"/>
    <x v="0"/>
    <x v="3"/>
  </r>
  <r>
    <x v="241"/>
    <s v="TXN101961"/>
    <s v="Liabilities"/>
    <x v="1"/>
    <n v="-611.91999999999996"/>
    <s v="Expense"/>
    <n v="0"/>
    <n v="611.91999999999996"/>
    <x v="0"/>
    <x v="0"/>
  </r>
  <r>
    <x v="27"/>
    <s v="TXN101962"/>
    <s v="Revenue"/>
    <x v="2"/>
    <n v="2301.5500000000002"/>
    <s v="Income"/>
    <n v="2301.5500000000002"/>
    <n v="0"/>
    <x v="1"/>
    <x v="3"/>
  </r>
  <r>
    <x v="94"/>
    <s v="TXN101963"/>
    <s v="Liabilities"/>
    <x v="4"/>
    <n v="-1506.83"/>
    <s v="Expense"/>
    <n v="0"/>
    <n v="1506.83"/>
    <x v="1"/>
    <x v="2"/>
  </r>
  <r>
    <x v="131"/>
    <s v="TXN101964"/>
    <s v="Revenue"/>
    <x v="0"/>
    <n v="612.73"/>
    <s v="Income"/>
    <n v="612.73"/>
    <n v="0"/>
    <x v="1"/>
    <x v="2"/>
  </r>
  <r>
    <x v="90"/>
    <s v="TXN101965"/>
    <s v="Assets"/>
    <x v="2"/>
    <n v="-3841.16"/>
    <s v="Expense"/>
    <n v="0"/>
    <n v="3841.16"/>
    <x v="2"/>
    <x v="3"/>
  </r>
  <r>
    <x v="244"/>
    <s v="TXN101966"/>
    <s v="Expenses"/>
    <x v="6"/>
    <n v="-2602.88"/>
    <s v="Expense"/>
    <n v="0"/>
    <n v="2602.88"/>
    <x v="1"/>
    <x v="2"/>
  </r>
  <r>
    <x v="92"/>
    <s v="TXN101967"/>
    <s v="Revenue"/>
    <x v="6"/>
    <n v="2828.17"/>
    <s v="Income"/>
    <n v="2828.17"/>
    <n v="0"/>
    <x v="2"/>
    <x v="0"/>
  </r>
  <r>
    <x v="278"/>
    <s v="TXN101968"/>
    <s v="Liabilities"/>
    <x v="2"/>
    <n v="-2115.15"/>
    <s v="Expense"/>
    <n v="0"/>
    <n v="2115.15"/>
    <x v="2"/>
    <x v="1"/>
  </r>
  <r>
    <x v="82"/>
    <s v="TXN101969"/>
    <s v="Revenue"/>
    <x v="0"/>
    <n v="2355.65"/>
    <s v="Income"/>
    <n v="2355.65"/>
    <n v="0"/>
    <x v="2"/>
    <x v="3"/>
  </r>
  <r>
    <x v="301"/>
    <s v="TXN101970"/>
    <s v="Revenue"/>
    <x v="2"/>
    <n v="668.49"/>
    <s v="Income"/>
    <n v="668.49"/>
    <n v="0"/>
    <x v="1"/>
    <x v="1"/>
  </r>
  <r>
    <x v="344"/>
    <s v="TXN101971"/>
    <s v="Revenue"/>
    <x v="5"/>
    <n v="3397.3"/>
    <s v="Income"/>
    <n v="3397.3"/>
    <n v="0"/>
    <x v="2"/>
    <x v="1"/>
  </r>
  <r>
    <x v="264"/>
    <s v="TXN101972"/>
    <s v="Liabilities"/>
    <x v="3"/>
    <n v="-2218.9899999999998"/>
    <s v="Expense"/>
    <n v="0"/>
    <n v="2218.9899999999998"/>
    <x v="1"/>
    <x v="1"/>
  </r>
  <r>
    <x v="190"/>
    <s v="TXN101973"/>
    <s v="Expenses"/>
    <x v="1"/>
    <n v="-4102.16"/>
    <s v="Expense"/>
    <n v="0"/>
    <n v="4102.16"/>
    <x v="1"/>
    <x v="3"/>
  </r>
  <r>
    <x v="250"/>
    <s v="TXN101974"/>
    <s v="Assets"/>
    <x v="5"/>
    <n v="-1061.81"/>
    <s v="Expense"/>
    <n v="0"/>
    <n v="1061.81"/>
    <x v="2"/>
    <x v="2"/>
  </r>
  <r>
    <x v="68"/>
    <s v="TXN101975"/>
    <s v="Expenses"/>
    <x v="4"/>
    <n v="-1104.77"/>
    <s v="Expense"/>
    <n v="0"/>
    <n v="1104.77"/>
    <x v="2"/>
    <x v="0"/>
  </r>
  <r>
    <x v="303"/>
    <s v="TXN101976"/>
    <s v="Revenue"/>
    <x v="2"/>
    <n v="3264.22"/>
    <s v="Income"/>
    <n v="3264.22"/>
    <n v="0"/>
    <x v="2"/>
    <x v="2"/>
  </r>
  <r>
    <x v="274"/>
    <s v="TXN101977"/>
    <s v="Liabilities"/>
    <x v="4"/>
    <n v="-4245.42"/>
    <s v="Expense"/>
    <n v="0"/>
    <n v="4245.42"/>
    <x v="1"/>
    <x v="0"/>
  </r>
  <r>
    <x v="349"/>
    <s v="TXN101978"/>
    <s v="Expenses"/>
    <x v="4"/>
    <n v="-2413.77"/>
    <s v="Expense"/>
    <n v="0"/>
    <n v="2413.77"/>
    <x v="1"/>
    <x v="2"/>
  </r>
  <r>
    <x v="340"/>
    <s v="TXN101979"/>
    <s v="Revenue"/>
    <x v="5"/>
    <n v="3662.07"/>
    <s v="Income"/>
    <n v="3662.07"/>
    <n v="0"/>
    <x v="2"/>
    <x v="1"/>
  </r>
  <r>
    <x v="237"/>
    <s v="TXN101980"/>
    <s v="Assets"/>
    <x v="1"/>
    <n v="-4996.72"/>
    <s v="Expense"/>
    <n v="0"/>
    <n v="4996.72"/>
    <x v="2"/>
    <x v="1"/>
  </r>
  <r>
    <x v="281"/>
    <s v="TXN101981"/>
    <s v="Assets"/>
    <x v="0"/>
    <n v="-4952.3"/>
    <s v="Expense"/>
    <n v="0"/>
    <n v="4952.3"/>
    <x v="0"/>
    <x v="0"/>
  </r>
  <r>
    <x v="108"/>
    <s v="TXN101982"/>
    <s v="Assets"/>
    <x v="6"/>
    <n v="-3747.25"/>
    <s v="Expense"/>
    <n v="0"/>
    <n v="3747.25"/>
    <x v="2"/>
    <x v="3"/>
  </r>
  <r>
    <x v="288"/>
    <s v="TXN101983"/>
    <s v="Revenue"/>
    <x v="3"/>
    <n v="3723.97"/>
    <s v="Income"/>
    <n v="3723.97"/>
    <n v="0"/>
    <x v="0"/>
    <x v="2"/>
  </r>
  <r>
    <x v="362"/>
    <s v="TXN101984"/>
    <s v="Liabilities"/>
    <x v="6"/>
    <n v="-1313.33"/>
    <s v="Expense"/>
    <n v="0"/>
    <n v="1313.33"/>
    <x v="0"/>
    <x v="1"/>
  </r>
  <r>
    <x v="53"/>
    <s v="TXN101985"/>
    <s v="Expenses"/>
    <x v="1"/>
    <n v="-4184.34"/>
    <s v="Expense"/>
    <n v="0"/>
    <n v="4184.34"/>
    <x v="1"/>
    <x v="0"/>
  </r>
  <r>
    <x v="122"/>
    <s v="TXN101986"/>
    <s v="Assets"/>
    <x v="6"/>
    <n v="-2085"/>
    <s v="Expense"/>
    <n v="0"/>
    <n v="2085"/>
    <x v="1"/>
    <x v="2"/>
  </r>
  <r>
    <x v="247"/>
    <s v="TXN101987"/>
    <s v="Revenue"/>
    <x v="2"/>
    <n v="4813.7700000000004"/>
    <s v="Income"/>
    <n v="4813.7700000000004"/>
    <n v="0"/>
    <x v="0"/>
    <x v="0"/>
  </r>
  <r>
    <x v="225"/>
    <s v="TXN101988"/>
    <s v="Revenue"/>
    <x v="2"/>
    <n v="499"/>
    <s v="Income"/>
    <n v="499"/>
    <n v="0"/>
    <x v="0"/>
    <x v="3"/>
  </r>
  <r>
    <x v="354"/>
    <s v="TXN101989"/>
    <s v="Expenses"/>
    <x v="5"/>
    <n v="-2235.62"/>
    <s v="Expense"/>
    <n v="0"/>
    <n v="2235.62"/>
    <x v="2"/>
    <x v="3"/>
  </r>
  <r>
    <x v="130"/>
    <s v="TXN101990"/>
    <s v="Assets"/>
    <x v="4"/>
    <n v="-2823.62"/>
    <s v="Expense"/>
    <n v="0"/>
    <n v="2823.62"/>
    <x v="0"/>
    <x v="2"/>
  </r>
  <r>
    <x v="139"/>
    <s v="TXN101991"/>
    <s v="Revenue"/>
    <x v="1"/>
    <n v="2085.27"/>
    <s v="Income"/>
    <n v="2085.27"/>
    <n v="0"/>
    <x v="2"/>
    <x v="3"/>
  </r>
  <r>
    <x v="3"/>
    <s v="TXN101992"/>
    <s v="Expenses"/>
    <x v="1"/>
    <n v="-1131.8399999999999"/>
    <s v="Expense"/>
    <n v="0"/>
    <n v="1131.8399999999999"/>
    <x v="1"/>
    <x v="2"/>
  </r>
  <r>
    <x v="33"/>
    <s v="TXN101993"/>
    <s v="Liabilities"/>
    <x v="6"/>
    <n v="-3005.64"/>
    <s v="Expense"/>
    <n v="0"/>
    <n v="3005.64"/>
    <x v="2"/>
    <x v="2"/>
  </r>
  <r>
    <x v="259"/>
    <s v="TXN101994"/>
    <s v="Liabilities"/>
    <x v="5"/>
    <n v="-3804"/>
    <s v="Expense"/>
    <n v="0"/>
    <n v="3804"/>
    <x v="1"/>
    <x v="3"/>
  </r>
  <r>
    <x v="146"/>
    <s v="TXN101995"/>
    <s v="Liabilities"/>
    <x v="6"/>
    <n v="-3259.71"/>
    <s v="Expense"/>
    <n v="0"/>
    <n v="3259.71"/>
    <x v="0"/>
    <x v="0"/>
  </r>
  <r>
    <x v="234"/>
    <s v="TXN101996"/>
    <s v="Assets"/>
    <x v="6"/>
    <n v="-1248.8"/>
    <s v="Expense"/>
    <n v="0"/>
    <n v="1248.8"/>
    <x v="0"/>
    <x v="0"/>
  </r>
  <r>
    <x v="183"/>
    <s v="TXN101997"/>
    <s v="Expenses"/>
    <x v="1"/>
    <n v="-3684.88"/>
    <s v="Expense"/>
    <n v="0"/>
    <n v="3684.88"/>
    <x v="0"/>
    <x v="2"/>
  </r>
  <r>
    <x v="65"/>
    <s v="TXN101998"/>
    <s v="Expenses"/>
    <x v="6"/>
    <n v="-1358.8"/>
    <s v="Expense"/>
    <n v="0"/>
    <n v="1358.8"/>
    <x v="2"/>
    <x v="1"/>
  </r>
  <r>
    <x v="300"/>
    <s v="TXN101999"/>
    <s v="Revenue"/>
    <x v="4"/>
    <n v="958.49"/>
    <s v="Income"/>
    <n v="958.49"/>
    <n v="0"/>
    <x v="1"/>
    <x v="2"/>
  </r>
  <r>
    <x v="305"/>
    <s v="TXN102000"/>
    <s v="Revenue"/>
    <x v="6"/>
    <n v="3484.27"/>
    <s v="Income"/>
    <n v="3484.27"/>
    <n v="0"/>
    <x v="1"/>
    <x v="0"/>
  </r>
  <r>
    <x v="113"/>
    <s v="TXN102001"/>
    <s v="Revenue"/>
    <x v="4"/>
    <n v="4229.66"/>
    <s v="Income"/>
    <n v="4229.66"/>
    <n v="0"/>
    <x v="1"/>
    <x v="2"/>
  </r>
  <r>
    <x v="134"/>
    <s v="TXN102002"/>
    <s v="Expenses"/>
    <x v="1"/>
    <n v="-2459.54"/>
    <s v="Expense"/>
    <n v="0"/>
    <n v="2459.54"/>
    <x v="1"/>
    <x v="0"/>
  </r>
  <r>
    <x v="311"/>
    <s v="TXN102003"/>
    <s v="Revenue"/>
    <x v="5"/>
    <n v="2703.82"/>
    <s v="Income"/>
    <n v="2703.82"/>
    <n v="0"/>
    <x v="1"/>
    <x v="3"/>
  </r>
  <r>
    <x v="336"/>
    <s v="TXN102004"/>
    <s v="Expenses"/>
    <x v="2"/>
    <n v="-1583.46"/>
    <s v="Expense"/>
    <n v="0"/>
    <n v="1583.46"/>
    <x v="2"/>
    <x v="2"/>
  </r>
  <r>
    <x v="152"/>
    <s v="TXN102005"/>
    <s v="Expenses"/>
    <x v="4"/>
    <n v="-2523.63"/>
    <s v="Expense"/>
    <n v="0"/>
    <n v="2523.63"/>
    <x v="1"/>
    <x v="2"/>
  </r>
  <r>
    <x v="102"/>
    <s v="TXN102006"/>
    <s v="Liabilities"/>
    <x v="5"/>
    <n v="-746.72"/>
    <s v="Expense"/>
    <n v="0"/>
    <n v="746.72"/>
    <x v="0"/>
    <x v="3"/>
  </r>
  <r>
    <x v="227"/>
    <s v="TXN102007"/>
    <s v="Revenue"/>
    <x v="5"/>
    <n v="4783.57"/>
    <s v="Income"/>
    <n v="4783.57"/>
    <n v="0"/>
    <x v="1"/>
    <x v="3"/>
  </r>
  <r>
    <x v="313"/>
    <s v="TXN102008"/>
    <s v="Liabilities"/>
    <x v="4"/>
    <n v="-4021.77"/>
    <s v="Expense"/>
    <n v="0"/>
    <n v="4021.77"/>
    <x v="0"/>
    <x v="1"/>
  </r>
  <r>
    <x v="257"/>
    <s v="TXN102009"/>
    <s v="Assets"/>
    <x v="1"/>
    <n v="-3373.07"/>
    <s v="Expense"/>
    <n v="0"/>
    <n v="3373.07"/>
    <x v="2"/>
    <x v="3"/>
  </r>
  <r>
    <x v="247"/>
    <s v="TXN102010"/>
    <s v="Assets"/>
    <x v="3"/>
    <n v="-2737.15"/>
    <s v="Expense"/>
    <n v="0"/>
    <n v="2737.15"/>
    <x v="2"/>
    <x v="1"/>
  </r>
  <r>
    <x v="312"/>
    <s v="TXN102011"/>
    <s v="Assets"/>
    <x v="5"/>
    <n v="-3981.63"/>
    <s v="Expense"/>
    <n v="0"/>
    <n v="3981.63"/>
    <x v="0"/>
    <x v="3"/>
  </r>
  <r>
    <x v="54"/>
    <s v="TXN102012"/>
    <s v="Expenses"/>
    <x v="5"/>
    <n v="-2524.31"/>
    <s v="Expense"/>
    <n v="0"/>
    <n v="2524.31"/>
    <x v="1"/>
    <x v="0"/>
  </r>
  <r>
    <x v="143"/>
    <s v="TXN102013"/>
    <s v="Expenses"/>
    <x v="1"/>
    <n v="-1569.87"/>
    <s v="Expense"/>
    <n v="0"/>
    <n v="1569.87"/>
    <x v="2"/>
    <x v="2"/>
  </r>
  <r>
    <x v="358"/>
    <s v="TXN102014"/>
    <s v="Expenses"/>
    <x v="1"/>
    <n v="-885.83"/>
    <s v="Expense"/>
    <n v="0"/>
    <n v="885.83"/>
    <x v="2"/>
    <x v="3"/>
  </r>
  <r>
    <x v="29"/>
    <s v="TXN102015"/>
    <s v="Revenue"/>
    <x v="6"/>
    <n v="3273.17"/>
    <s v="Income"/>
    <n v="3273.17"/>
    <n v="0"/>
    <x v="2"/>
    <x v="0"/>
  </r>
  <r>
    <x v="162"/>
    <s v="TXN102016"/>
    <s v="Liabilities"/>
    <x v="1"/>
    <n v="-4654.1899999999996"/>
    <s v="Expense"/>
    <n v="0"/>
    <n v="4654.1899999999996"/>
    <x v="1"/>
    <x v="3"/>
  </r>
  <r>
    <x v="22"/>
    <s v="TXN102017"/>
    <s v="Expenses"/>
    <x v="5"/>
    <n v="-852.73"/>
    <s v="Expense"/>
    <n v="0"/>
    <n v="852.73"/>
    <x v="0"/>
    <x v="2"/>
  </r>
  <r>
    <x v="115"/>
    <s v="TXN102018"/>
    <s v="Liabilities"/>
    <x v="4"/>
    <n v="-982.09"/>
    <s v="Expense"/>
    <n v="0"/>
    <n v="982.09"/>
    <x v="0"/>
    <x v="3"/>
  </r>
  <r>
    <x v="55"/>
    <s v="TXN102019"/>
    <s v="Liabilities"/>
    <x v="3"/>
    <n v="-2224.67"/>
    <s v="Expense"/>
    <n v="0"/>
    <n v="2224.67"/>
    <x v="1"/>
    <x v="3"/>
  </r>
  <r>
    <x v="271"/>
    <s v="TXN102020"/>
    <s v="Liabilities"/>
    <x v="0"/>
    <n v="-4053.81"/>
    <s v="Expense"/>
    <n v="0"/>
    <n v="4053.81"/>
    <x v="2"/>
    <x v="2"/>
  </r>
  <r>
    <x v="362"/>
    <s v="TXN102021"/>
    <s v="Revenue"/>
    <x v="6"/>
    <n v="1540.22"/>
    <s v="Income"/>
    <n v="1540.22"/>
    <n v="0"/>
    <x v="1"/>
    <x v="3"/>
  </r>
  <r>
    <x v="205"/>
    <s v="TXN102022"/>
    <s v="Revenue"/>
    <x v="0"/>
    <n v="1344.17"/>
    <s v="Income"/>
    <n v="1344.17"/>
    <n v="0"/>
    <x v="1"/>
    <x v="2"/>
  </r>
  <r>
    <x v="47"/>
    <s v="TXN102023"/>
    <s v="Assets"/>
    <x v="4"/>
    <n v="-3137.83"/>
    <s v="Expense"/>
    <n v="0"/>
    <n v="3137.83"/>
    <x v="0"/>
    <x v="1"/>
  </r>
  <r>
    <x v="101"/>
    <s v="TXN102024"/>
    <s v="Assets"/>
    <x v="3"/>
    <n v="-2724.51"/>
    <s v="Expense"/>
    <n v="0"/>
    <n v="2724.51"/>
    <x v="1"/>
    <x v="3"/>
  </r>
  <r>
    <x v="311"/>
    <s v="TXN102025"/>
    <s v="Liabilities"/>
    <x v="3"/>
    <n v="-395.08"/>
    <s v="Expense"/>
    <n v="0"/>
    <n v="395.08"/>
    <x v="1"/>
    <x v="0"/>
  </r>
  <r>
    <x v="220"/>
    <s v="TXN102026"/>
    <s v="Assets"/>
    <x v="3"/>
    <n v="-499.3"/>
    <s v="Expense"/>
    <n v="0"/>
    <n v="499.3"/>
    <x v="2"/>
    <x v="3"/>
  </r>
  <r>
    <x v="156"/>
    <s v="TXN102027"/>
    <s v="Liabilities"/>
    <x v="2"/>
    <n v="-3250.76"/>
    <s v="Expense"/>
    <n v="0"/>
    <n v="3250.76"/>
    <x v="2"/>
    <x v="2"/>
  </r>
  <r>
    <x v="78"/>
    <s v="TXN102028"/>
    <s v="Revenue"/>
    <x v="4"/>
    <n v="2379.11"/>
    <s v="Income"/>
    <n v="2379.11"/>
    <n v="0"/>
    <x v="0"/>
    <x v="2"/>
  </r>
  <r>
    <x v="224"/>
    <s v="TXN102029"/>
    <s v="Revenue"/>
    <x v="6"/>
    <n v="4857.79"/>
    <s v="Income"/>
    <n v="4857.79"/>
    <n v="0"/>
    <x v="2"/>
    <x v="0"/>
  </r>
  <r>
    <x v="257"/>
    <s v="TXN102030"/>
    <s v="Revenue"/>
    <x v="6"/>
    <n v="3424.8"/>
    <s v="Income"/>
    <n v="3424.8"/>
    <n v="0"/>
    <x v="1"/>
    <x v="0"/>
  </r>
  <r>
    <x v="256"/>
    <s v="TXN102031"/>
    <s v="Expenses"/>
    <x v="3"/>
    <n v="-149.36000000000001"/>
    <s v="Expense"/>
    <n v="0"/>
    <n v="149.36000000000001"/>
    <x v="1"/>
    <x v="2"/>
  </r>
  <r>
    <x v="173"/>
    <s v="TXN102032"/>
    <s v="Liabilities"/>
    <x v="4"/>
    <n v="-2456.9899999999998"/>
    <s v="Expense"/>
    <n v="0"/>
    <n v="2456.9899999999998"/>
    <x v="1"/>
    <x v="1"/>
  </r>
  <r>
    <x v="211"/>
    <s v="TXN102033"/>
    <s v="Revenue"/>
    <x v="2"/>
    <n v="2130.79"/>
    <s v="Income"/>
    <n v="2130.79"/>
    <n v="0"/>
    <x v="0"/>
    <x v="1"/>
  </r>
  <r>
    <x v="160"/>
    <s v="TXN102034"/>
    <s v="Liabilities"/>
    <x v="3"/>
    <n v="-622.9"/>
    <s v="Expense"/>
    <n v="0"/>
    <n v="622.9"/>
    <x v="2"/>
    <x v="2"/>
  </r>
  <r>
    <x v="267"/>
    <s v="TXN102035"/>
    <s v="Assets"/>
    <x v="1"/>
    <n v="-4623.72"/>
    <s v="Expense"/>
    <n v="0"/>
    <n v="4623.72"/>
    <x v="1"/>
    <x v="1"/>
  </r>
  <r>
    <x v="19"/>
    <s v="TXN102036"/>
    <s v="Assets"/>
    <x v="0"/>
    <n v="-4044.56"/>
    <s v="Expense"/>
    <n v="0"/>
    <n v="4044.56"/>
    <x v="2"/>
    <x v="0"/>
  </r>
  <r>
    <x v="51"/>
    <s v="TXN102037"/>
    <s v="Revenue"/>
    <x v="6"/>
    <n v="1227.42"/>
    <s v="Income"/>
    <n v="1227.42"/>
    <n v="0"/>
    <x v="2"/>
    <x v="1"/>
  </r>
  <r>
    <x v="175"/>
    <s v="TXN102038"/>
    <s v="Liabilities"/>
    <x v="0"/>
    <n v="-1354.31"/>
    <s v="Expense"/>
    <n v="0"/>
    <n v="1354.31"/>
    <x v="2"/>
    <x v="0"/>
  </r>
  <r>
    <x v="156"/>
    <s v="TXN102039"/>
    <s v="Revenue"/>
    <x v="5"/>
    <n v="256.89"/>
    <s v="Income"/>
    <n v="256.89"/>
    <n v="0"/>
    <x v="2"/>
    <x v="3"/>
  </r>
  <r>
    <x v="82"/>
    <s v="TXN102040"/>
    <s v="Assets"/>
    <x v="3"/>
    <n v="-1553.92"/>
    <s v="Expense"/>
    <n v="0"/>
    <n v="1553.92"/>
    <x v="0"/>
    <x v="0"/>
  </r>
  <r>
    <x v="172"/>
    <s v="TXN102041"/>
    <s v="Revenue"/>
    <x v="1"/>
    <n v="2964.65"/>
    <s v="Income"/>
    <n v="2964.65"/>
    <n v="0"/>
    <x v="0"/>
    <x v="3"/>
  </r>
  <r>
    <x v="266"/>
    <s v="TXN102042"/>
    <s v="Liabilities"/>
    <x v="6"/>
    <n v="-2162.13"/>
    <s v="Expense"/>
    <n v="0"/>
    <n v="2162.13"/>
    <x v="0"/>
    <x v="0"/>
  </r>
  <r>
    <x v="147"/>
    <s v="TXN102043"/>
    <s v="Assets"/>
    <x v="0"/>
    <n v="-4849.3500000000004"/>
    <s v="Expense"/>
    <n v="0"/>
    <n v="4849.3500000000004"/>
    <x v="1"/>
    <x v="0"/>
  </r>
  <r>
    <x v="306"/>
    <s v="TXN102044"/>
    <s v="Expenses"/>
    <x v="2"/>
    <n v="-374.79"/>
    <s v="Expense"/>
    <n v="0"/>
    <n v="374.79"/>
    <x v="1"/>
    <x v="1"/>
  </r>
  <r>
    <x v="260"/>
    <s v="TXN102045"/>
    <s v="Assets"/>
    <x v="4"/>
    <n v="-2998.01"/>
    <s v="Expense"/>
    <n v="0"/>
    <n v="2998.01"/>
    <x v="1"/>
    <x v="0"/>
  </r>
  <r>
    <x v="86"/>
    <s v="TXN102046"/>
    <s v="Expenses"/>
    <x v="6"/>
    <n v="-4305.72"/>
    <s v="Expense"/>
    <n v="0"/>
    <n v="4305.72"/>
    <x v="0"/>
    <x v="2"/>
  </r>
  <r>
    <x v="53"/>
    <s v="TXN102047"/>
    <s v="Revenue"/>
    <x v="0"/>
    <n v="2455.63"/>
    <s v="Income"/>
    <n v="2455.63"/>
    <n v="0"/>
    <x v="2"/>
    <x v="3"/>
  </r>
  <r>
    <x v="80"/>
    <s v="TXN102048"/>
    <s v="Revenue"/>
    <x v="4"/>
    <n v="114.52"/>
    <s v="Income"/>
    <n v="114.52"/>
    <n v="0"/>
    <x v="0"/>
    <x v="3"/>
  </r>
  <r>
    <x v="116"/>
    <s v="TXN102049"/>
    <s v="Liabilities"/>
    <x v="0"/>
    <n v="-1289.73"/>
    <s v="Expense"/>
    <n v="0"/>
    <n v="1289.73"/>
    <x v="1"/>
    <x v="0"/>
  </r>
  <r>
    <x v="304"/>
    <s v="TXN102050"/>
    <s v="Expenses"/>
    <x v="4"/>
    <n v="-1686.47"/>
    <s v="Expense"/>
    <n v="0"/>
    <n v="1686.47"/>
    <x v="1"/>
    <x v="2"/>
  </r>
  <r>
    <x v="109"/>
    <s v="TXN102051"/>
    <s v="Revenue"/>
    <x v="2"/>
    <n v="4833.37"/>
    <s v="Income"/>
    <n v="4833.37"/>
    <n v="0"/>
    <x v="2"/>
    <x v="0"/>
  </r>
  <r>
    <x v="129"/>
    <s v="TXN102052"/>
    <s v="Expenses"/>
    <x v="2"/>
    <n v="-4567.6899999999996"/>
    <s v="Expense"/>
    <n v="0"/>
    <n v="4567.6899999999996"/>
    <x v="0"/>
    <x v="0"/>
  </r>
  <r>
    <x v="33"/>
    <s v="TXN102053"/>
    <s v="Revenue"/>
    <x v="3"/>
    <n v="4750.9399999999996"/>
    <s v="Income"/>
    <n v="4750.9399999999996"/>
    <n v="0"/>
    <x v="2"/>
    <x v="1"/>
  </r>
  <r>
    <x v="249"/>
    <s v="TXN102054"/>
    <s v="Assets"/>
    <x v="3"/>
    <n v="-4146.22"/>
    <s v="Expense"/>
    <n v="0"/>
    <n v="4146.22"/>
    <x v="0"/>
    <x v="0"/>
  </r>
  <r>
    <x v="355"/>
    <s v="TXN102055"/>
    <s v="Revenue"/>
    <x v="6"/>
    <n v="1823.07"/>
    <s v="Income"/>
    <n v="1823.07"/>
    <n v="0"/>
    <x v="1"/>
    <x v="0"/>
  </r>
  <r>
    <x v="239"/>
    <s v="TXN102056"/>
    <s v="Liabilities"/>
    <x v="2"/>
    <n v="-4538.79"/>
    <s v="Expense"/>
    <n v="0"/>
    <n v="4538.79"/>
    <x v="2"/>
    <x v="1"/>
  </r>
  <r>
    <x v="312"/>
    <s v="TXN102057"/>
    <s v="Assets"/>
    <x v="1"/>
    <n v="-4910.25"/>
    <s v="Expense"/>
    <n v="0"/>
    <n v="4910.25"/>
    <x v="2"/>
    <x v="1"/>
  </r>
  <r>
    <x v="64"/>
    <s v="TXN102058"/>
    <s v="Liabilities"/>
    <x v="0"/>
    <n v="-1815.35"/>
    <s v="Expense"/>
    <n v="0"/>
    <n v="1815.35"/>
    <x v="0"/>
    <x v="2"/>
  </r>
  <r>
    <x v="214"/>
    <s v="TXN102059"/>
    <s v="Assets"/>
    <x v="0"/>
    <n v="-1376.72"/>
    <s v="Expense"/>
    <n v="0"/>
    <n v="1376.72"/>
    <x v="0"/>
    <x v="1"/>
  </r>
  <r>
    <x v="241"/>
    <s v="TXN102060"/>
    <s v="Expenses"/>
    <x v="0"/>
    <n v="-2779.89"/>
    <s v="Expense"/>
    <n v="0"/>
    <n v="2779.89"/>
    <x v="0"/>
    <x v="3"/>
  </r>
  <r>
    <x v="222"/>
    <s v="TXN102061"/>
    <s v="Liabilities"/>
    <x v="6"/>
    <n v="-1017.05"/>
    <s v="Expense"/>
    <n v="0"/>
    <n v="1017.05"/>
    <x v="1"/>
    <x v="3"/>
  </r>
  <r>
    <x v="87"/>
    <s v="TXN102062"/>
    <s v="Revenue"/>
    <x v="0"/>
    <n v="259.86"/>
    <s v="Income"/>
    <n v="259.86"/>
    <n v="0"/>
    <x v="0"/>
    <x v="2"/>
  </r>
  <r>
    <x v="301"/>
    <s v="TXN102063"/>
    <s v="Expenses"/>
    <x v="5"/>
    <n v="-4734.57"/>
    <s v="Expense"/>
    <n v="0"/>
    <n v="4734.57"/>
    <x v="1"/>
    <x v="0"/>
  </r>
  <r>
    <x v="356"/>
    <s v="TXN102064"/>
    <s v="Revenue"/>
    <x v="4"/>
    <n v="4636.13"/>
    <s v="Income"/>
    <n v="4636.13"/>
    <n v="0"/>
    <x v="0"/>
    <x v="2"/>
  </r>
  <r>
    <x v="254"/>
    <s v="TXN102065"/>
    <s v="Assets"/>
    <x v="0"/>
    <n v="-897"/>
    <s v="Expense"/>
    <n v="0"/>
    <n v="897"/>
    <x v="0"/>
    <x v="1"/>
  </r>
  <r>
    <x v="96"/>
    <s v="TXN102066"/>
    <s v="Assets"/>
    <x v="4"/>
    <n v="-2097.9299999999998"/>
    <s v="Expense"/>
    <n v="0"/>
    <n v="2097.9299999999998"/>
    <x v="1"/>
    <x v="0"/>
  </r>
  <r>
    <x v="27"/>
    <s v="TXN102067"/>
    <s v="Revenue"/>
    <x v="3"/>
    <n v="4172.08"/>
    <s v="Income"/>
    <n v="4172.08"/>
    <n v="0"/>
    <x v="0"/>
    <x v="2"/>
  </r>
  <r>
    <x v="204"/>
    <s v="TXN102068"/>
    <s v="Revenue"/>
    <x v="0"/>
    <n v="3338.9"/>
    <s v="Income"/>
    <n v="3338.9"/>
    <n v="0"/>
    <x v="1"/>
    <x v="2"/>
  </r>
  <r>
    <x v="91"/>
    <s v="TXN102069"/>
    <s v="Expenses"/>
    <x v="1"/>
    <n v="-2034.46"/>
    <s v="Expense"/>
    <n v="0"/>
    <n v="2034.46"/>
    <x v="1"/>
    <x v="3"/>
  </r>
  <r>
    <x v="247"/>
    <s v="TXN102070"/>
    <s v="Revenue"/>
    <x v="2"/>
    <n v="3746.44"/>
    <s v="Income"/>
    <n v="3746.44"/>
    <n v="0"/>
    <x v="0"/>
    <x v="2"/>
  </r>
  <r>
    <x v="170"/>
    <s v="TXN102071"/>
    <s v="Liabilities"/>
    <x v="2"/>
    <n v="-4495.53"/>
    <s v="Expense"/>
    <n v="0"/>
    <n v="4495.53"/>
    <x v="0"/>
    <x v="0"/>
  </r>
  <r>
    <x v="344"/>
    <s v="TXN102072"/>
    <s v="Liabilities"/>
    <x v="3"/>
    <n v="-4638.18"/>
    <s v="Expense"/>
    <n v="0"/>
    <n v="4638.18"/>
    <x v="2"/>
    <x v="2"/>
  </r>
  <r>
    <x v="229"/>
    <s v="TXN102073"/>
    <s v="Revenue"/>
    <x v="5"/>
    <n v="1956.36"/>
    <s v="Income"/>
    <n v="1956.36"/>
    <n v="0"/>
    <x v="0"/>
    <x v="2"/>
  </r>
  <r>
    <x v="50"/>
    <s v="TXN102074"/>
    <s v="Liabilities"/>
    <x v="6"/>
    <n v="-950.45"/>
    <s v="Expense"/>
    <n v="0"/>
    <n v="950.45"/>
    <x v="2"/>
    <x v="1"/>
  </r>
  <r>
    <x v="70"/>
    <s v="TXN102075"/>
    <s v="Revenue"/>
    <x v="6"/>
    <n v="4572.91"/>
    <s v="Income"/>
    <n v="4572.91"/>
    <n v="0"/>
    <x v="0"/>
    <x v="2"/>
  </r>
  <r>
    <x v="252"/>
    <s v="TXN102076"/>
    <s v="Expenses"/>
    <x v="1"/>
    <n v="-553.52"/>
    <s v="Expense"/>
    <n v="0"/>
    <n v="553.52"/>
    <x v="1"/>
    <x v="0"/>
  </r>
  <r>
    <x v="281"/>
    <s v="TXN102077"/>
    <s v="Liabilities"/>
    <x v="3"/>
    <n v="-3636.27"/>
    <s v="Expense"/>
    <n v="0"/>
    <n v="3636.27"/>
    <x v="1"/>
    <x v="3"/>
  </r>
  <r>
    <x v="273"/>
    <s v="TXN102078"/>
    <s v="Liabilities"/>
    <x v="3"/>
    <n v="-788.44"/>
    <s v="Expense"/>
    <n v="0"/>
    <n v="788.44"/>
    <x v="2"/>
    <x v="3"/>
  </r>
  <r>
    <x v="153"/>
    <s v="TXN102079"/>
    <s v="Revenue"/>
    <x v="5"/>
    <n v="2008"/>
    <s v="Income"/>
    <n v="2008"/>
    <n v="0"/>
    <x v="0"/>
    <x v="3"/>
  </r>
  <r>
    <x v="20"/>
    <s v="TXN102080"/>
    <s v="Liabilities"/>
    <x v="0"/>
    <n v="-2116.62"/>
    <s v="Expense"/>
    <n v="0"/>
    <n v="2116.62"/>
    <x v="2"/>
    <x v="3"/>
  </r>
  <r>
    <x v="88"/>
    <s v="TXN102081"/>
    <s v="Assets"/>
    <x v="6"/>
    <n v="-877.91"/>
    <s v="Expense"/>
    <n v="0"/>
    <n v="877.91"/>
    <x v="0"/>
    <x v="1"/>
  </r>
  <r>
    <x v="326"/>
    <s v="TXN102082"/>
    <s v="Expenses"/>
    <x v="0"/>
    <n v="-4621.1400000000003"/>
    <s v="Expense"/>
    <n v="0"/>
    <n v="4621.1400000000003"/>
    <x v="0"/>
    <x v="0"/>
  </r>
  <r>
    <x v="22"/>
    <s v="TXN102083"/>
    <s v="Expenses"/>
    <x v="3"/>
    <n v="-113.07"/>
    <s v="Expense"/>
    <n v="0"/>
    <n v="113.07"/>
    <x v="1"/>
    <x v="1"/>
  </r>
  <r>
    <x v="188"/>
    <s v="TXN102084"/>
    <s v="Liabilities"/>
    <x v="0"/>
    <n v="-4479.66"/>
    <s v="Expense"/>
    <n v="0"/>
    <n v="4479.66"/>
    <x v="2"/>
    <x v="3"/>
  </r>
  <r>
    <x v="44"/>
    <s v="TXN102085"/>
    <s v="Liabilities"/>
    <x v="2"/>
    <n v="-4430.76"/>
    <s v="Expense"/>
    <n v="0"/>
    <n v="4430.76"/>
    <x v="1"/>
    <x v="1"/>
  </r>
  <r>
    <x v="191"/>
    <s v="TXN102086"/>
    <s v="Assets"/>
    <x v="1"/>
    <n v="-1653.12"/>
    <s v="Expense"/>
    <n v="0"/>
    <n v="1653.12"/>
    <x v="1"/>
    <x v="2"/>
  </r>
  <r>
    <x v="240"/>
    <s v="TXN102087"/>
    <s v="Assets"/>
    <x v="6"/>
    <n v="-3550.99"/>
    <s v="Expense"/>
    <n v="0"/>
    <n v="3550.99"/>
    <x v="1"/>
    <x v="0"/>
  </r>
  <r>
    <x v="326"/>
    <s v="TXN102088"/>
    <s v="Liabilities"/>
    <x v="5"/>
    <n v="-1338.76"/>
    <s v="Expense"/>
    <n v="0"/>
    <n v="1338.76"/>
    <x v="2"/>
    <x v="2"/>
  </r>
  <r>
    <x v="358"/>
    <s v="TXN102089"/>
    <s v="Liabilities"/>
    <x v="1"/>
    <n v="-3817.99"/>
    <s v="Expense"/>
    <n v="0"/>
    <n v="3817.99"/>
    <x v="0"/>
    <x v="1"/>
  </r>
  <r>
    <x v="359"/>
    <s v="TXN102090"/>
    <s v="Assets"/>
    <x v="4"/>
    <n v="-2849.49"/>
    <s v="Expense"/>
    <n v="0"/>
    <n v="2849.49"/>
    <x v="0"/>
    <x v="2"/>
  </r>
  <r>
    <x v="339"/>
    <s v="TXN102091"/>
    <s v="Revenue"/>
    <x v="2"/>
    <n v="1571.1"/>
    <s v="Income"/>
    <n v="1571.1"/>
    <n v="0"/>
    <x v="2"/>
    <x v="1"/>
  </r>
  <r>
    <x v="158"/>
    <s v="TXN102092"/>
    <s v="Assets"/>
    <x v="5"/>
    <n v="-2061.15"/>
    <s v="Expense"/>
    <n v="0"/>
    <n v="2061.15"/>
    <x v="0"/>
    <x v="1"/>
  </r>
  <r>
    <x v="163"/>
    <s v="TXN102093"/>
    <s v="Revenue"/>
    <x v="1"/>
    <n v="3480.45"/>
    <s v="Income"/>
    <n v="3480.45"/>
    <n v="0"/>
    <x v="2"/>
    <x v="0"/>
  </r>
  <r>
    <x v="357"/>
    <s v="TXN102094"/>
    <s v="Expenses"/>
    <x v="3"/>
    <n v="-4539.88"/>
    <s v="Expense"/>
    <n v="0"/>
    <n v="4539.88"/>
    <x v="2"/>
    <x v="0"/>
  </r>
  <r>
    <x v="295"/>
    <s v="TXN102095"/>
    <s v="Expenses"/>
    <x v="4"/>
    <n v="-740.56"/>
    <s v="Expense"/>
    <n v="0"/>
    <n v="740.56"/>
    <x v="0"/>
    <x v="0"/>
  </r>
  <r>
    <x v="357"/>
    <s v="TXN102096"/>
    <s v="Assets"/>
    <x v="5"/>
    <n v="-2899.68"/>
    <s v="Expense"/>
    <n v="0"/>
    <n v="2899.68"/>
    <x v="1"/>
    <x v="3"/>
  </r>
  <r>
    <x v="283"/>
    <s v="TXN102097"/>
    <s v="Revenue"/>
    <x v="3"/>
    <n v="1343.27"/>
    <s v="Income"/>
    <n v="1343.27"/>
    <n v="0"/>
    <x v="2"/>
    <x v="0"/>
  </r>
  <r>
    <x v="309"/>
    <s v="TXN102098"/>
    <s v="Assets"/>
    <x v="2"/>
    <n v="-4026.72"/>
    <s v="Expense"/>
    <n v="0"/>
    <n v="4026.72"/>
    <x v="2"/>
    <x v="2"/>
  </r>
  <r>
    <x v="246"/>
    <s v="TXN102099"/>
    <s v="Assets"/>
    <x v="4"/>
    <n v="-444.16"/>
    <s v="Expense"/>
    <n v="0"/>
    <n v="444.16"/>
    <x v="2"/>
    <x v="0"/>
  </r>
  <r>
    <x v="284"/>
    <s v="TXN102100"/>
    <s v="Revenue"/>
    <x v="6"/>
    <n v="3475.88"/>
    <s v="Income"/>
    <n v="3475.88"/>
    <n v="0"/>
    <x v="2"/>
    <x v="0"/>
  </r>
  <r>
    <x v="196"/>
    <s v="TXN102101"/>
    <s v="Assets"/>
    <x v="3"/>
    <n v="-957.24"/>
    <s v="Expense"/>
    <n v="0"/>
    <n v="957.24"/>
    <x v="0"/>
    <x v="0"/>
  </r>
  <r>
    <x v="9"/>
    <s v="TXN102102"/>
    <s v="Expenses"/>
    <x v="1"/>
    <n v="-3022.29"/>
    <s v="Expense"/>
    <n v="0"/>
    <n v="3022.29"/>
    <x v="0"/>
    <x v="1"/>
  </r>
  <r>
    <x v="86"/>
    <s v="TXN102103"/>
    <s v="Liabilities"/>
    <x v="0"/>
    <n v="-4194.8900000000003"/>
    <s v="Expense"/>
    <n v="0"/>
    <n v="4194.8900000000003"/>
    <x v="2"/>
    <x v="1"/>
  </r>
  <r>
    <x v="18"/>
    <s v="TXN102104"/>
    <s v="Liabilities"/>
    <x v="5"/>
    <n v="-3799.9"/>
    <s v="Expense"/>
    <n v="0"/>
    <n v="3799.9"/>
    <x v="1"/>
    <x v="0"/>
  </r>
  <r>
    <x v="62"/>
    <s v="TXN102105"/>
    <s v="Assets"/>
    <x v="4"/>
    <n v="-3789.42"/>
    <s v="Expense"/>
    <n v="0"/>
    <n v="3789.42"/>
    <x v="0"/>
    <x v="1"/>
  </r>
  <r>
    <x v="44"/>
    <s v="TXN102106"/>
    <s v="Revenue"/>
    <x v="3"/>
    <n v="2637.44"/>
    <s v="Income"/>
    <n v="2637.44"/>
    <n v="0"/>
    <x v="1"/>
    <x v="1"/>
  </r>
  <r>
    <x v="73"/>
    <s v="TXN102107"/>
    <s v="Revenue"/>
    <x v="6"/>
    <n v="4464.6499999999996"/>
    <s v="Income"/>
    <n v="4464.6499999999996"/>
    <n v="0"/>
    <x v="1"/>
    <x v="3"/>
  </r>
  <r>
    <x v="121"/>
    <s v="TXN102108"/>
    <s v="Expenses"/>
    <x v="0"/>
    <n v="-2981.72"/>
    <s v="Expense"/>
    <n v="0"/>
    <n v="2981.72"/>
    <x v="2"/>
    <x v="2"/>
  </r>
  <r>
    <x v="83"/>
    <s v="TXN102109"/>
    <s v="Revenue"/>
    <x v="5"/>
    <n v="4595.84"/>
    <s v="Income"/>
    <n v="4595.84"/>
    <n v="0"/>
    <x v="0"/>
    <x v="1"/>
  </r>
  <r>
    <x v="254"/>
    <s v="TXN102110"/>
    <s v="Revenue"/>
    <x v="5"/>
    <n v="2777.96"/>
    <s v="Income"/>
    <n v="2777.96"/>
    <n v="0"/>
    <x v="2"/>
    <x v="2"/>
  </r>
  <r>
    <x v="171"/>
    <s v="TXN102111"/>
    <s v="Expenses"/>
    <x v="3"/>
    <n v="-2579.23"/>
    <s v="Expense"/>
    <n v="0"/>
    <n v="2579.23"/>
    <x v="2"/>
    <x v="1"/>
  </r>
  <r>
    <x v="121"/>
    <s v="TXN102112"/>
    <s v="Assets"/>
    <x v="6"/>
    <n v="-1189.53"/>
    <s v="Expense"/>
    <n v="0"/>
    <n v="1189.53"/>
    <x v="1"/>
    <x v="0"/>
  </r>
  <r>
    <x v="45"/>
    <s v="TXN102113"/>
    <s v="Liabilities"/>
    <x v="2"/>
    <n v="-2769.45"/>
    <s v="Expense"/>
    <n v="0"/>
    <n v="2769.45"/>
    <x v="1"/>
    <x v="1"/>
  </r>
  <r>
    <x v="274"/>
    <s v="TXN102114"/>
    <s v="Expenses"/>
    <x v="0"/>
    <n v="-788.87"/>
    <s v="Expense"/>
    <n v="0"/>
    <n v="788.87"/>
    <x v="1"/>
    <x v="1"/>
  </r>
  <r>
    <x v="234"/>
    <s v="TXN102115"/>
    <s v="Assets"/>
    <x v="2"/>
    <n v="-4361.4799999999996"/>
    <s v="Expense"/>
    <n v="0"/>
    <n v="4361.4799999999996"/>
    <x v="2"/>
    <x v="2"/>
  </r>
  <r>
    <x v="155"/>
    <s v="TXN102116"/>
    <s v="Expenses"/>
    <x v="4"/>
    <n v="-3411.87"/>
    <s v="Expense"/>
    <n v="0"/>
    <n v="3411.87"/>
    <x v="2"/>
    <x v="0"/>
  </r>
  <r>
    <x v="337"/>
    <s v="TXN102117"/>
    <s v="Assets"/>
    <x v="3"/>
    <n v="-4968.8100000000004"/>
    <s v="Expense"/>
    <n v="0"/>
    <n v="4968.8100000000004"/>
    <x v="2"/>
    <x v="3"/>
  </r>
  <r>
    <x v="357"/>
    <s v="TXN102118"/>
    <s v="Expenses"/>
    <x v="0"/>
    <n v="-551.28"/>
    <s v="Expense"/>
    <n v="0"/>
    <n v="551.28"/>
    <x v="2"/>
    <x v="2"/>
  </r>
  <r>
    <x v="174"/>
    <s v="TXN102119"/>
    <s v="Assets"/>
    <x v="4"/>
    <n v="-1279.3"/>
    <s v="Expense"/>
    <n v="0"/>
    <n v="1279.3"/>
    <x v="2"/>
    <x v="0"/>
  </r>
  <r>
    <x v="223"/>
    <s v="TXN102120"/>
    <s v="Expenses"/>
    <x v="2"/>
    <n v="-4398.08"/>
    <s v="Expense"/>
    <n v="0"/>
    <n v="4398.08"/>
    <x v="2"/>
    <x v="0"/>
  </r>
  <r>
    <x v="346"/>
    <s v="TXN102121"/>
    <s v="Assets"/>
    <x v="0"/>
    <n v="-2036.75"/>
    <s v="Expense"/>
    <n v="0"/>
    <n v="2036.75"/>
    <x v="2"/>
    <x v="2"/>
  </r>
  <r>
    <x v="269"/>
    <s v="TXN102122"/>
    <s v="Expenses"/>
    <x v="5"/>
    <n v="-2384.88"/>
    <s v="Expense"/>
    <n v="0"/>
    <n v="2384.88"/>
    <x v="2"/>
    <x v="1"/>
  </r>
  <r>
    <x v="48"/>
    <s v="TXN102123"/>
    <s v="Liabilities"/>
    <x v="4"/>
    <n v="-4317.1899999999996"/>
    <s v="Expense"/>
    <n v="0"/>
    <n v="4317.1899999999996"/>
    <x v="0"/>
    <x v="0"/>
  </r>
  <r>
    <x v="328"/>
    <s v="TXN102124"/>
    <s v="Liabilities"/>
    <x v="6"/>
    <n v="-2656.93"/>
    <s v="Expense"/>
    <n v="0"/>
    <n v="2656.93"/>
    <x v="0"/>
    <x v="3"/>
  </r>
  <r>
    <x v="315"/>
    <s v="TXN102125"/>
    <s v="Revenue"/>
    <x v="1"/>
    <n v="1048.03"/>
    <s v="Income"/>
    <n v="1048.03"/>
    <n v="0"/>
    <x v="0"/>
    <x v="1"/>
  </r>
  <r>
    <x v="313"/>
    <s v="TXN102126"/>
    <s v="Assets"/>
    <x v="2"/>
    <n v="-4470.95"/>
    <s v="Expense"/>
    <n v="0"/>
    <n v="4470.95"/>
    <x v="0"/>
    <x v="2"/>
  </r>
  <r>
    <x v="96"/>
    <s v="TXN102127"/>
    <s v="Expenses"/>
    <x v="2"/>
    <n v="-252.2"/>
    <s v="Expense"/>
    <n v="0"/>
    <n v="252.2"/>
    <x v="2"/>
    <x v="2"/>
  </r>
  <r>
    <x v="70"/>
    <s v="TXN102128"/>
    <s v="Assets"/>
    <x v="6"/>
    <n v="-4487.4399999999996"/>
    <s v="Expense"/>
    <n v="0"/>
    <n v="4487.4399999999996"/>
    <x v="2"/>
    <x v="2"/>
  </r>
  <r>
    <x v="245"/>
    <s v="TXN102129"/>
    <s v="Liabilities"/>
    <x v="0"/>
    <n v="-347.55"/>
    <s v="Expense"/>
    <n v="0"/>
    <n v="347.55"/>
    <x v="1"/>
    <x v="2"/>
  </r>
  <r>
    <x v="289"/>
    <s v="TXN102130"/>
    <s v="Assets"/>
    <x v="0"/>
    <n v="-3362.66"/>
    <s v="Expense"/>
    <n v="0"/>
    <n v="3362.66"/>
    <x v="1"/>
    <x v="3"/>
  </r>
  <r>
    <x v="255"/>
    <s v="TXN102131"/>
    <s v="Expenses"/>
    <x v="0"/>
    <n v="-451.23"/>
    <s v="Expense"/>
    <n v="0"/>
    <n v="451.23"/>
    <x v="0"/>
    <x v="3"/>
  </r>
  <r>
    <x v="186"/>
    <s v="TXN102132"/>
    <s v="Assets"/>
    <x v="4"/>
    <n v="-3560.44"/>
    <s v="Expense"/>
    <n v="0"/>
    <n v="3560.44"/>
    <x v="1"/>
    <x v="0"/>
  </r>
  <r>
    <x v="271"/>
    <s v="TXN102133"/>
    <s v="Expenses"/>
    <x v="3"/>
    <n v="-266.45999999999998"/>
    <s v="Expense"/>
    <n v="0"/>
    <n v="266.45999999999998"/>
    <x v="0"/>
    <x v="3"/>
  </r>
  <r>
    <x v="288"/>
    <s v="TXN102134"/>
    <s v="Liabilities"/>
    <x v="5"/>
    <n v="-4228.04"/>
    <s v="Expense"/>
    <n v="0"/>
    <n v="4228.04"/>
    <x v="2"/>
    <x v="2"/>
  </r>
  <r>
    <x v="70"/>
    <s v="TXN102135"/>
    <s v="Liabilities"/>
    <x v="1"/>
    <n v="-2383.13"/>
    <s v="Expense"/>
    <n v="0"/>
    <n v="2383.13"/>
    <x v="2"/>
    <x v="3"/>
  </r>
  <r>
    <x v="102"/>
    <s v="TXN102136"/>
    <s v="Liabilities"/>
    <x v="3"/>
    <n v="-557.91999999999996"/>
    <s v="Expense"/>
    <n v="0"/>
    <n v="557.91999999999996"/>
    <x v="1"/>
    <x v="1"/>
  </r>
  <r>
    <x v="330"/>
    <s v="TXN102137"/>
    <s v="Revenue"/>
    <x v="3"/>
    <n v="3563.42"/>
    <s v="Income"/>
    <n v="3563.42"/>
    <n v="0"/>
    <x v="2"/>
    <x v="1"/>
  </r>
  <r>
    <x v="307"/>
    <s v="TXN102138"/>
    <s v="Liabilities"/>
    <x v="6"/>
    <n v="-2497.52"/>
    <s v="Expense"/>
    <n v="0"/>
    <n v="2497.52"/>
    <x v="2"/>
    <x v="0"/>
  </r>
  <r>
    <x v="2"/>
    <s v="TXN102139"/>
    <s v="Assets"/>
    <x v="4"/>
    <n v="-1035.6500000000001"/>
    <s v="Expense"/>
    <n v="0"/>
    <n v="1035.6500000000001"/>
    <x v="0"/>
    <x v="2"/>
  </r>
  <r>
    <x v="270"/>
    <s v="TXN102140"/>
    <s v="Revenue"/>
    <x v="2"/>
    <n v="176.79"/>
    <s v="Income"/>
    <n v="176.79"/>
    <n v="0"/>
    <x v="1"/>
    <x v="3"/>
  </r>
  <r>
    <x v="154"/>
    <s v="TXN102141"/>
    <s v="Liabilities"/>
    <x v="2"/>
    <n v="-2148.19"/>
    <s v="Expense"/>
    <n v="0"/>
    <n v="2148.19"/>
    <x v="2"/>
    <x v="0"/>
  </r>
  <r>
    <x v="168"/>
    <s v="TXN102142"/>
    <s v="Assets"/>
    <x v="6"/>
    <n v="-519.58000000000004"/>
    <s v="Expense"/>
    <n v="0"/>
    <n v="519.58000000000004"/>
    <x v="1"/>
    <x v="0"/>
  </r>
  <r>
    <x v="204"/>
    <s v="TXN102143"/>
    <s v="Assets"/>
    <x v="4"/>
    <n v="-561.42999999999995"/>
    <s v="Expense"/>
    <n v="0"/>
    <n v="561.42999999999995"/>
    <x v="2"/>
    <x v="3"/>
  </r>
  <r>
    <x v="35"/>
    <s v="TXN102144"/>
    <s v="Assets"/>
    <x v="6"/>
    <n v="-1409.91"/>
    <s v="Expense"/>
    <n v="0"/>
    <n v="1409.91"/>
    <x v="0"/>
    <x v="0"/>
  </r>
  <r>
    <x v="6"/>
    <s v="TXN102145"/>
    <s v="Expenses"/>
    <x v="2"/>
    <n v="-3189.25"/>
    <s v="Expense"/>
    <n v="0"/>
    <n v="3189.25"/>
    <x v="2"/>
    <x v="2"/>
  </r>
  <r>
    <x v="3"/>
    <s v="TXN102146"/>
    <s v="Revenue"/>
    <x v="3"/>
    <n v="2696.56"/>
    <s v="Income"/>
    <n v="2696.56"/>
    <n v="0"/>
    <x v="1"/>
    <x v="3"/>
  </r>
  <r>
    <x v="266"/>
    <s v="TXN102147"/>
    <s v="Assets"/>
    <x v="5"/>
    <n v="-438.04"/>
    <s v="Expense"/>
    <n v="0"/>
    <n v="438.04"/>
    <x v="1"/>
    <x v="1"/>
  </r>
  <r>
    <x v="301"/>
    <s v="TXN102148"/>
    <s v="Expenses"/>
    <x v="0"/>
    <n v="-4845.3100000000004"/>
    <s v="Expense"/>
    <n v="0"/>
    <n v="4845.3100000000004"/>
    <x v="0"/>
    <x v="1"/>
  </r>
  <r>
    <x v="245"/>
    <s v="TXN102149"/>
    <s v="Liabilities"/>
    <x v="4"/>
    <n v="-4447.13"/>
    <s v="Expense"/>
    <n v="0"/>
    <n v="4447.13"/>
    <x v="2"/>
    <x v="3"/>
  </r>
  <r>
    <x v="167"/>
    <s v="TXN102150"/>
    <s v="Assets"/>
    <x v="1"/>
    <n v="-1370.2"/>
    <s v="Expense"/>
    <n v="0"/>
    <n v="1370.2"/>
    <x v="0"/>
    <x v="0"/>
  </r>
  <r>
    <x v="210"/>
    <s v="TXN102151"/>
    <s v="Expenses"/>
    <x v="1"/>
    <n v="-699.46"/>
    <s v="Expense"/>
    <n v="0"/>
    <n v="699.46"/>
    <x v="1"/>
    <x v="0"/>
  </r>
  <r>
    <x v="296"/>
    <s v="TXN102152"/>
    <s v="Assets"/>
    <x v="3"/>
    <n v="-4717.7700000000004"/>
    <s v="Expense"/>
    <n v="0"/>
    <n v="4717.7700000000004"/>
    <x v="0"/>
    <x v="1"/>
  </r>
  <r>
    <x v="159"/>
    <s v="TXN102153"/>
    <s v="Revenue"/>
    <x v="6"/>
    <n v="2359.59"/>
    <s v="Income"/>
    <n v="2359.59"/>
    <n v="0"/>
    <x v="2"/>
    <x v="1"/>
  </r>
  <r>
    <x v="34"/>
    <s v="TXN102154"/>
    <s v="Revenue"/>
    <x v="6"/>
    <n v="1624.72"/>
    <s v="Income"/>
    <n v="1624.72"/>
    <n v="0"/>
    <x v="2"/>
    <x v="2"/>
  </r>
  <r>
    <x v="2"/>
    <s v="TXN102155"/>
    <s v="Liabilities"/>
    <x v="2"/>
    <n v="-2502.75"/>
    <s v="Expense"/>
    <n v="0"/>
    <n v="2502.75"/>
    <x v="0"/>
    <x v="0"/>
  </r>
  <r>
    <x v="158"/>
    <s v="TXN102156"/>
    <s v="Assets"/>
    <x v="3"/>
    <n v="-3886.45"/>
    <s v="Expense"/>
    <n v="0"/>
    <n v="3886.45"/>
    <x v="1"/>
    <x v="2"/>
  </r>
  <r>
    <x v="21"/>
    <s v="TXN102157"/>
    <s v="Expenses"/>
    <x v="2"/>
    <n v="-925.09"/>
    <s v="Expense"/>
    <n v="0"/>
    <n v="925.09"/>
    <x v="1"/>
    <x v="1"/>
  </r>
  <r>
    <x v="294"/>
    <s v="TXN102158"/>
    <s v="Liabilities"/>
    <x v="2"/>
    <n v="-3860.73"/>
    <s v="Expense"/>
    <n v="0"/>
    <n v="3860.73"/>
    <x v="0"/>
    <x v="1"/>
  </r>
  <r>
    <x v="243"/>
    <s v="TXN102159"/>
    <s v="Assets"/>
    <x v="1"/>
    <n v="-3772.29"/>
    <s v="Expense"/>
    <n v="0"/>
    <n v="3772.29"/>
    <x v="2"/>
    <x v="1"/>
  </r>
  <r>
    <x v="249"/>
    <s v="TXN102160"/>
    <s v="Liabilities"/>
    <x v="2"/>
    <n v="-2742.81"/>
    <s v="Expense"/>
    <n v="0"/>
    <n v="2742.81"/>
    <x v="2"/>
    <x v="1"/>
  </r>
  <r>
    <x v="336"/>
    <s v="TXN102161"/>
    <s v="Expenses"/>
    <x v="0"/>
    <n v="-4342.63"/>
    <s v="Expense"/>
    <n v="0"/>
    <n v="4342.63"/>
    <x v="2"/>
    <x v="2"/>
  </r>
  <r>
    <x v="118"/>
    <s v="TXN102162"/>
    <s v="Liabilities"/>
    <x v="2"/>
    <n v="-747.5"/>
    <s v="Expense"/>
    <n v="0"/>
    <n v="747.5"/>
    <x v="2"/>
    <x v="1"/>
  </r>
  <r>
    <x v="197"/>
    <s v="TXN102163"/>
    <s v="Liabilities"/>
    <x v="1"/>
    <n v="-3017.85"/>
    <s v="Expense"/>
    <n v="0"/>
    <n v="3017.85"/>
    <x v="1"/>
    <x v="3"/>
  </r>
  <r>
    <x v="80"/>
    <s v="TXN102164"/>
    <s v="Liabilities"/>
    <x v="0"/>
    <n v="-2301.7800000000002"/>
    <s v="Expense"/>
    <n v="0"/>
    <n v="2301.7800000000002"/>
    <x v="2"/>
    <x v="0"/>
  </r>
  <r>
    <x v="248"/>
    <s v="TXN102165"/>
    <s v="Assets"/>
    <x v="6"/>
    <n v="-2169.23"/>
    <s v="Expense"/>
    <n v="0"/>
    <n v="2169.23"/>
    <x v="0"/>
    <x v="1"/>
  </r>
  <r>
    <x v="305"/>
    <s v="TXN102166"/>
    <s v="Expenses"/>
    <x v="4"/>
    <n v="-1337.55"/>
    <s v="Expense"/>
    <n v="0"/>
    <n v="1337.55"/>
    <x v="0"/>
    <x v="0"/>
  </r>
  <r>
    <x v="337"/>
    <s v="TXN102167"/>
    <s v="Revenue"/>
    <x v="5"/>
    <n v="1924.17"/>
    <s v="Income"/>
    <n v="1924.17"/>
    <n v="0"/>
    <x v="0"/>
    <x v="1"/>
  </r>
  <r>
    <x v="87"/>
    <s v="TXN102168"/>
    <s v="Assets"/>
    <x v="2"/>
    <n v="-629.94000000000005"/>
    <s v="Expense"/>
    <n v="0"/>
    <n v="629.94000000000005"/>
    <x v="0"/>
    <x v="2"/>
  </r>
  <r>
    <x v="165"/>
    <s v="TXN102169"/>
    <s v="Revenue"/>
    <x v="0"/>
    <n v="1332.83"/>
    <s v="Income"/>
    <n v="1332.83"/>
    <n v="0"/>
    <x v="2"/>
    <x v="0"/>
  </r>
  <r>
    <x v="60"/>
    <s v="TXN102170"/>
    <s v="Revenue"/>
    <x v="4"/>
    <n v="1432.63"/>
    <s v="Income"/>
    <n v="1432.63"/>
    <n v="0"/>
    <x v="1"/>
    <x v="2"/>
  </r>
  <r>
    <x v="193"/>
    <s v="TXN102171"/>
    <s v="Assets"/>
    <x v="1"/>
    <n v="-3631.27"/>
    <s v="Expense"/>
    <n v="0"/>
    <n v="3631.27"/>
    <x v="2"/>
    <x v="1"/>
  </r>
  <r>
    <x v="291"/>
    <s v="TXN102172"/>
    <s v="Assets"/>
    <x v="4"/>
    <n v="-337.9"/>
    <s v="Expense"/>
    <n v="0"/>
    <n v="337.9"/>
    <x v="1"/>
    <x v="3"/>
  </r>
  <r>
    <x v="58"/>
    <s v="TXN102173"/>
    <s v="Expenses"/>
    <x v="5"/>
    <n v="-3290.84"/>
    <s v="Expense"/>
    <n v="0"/>
    <n v="3290.84"/>
    <x v="2"/>
    <x v="3"/>
  </r>
  <r>
    <x v="359"/>
    <s v="TXN102174"/>
    <s v="Expenses"/>
    <x v="4"/>
    <n v="-1184.9100000000001"/>
    <s v="Expense"/>
    <n v="0"/>
    <n v="1184.9100000000001"/>
    <x v="1"/>
    <x v="3"/>
  </r>
  <r>
    <x v="295"/>
    <s v="TXN102175"/>
    <s v="Liabilities"/>
    <x v="0"/>
    <n v="-501.12"/>
    <s v="Expense"/>
    <n v="0"/>
    <n v="501.12"/>
    <x v="0"/>
    <x v="3"/>
  </r>
  <r>
    <x v="273"/>
    <s v="TXN102176"/>
    <s v="Revenue"/>
    <x v="4"/>
    <n v="1573.95"/>
    <s v="Income"/>
    <n v="1573.95"/>
    <n v="0"/>
    <x v="0"/>
    <x v="3"/>
  </r>
  <r>
    <x v="27"/>
    <s v="TXN102177"/>
    <s v="Expenses"/>
    <x v="4"/>
    <n v="-1199.92"/>
    <s v="Expense"/>
    <n v="0"/>
    <n v="1199.92"/>
    <x v="1"/>
    <x v="2"/>
  </r>
  <r>
    <x v="237"/>
    <s v="TXN102178"/>
    <s v="Liabilities"/>
    <x v="4"/>
    <n v="-2804.96"/>
    <s v="Expense"/>
    <n v="0"/>
    <n v="2804.96"/>
    <x v="1"/>
    <x v="3"/>
  </r>
  <r>
    <x v="177"/>
    <s v="TXN102179"/>
    <s v="Expenses"/>
    <x v="3"/>
    <n v="-1851.14"/>
    <s v="Expense"/>
    <n v="0"/>
    <n v="1851.14"/>
    <x v="1"/>
    <x v="1"/>
  </r>
  <r>
    <x v="69"/>
    <s v="TXN102180"/>
    <s v="Assets"/>
    <x v="2"/>
    <n v="-4833.37"/>
    <s v="Expense"/>
    <n v="0"/>
    <n v="4833.37"/>
    <x v="0"/>
    <x v="2"/>
  </r>
  <r>
    <x v="134"/>
    <s v="TXN102181"/>
    <s v="Expenses"/>
    <x v="1"/>
    <n v="-4821.3900000000003"/>
    <s v="Expense"/>
    <n v="0"/>
    <n v="4821.3900000000003"/>
    <x v="0"/>
    <x v="2"/>
  </r>
  <r>
    <x v="292"/>
    <s v="TXN102182"/>
    <s v="Revenue"/>
    <x v="5"/>
    <n v="2274.1999999999998"/>
    <s v="Income"/>
    <n v="2274.1999999999998"/>
    <n v="0"/>
    <x v="2"/>
    <x v="3"/>
  </r>
  <r>
    <x v="173"/>
    <s v="TXN102183"/>
    <s v="Expenses"/>
    <x v="1"/>
    <n v="-3995.93"/>
    <s v="Expense"/>
    <n v="0"/>
    <n v="3995.93"/>
    <x v="1"/>
    <x v="0"/>
  </r>
  <r>
    <x v="339"/>
    <s v="TXN102184"/>
    <s v="Revenue"/>
    <x v="3"/>
    <n v="165.02"/>
    <s v="Income"/>
    <n v="165.02"/>
    <n v="0"/>
    <x v="1"/>
    <x v="1"/>
  </r>
  <r>
    <x v="363"/>
    <s v="TXN102185"/>
    <s v="Assets"/>
    <x v="3"/>
    <n v="-2784.28"/>
    <s v="Expense"/>
    <n v="0"/>
    <n v="2784.28"/>
    <x v="1"/>
    <x v="2"/>
  </r>
  <r>
    <x v="300"/>
    <s v="TXN102186"/>
    <s v="Revenue"/>
    <x v="0"/>
    <n v="3742.17"/>
    <s v="Income"/>
    <n v="3742.17"/>
    <n v="0"/>
    <x v="0"/>
    <x v="1"/>
  </r>
  <r>
    <x v="117"/>
    <s v="TXN102187"/>
    <s v="Expenses"/>
    <x v="3"/>
    <n v="-1163.02"/>
    <s v="Expense"/>
    <n v="0"/>
    <n v="1163.02"/>
    <x v="1"/>
    <x v="0"/>
  </r>
  <r>
    <x v="176"/>
    <s v="TXN102188"/>
    <s v="Liabilities"/>
    <x v="2"/>
    <n v="-399.74"/>
    <s v="Expense"/>
    <n v="0"/>
    <n v="399.74"/>
    <x v="1"/>
    <x v="2"/>
  </r>
  <r>
    <x v="124"/>
    <s v="TXN102189"/>
    <s v="Assets"/>
    <x v="3"/>
    <n v="-864"/>
    <s v="Expense"/>
    <n v="0"/>
    <n v="864"/>
    <x v="0"/>
    <x v="1"/>
  </r>
  <r>
    <x v="282"/>
    <s v="TXN102190"/>
    <s v="Expenses"/>
    <x v="4"/>
    <n v="-2265.06"/>
    <s v="Expense"/>
    <n v="0"/>
    <n v="2265.06"/>
    <x v="1"/>
    <x v="3"/>
  </r>
  <r>
    <x v="177"/>
    <s v="TXN102191"/>
    <s v="Assets"/>
    <x v="1"/>
    <n v="-2581.2199999999998"/>
    <s v="Expense"/>
    <n v="0"/>
    <n v="2581.2199999999998"/>
    <x v="2"/>
    <x v="2"/>
  </r>
  <r>
    <x v="62"/>
    <s v="TXN102192"/>
    <s v="Assets"/>
    <x v="6"/>
    <n v="-1966.34"/>
    <s v="Expense"/>
    <n v="0"/>
    <n v="1966.34"/>
    <x v="0"/>
    <x v="2"/>
  </r>
  <r>
    <x v="104"/>
    <s v="TXN102193"/>
    <s v="Expenses"/>
    <x v="5"/>
    <n v="-2255.87"/>
    <s v="Expense"/>
    <n v="0"/>
    <n v="2255.87"/>
    <x v="0"/>
    <x v="2"/>
  </r>
  <r>
    <x v="226"/>
    <s v="TXN102194"/>
    <s v="Expenses"/>
    <x v="3"/>
    <n v="-2404.15"/>
    <s v="Expense"/>
    <n v="0"/>
    <n v="2404.15"/>
    <x v="0"/>
    <x v="2"/>
  </r>
  <r>
    <x v="352"/>
    <s v="TXN102195"/>
    <s v="Liabilities"/>
    <x v="1"/>
    <n v="-3870.24"/>
    <s v="Expense"/>
    <n v="0"/>
    <n v="3870.24"/>
    <x v="2"/>
    <x v="3"/>
  </r>
  <r>
    <x v="238"/>
    <s v="TXN102196"/>
    <s v="Assets"/>
    <x v="0"/>
    <n v="-615.69000000000005"/>
    <s v="Expense"/>
    <n v="0"/>
    <n v="615.69000000000005"/>
    <x v="0"/>
    <x v="0"/>
  </r>
  <r>
    <x v="294"/>
    <s v="TXN102197"/>
    <s v="Assets"/>
    <x v="3"/>
    <n v="-3867.86"/>
    <s v="Expense"/>
    <n v="0"/>
    <n v="3867.86"/>
    <x v="0"/>
    <x v="0"/>
  </r>
  <r>
    <x v="250"/>
    <s v="TXN102198"/>
    <s v="Expenses"/>
    <x v="2"/>
    <n v="-3474.27"/>
    <s v="Expense"/>
    <n v="0"/>
    <n v="3474.27"/>
    <x v="0"/>
    <x v="1"/>
  </r>
  <r>
    <x v="21"/>
    <s v="TXN102199"/>
    <s v="Revenue"/>
    <x v="3"/>
    <n v="3734.14"/>
    <s v="Income"/>
    <n v="3734.14"/>
    <n v="0"/>
    <x v="0"/>
    <x v="3"/>
  </r>
  <r>
    <x v="105"/>
    <s v="TXN102200"/>
    <s v="Expenses"/>
    <x v="3"/>
    <n v="-3698.9"/>
    <s v="Expense"/>
    <n v="0"/>
    <n v="3698.9"/>
    <x v="2"/>
    <x v="3"/>
  </r>
  <r>
    <x v="153"/>
    <s v="TXN102201"/>
    <s v="Assets"/>
    <x v="3"/>
    <n v="-2405.9"/>
    <s v="Expense"/>
    <n v="0"/>
    <n v="2405.9"/>
    <x v="1"/>
    <x v="1"/>
  </r>
  <r>
    <x v="222"/>
    <s v="TXN102202"/>
    <s v="Expenses"/>
    <x v="0"/>
    <n v="-1135.8599999999999"/>
    <s v="Expense"/>
    <n v="0"/>
    <n v="1135.8599999999999"/>
    <x v="1"/>
    <x v="3"/>
  </r>
  <r>
    <x v="85"/>
    <s v="TXN102203"/>
    <s v="Liabilities"/>
    <x v="3"/>
    <n v="-2729.48"/>
    <s v="Expense"/>
    <n v="0"/>
    <n v="2729.48"/>
    <x v="0"/>
    <x v="3"/>
  </r>
  <r>
    <x v="2"/>
    <s v="TXN102204"/>
    <s v="Revenue"/>
    <x v="5"/>
    <n v="4794.1099999999997"/>
    <s v="Income"/>
    <n v="4794.1099999999997"/>
    <n v="0"/>
    <x v="2"/>
    <x v="2"/>
  </r>
  <r>
    <x v="264"/>
    <s v="TXN102205"/>
    <s v="Expenses"/>
    <x v="1"/>
    <n v="-2983.78"/>
    <s v="Expense"/>
    <n v="0"/>
    <n v="2983.78"/>
    <x v="0"/>
    <x v="2"/>
  </r>
  <r>
    <x v="139"/>
    <s v="TXN102206"/>
    <s v="Liabilities"/>
    <x v="2"/>
    <n v="-154.13"/>
    <s v="Expense"/>
    <n v="0"/>
    <n v="154.13"/>
    <x v="1"/>
    <x v="2"/>
  </r>
  <r>
    <x v="233"/>
    <s v="TXN102207"/>
    <s v="Assets"/>
    <x v="3"/>
    <n v="-392.58"/>
    <s v="Expense"/>
    <n v="0"/>
    <n v="392.58"/>
    <x v="1"/>
    <x v="3"/>
  </r>
  <r>
    <x v="30"/>
    <s v="TXN102208"/>
    <s v="Expenses"/>
    <x v="3"/>
    <n v="-4965.03"/>
    <s v="Expense"/>
    <n v="0"/>
    <n v="4965.03"/>
    <x v="2"/>
    <x v="3"/>
  </r>
  <r>
    <x v="4"/>
    <s v="TXN102209"/>
    <s v="Assets"/>
    <x v="3"/>
    <n v="-452.54"/>
    <s v="Expense"/>
    <n v="0"/>
    <n v="452.54"/>
    <x v="1"/>
    <x v="0"/>
  </r>
  <r>
    <x v="13"/>
    <s v="TXN102210"/>
    <s v="Liabilities"/>
    <x v="3"/>
    <n v="-325.62"/>
    <s v="Expense"/>
    <n v="0"/>
    <n v="325.62"/>
    <x v="0"/>
    <x v="2"/>
  </r>
  <r>
    <x v="74"/>
    <s v="TXN102211"/>
    <s v="Assets"/>
    <x v="4"/>
    <n v="-1829.82"/>
    <s v="Expense"/>
    <n v="0"/>
    <n v="1829.82"/>
    <x v="2"/>
    <x v="1"/>
  </r>
  <r>
    <x v="28"/>
    <s v="TXN102212"/>
    <s v="Liabilities"/>
    <x v="4"/>
    <n v="-4849.6499999999996"/>
    <s v="Expense"/>
    <n v="0"/>
    <n v="4849.6499999999996"/>
    <x v="1"/>
    <x v="3"/>
  </r>
  <r>
    <x v="255"/>
    <s v="TXN102213"/>
    <s v="Liabilities"/>
    <x v="6"/>
    <n v="-1661.51"/>
    <s v="Expense"/>
    <n v="0"/>
    <n v="1661.51"/>
    <x v="0"/>
    <x v="2"/>
  </r>
  <r>
    <x v="320"/>
    <s v="TXN102214"/>
    <s v="Liabilities"/>
    <x v="3"/>
    <n v="-2108.4299999999998"/>
    <s v="Expense"/>
    <n v="0"/>
    <n v="2108.4299999999998"/>
    <x v="2"/>
    <x v="0"/>
  </r>
  <r>
    <x v="102"/>
    <s v="TXN102215"/>
    <s v="Expenses"/>
    <x v="6"/>
    <n v="-3206.98"/>
    <s v="Expense"/>
    <n v="0"/>
    <n v="3206.98"/>
    <x v="0"/>
    <x v="2"/>
  </r>
  <r>
    <x v="189"/>
    <s v="TXN102216"/>
    <s v="Assets"/>
    <x v="5"/>
    <n v="-218.15"/>
    <s v="Expense"/>
    <n v="0"/>
    <n v="218.15"/>
    <x v="1"/>
    <x v="0"/>
  </r>
  <r>
    <x v="57"/>
    <s v="TXN102217"/>
    <s v="Assets"/>
    <x v="6"/>
    <n v="-4499.04"/>
    <s v="Expense"/>
    <n v="0"/>
    <n v="4499.04"/>
    <x v="0"/>
    <x v="0"/>
  </r>
  <r>
    <x v="13"/>
    <s v="TXN102218"/>
    <s v="Revenue"/>
    <x v="1"/>
    <n v="2645.27"/>
    <s v="Income"/>
    <n v="2645.27"/>
    <n v="0"/>
    <x v="2"/>
    <x v="3"/>
  </r>
  <r>
    <x v="283"/>
    <s v="TXN102219"/>
    <s v="Revenue"/>
    <x v="4"/>
    <n v="2387.37"/>
    <s v="Income"/>
    <n v="2387.37"/>
    <n v="0"/>
    <x v="0"/>
    <x v="0"/>
  </r>
  <r>
    <x v="11"/>
    <s v="TXN102220"/>
    <s v="Revenue"/>
    <x v="4"/>
    <n v="4317.5600000000004"/>
    <s v="Income"/>
    <n v="4317.5600000000004"/>
    <n v="0"/>
    <x v="1"/>
    <x v="0"/>
  </r>
  <r>
    <x v="179"/>
    <s v="TXN102221"/>
    <s v="Revenue"/>
    <x v="3"/>
    <n v="4770.08"/>
    <s v="Income"/>
    <n v="4770.08"/>
    <n v="0"/>
    <x v="2"/>
    <x v="1"/>
  </r>
  <r>
    <x v="42"/>
    <s v="TXN102222"/>
    <s v="Assets"/>
    <x v="3"/>
    <n v="-2174.7800000000002"/>
    <s v="Expense"/>
    <n v="0"/>
    <n v="2174.7800000000002"/>
    <x v="2"/>
    <x v="0"/>
  </r>
  <r>
    <x v="67"/>
    <s v="TXN102223"/>
    <s v="Liabilities"/>
    <x v="5"/>
    <n v="-944.96"/>
    <s v="Expense"/>
    <n v="0"/>
    <n v="944.96"/>
    <x v="1"/>
    <x v="1"/>
  </r>
  <r>
    <x v="27"/>
    <s v="TXN102224"/>
    <s v="Liabilities"/>
    <x v="2"/>
    <n v="-4096.9799999999996"/>
    <s v="Expense"/>
    <n v="0"/>
    <n v="4096.9799999999996"/>
    <x v="0"/>
    <x v="1"/>
  </r>
  <r>
    <x v="291"/>
    <s v="TXN102225"/>
    <s v="Expenses"/>
    <x v="5"/>
    <n v="-2075.98"/>
    <s v="Expense"/>
    <n v="0"/>
    <n v="2075.98"/>
    <x v="0"/>
    <x v="2"/>
  </r>
  <r>
    <x v="278"/>
    <s v="TXN102226"/>
    <s v="Liabilities"/>
    <x v="1"/>
    <n v="-4684.17"/>
    <s v="Expense"/>
    <n v="0"/>
    <n v="4684.17"/>
    <x v="1"/>
    <x v="2"/>
  </r>
  <r>
    <x v="47"/>
    <s v="TXN102227"/>
    <s v="Assets"/>
    <x v="3"/>
    <n v="-4754.51"/>
    <s v="Expense"/>
    <n v="0"/>
    <n v="4754.51"/>
    <x v="2"/>
    <x v="3"/>
  </r>
  <r>
    <x v="252"/>
    <s v="TXN102228"/>
    <s v="Assets"/>
    <x v="3"/>
    <n v="-662.66"/>
    <s v="Expense"/>
    <n v="0"/>
    <n v="662.66"/>
    <x v="1"/>
    <x v="3"/>
  </r>
  <r>
    <x v="33"/>
    <s v="TXN102229"/>
    <s v="Assets"/>
    <x v="5"/>
    <n v="-4787.1099999999997"/>
    <s v="Expense"/>
    <n v="0"/>
    <n v="4787.1099999999997"/>
    <x v="2"/>
    <x v="3"/>
  </r>
  <r>
    <x v="28"/>
    <s v="TXN102230"/>
    <s v="Expenses"/>
    <x v="5"/>
    <n v="-1904.52"/>
    <s v="Expense"/>
    <n v="0"/>
    <n v="1904.52"/>
    <x v="2"/>
    <x v="0"/>
  </r>
  <r>
    <x v="134"/>
    <s v="TXN102231"/>
    <s v="Revenue"/>
    <x v="5"/>
    <n v="3266.64"/>
    <s v="Income"/>
    <n v="3266.64"/>
    <n v="0"/>
    <x v="0"/>
    <x v="2"/>
  </r>
  <r>
    <x v="198"/>
    <s v="TXN102232"/>
    <s v="Liabilities"/>
    <x v="4"/>
    <n v="-270.27999999999997"/>
    <s v="Expense"/>
    <n v="0"/>
    <n v="270.27999999999997"/>
    <x v="1"/>
    <x v="0"/>
  </r>
  <r>
    <x v="22"/>
    <s v="TXN102233"/>
    <s v="Assets"/>
    <x v="6"/>
    <n v="-4455.53"/>
    <s v="Expense"/>
    <n v="0"/>
    <n v="4455.53"/>
    <x v="2"/>
    <x v="2"/>
  </r>
  <r>
    <x v="312"/>
    <s v="TXN102234"/>
    <s v="Assets"/>
    <x v="6"/>
    <n v="-3243.83"/>
    <s v="Expense"/>
    <n v="0"/>
    <n v="3243.83"/>
    <x v="0"/>
    <x v="0"/>
  </r>
  <r>
    <x v="302"/>
    <s v="TXN102235"/>
    <s v="Revenue"/>
    <x v="3"/>
    <n v="3253.42"/>
    <s v="Income"/>
    <n v="3253.42"/>
    <n v="0"/>
    <x v="1"/>
    <x v="3"/>
  </r>
  <r>
    <x v="15"/>
    <s v="TXN102236"/>
    <s v="Assets"/>
    <x v="4"/>
    <n v="-4520.66"/>
    <s v="Expense"/>
    <n v="0"/>
    <n v="4520.66"/>
    <x v="1"/>
    <x v="2"/>
  </r>
  <r>
    <x v="102"/>
    <s v="TXN102237"/>
    <s v="Liabilities"/>
    <x v="5"/>
    <n v="-2590.9"/>
    <s v="Expense"/>
    <n v="0"/>
    <n v="2590.9"/>
    <x v="2"/>
    <x v="2"/>
  </r>
  <r>
    <x v="121"/>
    <s v="TXN102238"/>
    <s v="Expenses"/>
    <x v="3"/>
    <n v="-2111.5300000000002"/>
    <s v="Expense"/>
    <n v="0"/>
    <n v="2111.5300000000002"/>
    <x v="2"/>
    <x v="1"/>
  </r>
  <r>
    <x v="126"/>
    <s v="TXN102239"/>
    <s v="Assets"/>
    <x v="4"/>
    <n v="-4344.03"/>
    <s v="Expense"/>
    <n v="0"/>
    <n v="4344.03"/>
    <x v="2"/>
    <x v="2"/>
  </r>
  <r>
    <x v="341"/>
    <s v="TXN102240"/>
    <s v="Liabilities"/>
    <x v="1"/>
    <n v="-3737.86"/>
    <s v="Expense"/>
    <n v="0"/>
    <n v="3737.86"/>
    <x v="1"/>
    <x v="2"/>
  </r>
  <r>
    <x v="323"/>
    <s v="TXN102241"/>
    <s v="Assets"/>
    <x v="2"/>
    <n v="-4749.9799999999996"/>
    <s v="Expense"/>
    <n v="0"/>
    <n v="4749.9799999999996"/>
    <x v="2"/>
    <x v="0"/>
  </r>
  <r>
    <x v="316"/>
    <s v="TXN102242"/>
    <s v="Revenue"/>
    <x v="4"/>
    <n v="4706.6000000000004"/>
    <s v="Income"/>
    <n v="4706.6000000000004"/>
    <n v="0"/>
    <x v="1"/>
    <x v="3"/>
  </r>
  <r>
    <x v="359"/>
    <s v="TXN102243"/>
    <s v="Assets"/>
    <x v="0"/>
    <n v="-1973.4"/>
    <s v="Expense"/>
    <n v="0"/>
    <n v="1973.4"/>
    <x v="0"/>
    <x v="1"/>
  </r>
  <r>
    <x v="180"/>
    <s v="TXN102244"/>
    <s v="Assets"/>
    <x v="3"/>
    <n v="-2290.23"/>
    <s v="Expense"/>
    <n v="0"/>
    <n v="2290.23"/>
    <x v="1"/>
    <x v="0"/>
  </r>
  <r>
    <x v="17"/>
    <s v="TXN102245"/>
    <s v="Expenses"/>
    <x v="6"/>
    <n v="-1354.33"/>
    <s v="Expense"/>
    <n v="0"/>
    <n v="1354.33"/>
    <x v="2"/>
    <x v="2"/>
  </r>
  <r>
    <x v="38"/>
    <s v="TXN102246"/>
    <s v="Revenue"/>
    <x v="0"/>
    <n v="3337.17"/>
    <s v="Income"/>
    <n v="3337.17"/>
    <n v="0"/>
    <x v="1"/>
    <x v="0"/>
  </r>
  <r>
    <x v="337"/>
    <s v="TXN102247"/>
    <s v="Revenue"/>
    <x v="5"/>
    <n v="1886.26"/>
    <s v="Income"/>
    <n v="1886.26"/>
    <n v="0"/>
    <x v="2"/>
    <x v="3"/>
  </r>
  <r>
    <x v="177"/>
    <s v="TXN102248"/>
    <s v="Expenses"/>
    <x v="2"/>
    <n v="-3951.89"/>
    <s v="Expense"/>
    <n v="0"/>
    <n v="3951.89"/>
    <x v="0"/>
    <x v="1"/>
  </r>
  <r>
    <x v="315"/>
    <s v="TXN102249"/>
    <s v="Assets"/>
    <x v="1"/>
    <n v="-695.6"/>
    <s v="Expense"/>
    <n v="0"/>
    <n v="695.6"/>
    <x v="2"/>
    <x v="0"/>
  </r>
  <r>
    <x v="291"/>
    <s v="TXN102250"/>
    <s v="Liabilities"/>
    <x v="2"/>
    <n v="-670.37"/>
    <s v="Expense"/>
    <n v="0"/>
    <n v="670.37"/>
    <x v="2"/>
    <x v="2"/>
  </r>
  <r>
    <x v="208"/>
    <s v="TXN102251"/>
    <s v="Revenue"/>
    <x v="2"/>
    <n v="1101.83"/>
    <s v="Income"/>
    <n v="1101.83"/>
    <n v="0"/>
    <x v="2"/>
    <x v="0"/>
  </r>
  <r>
    <x v="114"/>
    <s v="TXN102252"/>
    <s v="Revenue"/>
    <x v="4"/>
    <n v="513.03"/>
    <s v="Income"/>
    <n v="513.03"/>
    <n v="0"/>
    <x v="2"/>
    <x v="2"/>
  </r>
  <r>
    <x v="233"/>
    <s v="TXN102253"/>
    <s v="Assets"/>
    <x v="3"/>
    <n v="-3138.15"/>
    <s v="Expense"/>
    <n v="0"/>
    <n v="3138.15"/>
    <x v="2"/>
    <x v="1"/>
  </r>
  <r>
    <x v="42"/>
    <s v="TXN102254"/>
    <s v="Assets"/>
    <x v="3"/>
    <n v="-822.03"/>
    <s v="Expense"/>
    <n v="0"/>
    <n v="822.03"/>
    <x v="2"/>
    <x v="1"/>
  </r>
  <r>
    <x v="117"/>
    <s v="TXN102255"/>
    <s v="Revenue"/>
    <x v="2"/>
    <n v="883.82"/>
    <s v="Income"/>
    <n v="883.82"/>
    <n v="0"/>
    <x v="0"/>
    <x v="0"/>
  </r>
  <r>
    <x v="77"/>
    <s v="TXN102256"/>
    <s v="Assets"/>
    <x v="5"/>
    <n v="-169.72"/>
    <s v="Expense"/>
    <n v="0"/>
    <n v="169.72"/>
    <x v="0"/>
    <x v="1"/>
  </r>
  <r>
    <x v="31"/>
    <s v="TXN102257"/>
    <s v="Liabilities"/>
    <x v="3"/>
    <n v="-3932.24"/>
    <s v="Expense"/>
    <n v="0"/>
    <n v="3932.24"/>
    <x v="1"/>
    <x v="3"/>
  </r>
  <r>
    <x v="204"/>
    <s v="TXN102258"/>
    <s v="Revenue"/>
    <x v="2"/>
    <n v="4080.25"/>
    <s v="Income"/>
    <n v="4080.25"/>
    <n v="0"/>
    <x v="2"/>
    <x v="0"/>
  </r>
  <r>
    <x v="283"/>
    <s v="TXN102259"/>
    <s v="Liabilities"/>
    <x v="3"/>
    <n v="-893.91"/>
    <s v="Expense"/>
    <n v="0"/>
    <n v="893.91"/>
    <x v="1"/>
    <x v="2"/>
  </r>
  <r>
    <x v="189"/>
    <s v="TXN102260"/>
    <s v="Liabilities"/>
    <x v="5"/>
    <n v="-3723.67"/>
    <s v="Expense"/>
    <n v="0"/>
    <n v="3723.67"/>
    <x v="0"/>
    <x v="0"/>
  </r>
  <r>
    <x v="64"/>
    <s v="TXN102261"/>
    <s v="Assets"/>
    <x v="1"/>
    <n v="-2224.37"/>
    <s v="Expense"/>
    <n v="0"/>
    <n v="2224.37"/>
    <x v="0"/>
    <x v="2"/>
  </r>
  <r>
    <x v="357"/>
    <s v="TXN102262"/>
    <s v="Liabilities"/>
    <x v="0"/>
    <n v="-1274.01"/>
    <s v="Expense"/>
    <n v="0"/>
    <n v="1274.01"/>
    <x v="2"/>
    <x v="1"/>
  </r>
  <r>
    <x v="114"/>
    <s v="TXN102263"/>
    <s v="Assets"/>
    <x v="2"/>
    <n v="-3144.78"/>
    <s v="Expense"/>
    <n v="0"/>
    <n v="3144.78"/>
    <x v="2"/>
    <x v="2"/>
  </r>
  <r>
    <x v="215"/>
    <s v="TXN102264"/>
    <s v="Expenses"/>
    <x v="6"/>
    <n v="-974.57"/>
    <s v="Expense"/>
    <n v="0"/>
    <n v="974.57"/>
    <x v="1"/>
    <x v="2"/>
  </r>
  <r>
    <x v="42"/>
    <s v="TXN102265"/>
    <s v="Assets"/>
    <x v="6"/>
    <n v="-3808.73"/>
    <s v="Expense"/>
    <n v="0"/>
    <n v="3808.73"/>
    <x v="0"/>
    <x v="2"/>
  </r>
  <r>
    <x v="287"/>
    <s v="TXN102266"/>
    <s v="Liabilities"/>
    <x v="2"/>
    <n v="-333.31"/>
    <s v="Expense"/>
    <n v="0"/>
    <n v="333.31"/>
    <x v="1"/>
    <x v="2"/>
  </r>
  <r>
    <x v="124"/>
    <s v="TXN102267"/>
    <s v="Expenses"/>
    <x v="4"/>
    <n v="-4799.74"/>
    <s v="Expense"/>
    <n v="0"/>
    <n v="4799.74"/>
    <x v="1"/>
    <x v="3"/>
  </r>
  <r>
    <x v="356"/>
    <s v="TXN102268"/>
    <s v="Assets"/>
    <x v="1"/>
    <n v="-452.19"/>
    <s v="Expense"/>
    <n v="0"/>
    <n v="452.19"/>
    <x v="1"/>
    <x v="2"/>
  </r>
  <r>
    <x v="244"/>
    <s v="TXN102269"/>
    <s v="Liabilities"/>
    <x v="4"/>
    <n v="-2939.3"/>
    <s v="Expense"/>
    <n v="0"/>
    <n v="2939.3"/>
    <x v="2"/>
    <x v="0"/>
  </r>
  <r>
    <x v="338"/>
    <s v="TXN102270"/>
    <s v="Revenue"/>
    <x v="0"/>
    <n v="4520.75"/>
    <s v="Income"/>
    <n v="4520.75"/>
    <n v="0"/>
    <x v="0"/>
    <x v="3"/>
  </r>
  <r>
    <x v="278"/>
    <s v="TXN102271"/>
    <s v="Revenue"/>
    <x v="6"/>
    <n v="158.33000000000001"/>
    <s v="Income"/>
    <n v="158.33000000000001"/>
    <n v="0"/>
    <x v="1"/>
    <x v="2"/>
  </r>
  <r>
    <x v="326"/>
    <s v="TXN102272"/>
    <s v="Assets"/>
    <x v="5"/>
    <n v="-2542.7199999999998"/>
    <s v="Expense"/>
    <n v="0"/>
    <n v="2542.7199999999998"/>
    <x v="0"/>
    <x v="2"/>
  </r>
  <r>
    <x v="87"/>
    <s v="TXN102273"/>
    <s v="Assets"/>
    <x v="2"/>
    <n v="-1815.03"/>
    <s v="Expense"/>
    <n v="0"/>
    <n v="1815.03"/>
    <x v="0"/>
    <x v="2"/>
  </r>
  <r>
    <x v="338"/>
    <s v="TXN102274"/>
    <s v="Revenue"/>
    <x v="0"/>
    <n v="2943.63"/>
    <s v="Income"/>
    <n v="2943.63"/>
    <n v="0"/>
    <x v="1"/>
    <x v="3"/>
  </r>
  <r>
    <x v="297"/>
    <s v="TXN102275"/>
    <s v="Liabilities"/>
    <x v="3"/>
    <n v="-1204.74"/>
    <s v="Expense"/>
    <n v="0"/>
    <n v="1204.74"/>
    <x v="1"/>
    <x v="2"/>
  </r>
  <r>
    <x v="235"/>
    <s v="TXN102276"/>
    <s v="Liabilities"/>
    <x v="6"/>
    <n v="-418.01"/>
    <s v="Expense"/>
    <n v="0"/>
    <n v="418.01"/>
    <x v="2"/>
    <x v="2"/>
  </r>
  <r>
    <x v="240"/>
    <s v="TXN102277"/>
    <s v="Liabilities"/>
    <x v="1"/>
    <n v="-3167.07"/>
    <s v="Expense"/>
    <n v="0"/>
    <n v="3167.07"/>
    <x v="0"/>
    <x v="2"/>
  </r>
  <r>
    <x v="28"/>
    <s v="TXN102278"/>
    <s v="Assets"/>
    <x v="6"/>
    <n v="-2142.56"/>
    <s v="Expense"/>
    <n v="0"/>
    <n v="2142.56"/>
    <x v="1"/>
    <x v="1"/>
  </r>
  <r>
    <x v="45"/>
    <s v="TXN102279"/>
    <s v="Expenses"/>
    <x v="1"/>
    <n v="-3150.18"/>
    <s v="Expense"/>
    <n v="0"/>
    <n v="3150.18"/>
    <x v="1"/>
    <x v="0"/>
  </r>
  <r>
    <x v="152"/>
    <s v="TXN102280"/>
    <s v="Expenses"/>
    <x v="1"/>
    <n v="-1131.6400000000001"/>
    <s v="Expense"/>
    <n v="0"/>
    <n v="1131.6400000000001"/>
    <x v="0"/>
    <x v="2"/>
  </r>
  <r>
    <x v="109"/>
    <s v="TXN102281"/>
    <s v="Expenses"/>
    <x v="2"/>
    <n v="-1759.83"/>
    <s v="Expense"/>
    <n v="0"/>
    <n v="1759.83"/>
    <x v="1"/>
    <x v="0"/>
  </r>
  <r>
    <x v="197"/>
    <s v="TXN102282"/>
    <s v="Expenses"/>
    <x v="1"/>
    <n v="-2852.24"/>
    <s v="Expense"/>
    <n v="0"/>
    <n v="2852.24"/>
    <x v="0"/>
    <x v="1"/>
  </r>
  <r>
    <x v="126"/>
    <s v="TXN102283"/>
    <s v="Expenses"/>
    <x v="4"/>
    <n v="-3006.25"/>
    <s v="Expense"/>
    <n v="0"/>
    <n v="3006.25"/>
    <x v="1"/>
    <x v="1"/>
  </r>
  <r>
    <x v="302"/>
    <s v="TXN102284"/>
    <s v="Assets"/>
    <x v="0"/>
    <n v="-1924.34"/>
    <s v="Expense"/>
    <n v="0"/>
    <n v="1924.34"/>
    <x v="0"/>
    <x v="2"/>
  </r>
  <r>
    <x v="53"/>
    <s v="TXN102285"/>
    <s v="Assets"/>
    <x v="5"/>
    <n v="-1472.26"/>
    <s v="Expense"/>
    <n v="0"/>
    <n v="1472.26"/>
    <x v="1"/>
    <x v="0"/>
  </r>
  <r>
    <x v="195"/>
    <s v="TXN102286"/>
    <s v="Expenses"/>
    <x v="6"/>
    <n v="-1441.13"/>
    <s v="Expense"/>
    <n v="0"/>
    <n v="1441.13"/>
    <x v="1"/>
    <x v="3"/>
  </r>
  <r>
    <x v="342"/>
    <s v="TXN102287"/>
    <s v="Assets"/>
    <x v="5"/>
    <n v="-956.03"/>
    <s v="Expense"/>
    <n v="0"/>
    <n v="956.03"/>
    <x v="2"/>
    <x v="2"/>
  </r>
  <r>
    <x v="57"/>
    <s v="TXN102288"/>
    <s v="Assets"/>
    <x v="0"/>
    <n v="-1694.48"/>
    <s v="Expense"/>
    <n v="0"/>
    <n v="1694.48"/>
    <x v="0"/>
    <x v="3"/>
  </r>
  <r>
    <x v="331"/>
    <s v="TXN102289"/>
    <s v="Expenses"/>
    <x v="3"/>
    <n v="-1077.26"/>
    <s v="Expense"/>
    <n v="0"/>
    <n v="1077.26"/>
    <x v="2"/>
    <x v="1"/>
  </r>
  <r>
    <x v="330"/>
    <s v="TXN102290"/>
    <s v="Liabilities"/>
    <x v="0"/>
    <n v="-3205.7"/>
    <s v="Expense"/>
    <n v="0"/>
    <n v="3205.7"/>
    <x v="1"/>
    <x v="1"/>
  </r>
  <r>
    <x v="212"/>
    <s v="TXN102291"/>
    <s v="Assets"/>
    <x v="6"/>
    <n v="-2888.43"/>
    <s v="Expense"/>
    <n v="0"/>
    <n v="2888.43"/>
    <x v="0"/>
    <x v="0"/>
  </r>
  <r>
    <x v="142"/>
    <s v="TXN102292"/>
    <s v="Liabilities"/>
    <x v="5"/>
    <n v="-1974.69"/>
    <s v="Expense"/>
    <n v="0"/>
    <n v="1974.69"/>
    <x v="0"/>
    <x v="3"/>
  </r>
  <r>
    <x v="216"/>
    <s v="TXN102293"/>
    <s v="Assets"/>
    <x v="5"/>
    <n v="-1696.57"/>
    <s v="Expense"/>
    <n v="0"/>
    <n v="1696.57"/>
    <x v="1"/>
    <x v="3"/>
  </r>
  <r>
    <x v="168"/>
    <s v="TXN102294"/>
    <s v="Assets"/>
    <x v="2"/>
    <n v="-1264.31"/>
    <s v="Expense"/>
    <n v="0"/>
    <n v="1264.31"/>
    <x v="1"/>
    <x v="2"/>
  </r>
  <r>
    <x v="152"/>
    <s v="TXN102295"/>
    <s v="Expenses"/>
    <x v="2"/>
    <n v="-2723.75"/>
    <s v="Expense"/>
    <n v="0"/>
    <n v="2723.75"/>
    <x v="1"/>
    <x v="0"/>
  </r>
  <r>
    <x v="8"/>
    <s v="TXN102296"/>
    <s v="Assets"/>
    <x v="0"/>
    <n v="-4602.62"/>
    <s v="Expense"/>
    <n v="0"/>
    <n v="4602.62"/>
    <x v="1"/>
    <x v="0"/>
  </r>
  <r>
    <x v="104"/>
    <s v="TXN102297"/>
    <s v="Revenue"/>
    <x v="0"/>
    <n v="3459.94"/>
    <s v="Income"/>
    <n v="3459.94"/>
    <n v="0"/>
    <x v="0"/>
    <x v="3"/>
  </r>
  <r>
    <x v="17"/>
    <s v="TXN102298"/>
    <s v="Revenue"/>
    <x v="3"/>
    <n v="3747.63"/>
    <s v="Income"/>
    <n v="3747.63"/>
    <n v="0"/>
    <x v="2"/>
    <x v="1"/>
  </r>
  <r>
    <x v="357"/>
    <s v="TXN102299"/>
    <s v="Expenses"/>
    <x v="1"/>
    <n v="-4188.45"/>
    <s v="Expense"/>
    <n v="0"/>
    <n v="4188.45"/>
    <x v="0"/>
    <x v="0"/>
  </r>
  <r>
    <x v="351"/>
    <s v="TXN102300"/>
    <s v="Liabilities"/>
    <x v="6"/>
    <n v="-1823.01"/>
    <s v="Expense"/>
    <n v="0"/>
    <n v="1823.01"/>
    <x v="0"/>
    <x v="1"/>
  </r>
  <r>
    <x v="337"/>
    <s v="TXN102301"/>
    <s v="Liabilities"/>
    <x v="2"/>
    <n v="-408.09"/>
    <s v="Expense"/>
    <n v="0"/>
    <n v="408.09"/>
    <x v="0"/>
    <x v="2"/>
  </r>
  <r>
    <x v="230"/>
    <s v="TXN102302"/>
    <s v="Liabilities"/>
    <x v="6"/>
    <n v="-3150.54"/>
    <s v="Expense"/>
    <n v="0"/>
    <n v="3150.54"/>
    <x v="0"/>
    <x v="0"/>
  </r>
  <r>
    <x v="135"/>
    <s v="TXN102303"/>
    <s v="Revenue"/>
    <x v="3"/>
    <n v="1024.49"/>
    <s v="Income"/>
    <n v="1024.49"/>
    <n v="0"/>
    <x v="1"/>
    <x v="0"/>
  </r>
  <r>
    <x v="140"/>
    <s v="TXN102304"/>
    <s v="Liabilities"/>
    <x v="2"/>
    <n v="-2888.31"/>
    <s v="Expense"/>
    <n v="0"/>
    <n v="2888.31"/>
    <x v="2"/>
    <x v="2"/>
  </r>
  <r>
    <x v="53"/>
    <s v="TXN102305"/>
    <s v="Liabilities"/>
    <x v="2"/>
    <n v="-3723.6"/>
    <s v="Expense"/>
    <n v="0"/>
    <n v="3723.6"/>
    <x v="0"/>
    <x v="0"/>
  </r>
  <r>
    <x v="15"/>
    <s v="TXN102306"/>
    <s v="Expenses"/>
    <x v="1"/>
    <n v="-3939.83"/>
    <s v="Expense"/>
    <n v="0"/>
    <n v="3939.83"/>
    <x v="0"/>
    <x v="3"/>
  </r>
  <r>
    <x v="330"/>
    <s v="TXN102307"/>
    <s v="Liabilities"/>
    <x v="6"/>
    <n v="-1579.01"/>
    <s v="Expense"/>
    <n v="0"/>
    <n v="1579.01"/>
    <x v="2"/>
    <x v="3"/>
  </r>
  <r>
    <x v="124"/>
    <s v="TXN102308"/>
    <s v="Revenue"/>
    <x v="6"/>
    <n v="2610.92"/>
    <s v="Income"/>
    <n v="2610.92"/>
    <n v="0"/>
    <x v="1"/>
    <x v="2"/>
  </r>
  <r>
    <x v="335"/>
    <s v="TXN102309"/>
    <s v="Revenue"/>
    <x v="6"/>
    <n v="3142.73"/>
    <s v="Income"/>
    <n v="3142.73"/>
    <n v="0"/>
    <x v="0"/>
    <x v="1"/>
  </r>
  <r>
    <x v="344"/>
    <s v="TXN102310"/>
    <s v="Revenue"/>
    <x v="1"/>
    <n v="4115.46"/>
    <s v="Income"/>
    <n v="4115.46"/>
    <n v="0"/>
    <x v="1"/>
    <x v="1"/>
  </r>
  <r>
    <x v="301"/>
    <s v="TXN102311"/>
    <s v="Expenses"/>
    <x v="2"/>
    <n v="-3830.8"/>
    <s v="Expense"/>
    <n v="0"/>
    <n v="3830.8"/>
    <x v="0"/>
    <x v="0"/>
  </r>
  <r>
    <x v="239"/>
    <s v="TXN102312"/>
    <s v="Expenses"/>
    <x v="3"/>
    <n v="-4941.08"/>
    <s v="Expense"/>
    <n v="0"/>
    <n v="4941.08"/>
    <x v="0"/>
    <x v="1"/>
  </r>
  <r>
    <x v="74"/>
    <s v="TXN102313"/>
    <s v="Assets"/>
    <x v="6"/>
    <n v="-139.61000000000001"/>
    <s v="Expense"/>
    <n v="0"/>
    <n v="139.61000000000001"/>
    <x v="2"/>
    <x v="1"/>
  </r>
  <r>
    <x v="60"/>
    <s v="TXN102314"/>
    <s v="Liabilities"/>
    <x v="5"/>
    <n v="-2243.6999999999998"/>
    <s v="Expense"/>
    <n v="0"/>
    <n v="2243.6999999999998"/>
    <x v="2"/>
    <x v="2"/>
  </r>
  <r>
    <x v="193"/>
    <s v="TXN102315"/>
    <s v="Expenses"/>
    <x v="1"/>
    <n v="-1354.62"/>
    <s v="Expense"/>
    <n v="0"/>
    <n v="1354.62"/>
    <x v="1"/>
    <x v="1"/>
  </r>
  <r>
    <x v="139"/>
    <s v="TXN102316"/>
    <s v="Revenue"/>
    <x v="4"/>
    <n v="687.48"/>
    <s v="Income"/>
    <n v="687.48"/>
    <n v="0"/>
    <x v="0"/>
    <x v="1"/>
  </r>
  <r>
    <x v="36"/>
    <s v="TXN102317"/>
    <s v="Revenue"/>
    <x v="3"/>
    <n v="4566.43"/>
    <s v="Income"/>
    <n v="4566.43"/>
    <n v="0"/>
    <x v="1"/>
    <x v="1"/>
  </r>
  <r>
    <x v="271"/>
    <s v="TXN102318"/>
    <s v="Expenses"/>
    <x v="5"/>
    <n v="-4990.01"/>
    <s v="Expense"/>
    <n v="0"/>
    <n v="4990.01"/>
    <x v="2"/>
    <x v="3"/>
  </r>
  <r>
    <x v="241"/>
    <s v="TXN102319"/>
    <s v="Expenses"/>
    <x v="6"/>
    <n v="-984.92"/>
    <s v="Expense"/>
    <n v="0"/>
    <n v="984.92"/>
    <x v="2"/>
    <x v="3"/>
  </r>
  <r>
    <x v="87"/>
    <s v="TXN102320"/>
    <s v="Expenses"/>
    <x v="4"/>
    <n v="-288.32"/>
    <s v="Expense"/>
    <n v="0"/>
    <n v="288.32"/>
    <x v="2"/>
    <x v="2"/>
  </r>
  <r>
    <x v="328"/>
    <s v="TXN102321"/>
    <s v="Assets"/>
    <x v="3"/>
    <n v="-1447.77"/>
    <s v="Expense"/>
    <n v="0"/>
    <n v="1447.77"/>
    <x v="2"/>
    <x v="0"/>
  </r>
  <r>
    <x v="165"/>
    <s v="TXN102322"/>
    <s v="Revenue"/>
    <x v="1"/>
    <n v="4190.82"/>
    <s v="Income"/>
    <n v="4190.82"/>
    <n v="0"/>
    <x v="2"/>
    <x v="2"/>
  </r>
  <r>
    <x v="322"/>
    <s v="TXN102323"/>
    <s v="Assets"/>
    <x v="4"/>
    <n v="-1540.06"/>
    <s v="Expense"/>
    <n v="0"/>
    <n v="1540.06"/>
    <x v="1"/>
    <x v="0"/>
  </r>
  <r>
    <x v="75"/>
    <s v="TXN102324"/>
    <s v="Assets"/>
    <x v="2"/>
    <n v="-378.82"/>
    <s v="Expense"/>
    <n v="0"/>
    <n v="378.82"/>
    <x v="1"/>
    <x v="0"/>
  </r>
  <r>
    <x v="246"/>
    <s v="TXN102325"/>
    <s v="Liabilities"/>
    <x v="0"/>
    <n v="-357.21"/>
    <s v="Expense"/>
    <n v="0"/>
    <n v="357.21"/>
    <x v="2"/>
    <x v="1"/>
  </r>
  <r>
    <x v="137"/>
    <s v="TXN102326"/>
    <s v="Revenue"/>
    <x v="4"/>
    <n v="2194.37"/>
    <s v="Income"/>
    <n v="2194.37"/>
    <n v="0"/>
    <x v="0"/>
    <x v="1"/>
  </r>
  <r>
    <x v="275"/>
    <s v="TXN102327"/>
    <s v="Revenue"/>
    <x v="0"/>
    <n v="4665.95"/>
    <s v="Income"/>
    <n v="4665.95"/>
    <n v="0"/>
    <x v="0"/>
    <x v="2"/>
  </r>
  <r>
    <x v="185"/>
    <s v="TXN102328"/>
    <s v="Expenses"/>
    <x v="5"/>
    <n v="-1501.01"/>
    <s v="Expense"/>
    <n v="0"/>
    <n v="1501.01"/>
    <x v="0"/>
    <x v="2"/>
  </r>
  <r>
    <x v="250"/>
    <s v="TXN102329"/>
    <s v="Expenses"/>
    <x v="3"/>
    <n v="-2193.0700000000002"/>
    <s v="Expense"/>
    <n v="0"/>
    <n v="2193.0700000000002"/>
    <x v="0"/>
    <x v="2"/>
  </r>
  <r>
    <x v="109"/>
    <s v="TXN102330"/>
    <s v="Liabilities"/>
    <x v="5"/>
    <n v="-599.48"/>
    <s v="Expense"/>
    <n v="0"/>
    <n v="599.48"/>
    <x v="0"/>
    <x v="3"/>
  </r>
  <r>
    <x v="12"/>
    <s v="TXN102331"/>
    <s v="Assets"/>
    <x v="5"/>
    <n v="-2518.5100000000002"/>
    <s v="Expense"/>
    <n v="0"/>
    <n v="2518.5100000000002"/>
    <x v="2"/>
    <x v="3"/>
  </r>
  <r>
    <x v="364"/>
    <s v="TXN102332"/>
    <s v="Expenses"/>
    <x v="6"/>
    <n v="-3513.08"/>
    <s v="Expense"/>
    <n v="0"/>
    <n v="3513.08"/>
    <x v="1"/>
    <x v="3"/>
  </r>
  <r>
    <x v="35"/>
    <s v="TXN102333"/>
    <s v="Expenses"/>
    <x v="1"/>
    <n v="-1428.64"/>
    <s v="Expense"/>
    <n v="0"/>
    <n v="1428.64"/>
    <x v="2"/>
    <x v="3"/>
  </r>
  <r>
    <x v="228"/>
    <s v="TXN102334"/>
    <s v="Revenue"/>
    <x v="4"/>
    <n v="1553.89"/>
    <s v="Income"/>
    <n v="1553.89"/>
    <n v="0"/>
    <x v="0"/>
    <x v="3"/>
  </r>
  <r>
    <x v="139"/>
    <s v="TXN102335"/>
    <s v="Revenue"/>
    <x v="3"/>
    <n v="4225.68"/>
    <s v="Income"/>
    <n v="4225.68"/>
    <n v="0"/>
    <x v="0"/>
    <x v="1"/>
  </r>
  <r>
    <x v="135"/>
    <s v="TXN102336"/>
    <s v="Expenses"/>
    <x v="2"/>
    <n v="-150.78"/>
    <s v="Expense"/>
    <n v="0"/>
    <n v="150.78"/>
    <x v="1"/>
    <x v="0"/>
  </r>
  <r>
    <x v="302"/>
    <s v="TXN102337"/>
    <s v="Revenue"/>
    <x v="1"/>
    <n v="3218.71"/>
    <s v="Income"/>
    <n v="3218.71"/>
    <n v="0"/>
    <x v="2"/>
    <x v="3"/>
  </r>
  <r>
    <x v="282"/>
    <s v="TXN102338"/>
    <s v="Liabilities"/>
    <x v="1"/>
    <n v="-2030.03"/>
    <s v="Expense"/>
    <n v="0"/>
    <n v="2030.03"/>
    <x v="1"/>
    <x v="2"/>
  </r>
  <r>
    <x v="93"/>
    <s v="TXN102339"/>
    <s v="Expenses"/>
    <x v="3"/>
    <n v="-1562.06"/>
    <s v="Expense"/>
    <n v="0"/>
    <n v="1562.06"/>
    <x v="0"/>
    <x v="0"/>
  </r>
  <r>
    <x v="215"/>
    <s v="TXN102340"/>
    <s v="Revenue"/>
    <x v="1"/>
    <n v="3322.21"/>
    <s v="Income"/>
    <n v="3322.21"/>
    <n v="0"/>
    <x v="0"/>
    <x v="3"/>
  </r>
  <r>
    <x v="22"/>
    <s v="TXN102341"/>
    <s v="Liabilities"/>
    <x v="6"/>
    <n v="-4189.88"/>
    <s v="Expense"/>
    <n v="0"/>
    <n v="4189.88"/>
    <x v="1"/>
    <x v="3"/>
  </r>
  <r>
    <x v="251"/>
    <s v="TXN102342"/>
    <s v="Revenue"/>
    <x v="1"/>
    <n v="2836.12"/>
    <s v="Income"/>
    <n v="2836.12"/>
    <n v="0"/>
    <x v="0"/>
    <x v="1"/>
  </r>
  <r>
    <x v="194"/>
    <s v="TXN102343"/>
    <s v="Revenue"/>
    <x v="6"/>
    <n v="252.36"/>
    <s v="Income"/>
    <n v="252.36"/>
    <n v="0"/>
    <x v="2"/>
    <x v="1"/>
  </r>
  <r>
    <x v="198"/>
    <s v="TXN102344"/>
    <s v="Revenue"/>
    <x v="4"/>
    <n v="2360.87"/>
    <s v="Income"/>
    <n v="2360.87"/>
    <n v="0"/>
    <x v="0"/>
    <x v="1"/>
  </r>
  <r>
    <x v="229"/>
    <s v="TXN102345"/>
    <s v="Expenses"/>
    <x v="4"/>
    <n v="-2367.52"/>
    <s v="Expense"/>
    <n v="0"/>
    <n v="2367.52"/>
    <x v="0"/>
    <x v="3"/>
  </r>
  <r>
    <x v="296"/>
    <s v="TXN102346"/>
    <s v="Assets"/>
    <x v="5"/>
    <n v="-2764.61"/>
    <s v="Expense"/>
    <n v="0"/>
    <n v="2764.61"/>
    <x v="2"/>
    <x v="1"/>
  </r>
  <r>
    <x v="175"/>
    <s v="TXN102347"/>
    <s v="Revenue"/>
    <x v="6"/>
    <n v="3387.7"/>
    <s v="Income"/>
    <n v="3387.7"/>
    <n v="0"/>
    <x v="0"/>
    <x v="3"/>
  </r>
  <r>
    <x v="214"/>
    <s v="TXN102348"/>
    <s v="Liabilities"/>
    <x v="2"/>
    <n v="-194.66"/>
    <s v="Expense"/>
    <n v="0"/>
    <n v="194.66"/>
    <x v="1"/>
    <x v="0"/>
  </r>
  <r>
    <x v="75"/>
    <s v="TXN102349"/>
    <s v="Expenses"/>
    <x v="4"/>
    <n v="-2559.86"/>
    <s v="Expense"/>
    <n v="0"/>
    <n v="2559.86"/>
    <x v="1"/>
    <x v="0"/>
  </r>
  <r>
    <x v="131"/>
    <s v="TXN102350"/>
    <s v="Expenses"/>
    <x v="1"/>
    <n v="-2982.71"/>
    <s v="Expense"/>
    <n v="0"/>
    <n v="2982.71"/>
    <x v="0"/>
    <x v="3"/>
  </r>
  <r>
    <x v="281"/>
    <s v="TXN102351"/>
    <s v="Liabilities"/>
    <x v="3"/>
    <n v="-1782.43"/>
    <s v="Expense"/>
    <n v="0"/>
    <n v="1782.43"/>
    <x v="2"/>
    <x v="2"/>
  </r>
  <r>
    <x v="260"/>
    <s v="TXN102352"/>
    <s v="Revenue"/>
    <x v="3"/>
    <n v="3374.99"/>
    <s v="Income"/>
    <n v="3374.99"/>
    <n v="0"/>
    <x v="2"/>
    <x v="3"/>
  </r>
  <r>
    <x v="17"/>
    <s v="TXN102353"/>
    <s v="Assets"/>
    <x v="0"/>
    <n v="-1218.07"/>
    <s v="Expense"/>
    <n v="0"/>
    <n v="1218.07"/>
    <x v="1"/>
    <x v="0"/>
  </r>
  <r>
    <x v="277"/>
    <s v="TXN102354"/>
    <s v="Revenue"/>
    <x v="6"/>
    <n v="1655.12"/>
    <s v="Income"/>
    <n v="1655.12"/>
    <n v="0"/>
    <x v="0"/>
    <x v="0"/>
  </r>
  <r>
    <x v="9"/>
    <s v="TXN102355"/>
    <s v="Liabilities"/>
    <x v="2"/>
    <n v="-4817.5"/>
    <s v="Expense"/>
    <n v="0"/>
    <n v="4817.5"/>
    <x v="2"/>
    <x v="3"/>
  </r>
  <r>
    <x v="208"/>
    <s v="TXN102356"/>
    <s v="Expenses"/>
    <x v="5"/>
    <n v="-1805.54"/>
    <s v="Expense"/>
    <n v="0"/>
    <n v="1805.54"/>
    <x v="2"/>
    <x v="3"/>
  </r>
  <r>
    <x v="149"/>
    <s v="TXN102357"/>
    <s v="Assets"/>
    <x v="1"/>
    <n v="-1797.85"/>
    <s v="Expense"/>
    <n v="0"/>
    <n v="1797.85"/>
    <x v="1"/>
    <x v="3"/>
  </r>
  <r>
    <x v="32"/>
    <s v="TXN102358"/>
    <s v="Expenses"/>
    <x v="6"/>
    <n v="-3018.84"/>
    <s v="Expense"/>
    <n v="0"/>
    <n v="3018.84"/>
    <x v="1"/>
    <x v="0"/>
  </r>
  <r>
    <x v="255"/>
    <s v="TXN102359"/>
    <s v="Liabilities"/>
    <x v="0"/>
    <n v="-4857.78"/>
    <s v="Expense"/>
    <n v="0"/>
    <n v="4857.78"/>
    <x v="2"/>
    <x v="2"/>
  </r>
  <r>
    <x v="235"/>
    <s v="TXN102360"/>
    <s v="Revenue"/>
    <x v="3"/>
    <n v="4917.09"/>
    <s v="Income"/>
    <n v="4917.09"/>
    <n v="0"/>
    <x v="1"/>
    <x v="3"/>
  </r>
  <r>
    <x v="239"/>
    <s v="TXN102361"/>
    <s v="Assets"/>
    <x v="6"/>
    <n v="-2940.32"/>
    <s v="Expense"/>
    <n v="0"/>
    <n v="2940.32"/>
    <x v="2"/>
    <x v="0"/>
  </r>
  <r>
    <x v="236"/>
    <s v="TXN102362"/>
    <s v="Expenses"/>
    <x v="1"/>
    <n v="-105.33"/>
    <s v="Expense"/>
    <n v="0"/>
    <n v="105.33"/>
    <x v="0"/>
    <x v="3"/>
  </r>
  <r>
    <x v="121"/>
    <s v="TXN102363"/>
    <s v="Expenses"/>
    <x v="2"/>
    <n v="-4513.22"/>
    <s v="Expense"/>
    <n v="0"/>
    <n v="4513.22"/>
    <x v="1"/>
    <x v="0"/>
  </r>
  <r>
    <x v="216"/>
    <s v="TXN102364"/>
    <s v="Expenses"/>
    <x v="2"/>
    <n v="-2894.17"/>
    <s v="Expense"/>
    <n v="0"/>
    <n v="2894.17"/>
    <x v="1"/>
    <x v="3"/>
  </r>
  <r>
    <x v="45"/>
    <s v="TXN102365"/>
    <s v="Revenue"/>
    <x v="4"/>
    <n v="1893.38"/>
    <s v="Income"/>
    <n v="1893.38"/>
    <n v="0"/>
    <x v="0"/>
    <x v="0"/>
  </r>
  <r>
    <x v="107"/>
    <s v="TXN102366"/>
    <s v="Assets"/>
    <x v="1"/>
    <n v="-4163.0600000000004"/>
    <s v="Expense"/>
    <n v="0"/>
    <n v="4163.0600000000004"/>
    <x v="2"/>
    <x v="3"/>
  </r>
  <r>
    <x v="37"/>
    <s v="TXN102367"/>
    <s v="Revenue"/>
    <x v="0"/>
    <n v="2059.1799999999998"/>
    <s v="Income"/>
    <n v="2059.1799999999998"/>
    <n v="0"/>
    <x v="2"/>
    <x v="1"/>
  </r>
  <r>
    <x v="271"/>
    <s v="TXN102368"/>
    <s v="Revenue"/>
    <x v="4"/>
    <n v="266.82"/>
    <s v="Income"/>
    <n v="266.82"/>
    <n v="0"/>
    <x v="1"/>
    <x v="3"/>
  </r>
  <r>
    <x v="248"/>
    <s v="TXN102369"/>
    <s v="Revenue"/>
    <x v="4"/>
    <n v="4123.25"/>
    <s v="Income"/>
    <n v="4123.25"/>
    <n v="0"/>
    <x v="2"/>
    <x v="0"/>
  </r>
  <r>
    <x v="28"/>
    <s v="TXN102370"/>
    <s v="Liabilities"/>
    <x v="4"/>
    <n v="-2774.71"/>
    <s v="Expense"/>
    <n v="0"/>
    <n v="2774.71"/>
    <x v="2"/>
    <x v="3"/>
  </r>
  <r>
    <x v="114"/>
    <s v="TXN102371"/>
    <s v="Liabilities"/>
    <x v="6"/>
    <n v="-1756.9"/>
    <s v="Expense"/>
    <n v="0"/>
    <n v="1756.9"/>
    <x v="0"/>
    <x v="2"/>
  </r>
  <r>
    <x v="321"/>
    <s v="TXN102372"/>
    <s v="Liabilities"/>
    <x v="0"/>
    <n v="-1329.37"/>
    <s v="Expense"/>
    <n v="0"/>
    <n v="1329.37"/>
    <x v="0"/>
    <x v="3"/>
  </r>
  <r>
    <x v="309"/>
    <s v="TXN102373"/>
    <s v="Assets"/>
    <x v="3"/>
    <n v="-3009.61"/>
    <s v="Expense"/>
    <n v="0"/>
    <n v="3009.61"/>
    <x v="0"/>
    <x v="3"/>
  </r>
  <r>
    <x v="337"/>
    <s v="TXN102374"/>
    <s v="Revenue"/>
    <x v="2"/>
    <n v="1119.44"/>
    <s v="Income"/>
    <n v="1119.44"/>
    <n v="0"/>
    <x v="1"/>
    <x v="3"/>
  </r>
  <r>
    <x v="193"/>
    <s v="TXN102375"/>
    <s v="Revenue"/>
    <x v="6"/>
    <n v="1686.87"/>
    <s v="Income"/>
    <n v="1686.87"/>
    <n v="0"/>
    <x v="0"/>
    <x v="2"/>
  </r>
  <r>
    <x v="101"/>
    <s v="TXN102376"/>
    <s v="Liabilities"/>
    <x v="3"/>
    <n v="-3219"/>
    <s v="Expense"/>
    <n v="0"/>
    <n v="3219"/>
    <x v="0"/>
    <x v="2"/>
  </r>
  <r>
    <x v="193"/>
    <s v="TXN102377"/>
    <s v="Revenue"/>
    <x v="2"/>
    <n v="4419.57"/>
    <s v="Income"/>
    <n v="4419.57"/>
    <n v="0"/>
    <x v="2"/>
    <x v="2"/>
  </r>
  <r>
    <x v="133"/>
    <s v="TXN102378"/>
    <s v="Revenue"/>
    <x v="0"/>
    <n v="2711.16"/>
    <s v="Income"/>
    <n v="2711.16"/>
    <n v="0"/>
    <x v="0"/>
    <x v="1"/>
  </r>
  <r>
    <x v="331"/>
    <s v="TXN102379"/>
    <s v="Expenses"/>
    <x v="0"/>
    <n v="-3819.62"/>
    <s v="Expense"/>
    <n v="0"/>
    <n v="3819.62"/>
    <x v="1"/>
    <x v="2"/>
  </r>
  <r>
    <x v="266"/>
    <s v="TXN102380"/>
    <s v="Revenue"/>
    <x v="1"/>
    <n v="3839"/>
    <s v="Income"/>
    <n v="3839"/>
    <n v="0"/>
    <x v="0"/>
    <x v="1"/>
  </r>
  <r>
    <x v="293"/>
    <s v="TXN102381"/>
    <s v="Expenses"/>
    <x v="2"/>
    <n v="-3355.33"/>
    <s v="Expense"/>
    <n v="0"/>
    <n v="3355.33"/>
    <x v="1"/>
    <x v="3"/>
  </r>
  <r>
    <x v="46"/>
    <s v="TXN102382"/>
    <s v="Revenue"/>
    <x v="2"/>
    <n v="1304.6099999999999"/>
    <s v="Income"/>
    <n v="1304.6099999999999"/>
    <n v="0"/>
    <x v="2"/>
    <x v="1"/>
  </r>
  <r>
    <x v="326"/>
    <s v="TXN102383"/>
    <s v="Assets"/>
    <x v="0"/>
    <n v="-4347.26"/>
    <s v="Expense"/>
    <n v="0"/>
    <n v="4347.26"/>
    <x v="2"/>
    <x v="3"/>
  </r>
  <r>
    <x v="90"/>
    <s v="TXN102384"/>
    <s v="Liabilities"/>
    <x v="2"/>
    <n v="-2237.75"/>
    <s v="Expense"/>
    <n v="0"/>
    <n v="2237.75"/>
    <x v="0"/>
    <x v="1"/>
  </r>
  <r>
    <x v="131"/>
    <s v="TXN102385"/>
    <s v="Expenses"/>
    <x v="5"/>
    <n v="-316.63"/>
    <s v="Expense"/>
    <n v="0"/>
    <n v="316.63"/>
    <x v="2"/>
    <x v="2"/>
  </r>
  <r>
    <x v="320"/>
    <s v="TXN102386"/>
    <s v="Liabilities"/>
    <x v="1"/>
    <n v="-1298.5999999999999"/>
    <s v="Expense"/>
    <n v="0"/>
    <n v="1298.5999999999999"/>
    <x v="0"/>
    <x v="2"/>
  </r>
  <r>
    <x v="152"/>
    <s v="TXN102387"/>
    <s v="Expenses"/>
    <x v="6"/>
    <n v="-3851.19"/>
    <s v="Expense"/>
    <n v="0"/>
    <n v="3851.19"/>
    <x v="2"/>
    <x v="1"/>
  </r>
  <r>
    <x v="55"/>
    <s v="TXN102388"/>
    <s v="Expenses"/>
    <x v="6"/>
    <n v="-438.75"/>
    <s v="Expense"/>
    <n v="0"/>
    <n v="438.75"/>
    <x v="1"/>
    <x v="1"/>
  </r>
  <r>
    <x v="362"/>
    <s v="TXN102389"/>
    <s v="Expenses"/>
    <x v="3"/>
    <n v="-822.09"/>
    <s v="Expense"/>
    <n v="0"/>
    <n v="822.09"/>
    <x v="2"/>
    <x v="2"/>
  </r>
  <r>
    <x v="207"/>
    <s v="TXN102390"/>
    <s v="Assets"/>
    <x v="6"/>
    <n v="-3501.71"/>
    <s v="Expense"/>
    <n v="0"/>
    <n v="3501.71"/>
    <x v="0"/>
    <x v="3"/>
  </r>
  <r>
    <x v="349"/>
    <s v="TXN102391"/>
    <s v="Revenue"/>
    <x v="4"/>
    <n v="4473.74"/>
    <s v="Income"/>
    <n v="4473.74"/>
    <n v="0"/>
    <x v="0"/>
    <x v="3"/>
  </r>
  <r>
    <x v="285"/>
    <s v="TXN102392"/>
    <s v="Expenses"/>
    <x v="2"/>
    <n v="-3205.29"/>
    <s v="Expense"/>
    <n v="0"/>
    <n v="3205.29"/>
    <x v="0"/>
    <x v="3"/>
  </r>
  <r>
    <x v="210"/>
    <s v="TXN102393"/>
    <s v="Assets"/>
    <x v="6"/>
    <n v="-1189.23"/>
    <s v="Expense"/>
    <n v="0"/>
    <n v="1189.23"/>
    <x v="1"/>
    <x v="3"/>
  </r>
  <r>
    <x v="25"/>
    <s v="TXN102394"/>
    <s v="Expenses"/>
    <x v="3"/>
    <n v="-361.73"/>
    <s v="Expense"/>
    <n v="0"/>
    <n v="361.73"/>
    <x v="2"/>
    <x v="0"/>
  </r>
  <r>
    <x v="62"/>
    <s v="TXN102395"/>
    <s v="Revenue"/>
    <x v="3"/>
    <n v="3114.12"/>
    <s v="Income"/>
    <n v="3114.12"/>
    <n v="0"/>
    <x v="0"/>
    <x v="3"/>
  </r>
  <r>
    <x v="91"/>
    <s v="TXN102396"/>
    <s v="Expenses"/>
    <x v="4"/>
    <n v="-332.25"/>
    <s v="Expense"/>
    <n v="0"/>
    <n v="332.25"/>
    <x v="1"/>
    <x v="0"/>
  </r>
  <r>
    <x v="278"/>
    <s v="TXN102397"/>
    <s v="Assets"/>
    <x v="3"/>
    <n v="-3102.34"/>
    <s v="Expense"/>
    <n v="0"/>
    <n v="3102.34"/>
    <x v="1"/>
    <x v="0"/>
  </r>
  <r>
    <x v="206"/>
    <s v="TXN102398"/>
    <s v="Revenue"/>
    <x v="0"/>
    <n v="1205.3399999999999"/>
    <s v="Income"/>
    <n v="1205.3399999999999"/>
    <n v="0"/>
    <x v="1"/>
    <x v="2"/>
  </r>
  <r>
    <x v="68"/>
    <s v="TXN102399"/>
    <s v="Assets"/>
    <x v="5"/>
    <n v="-4532.8100000000004"/>
    <s v="Expense"/>
    <n v="0"/>
    <n v="4532.8100000000004"/>
    <x v="2"/>
    <x v="2"/>
  </r>
  <r>
    <x v="228"/>
    <s v="TXN102400"/>
    <s v="Revenue"/>
    <x v="0"/>
    <n v="2427.9499999999998"/>
    <s v="Income"/>
    <n v="2427.9499999999998"/>
    <n v="0"/>
    <x v="2"/>
    <x v="1"/>
  </r>
  <r>
    <x v="346"/>
    <s v="TXN102401"/>
    <s v="Revenue"/>
    <x v="2"/>
    <n v="1197.3"/>
    <s v="Income"/>
    <n v="1197.3"/>
    <n v="0"/>
    <x v="2"/>
    <x v="3"/>
  </r>
  <r>
    <x v="266"/>
    <s v="TXN102402"/>
    <s v="Liabilities"/>
    <x v="2"/>
    <n v="-4280.41"/>
    <s v="Expense"/>
    <n v="0"/>
    <n v="4280.41"/>
    <x v="1"/>
    <x v="3"/>
  </r>
  <r>
    <x v="62"/>
    <s v="TXN102403"/>
    <s v="Liabilities"/>
    <x v="2"/>
    <n v="-1344.77"/>
    <s v="Expense"/>
    <n v="0"/>
    <n v="1344.77"/>
    <x v="2"/>
    <x v="2"/>
  </r>
  <r>
    <x v="192"/>
    <s v="TXN102404"/>
    <s v="Liabilities"/>
    <x v="1"/>
    <n v="-1602.34"/>
    <s v="Expense"/>
    <n v="0"/>
    <n v="1602.34"/>
    <x v="0"/>
    <x v="2"/>
  </r>
  <r>
    <x v="285"/>
    <s v="TXN102405"/>
    <s v="Revenue"/>
    <x v="6"/>
    <n v="4187.96"/>
    <s v="Income"/>
    <n v="4187.96"/>
    <n v="0"/>
    <x v="1"/>
    <x v="2"/>
  </r>
  <r>
    <x v="294"/>
    <s v="TXN102406"/>
    <s v="Expenses"/>
    <x v="5"/>
    <n v="-1613.08"/>
    <s v="Expense"/>
    <n v="0"/>
    <n v="1613.08"/>
    <x v="2"/>
    <x v="1"/>
  </r>
  <r>
    <x v="245"/>
    <s v="TXN102407"/>
    <s v="Assets"/>
    <x v="6"/>
    <n v="-2109.8000000000002"/>
    <s v="Expense"/>
    <n v="0"/>
    <n v="2109.8000000000002"/>
    <x v="1"/>
    <x v="3"/>
  </r>
  <r>
    <x v="285"/>
    <s v="TXN102408"/>
    <s v="Assets"/>
    <x v="5"/>
    <n v="-1803.56"/>
    <s v="Expense"/>
    <n v="0"/>
    <n v="1803.56"/>
    <x v="1"/>
    <x v="1"/>
  </r>
  <r>
    <x v="360"/>
    <s v="TXN102409"/>
    <s v="Assets"/>
    <x v="6"/>
    <n v="-670.36"/>
    <s v="Expense"/>
    <n v="0"/>
    <n v="670.36"/>
    <x v="2"/>
    <x v="0"/>
  </r>
  <r>
    <x v="189"/>
    <s v="TXN102410"/>
    <s v="Liabilities"/>
    <x v="4"/>
    <n v="-290.58999999999997"/>
    <s v="Expense"/>
    <n v="0"/>
    <n v="290.58999999999997"/>
    <x v="1"/>
    <x v="0"/>
  </r>
  <r>
    <x v="226"/>
    <s v="TXN102411"/>
    <s v="Revenue"/>
    <x v="0"/>
    <n v="3650.25"/>
    <s v="Income"/>
    <n v="3650.25"/>
    <n v="0"/>
    <x v="2"/>
    <x v="3"/>
  </r>
  <r>
    <x v="271"/>
    <s v="TXN102412"/>
    <s v="Liabilities"/>
    <x v="3"/>
    <n v="-3261.17"/>
    <s v="Expense"/>
    <n v="0"/>
    <n v="3261.17"/>
    <x v="2"/>
    <x v="2"/>
  </r>
  <r>
    <x v="215"/>
    <s v="TXN102413"/>
    <s v="Expenses"/>
    <x v="3"/>
    <n v="-1483.59"/>
    <s v="Expense"/>
    <n v="0"/>
    <n v="1483.59"/>
    <x v="2"/>
    <x v="2"/>
  </r>
  <r>
    <x v="136"/>
    <s v="TXN102414"/>
    <s v="Revenue"/>
    <x v="0"/>
    <n v="1548.44"/>
    <s v="Income"/>
    <n v="1548.44"/>
    <n v="0"/>
    <x v="1"/>
    <x v="1"/>
  </r>
  <r>
    <x v="119"/>
    <s v="TXN102415"/>
    <s v="Assets"/>
    <x v="4"/>
    <n v="-4730.53"/>
    <s v="Expense"/>
    <n v="0"/>
    <n v="4730.53"/>
    <x v="1"/>
    <x v="0"/>
  </r>
  <r>
    <x v="52"/>
    <s v="TXN102416"/>
    <s v="Liabilities"/>
    <x v="5"/>
    <n v="-4939.59"/>
    <s v="Expense"/>
    <n v="0"/>
    <n v="4939.59"/>
    <x v="2"/>
    <x v="0"/>
  </r>
  <r>
    <x v="294"/>
    <s v="TXN102417"/>
    <s v="Liabilities"/>
    <x v="0"/>
    <n v="-2419.83"/>
    <s v="Expense"/>
    <n v="0"/>
    <n v="2419.83"/>
    <x v="1"/>
    <x v="3"/>
  </r>
  <r>
    <x v="332"/>
    <s v="TXN102418"/>
    <s v="Expenses"/>
    <x v="1"/>
    <n v="-4032.01"/>
    <s v="Expense"/>
    <n v="0"/>
    <n v="4032.01"/>
    <x v="2"/>
    <x v="0"/>
  </r>
  <r>
    <x v="336"/>
    <s v="TXN102419"/>
    <s v="Expenses"/>
    <x v="5"/>
    <n v="-3709.76"/>
    <s v="Expense"/>
    <n v="0"/>
    <n v="3709.76"/>
    <x v="0"/>
    <x v="2"/>
  </r>
  <r>
    <x v="227"/>
    <s v="TXN102420"/>
    <s v="Liabilities"/>
    <x v="3"/>
    <n v="-1556.86"/>
    <s v="Expense"/>
    <n v="0"/>
    <n v="1556.86"/>
    <x v="1"/>
    <x v="2"/>
  </r>
  <r>
    <x v="291"/>
    <s v="TXN102421"/>
    <s v="Expenses"/>
    <x v="1"/>
    <n v="-386.96"/>
    <s v="Expense"/>
    <n v="0"/>
    <n v="386.96"/>
    <x v="1"/>
    <x v="2"/>
  </r>
  <r>
    <x v="45"/>
    <s v="TXN102422"/>
    <s v="Assets"/>
    <x v="6"/>
    <n v="-798.53"/>
    <s v="Expense"/>
    <n v="0"/>
    <n v="798.53"/>
    <x v="0"/>
    <x v="3"/>
  </r>
  <r>
    <x v="126"/>
    <s v="TXN102423"/>
    <s v="Expenses"/>
    <x v="1"/>
    <n v="-4207.6400000000003"/>
    <s v="Expense"/>
    <n v="0"/>
    <n v="4207.6400000000003"/>
    <x v="0"/>
    <x v="1"/>
  </r>
  <r>
    <x v="1"/>
    <s v="TXN102424"/>
    <s v="Expenses"/>
    <x v="5"/>
    <n v="-3682.95"/>
    <s v="Expense"/>
    <n v="0"/>
    <n v="3682.95"/>
    <x v="0"/>
    <x v="0"/>
  </r>
  <r>
    <x v="270"/>
    <s v="TXN102425"/>
    <s v="Liabilities"/>
    <x v="4"/>
    <n v="-3355.24"/>
    <s v="Expense"/>
    <n v="0"/>
    <n v="3355.24"/>
    <x v="2"/>
    <x v="3"/>
  </r>
  <r>
    <x v="180"/>
    <s v="TXN102426"/>
    <s v="Liabilities"/>
    <x v="6"/>
    <n v="-740.18"/>
    <s v="Expense"/>
    <n v="0"/>
    <n v="740.18"/>
    <x v="2"/>
    <x v="1"/>
  </r>
  <r>
    <x v="152"/>
    <s v="TXN102427"/>
    <s v="Revenue"/>
    <x v="5"/>
    <n v="3235.66"/>
    <s v="Income"/>
    <n v="3235.66"/>
    <n v="0"/>
    <x v="0"/>
    <x v="3"/>
  </r>
  <r>
    <x v="179"/>
    <s v="TXN102428"/>
    <s v="Revenue"/>
    <x v="6"/>
    <n v="3883.55"/>
    <s v="Income"/>
    <n v="3883.55"/>
    <n v="0"/>
    <x v="2"/>
    <x v="0"/>
  </r>
  <r>
    <x v="175"/>
    <s v="TXN102429"/>
    <s v="Liabilities"/>
    <x v="1"/>
    <n v="-4316.95"/>
    <s v="Expense"/>
    <n v="0"/>
    <n v="4316.95"/>
    <x v="1"/>
    <x v="2"/>
  </r>
  <r>
    <x v="344"/>
    <s v="TXN102430"/>
    <s v="Expenses"/>
    <x v="3"/>
    <n v="-164.83"/>
    <s v="Expense"/>
    <n v="0"/>
    <n v="164.83"/>
    <x v="0"/>
    <x v="1"/>
  </r>
  <r>
    <x v="109"/>
    <s v="TXN102431"/>
    <s v="Expenses"/>
    <x v="5"/>
    <n v="-3453.93"/>
    <s v="Expense"/>
    <n v="0"/>
    <n v="3453.93"/>
    <x v="1"/>
    <x v="1"/>
  </r>
  <r>
    <x v="349"/>
    <s v="TXN102432"/>
    <s v="Revenue"/>
    <x v="4"/>
    <n v="193.58"/>
    <s v="Income"/>
    <n v="193.58"/>
    <n v="0"/>
    <x v="2"/>
    <x v="3"/>
  </r>
  <r>
    <x v="27"/>
    <s v="TXN102433"/>
    <s v="Revenue"/>
    <x v="0"/>
    <n v="3563.68"/>
    <s v="Income"/>
    <n v="3563.68"/>
    <n v="0"/>
    <x v="0"/>
    <x v="3"/>
  </r>
  <r>
    <x v="152"/>
    <s v="TXN102434"/>
    <s v="Revenue"/>
    <x v="1"/>
    <n v="3214.54"/>
    <s v="Income"/>
    <n v="3214.54"/>
    <n v="0"/>
    <x v="2"/>
    <x v="2"/>
  </r>
  <r>
    <x v="174"/>
    <s v="TXN102435"/>
    <s v="Assets"/>
    <x v="5"/>
    <n v="-826.9"/>
    <s v="Expense"/>
    <n v="0"/>
    <n v="826.9"/>
    <x v="1"/>
    <x v="3"/>
  </r>
  <r>
    <x v="267"/>
    <s v="TXN102436"/>
    <s v="Assets"/>
    <x v="4"/>
    <n v="-3854"/>
    <s v="Expense"/>
    <n v="0"/>
    <n v="3854"/>
    <x v="2"/>
    <x v="0"/>
  </r>
  <r>
    <x v="25"/>
    <s v="TXN102437"/>
    <s v="Revenue"/>
    <x v="5"/>
    <n v="434.9"/>
    <s v="Income"/>
    <n v="434.9"/>
    <n v="0"/>
    <x v="1"/>
    <x v="0"/>
  </r>
  <r>
    <x v="327"/>
    <s v="TXN102438"/>
    <s v="Expenses"/>
    <x v="1"/>
    <n v="-4149.3500000000004"/>
    <s v="Expense"/>
    <n v="0"/>
    <n v="4149.3500000000004"/>
    <x v="2"/>
    <x v="0"/>
  </r>
  <r>
    <x v="314"/>
    <s v="TXN102439"/>
    <s v="Revenue"/>
    <x v="5"/>
    <n v="1383.45"/>
    <s v="Income"/>
    <n v="1383.45"/>
    <n v="0"/>
    <x v="1"/>
    <x v="0"/>
  </r>
  <r>
    <x v="103"/>
    <s v="TXN102440"/>
    <s v="Assets"/>
    <x v="6"/>
    <n v="-3475.37"/>
    <s v="Expense"/>
    <n v="0"/>
    <n v="3475.37"/>
    <x v="2"/>
    <x v="2"/>
  </r>
  <r>
    <x v="302"/>
    <s v="TXN102441"/>
    <s v="Expenses"/>
    <x v="1"/>
    <n v="-4626.08"/>
    <s v="Expense"/>
    <n v="0"/>
    <n v="4626.08"/>
    <x v="0"/>
    <x v="2"/>
  </r>
  <r>
    <x v="41"/>
    <s v="TXN102442"/>
    <s v="Assets"/>
    <x v="5"/>
    <n v="-1765.15"/>
    <s v="Expense"/>
    <n v="0"/>
    <n v="1765.15"/>
    <x v="0"/>
    <x v="2"/>
  </r>
  <r>
    <x v="305"/>
    <s v="TXN102443"/>
    <s v="Expenses"/>
    <x v="0"/>
    <n v="-2564.1799999999998"/>
    <s v="Expense"/>
    <n v="0"/>
    <n v="2564.1799999999998"/>
    <x v="2"/>
    <x v="3"/>
  </r>
  <r>
    <x v="32"/>
    <s v="TXN102444"/>
    <s v="Assets"/>
    <x v="3"/>
    <n v="-2369.2800000000002"/>
    <s v="Expense"/>
    <n v="0"/>
    <n v="2369.2800000000002"/>
    <x v="1"/>
    <x v="2"/>
  </r>
  <r>
    <x v="177"/>
    <s v="TXN102445"/>
    <s v="Expenses"/>
    <x v="5"/>
    <n v="-872.3"/>
    <s v="Expense"/>
    <n v="0"/>
    <n v="872.3"/>
    <x v="2"/>
    <x v="1"/>
  </r>
  <r>
    <x v="303"/>
    <s v="TXN102446"/>
    <s v="Expenses"/>
    <x v="6"/>
    <n v="-2992.53"/>
    <s v="Expense"/>
    <n v="0"/>
    <n v="2992.53"/>
    <x v="0"/>
    <x v="1"/>
  </r>
  <r>
    <x v="71"/>
    <s v="TXN102447"/>
    <s v="Expenses"/>
    <x v="4"/>
    <n v="-3740.71"/>
    <s v="Expense"/>
    <n v="0"/>
    <n v="3740.71"/>
    <x v="1"/>
    <x v="1"/>
  </r>
  <r>
    <x v="166"/>
    <s v="TXN102448"/>
    <s v="Expenses"/>
    <x v="0"/>
    <n v="-4592.6899999999996"/>
    <s v="Expense"/>
    <n v="0"/>
    <n v="4592.6899999999996"/>
    <x v="2"/>
    <x v="3"/>
  </r>
  <r>
    <x v="61"/>
    <s v="TXN102449"/>
    <s v="Liabilities"/>
    <x v="4"/>
    <n v="-4268.93"/>
    <s v="Expense"/>
    <n v="0"/>
    <n v="4268.93"/>
    <x v="2"/>
    <x v="3"/>
  </r>
  <r>
    <x v="61"/>
    <s v="TXN102450"/>
    <s v="Assets"/>
    <x v="0"/>
    <n v="-2599.09"/>
    <s v="Expense"/>
    <n v="0"/>
    <n v="2599.09"/>
    <x v="1"/>
    <x v="2"/>
  </r>
  <r>
    <x v="0"/>
    <s v="TXN102451"/>
    <s v="Assets"/>
    <x v="4"/>
    <n v="-3623.18"/>
    <s v="Expense"/>
    <n v="0"/>
    <n v="3623.18"/>
    <x v="2"/>
    <x v="0"/>
  </r>
  <r>
    <x v="333"/>
    <s v="TXN102452"/>
    <s v="Liabilities"/>
    <x v="3"/>
    <n v="-4023.84"/>
    <s v="Expense"/>
    <n v="0"/>
    <n v="4023.84"/>
    <x v="0"/>
    <x v="1"/>
  </r>
  <r>
    <x v="219"/>
    <s v="TXN102453"/>
    <s v="Expenses"/>
    <x v="6"/>
    <n v="-2518.09"/>
    <s v="Expense"/>
    <n v="0"/>
    <n v="2518.09"/>
    <x v="0"/>
    <x v="3"/>
  </r>
  <r>
    <x v="107"/>
    <s v="TXN102454"/>
    <s v="Expenses"/>
    <x v="1"/>
    <n v="-665.6"/>
    <s v="Expense"/>
    <n v="0"/>
    <n v="665.6"/>
    <x v="1"/>
    <x v="1"/>
  </r>
  <r>
    <x v="111"/>
    <s v="TXN102455"/>
    <s v="Assets"/>
    <x v="4"/>
    <n v="-2245.86"/>
    <s v="Expense"/>
    <n v="0"/>
    <n v="2245.86"/>
    <x v="2"/>
    <x v="2"/>
  </r>
  <r>
    <x v="172"/>
    <s v="TXN102456"/>
    <s v="Liabilities"/>
    <x v="0"/>
    <n v="-4228.1400000000003"/>
    <s v="Expense"/>
    <n v="0"/>
    <n v="4228.1400000000003"/>
    <x v="2"/>
    <x v="3"/>
  </r>
  <r>
    <x v="289"/>
    <s v="TXN102457"/>
    <s v="Expenses"/>
    <x v="6"/>
    <n v="-3023.54"/>
    <s v="Expense"/>
    <n v="0"/>
    <n v="3023.54"/>
    <x v="0"/>
    <x v="0"/>
  </r>
  <r>
    <x v="172"/>
    <s v="TXN102458"/>
    <s v="Expenses"/>
    <x v="5"/>
    <n v="-3649.85"/>
    <s v="Expense"/>
    <n v="0"/>
    <n v="3649.85"/>
    <x v="1"/>
    <x v="0"/>
  </r>
  <r>
    <x v="167"/>
    <s v="TXN102459"/>
    <s v="Expenses"/>
    <x v="3"/>
    <n v="-1007.81"/>
    <s v="Expense"/>
    <n v="0"/>
    <n v="1007.81"/>
    <x v="1"/>
    <x v="3"/>
  </r>
  <r>
    <x v="93"/>
    <s v="TXN102460"/>
    <s v="Revenue"/>
    <x v="6"/>
    <n v="4825.26"/>
    <s v="Income"/>
    <n v="4825.26"/>
    <n v="0"/>
    <x v="1"/>
    <x v="0"/>
  </r>
  <r>
    <x v="267"/>
    <s v="TXN102461"/>
    <s v="Liabilities"/>
    <x v="6"/>
    <n v="-2079.9899999999998"/>
    <s v="Expense"/>
    <n v="0"/>
    <n v="2079.9899999999998"/>
    <x v="0"/>
    <x v="2"/>
  </r>
  <r>
    <x v="88"/>
    <s v="TXN102462"/>
    <s v="Expenses"/>
    <x v="1"/>
    <n v="-3302.81"/>
    <s v="Expense"/>
    <n v="0"/>
    <n v="3302.81"/>
    <x v="0"/>
    <x v="0"/>
  </r>
  <r>
    <x v="140"/>
    <s v="TXN102463"/>
    <s v="Revenue"/>
    <x v="6"/>
    <n v="192.47"/>
    <s v="Income"/>
    <n v="192.47"/>
    <n v="0"/>
    <x v="1"/>
    <x v="1"/>
  </r>
  <r>
    <x v="63"/>
    <s v="TXN102464"/>
    <s v="Liabilities"/>
    <x v="1"/>
    <n v="-723.86"/>
    <s v="Expense"/>
    <n v="0"/>
    <n v="723.86"/>
    <x v="1"/>
    <x v="1"/>
  </r>
  <r>
    <x v="100"/>
    <s v="TXN102465"/>
    <s v="Expenses"/>
    <x v="3"/>
    <n v="-3931.97"/>
    <s v="Expense"/>
    <n v="0"/>
    <n v="3931.97"/>
    <x v="2"/>
    <x v="1"/>
  </r>
  <r>
    <x v="207"/>
    <s v="TXN102466"/>
    <s v="Assets"/>
    <x v="3"/>
    <n v="-4843.05"/>
    <s v="Expense"/>
    <n v="0"/>
    <n v="4843.05"/>
    <x v="2"/>
    <x v="3"/>
  </r>
  <r>
    <x v="293"/>
    <s v="TXN102467"/>
    <s v="Revenue"/>
    <x v="5"/>
    <n v="1668.27"/>
    <s v="Income"/>
    <n v="1668.27"/>
    <n v="0"/>
    <x v="1"/>
    <x v="3"/>
  </r>
  <r>
    <x v="218"/>
    <s v="TXN102468"/>
    <s v="Revenue"/>
    <x v="1"/>
    <n v="282.19"/>
    <s v="Income"/>
    <n v="282.19"/>
    <n v="0"/>
    <x v="0"/>
    <x v="3"/>
  </r>
  <r>
    <x v="52"/>
    <s v="TXN102469"/>
    <s v="Expenses"/>
    <x v="1"/>
    <n v="-1868.25"/>
    <s v="Expense"/>
    <n v="0"/>
    <n v="1868.25"/>
    <x v="0"/>
    <x v="3"/>
  </r>
  <r>
    <x v="46"/>
    <s v="TXN102470"/>
    <s v="Expenses"/>
    <x v="4"/>
    <n v="-185.59"/>
    <s v="Expense"/>
    <n v="0"/>
    <n v="185.59"/>
    <x v="2"/>
    <x v="3"/>
  </r>
  <r>
    <x v="244"/>
    <s v="TXN102471"/>
    <s v="Revenue"/>
    <x v="4"/>
    <n v="1042.6300000000001"/>
    <s v="Income"/>
    <n v="1042.6300000000001"/>
    <n v="0"/>
    <x v="1"/>
    <x v="2"/>
  </r>
  <r>
    <x v="129"/>
    <s v="TXN102472"/>
    <s v="Assets"/>
    <x v="5"/>
    <n v="-3787.11"/>
    <s v="Expense"/>
    <n v="0"/>
    <n v="3787.11"/>
    <x v="0"/>
    <x v="3"/>
  </r>
  <r>
    <x v="288"/>
    <s v="TXN102473"/>
    <s v="Assets"/>
    <x v="3"/>
    <n v="-4691.7299999999996"/>
    <s v="Expense"/>
    <n v="0"/>
    <n v="4691.7299999999996"/>
    <x v="0"/>
    <x v="0"/>
  </r>
  <r>
    <x v="280"/>
    <s v="TXN102474"/>
    <s v="Liabilities"/>
    <x v="2"/>
    <n v="-528.5"/>
    <s v="Expense"/>
    <n v="0"/>
    <n v="528.5"/>
    <x v="0"/>
    <x v="2"/>
  </r>
  <r>
    <x v="100"/>
    <s v="TXN102475"/>
    <s v="Expenses"/>
    <x v="4"/>
    <n v="-2833.71"/>
    <s v="Expense"/>
    <n v="0"/>
    <n v="2833.71"/>
    <x v="0"/>
    <x v="3"/>
  </r>
  <r>
    <x v="353"/>
    <s v="TXN102476"/>
    <s v="Assets"/>
    <x v="6"/>
    <n v="-1344.02"/>
    <s v="Expense"/>
    <n v="0"/>
    <n v="1344.02"/>
    <x v="2"/>
    <x v="0"/>
  </r>
  <r>
    <x v="221"/>
    <s v="TXN102477"/>
    <s v="Liabilities"/>
    <x v="3"/>
    <n v="-781.39"/>
    <s v="Expense"/>
    <n v="0"/>
    <n v="781.39"/>
    <x v="0"/>
    <x v="2"/>
  </r>
  <r>
    <x v="195"/>
    <s v="TXN102478"/>
    <s v="Assets"/>
    <x v="2"/>
    <n v="-1173"/>
    <s v="Expense"/>
    <n v="0"/>
    <n v="1173"/>
    <x v="0"/>
    <x v="1"/>
  </r>
  <r>
    <x v="360"/>
    <s v="TXN102479"/>
    <s v="Expenses"/>
    <x v="6"/>
    <n v="-2931.04"/>
    <s v="Expense"/>
    <n v="0"/>
    <n v="2931.04"/>
    <x v="1"/>
    <x v="2"/>
  </r>
  <r>
    <x v="302"/>
    <s v="TXN102480"/>
    <s v="Liabilities"/>
    <x v="0"/>
    <n v="-419.16"/>
    <s v="Expense"/>
    <n v="0"/>
    <n v="419.16"/>
    <x v="1"/>
    <x v="3"/>
  </r>
  <r>
    <x v="323"/>
    <s v="TXN102481"/>
    <s v="Liabilities"/>
    <x v="1"/>
    <n v="-2227.67"/>
    <s v="Expense"/>
    <n v="0"/>
    <n v="2227.67"/>
    <x v="2"/>
    <x v="2"/>
  </r>
  <r>
    <x v="23"/>
    <s v="TXN102482"/>
    <s v="Liabilities"/>
    <x v="3"/>
    <n v="-762.62"/>
    <s v="Expense"/>
    <n v="0"/>
    <n v="762.62"/>
    <x v="2"/>
    <x v="2"/>
  </r>
  <r>
    <x v="83"/>
    <s v="TXN102483"/>
    <s v="Assets"/>
    <x v="0"/>
    <n v="-1436.12"/>
    <s v="Expense"/>
    <n v="0"/>
    <n v="1436.12"/>
    <x v="2"/>
    <x v="1"/>
  </r>
  <r>
    <x v="125"/>
    <s v="TXN102484"/>
    <s v="Expenses"/>
    <x v="5"/>
    <n v="-1034.7"/>
    <s v="Expense"/>
    <n v="0"/>
    <n v="1034.7"/>
    <x v="2"/>
    <x v="2"/>
  </r>
  <r>
    <x v="73"/>
    <s v="TXN102485"/>
    <s v="Liabilities"/>
    <x v="1"/>
    <n v="-4426.58"/>
    <s v="Expense"/>
    <n v="0"/>
    <n v="4426.58"/>
    <x v="0"/>
    <x v="2"/>
  </r>
  <r>
    <x v="47"/>
    <s v="TXN102486"/>
    <s v="Revenue"/>
    <x v="1"/>
    <n v="3569.26"/>
    <s v="Income"/>
    <n v="3569.26"/>
    <n v="0"/>
    <x v="1"/>
    <x v="1"/>
  </r>
  <r>
    <x v="73"/>
    <s v="TXN102487"/>
    <s v="Expenses"/>
    <x v="6"/>
    <n v="-4355.47"/>
    <s v="Expense"/>
    <n v="0"/>
    <n v="4355.47"/>
    <x v="0"/>
    <x v="3"/>
  </r>
  <r>
    <x v="205"/>
    <s v="TXN102488"/>
    <s v="Revenue"/>
    <x v="0"/>
    <n v="1978.97"/>
    <s v="Income"/>
    <n v="1978.97"/>
    <n v="0"/>
    <x v="0"/>
    <x v="0"/>
  </r>
  <r>
    <x v="76"/>
    <s v="TXN102489"/>
    <s v="Revenue"/>
    <x v="1"/>
    <n v="1635.73"/>
    <s v="Income"/>
    <n v="1635.73"/>
    <n v="0"/>
    <x v="0"/>
    <x v="2"/>
  </r>
  <r>
    <x v="226"/>
    <s v="TXN102490"/>
    <s v="Liabilities"/>
    <x v="4"/>
    <n v="-1964.88"/>
    <s v="Expense"/>
    <n v="0"/>
    <n v="1964.88"/>
    <x v="1"/>
    <x v="1"/>
  </r>
  <r>
    <x v="126"/>
    <s v="TXN102491"/>
    <s v="Liabilities"/>
    <x v="3"/>
    <n v="-190.89"/>
    <s v="Expense"/>
    <n v="0"/>
    <n v="190.89"/>
    <x v="2"/>
    <x v="2"/>
  </r>
  <r>
    <x v="278"/>
    <s v="TXN102492"/>
    <s v="Assets"/>
    <x v="4"/>
    <n v="-3651.05"/>
    <s v="Expense"/>
    <n v="0"/>
    <n v="3651.05"/>
    <x v="2"/>
    <x v="3"/>
  </r>
  <r>
    <x v="31"/>
    <s v="TXN102493"/>
    <s v="Assets"/>
    <x v="6"/>
    <n v="-1813.89"/>
    <s v="Expense"/>
    <n v="0"/>
    <n v="1813.89"/>
    <x v="1"/>
    <x v="3"/>
  </r>
  <r>
    <x v="63"/>
    <s v="TXN102494"/>
    <s v="Assets"/>
    <x v="2"/>
    <n v="-1635.29"/>
    <s v="Expense"/>
    <n v="0"/>
    <n v="1635.29"/>
    <x v="1"/>
    <x v="1"/>
  </r>
  <r>
    <x v="172"/>
    <s v="TXN102495"/>
    <s v="Expenses"/>
    <x v="6"/>
    <n v="-3030.89"/>
    <s v="Expense"/>
    <n v="0"/>
    <n v="3030.89"/>
    <x v="2"/>
    <x v="0"/>
  </r>
  <r>
    <x v="207"/>
    <s v="TXN102496"/>
    <s v="Assets"/>
    <x v="3"/>
    <n v="-2237.62"/>
    <s v="Expense"/>
    <n v="0"/>
    <n v="2237.62"/>
    <x v="0"/>
    <x v="0"/>
  </r>
  <r>
    <x v="280"/>
    <s v="TXN102497"/>
    <s v="Revenue"/>
    <x v="1"/>
    <n v="4906.13"/>
    <s v="Income"/>
    <n v="4906.13"/>
    <n v="0"/>
    <x v="2"/>
    <x v="2"/>
  </r>
  <r>
    <x v="245"/>
    <s v="TXN102498"/>
    <s v="Assets"/>
    <x v="0"/>
    <n v="-1845.64"/>
    <s v="Expense"/>
    <n v="0"/>
    <n v="1845.64"/>
    <x v="1"/>
    <x v="1"/>
  </r>
  <r>
    <x v="313"/>
    <s v="TXN102499"/>
    <s v="Liabilities"/>
    <x v="0"/>
    <n v="-3108.09"/>
    <s v="Expense"/>
    <n v="0"/>
    <n v="3108.09"/>
    <x v="2"/>
    <x v="0"/>
  </r>
  <r>
    <x v="235"/>
    <s v="TXN102500"/>
    <s v="Assets"/>
    <x v="5"/>
    <n v="-1627.09"/>
    <s v="Expense"/>
    <n v="0"/>
    <n v="1627.09"/>
    <x v="2"/>
    <x v="3"/>
  </r>
  <r>
    <x v="318"/>
    <s v="TXN102501"/>
    <s v="Expenses"/>
    <x v="6"/>
    <n v="-4953.92"/>
    <s v="Expense"/>
    <n v="0"/>
    <n v="4953.92"/>
    <x v="2"/>
    <x v="0"/>
  </r>
  <r>
    <x v="118"/>
    <s v="TXN102502"/>
    <s v="Expenses"/>
    <x v="3"/>
    <n v="-2281.04"/>
    <s v="Expense"/>
    <n v="0"/>
    <n v="2281.04"/>
    <x v="1"/>
    <x v="1"/>
  </r>
  <r>
    <x v="178"/>
    <s v="TXN102503"/>
    <s v="Revenue"/>
    <x v="5"/>
    <n v="3207.23"/>
    <s v="Income"/>
    <n v="3207.23"/>
    <n v="0"/>
    <x v="1"/>
    <x v="3"/>
  </r>
  <r>
    <x v="71"/>
    <s v="TXN102504"/>
    <s v="Expenses"/>
    <x v="1"/>
    <n v="-720.94"/>
    <s v="Expense"/>
    <n v="0"/>
    <n v="720.94"/>
    <x v="2"/>
    <x v="2"/>
  </r>
  <r>
    <x v="309"/>
    <s v="TXN102505"/>
    <s v="Assets"/>
    <x v="2"/>
    <n v="-3691.82"/>
    <s v="Expense"/>
    <n v="0"/>
    <n v="3691.82"/>
    <x v="2"/>
    <x v="3"/>
  </r>
  <r>
    <x v="356"/>
    <s v="TXN102506"/>
    <s v="Liabilities"/>
    <x v="6"/>
    <n v="-1419.13"/>
    <s v="Expense"/>
    <n v="0"/>
    <n v="1419.13"/>
    <x v="0"/>
    <x v="0"/>
  </r>
  <r>
    <x v="106"/>
    <s v="TXN102507"/>
    <s v="Expenses"/>
    <x v="2"/>
    <n v="-2298.1999999999998"/>
    <s v="Expense"/>
    <n v="0"/>
    <n v="2298.1999999999998"/>
    <x v="0"/>
    <x v="0"/>
  </r>
  <r>
    <x v="141"/>
    <s v="TXN102508"/>
    <s v="Revenue"/>
    <x v="3"/>
    <n v="4427.3500000000004"/>
    <s v="Income"/>
    <n v="4427.3500000000004"/>
    <n v="0"/>
    <x v="2"/>
    <x v="0"/>
  </r>
  <r>
    <x v="289"/>
    <s v="TXN102509"/>
    <s v="Assets"/>
    <x v="2"/>
    <n v="-4855.71"/>
    <s v="Expense"/>
    <n v="0"/>
    <n v="4855.71"/>
    <x v="1"/>
    <x v="2"/>
  </r>
  <r>
    <x v="114"/>
    <s v="TXN102510"/>
    <s v="Revenue"/>
    <x v="2"/>
    <n v="2180.4"/>
    <s v="Income"/>
    <n v="2180.4"/>
    <n v="0"/>
    <x v="0"/>
    <x v="0"/>
  </r>
  <r>
    <x v="6"/>
    <s v="TXN102511"/>
    <s v="Expenses"/>
    <x v="3"/>
    <n v="-4190.53"/>
    <s v="Expense"/>
    <n v="0"/>
    <n v="4190.53"/>
    <x v="2"/>
    <x v="1"/>
  </r>
  <r>
    <x v="114"/>
    <s v="TXN102512"/>
    <s v="Expenses"/>
    <x v="3"/>
    <n v="-361.41"/>
    <s v="Expense"/>
    <n v="0"/>
    <n v="361.41"/>
    <x v="0"/>
    <x v="2"/>
  </r>
  <r>
    <x v="150"/>
    <s v="TXN102513"/>
    <s v="Revenue"/>
    <x v="6"/>
    <n v="4253.1099999999997"/>
    <s v="Income"/>
    <n v="4253.1099999999997"/>
    <n v="0"/>
    <x v="0"/>
    <x v="3"/>
  </r>
  <r>
    <x v="276"/>
    <s v="TXN102514"/>
    <s v="Assets"/>
    <x v="2"/>
    <n v="-3184.6"/>
    <s v="Expense"/>
    <n v="0"/>
    <n v="3184.6"/>
    <x v="0"/>
    <x v="0"/>
  </r>
  <r>
    <x v="20"/>
    <s v="TXN102515"/>
    <s v="Expenses"/>
    <x v="5"/>
    <n v="-2494.66"/>
    <s v="Expense"/>
    <n v="0"/>
    <n v="2494.66"/>
    <x v="1"/>
    <x v="1"/>
  </r>
  <r>
    <x v="201"/>
    <s v="TXN102516"/>
    <s v="Liabilities"/>
    <x v="3"/>
    <n v="-4460.82"/>
    <s v="Expense"/>
    <n v="0"/>
    <n v="4460.82"/>
    <x v="2"/>
    <x v="1"/>
  </r>
  <r>
    <x v="183"/>
    <s v="TXN102517"/>
    <s v="Expenses"/>
    <x v="1"/>
    <n v="-4242.1499999999996"/>
    <s v="Expense"/>
    <n v="0"/>
    <n v="4242.1499999999996"/>
    <x v="1"/>
    <x v="2"/>
  </r>
  <r>
    <x v="86"/>
    <s v="TXN102518"/>
    <s v="Assets"/>
    <x v="2"/>
    <n v="-1555.03"/>
    <s v="Expense"/>
    <n v="0"/>
    <n v="1555.03"/>
    <x v="1"/>
    <x v="1"/>
  </r>
  <r>
    <x v="152"/>
    <s v="TXN102519"/>
    <s v="Expenses"/>
    <x v="3"/>
    <n v="-3978.29"/>
    <s v="Expense"/>
    <n v="0"/>
    <n v="3978.29"/>
    <x v="0"/>
    <x v="2"/>
  </r>
  <r>
    <x v="179"/>
    <s v="TXN102520"/>
    <s v="Revenue"/>
    <x v="5"/>
    <n v="587.51"/>
    <s v="Income"/>
    <n v="587.51"/>
    <n v="0"/>
    <x v="2"/>
    <x v="2"/>
  </r>
  <r>
    <x v="99"/>
    <s v="TXN102521"/>
    <s v="Expenses"/>
    <x v="0"/>
    <n v="-4131.54"/>
    <s v="Expense"/>
    <n v="0"/>
    <n v="4131.54"/>
    <x v="0"/>
    <x v="2"/>
  </r>
  <r>
    <x v="123"/>
    <s v="TXN102522"/>
    <s v="Expenses"/>
    <x v="6"/>
    <n v="-3409.73"/>
    <s v="Expense"/>
    <n v="0"/>
    <n v="3409.73"/>
    <x v="1"/>
    <x v="3"/>
  </r>
  <r>
    <x v="166"/>
    <s v="TXN102523"/>
    <s v="Assets"/>
    <x v="2"/>
    <n v="-530.54999999999995"/>
    <s v="Expense"/>
    <n v="0"/>
    <n v="530.54999999999995"/>
    <x v="1"/>
    <x v="3"/>
  </r>
  <r>
    <x v="264"/>
    <s v="TXN102524"/>
    <s v="Revenue"/>
    <x v="0"/>
    <n v="3447.09"/>
    <s v="Income"/>
    <n v="3447.09"/>
    <n v="0"/>
    <x v="2"/>
    <x v="1"/>
  </r>
  <r>
    <x v="47"/>
    <s v="TXN102525"/>
    <s v="Assets"/>
    <x v="3"/>
    <n v="-2944.54"/>
    <s v="Expense"/>
    <n v="0"/>
    <n v="2944.54"/>
    <x v="1"/>
    <x v="3"/>
  </r>
  <r>
    <x v="23"/>
    <s v="TXN102526"/>
    <s v="Expenses"/>
    <x v="3"/>
    <n v="-3013.3"/>
    <s v="Expense"/>
    <n v="0"/>
    <n v="3013.3"/>
    <x v="1"/>
    <x v="2"/>
  </r>
  <r>
    <x v="356"/>
    <s v="TXN102527"/>
    <s v="Liabilities"/>
    <x v="1"/>
    <n v="-1525.23"/>
    <s v="Expense"/>
    <n v="0"/>
    <n v="1525.23"/>
    <x v="2"/>
    <x v="2"/>
  </r>
  <r>
    <x v="21"/>
    <s v="TXN102528"/>
    <s v="Expenses"/>
    <x v="1"/>
    <n v="-1405.84"/>
    <s v="Expense"/>
    <n v="0"/>
    <n v="1405.84"/>
    <x v="0"/>
    <x v="3"/>
  </r>
  <r>
    <x v="130"/>
    <s v="TXN102529"/>
    <s v="Assets"/>
    <x v="2"/>
    <n v="-3836.42"/>
    <s v="Expense"/>
    <n v="0"/>
    <n v="3836.42"/>
    <x v="2"/>
    <x v="1"/>
  </r>
  <r>
    <x v="159"/>
    <s v="TXN102530"/>
    <s v="Liabilities"/>
    <x v="0"/>
    <n v="-1358.39"/>
    <s v="Expense"/>
    <n v="0"/>
    <n v="1358.39"/>
    <x v="1"/>
    <x v="2"/>
  </r>
  <r>
    <x v="157"/>
    <s v="TXN102531"/>
    <s v="Assets"/>
    <x v="0"/>
    <n v="-2286.69"/>
    <s v="Expense"/>
    <n v="0"/>
    <n v="2286.69"/>
    <x v="2"/>
    <x v="3"/>
  </r>
  <r>
    <x v="249"/>
    <s v="TXN102532"/>
    <s v="Assets"/>
    <x v="3"/>
    <n v="-3504.47"/>
    <s v="Expense"/>
    <n v="0"/>
    <n v="3504.47"/>
    <x v="0"/>
    <x v="0"/>
  </r>
  <r>
    <x v="53"/>
    <s v="TXN102533"/>
    <s v="Revenue"/>
    <x v="2"/>
    <n v="490.12"/>
    <s v="Income"/>
    <n v="490.12"/>
    <n v="0"/>
    <x v="1"/>
    <x v="1"/>
  </r>
  <r>
    <x v="105"/>
    <s v="TXN102534"/>
    <s v="Liabilities"/>
    <x v="3"/>
    <n v="-3013.29"/>
    <s v="Expense"/>
    <n v="0"/>
    <n v="3013.29"/>
    <x v="0"/>
    <x v="1"/>
  </r>
  <r>
    <x v="342"/>
    <s v="TXN102535"/>
    <s v="Expenses"/>
    <x v="1"/>
    <n v="-2987.94"/>
    <s v="Expense"/>
    <n v="0"/>
    <n v="2987.94"/>
    <x v="0"/>
    <x v="1"/>
  </r>
  <r>
    <x v="360"/>
    <s v="TXN102536"/>
    <s v="Assets"/>
    <x v="5"/>
    <n v="-3452.72"/>
    <s v="Expense"/>
    <n v="0"/>
    <n v="3452.72"/>
    <x v="2"/>
    <x v="0"/>
  </r>
  <r>
    <x v="154"/>
    <s v="TXN102537"/>
    <s v="Expenses"/>
    <x v="4"/>
    <n v="-1912.65"/>
    <s v="Expense"/>
    <n v="0"/>
    <n v="1912.65"/>
    <x v="0"/>
    <x v="2"/>
  </r>
  <r>
    <x v="18"/>
    <s v="TXN102538"/>
    <s v="Revenue"/>
    <x v="4"/>
    <n v="2300"/>
    <s v="Income"/>
    <n v="2300"/>
    <n v="0"/>
    <x v="2"/>
    <x v="1"/>
  </r>
  <r>
    <x v="226"/>
    <s v="TXN102539"/>
    <s v="Revenue"/>
    <x v="3"/>
    <n v="1716.85"/>
    <s v="Income"/>
    <n v="1716.85"/>
    <n v="0"/>
    <x v="2"/>
    <x v="3"/>
  </r>
  <r>
    <x v="252"/>
    <s v="TXN102540"/>
    <s v="Liabilities"/>
    <x v="0"/>
    <n v="-4060.02"/>
    <s v="Expense"/>
    <n v="0"/>
    <n v="4060.02"/>
    <x v="0"/>
    <x v="1"/>
  </r>
  <r>
    <x v="350"/>
    <s v="TXN102541"/>
    <s v="Revenue"/>
    <x v="1"/>
    <n v="739.99"/>
    <s v="Income"/>
    <n v="739.99"/>
    <n v="0"/>
    <x v="2"/>
    <x v="3"/>
  </r>
  <r>
    <x v="107"/>
    <s v="TXN102542"/>
    <s v="Revenue"/>
    <x v="6"/>
    <n v="4818.47"/>
    <s v="Income"/>
    <n v="4818.47"/>
    <n v="0"/>
    <x v="2"/>
    <x v="1"/>
  </r>
  <r>
    <x v="306"/>
    <s v="TXN102543"/>
    <s v="Expenses"/>
    <x v="6"/>
    <n v="-3210.7"/>
    <s v="Expense"/>
    <n v="0"/>
    <n v="3210.7"/>
    <x v="0"/>
    <x v="3"/>
  </r>
  <r>
    <x v="335"/>
    <s v="TXN102544"/>
    <s v="Revenue"/>
    <x v="4"/>
    <n v="4445.84"/>
    <s v="Income"/>
    <n v="4445.84"/>
    <n v="0"/>
    <x v="1"/>
    <x v="3"/>
  </r>
  <r>
    <x v="342"/>
    <s v="TXN102545"/>
    <s v="Revenue"/>
    <x v="5"/>
    <n v="2188.5300000000002"/>
    <s v="Income"/>
    <n v="2188.5300000000002"/>
    <n v="0"/>
    <x v="2"/>
    <x v="3"/>
  </r>
  <r>
    <x v="350"/>
    <s v="TXN102546"/>
    <s v="Assets"/>
    <x v="4"/>
    <n v="-1728.17"/>
    <s v="Expense"/>
    <n v="0"/>
    <n v="1728.17"/>
    <x v="2"/>
    <x v="0"/>
  </r>
  <r>
    <x v="270"/>
    <s v="TXN102547"/>
    <s v="Revenue"/>
    <x v="3"/>
    <n v="4513.5600000000004"/>
    <s v="Income"/>
    <n v="4513.5600000000004"/>
    <n v="0"/>
    <x v="0"/>
    <x v="0"/>
  </r>
  <r>
    <x v="287"/>
    <s v="TXN102548"/>
    <s v="Assets"/>
    <x v="5"/>
    <n v="-584.48"/>
    <s v="Expense"/>
    <n v="0"/>
    <n v="584.48"/>
    <x v="2"/>
    <x v="0"/>
  </r>
  <r>
    <x v="13"/>
    <s v="TXN102549"/>
    <s v="Revenue"/>
    <x v="6"/>
    <n v="673.83"/>
    <s v="Income"/>
    <n v="673.83"/>
    <n v="0"/>
    <x v="0"/>
    <x v="2"/>
  </r>
  <r>
    <x v="201"/>
    <s v="TXN102550"/>
    <s v="Revenue"/>
    <x v="0"/>
    <n v="1566.8"/>
    <s v="Income"/>
    <n v="1566.8"/>
    <n v="0"/>
    <x v="1"/>
    <x v="3"/>
  </r>
  <r>
    <x v="288"/>
    <s v="TXN102551"/>
    <s v="Liabilities"/>
    <x v="1"/>
    <n v="-4802.8999999999996"/>
    <s v="Expense"/>
    <n v="0"/>
    <n v="4802.8999999999996"/>
    <x v="1"/>
    <x v="2"/>
  </r>
  <r>
    <x v="169"/>
    <s v="TXN102552"/>
    <s v="Liabilities"/>
    <x v="1"/>
    <n v="-3202.04"/>
    <s v="Expense"/>
    <n v="0"/>
    <n v="3202.04"/>
    <x v="0"/>
    <x v="0"/>
  </r>
  <r>
    <x v="21"/>
    <s v="TXN102553"/>
    <s v="Assets"/>
    <x v="3"/>
    <n v="-2815.55"/>
    <s v="Expense"/>
    <n v="0"/>
    <n v="2815.55"/>
    <x v="1"/>
    <x v="3"/>
  </r>
  <r>
    <x v="356"/>
    <s v="TXN102554"/>
    <s v="Revenue"/>
    <x v="4"/>
    <n v="3556.25"/>
    <s v="Income"/>
    <n v="3556.25"/>
    <n v="0"/>
    <x v="0"/>
    <x v="2"/>
  </r>
  <r>
    <x v="23"/>
    <s v="TXN102555"/>
    <s v="Expenses"/>
    <x v="3"/>
    <n v="-2145.63"/>
    <s v="Expense"/>
    <n v="0"/>
    <n v="2145.63"/>
    <x v="2"/>
    <x v="0"/>
  </r>
  <r>
    <x v="307"/>
    <s v="TXN102556"/>
    <s v="Liabilities"/>
    <x v="1"/>
    <n v="-3814.56"/>
    <s v="Expense"/>
    <n v="0"/>
    <n v="3814.56"/>
    <x v="1"/>
    <x v="2"/>
  </r>
  <r>
    <x v="89"/>
    <s v="TXN102557"/>
    <s v="Expenses"/>
    <x v="6"/>
    <n v="-2026.83"/>
    <s v="Expense"/>
    <n v="0"/>
    <n v="2026.83"/>
    <x v="2"/>
    <x v="2"/>
  </r>
  <r>
    <x v="347"/>
    <s v="TXN102558"/>
    <s v="Liabilities"/>
    <x v="1"/>
    <n v="-4149.18"/>
    <s v="Expense"/>
    <n v="0"/>
    <n v="4149.18"/>
    <x v="2"/>
    <x v="0"/>
  </r>
  <r>
    <x v="94"/>
    <s v="TXN102559"/>
    <s v="Liabilities"/>
    <x v="5"/>
    <n v="-1409.75"/>
    <s v="Expense"/>
    <n v="0"/>
    <n v="1409.75"/>
    <x v="0"/>
    <x v="3"/>
  </r>
  <r>
    <x v="34"/>
    <s v="TXN102560"/>
    <s v="Revenue"/>
    <x v="0"/>
    <n v="1459.98"/>
    <s v="Income"/>
    <n v="1459.98"/>
    <n v="0"/>
    <x v="1"/>
    <x v="1"/>
  </r>
  <r>
    <x v="92"/>
    <s v="TXN102561"/>
    <s v="Liabilities"/>
    <x v="0"/>
    <n v="-2659.68"/>
    <s v="Expense"/>
    <n v="0"/>
    <n v="2659.68"/>
    <x v="1"/>
    <x v="1"/>
  </r>
  <r>
    <x v="92"/>
    <s v="TXN102562"/>
    <s v="Expenses"/>
    <x v="2"/>
    <n v="-2210.73"/>
    <s v="Expense"/>
    <n v="0"/>
    <n v="2210.73"/>
    <x v="2"/>
    <x v="2"/>
  </r>
  <r>
    <x v="237"/>
    <s v="TXN102563"/>
    <s v="Liabilities"/>
    <x v="1"/>
    <n v="-3275.77"/>
    <s v="Expense"/>
    <n v="0"/>
    <n v="3275.77"/>
    <x v="2"/>
    <x v="2"/>
  </r>
  <r>
    <x v="116"/>
    <s v="TXN102564"/>
    <s v="Assets"/>
    <x v="1"/>
    <n v="-1885.02"/>
    <s v="Expense"/>
    <n v="0"/>
    <n v="1885.02"/>
    <x v="0"/>
    <x v="2"/>
  </r>
  <r>
    <x v="306"/>
    <s v="TXN102565"/>
    <s v="Revenue"/>
    <x v="0"/>
    <n v="1229.7"/>
    <s v="Income"/>
    <n v="1229.7"/>
    <n v="0"/>
    <x v="1"/>
    <x v="3"/>
  </r>
  <r>
    <x v="38"/>
    <s v="TXN102566"/>
    <s v="Revenue"/>
    <x v="2"/>
    <n v="2402.06"/>
    <s v="Income"/>
    <n v="2402.06"/>
    <n v="0"/>
    <x v="0"/>
    <x v="2"/>
  </r>
  <r>
    <x v="323"/>
    <s v="TXN102567"/>
    <s v="Assets"/>
    <x v="5"/>
    <n v="-2848.69"/>
    <s v="Expense"/>
    <n v="0"/>
    <n v="2848.69"/>
    <x v="0"/>
    <x v="2"/>
  </r>
  <r>
    <x v="194"/>
    <s v="TXN102568"/>
    <s v="Assets"/>
    <x v="4"/>
    <n v="-798.74"/>
    <s v="Expense"/>
    <n v="0"/>
    <n v="798.74"/>
    <x v="0"/>
    <x v="2"/>
  </r>
  <r>
    <x v="324"/>
    <s v="TXN102569"/>
    <s v="Assets"/>
    <x v="1"/>
    <n v="-2827.92"/>
    <s v="Expense"/>
    <n v="0"/>
    <n v="2827.92"/>
    <x v="1"/>
    <x v="0"/>
  </r>
  <r>
    <x v="153"/>
    <s v="TXN102570"/>
    <s v="Liabilities"/>
    <x v="0"/>
    <n v="-1664.36"/>
    <s v="Expense"/>
    <n v="0"/>
    <n v="1664.36"/>
    <x v="0"/>
    <x v="1"/>
  </r>
  <r>
    <x v="272"/>
    <s v="TXN102571"/>
    <s v="Revenue"/>
    <x v="3"/>
    <n v="2023.01"/>
    <s v="Income"/>
    <n v="2023.01"/>
    <n v="0"/>
    <x v="1"/>
    <x v="1"/>
  </r>
  <r>
    <x v="211"/>
    <s v="TXN102572"/>
    <s v="Assets"/>
    <x v="1"/>
    <n v="-1468.66"/>
    <s v="Expense"/>
    <n v="0"/>
    <n v="1468.66"/>
    <x v="0"/>
    <x v="0"/>
  </r>
  <r>
    <x v="87"/>
    <s v="TXN102573"/>
    <s v="Liabilities"/>
    <x v="3"/>
    <n v="-4663.91"/>
    <s v="Expense"/>
    <n v="0"/>
    <n v="4663.91"/>
    <x v="2"/>
    <x v="3"/>
  </r>
  <r>
    <x v="207"/>
    <s v="TXN102574"/>
    <s v="Assets"/>
    <x v="5"/>
    <n v="-3448.35"/>
    <s v="Expense"/>
    <n v="0"/>
    <n v="3448.35"/>
    <x v="0"/>
    <x v="3"/>
  </r>
  <r>
    <x v="12"/>
    <s v="TXN102575"/>
    <s v="Expenses"/>
    <x v="1"/>
    <n v="-1386.06"/>
    <s v="Expense"/>
    <n v="0"/>
    <n v="1386.06"/>
    <x v="0"/>
    <x v="3"/>
  </r>
  <r>
    <x v="41"/>
    <s v="TXN102576"/>
    <s v="Expenses"/>
    <x v="0"/>
    <n v="-3260.65"/>
    <s v="Expense"/>
    <n v="0"/>
    <n v="3260.65"/>
    <x v="1"/>
    <x v="0"/>
  </r>
  <r>
    <x v="28"/>
    <s v="TXN102577"/>
    <s v="Revenue"/>
    <x v="5"/>
    <n v="4258"/>
    <s v="Income"/>
    <n v="4258"/>
    <n v="0"/>
    <x v="2"/>
    <x v="1"/>
  </r>
  <r>
    <x v="296"/>
    <s v="TXN102578"/>
    <s v="Liabilities"/>
    <x v="5"/>
    <n v="-2067.9899999999998"/>
    <s v="Expense"/>
    <n v="0"/>
    <n v="2067.9899999999998"/>
    <x v="2"/>
    <x v="1"/>
  </r>
  <r>
    <x v="158"/>
    <s v="TXN102579"/>
    <s v="Expenses"/>
    <x v="4"/>
    <n v="-4166.79"/>
    <s v="Expense"/>
    <n v="0"/>
    <n v="4166.79"/>
    <x v="1"/>
    <x v="2"/>
  </r>
  <r>
    <x v="316"/>
    <s v="TXN102580"/>
    <s v="Expenses"/>
    <x v="1"/>
    <n v="-856.63"/>
    <s v="Expense"/>
    <n v="0"/>
    <n v="856.63"/>
    <x v="1"/>
    <x v="1"/>
  </r>
  <r>
    <x v="276"/>
    <s v="TXN102581"/>
    <s v="Liabilities"/>
    <x v="3"/>
    <n v="-4131.63"/>
    <s v="Expense"/>
    <n v="0"/>
    <n v="4131.63"/>
    <x v="2"/>
    <x v="3"/>
  </r>
  <r>
    <x v="188"/>
    <s v="TXN102582"/>
    <s v="Assets"/>
    <x v="3"/>
    <n v="-2747.44"/>
    <s v="Expense"/>
    <n v="0"/>
    <n v="2747.44"/>
    <x v="1"/>
    <x v="3"/>
  </r>
  <r>
    <x v="78"/>
    <s v="TXN102583"/>
    <s v="Liabilities"/>
    <x v="1"/>
    <n v="-1192.57"/>
    <s v="Expense"/>
    <n v="0"/>
    <n v="1192.57"/>
    <x v="2"/>
    <x v="2"/>
  </r>
  <r>
    <x v="312"/>
    <s v="TXN102584"/>
    <s v="Assets"/>
    <x v="2"/>
    <n v="-2094.9899999999998"/>
    <s v="Expense"/>
    <n v="0"/>
    <n v="2094.9899999999998"/>
    <x v="0"/>
    <x v="2"/>
  </r>
  <r>
    <x v="32"/>
    <s v="TXN102585"/>
    <s v="Expenses"/>
    <x v="4"/>
    <n v="-4941.17"/>
    <s v="Expense"/>
    <n v="0"/>
    <n v="4941.17"/>
    <x v="0"/>
    <x v="1"/>
  </r>
  <r>
    <x v="110"/>
    <s v="TXN102586"/>
    <s v="Expenses"/>
    <x v="4"/>
    <n v="-3939.42"/>
    <s v="Expense"/>
    <n v="0"/>
    <n v="3939.42"/>
    <x v="2"/>
    <x v="2"/>
  </r>
  <r>
    <x v="349"/>
    <s v="TXN102587"/>
    <s v="Expenses"/>
    <x v="4"/>
    <n v="-2917.92"/>
    <s v="Expense"/>
    <n v="0"/>
    <n v="2917.92"/>
    <x v="2"/>
    <x v="2"/>
  </r>
  <r>
    <x v="302"/>
    <s v="TXN102588"/>
    <s v="Revenue"/>
    <x v="3"/>
    <n v="664.3"/>
    <s v="Income"/>
    <n v="664.3"/>
    <n v="0"/>
    <x v="0"/>
    <x v="0"/>
  </r>
  <r>
    <x v="278"/>
    <s v="TXN102589"/>
    <s v="Revenue"/>
    <x v="5"/>
    <n v="2147.2800000000002"/>
    <s v="Income"/>
    <n v="2147.2800000000002"/>
    <n v="0"/>
    <x v="0"/>
    <x v="1"/>
  </r>
  <r>
    <x v="181"/>
    <s v="TXN102590"/>
    <s v="Revenue"/>
    <x v="0"/>
    <n v="1388.95"/>
    <s v="Income"/>
    <n v="1388.95"/>
    <n v="0"/>
    <x v="2"/>
    <x v="3"/>
  </r>
  <r>
    <x v="320"/>
    <s v="TXN102591"/>
    <s v="Liabilities"/>
    <x v="2"/>
    <n v="-447.91"/>
    <s v="Expense"/>
    <n v="0"/>
    <n v="447.91"/>
    <x v="1"/>
    <x v="0"/>
  </r>
  <r>
    <x v="17"/>
    <s v="TXN102592"/>
    <s v="Expenses"/>
    <x v="4"/>
    <n v="-2756.8"/>
    <s v="Expense"/>
    <n v="0"/>
    <n v="2756.8"/>
    <x v="1"/>
    <x v="3"/>
  </r>
  <r>
    <x v="240"/>
    <s v="TXN102593"/>
    <s v="Expenses"/>
    <x v="3"/>
    <n v="-4457.01"/>
    <s v="Expense"/>
    <n v="0"/>
    <n v="4457.01"/>
    <x v="2"/>
    <x v="2"/>
  </r>
  <r>
    <x v="205"/>
    <s v="TXN102594"/>
    <s v="Liabilities"/>
    <x v="3"/>
    <n v="-3410.44"/>
    <s v="Expense"/>
    <n v="0"/>
    <n v="3410.44"/>
    <x v="1"/>
    <x v="2"/>
  </r>
  <r>
    <x v="126"/>
    <s v="TXN102595"/>
    <s v="Revenue"/>
    <x v="5"/>
    <n v="1323.43"/>
    <s v="Income"/>
    <n v="1323.43"/>
    <n v="0"/>
    <x v="0"/>
    <x v="3"/>
  </r>
  <r>
    <x v="69"/>
    <s v="TXN102596"/>
    <s v="Liabilities"/>
    <x v="1"/>
    <n v="-2910.56"/>
    <s v="Expense"/>
    <n v="0"/>
    <n v="2910.56"/>
    <x v="0"/>
    <x v="0"/>
  </r>
  <r>
    <x v="215"/>
    <s v="TXN102597"/>
    <s v="Revenue"/>
    <x v="1"/>
    <n v="4721.8500000000004"/>
    <s v="Income"/>
    <n v="4721.8500000000004"/>
    <n v="0"/>
    <x v="1"/>
    <x v="0"/>
  </r>
  <r>
    <x v="215"/>
    <s v="TXN102598"/>
    <s v="Expenses"/>
    <x v="0"/>
    <n v="-3642.28"/>
    <s v="Expense"/>
    <n v="0"/>
    <n v="3642.28"/>
    <x v="2"/>
    <x v="0"/>
  </r>
  <r>
    <x v="198"/>
    <s v="TXN102599"/>
    <s v="Assets"/>
    <x v="0"/>
    <n v="-3478.42"/>
    <s v="Expense"/>
    <n v="0"/>
    <n v="3478.42"/>
    <x v="0"/>
    <x v="2"/>
  </r>
  <r>
    <x v="341"/>
    <s v="TXN102600"/>
    <s v="Revenue"/>
    <x v="4"/>
    <n v="4843.9799999999996"/>
    <s v="Income"/>
    <n v="4843.9799999999996"/>
    <n v="0"/>
    <x v="0"/>
    <x v="1"/>
  </r>
  <r>
    <x v="264"/>
    <s v="TXN102601"/>
    <s v="Expenses"/>
    <x v="0"/>
    <n v="-4014.48"/>
    <s v="Expense"/>
    <n v="0"/>
    <n v="4014.48"/>
    <x v="0"/>
    <x v="2"/>
  </r>
  <r>
    <x v="2"/>
    <s v="TXN102602"/>
    <s v="Expenses"/>
    <x v="4"/>
    <n v="-769.46"/>
    <s v="Expense"/>
    <n v="0"/>
    <n v="769.46"/>
    <x v="1"/>
    <x v="3"/>
  </r>
  <r>
    <x v="219"/>
    <s v="TXN102603"/>
    <s v="Assets"/>
    <x v="2"/>
    <n v="-1803.41"/>
    <s v="Expense"/>
    <n v="0"/>
    <n v="1803.41"/>
    <x v="2"/>
    <x v="0"/>
  </r>
  <r>
    <x v="280"/>
    <s v="TXN102604"/>
    <s v="Expenses"/>
    <x v="0"/>
    <n v="-4829.1899999999996"/>
    <s v="Expense"/>
    <n v="0"/>
    <n v="4829.1899999999996"/>
    <x v="1"/>
    <x v="1"/>
  </r>
  <r>
    <x v="186"/>
    <s v="TXN102605"/>
    <s v="Expenses"/>
    <x v="5"/>
    <n v="-2499.56"/>
    <s v="Expense"/>
    <n v="0"/>
    <n v="2499.56"/>
    <x v="2"/>
    <x v="0"/>
  </r>
  <r>
    <x v="148"/>
    <s v="TXN102606"/>
    <s v="Revenue"/>
    <x v="4"/>
    <n v="647.02"/>
    <s v="Income"/>
    <n v="647.02"/>
    <n v="0"/>
    <x v="2"/>
    <x v="2"/>
  </r>
  <r>
    <x v="336"/>
    <s v="TXN102607"/>
    <s v="Revenue"/>
    <x v="5"/>
    <n v="2347.16"/>
    <s v="Income"/>
    <n v="2347.16"/>
    <n v="0"/>
    <x v="1"/>
    <x v="1"/>
  </r>
  <r>
    <x v="167"/>
    <s v="TXN102608"/>
    <s v="Assets"/>
    <x v="3"/>
    <n v="-3515.27"/>
    <s v="Expense"/>
    <n v="0"/>
    <n v="3515.27"/>
    <x v="0"/>
    <x v="1"/>
  </r>
  <r>
    <x v="214"/>
    <s v="TXN102609"/>
    <s v="Assets"/>
    <x v="4"/>
    <n v="-4987.99"/>
    <s v="Expense"/>
    <n v="0"/>
    <n v="4987.99"/>
    <x v="2"/>
    <x v="2"/>
  </r>
  <r>
    <x v="253"/>
    <s v="TXN102610"/>
    <s v="Expenses"/>
    <x v="3"/>
    <n v="-1687.14"/>
    <s v="Expense"/>
    <n v="0"/>
    <n v="1687.14"/>
    <x v="1"/>
    <x v="0"/>
  </r>
  <r>
    <x v="73"/>
    <s v="TXN102611"/>
    <s v="Revenue"/>
    <x v="6"/>
    <n v="2619.0300000000002"/>
    <s v="Income"/>
    <n v="2619.0300000000002"/>
    <n v="0"/>
    <x v="0"/>
    <x v="0"/>
  </r>
  <r>
    <x v="104"/>
    <s v="TXN102612"/>
    <s v="Assets"/>
    <x v="5"/>
    <n v="-4410.4399999999996"/>
    <s v="Expense"/>
    <n v="0"/>
    <n v="4410.4399999999996"/>
    <x v="2"/>
    <x v="0"/>
  </r>
  <r>
    <x v="215"/>
    <s v="TXN102613"/>
    <s v="Assets"/>
    <x v="6"/>
    <n v="-1840.81"/>
    <s v="Expense"/>
    <n v="0"/>
    <n v="1840.81"/>
    <x v="2"/>
    <x v="2"/>
  </r>
  <r>
    <x v="213"/>
    <s v="TXN102614"/>
    <s v="Liabilities"/>
    <x v="4"/>
    <n v="-635.38"/>
    <s v="Expense"/>
    <n v="0"/>
    <n v="635.38"/>
    <x v="0"/>
    <x v="3"/>
  </r>
  <r>
    <x v="150"/>
    <s v="TXN102615"/>
    <s v="Assets"/>
    <x v="3"/>
    <n v="-4749.79"/>
    <s v="Expense"/>
    <n v="0"/>
    <n v="4749.79"/>
    <x v="2"/>
    <x v="3"/>
  </r>
  <r>
    <x v="7"/>
    <s v="TXN102616"/>
    <s v="Expenses"/>
    <x v="4"/>
    <n v="-2493.36"/>
    <s v="Expense"/>
    <n v="0"/>
    <n v="2493.36"/>
    <x v="1"/>
    <x v="0"/>
  </r>
  <r>
    <x v="348"/>
    <s v="TXN102617"/>
    <s v="Revenue"/>
    <x v="6"/>
    <n v="2563.64"/>
    <s v="Income"/>
    <n v="2563.64"/>
    <n v="0"/>
    <x v="2"/>
    <x v="1"/>
  </r>
  <r>
    <x v="120"/>
    <s v="TXN102618"/>
    <s v="Assets"/>
    <x v="4"/>
    <n v="-3143.88"/>
    <s v="Expense"/>
    <n v="0"/>
    <n v="3143.88"/>
    <x v="2"/>
    <x v="3"/>
  </r>
  <r>
    <x v="312"/>
    <s v="TXN102619"/>
    <s v="Liabilities"/>
    <x v="2"/>
    <n v="-117.33"/>
    <s v="Expense"/>
    <n v="0"/>
    <n v="117.33"/>
    <x v="0"/>
    <x v="0"/>
  </r>
  <r>
    <x v="173"/>
    <s v="TXN102620"/>
    <s v="Revenue"/>
    <x v="1"/>
    <n v="4662.54"/>
    <s v="Income"/>
    <n v="4662.54"/>
    <n v="0"/>
    <x v="1"/>
    <x v="3"/>
  </r>
  <r>
    <x v="97"/>
    <s v="TXN102621"/>
    <s v="Assets"/>
    <x v="6"/>
    <n v="-1871.11"/>
    <s v="Expense"/>
    <n v="0"/>
    <n v="1871.11"/>
    <x v="0"/>
    <x v="0"/>
  </r>
  <r>
    <x v="141"/>
    <s v="TXN102622"/>
    <s v="Liabilities"/>
    <x v="4"/>
    <n v="-2044.97"/>
    <s v="Expense"/>
    <n v="0"/>
    <n v="2044.97"/>
    <x v="1"/>
    <x v="3"/>
  </r>
  <r>
    <x v="209"/>
    <s v="TXN102623"/>
    <s v="Assets"/>
    <x v="3"/>
    <n v="-953.14"/>
    <s v="Expense"/>
    <n v="0"/>
    <n v="953.14"/>
    <x v="0"/>
    <x v="3"/>
  </r>
  <r>
    <x v="302"/>
    <s v="TXN102624"/>
    <s v="Revenue"/>
    <x v="4"/>
    <n v="1952.94"/>
    <s v="Income"/>
    <n v="1952.94"/>
    <n v="0"/>
    <x v="2"/>
    <x v="1"/>
  </r>
  <r>
    <x v="302"/>
    <s v="TXN102625"/>
    <s v="Revenue"/>
    <x v="3"/>
    <n v="4039.32"/>
    <s v="Income"/>
    <n v="4039.32"/>
    <n v="0"/>
    <x v="1"/>
    <x v="1"/>
  </r>
  <r>
    <x v="156"/>
    <s v="TXN102626"/>
    <s v="Revenue"/>
    <x v="1"/>
    <n v="4019.96"/>
    <s v="Income"/>
    <n v="4019.96"/>
    <n v="0"/>
    <x v="1"/>
    <x v="3"/>
  </r>
  <r>
    <x v="204"/>
    <s v="TXN102627"/>
    <s v="Expenses"/>
    <x v="4"/>
    <n v="-4685.3999999999996"/>
    <s v="Expense"/>
    <n v="0"/>
    <n v="4685.3999999999996"/>
    <x v="2"/>
    <x v="0"/>
  </r>
  <r>
    <x v="12"/>
    <s v="TXN102628"/>
    <s v="Assets"/>
    <x v="0"/>
    <n v="-2075.8200000000002"/>
    <s v="Expense"/>
    <n v="0"/>
    <n v="2075.8200000000002"/>
    <x v="0"/>
    <x v="1"/>
  </r>
  <r>
    <x v="192"/>
    <s v="TXN102629"/>
    <s v="Expenses"/>
    <x v="0"/>
    <n v="-3572.74"/>
    <s v="Expense"/>
    <n v="0"/>
    <n v="3572.74"/>
    <x v="1"/>
    <x v="2"/>
  </r>
  <r>
    <x v="40"/>
    <s v="TXN102630"/>
    <s v="Revenue"/>
    <x v="1"/>
    <n v="2585.46"/>
    <s v="Income"/>
    <n v="2585.46"/>
    <n v="0"/>
    <x v="2"/>
    <x v="1"/>
  </r>
  <r>
    <x v="175"/>
    <s v="TXN102631"/>
    <s v="Liabilities"/>
    <x v="6"/>
    <n v="-4039.71"/>
    <s v="Expense"/>
    <n v="0"/>
    <n v="4039.71"/>
    <x v="2"/>
    <x v="3"/>
  </r>
  <r>
    <x v="26"/>
    <s v="TXN102632"/>
    <s v="Assets"/>
    <x v="3"/>
    <n v="-3591.46"/>
    <s v="Expense"/>
    <n v="0"/>
    <n v="3591.46"/>
    <x v="1"/>
    <x v="3"/>
  </r>
  <r>
    <x v="155"/>
    <s v="TXN102633"/>
    <s v="Expenses"/>
    <x v="0"/>
    <n v="-1902.72"/>
    <s v="Expense"/>
    <n v="0"/>
    <n v="1902.72"/>
    <x v="1"/>
    <x v="2"/>
  </r>
  <r>
    <x v="159"/>
    <s v="TXN102634"/>
    <s v="Assets"/>
    <x v="2"/>
    <n v="-1749.7"/>
    <s v="Expense"/>
    <n v="0"/>
    <n v="1749.7"/>
    <x v="1"/>
    <x v="1"/>
  </r>
  <r>
    <x v="207"/>
    <s v="TXN102635"/>
    <s v="Liabilities"/>
    <x v="6"/>
    <n v="-1336.97"/>
    <s v="Expense"/>
    <n v="0"/>
    <n v="1336.97"/>
    <x v="2"/>
    <x v="3"/>
  </r>
  <r>
    <x v="129"/>
    <s v="TXN102636"/>
    <s v="Expenses"/>
    <x v="3"/>
    <n v="-2924.93"/>
    <s v="Expense"/>
    <n v="0"/>
    <n v="2924.93"/>
    <x v="0"/>
    <x v="2"/>
  </r>
  <r>
    <x v="15"/>
    <s v="TXN102637"/>
    <s v="Revenue"/>
    <x v="1"/>
    <n v="4822.83"/>
    <s v="Income"/>
    <n v="4822.83"/>
    <n v="0"/>
    <x v="0"/>
    <x v="2"/>
  </r>
  <r>
    <x v="290"/>
    <s v="TXN102638"/>
    <s v="Expenses"/>
    <x v="0"/>
    <n v="-1080.33"/>
    <s v="Expense"/>
    <n v="0"/>
    <n v="1080.33"/>
    <x v="1"/>
    <x v="0"/>
  </r>
  <r>
    <x v="27"/>
    <s v="TXN102639"/>
    <s v="Assets"/>
    <x v="5"/>
    <n v="-566.74"/>
    <s v="Expense"/>
    <n v="0"/>
    <n v="566.74"/>
    <x v="2"/>
    <x v="1"/>
  </r>
  <r>
    <x v="24"/>
    <s v="TXN102640"/>
    <s v="Assets"/>
    <x v="4"/>
    <n v="-685.06"/>
    <s v="Expense"/>
    <n v="0"/>
    <n v="685.06"/>
    <x v="2"/>
    <x v="1"/>
  </r>
  <r>
    <x v="137"/>
    <s v="TXN102641"/>
    <s v="Assets"/>
    <x v="1"/>
    <n v="-3937.18"/>
    <s v="Expense"/>
    <n v="0"/>
    <n v="3937.18"/>
    <x v="1"/>
    <x v="1"/>
  </r>
  <r>
    <x v="257"/>
    <s v="TXN102642"/>
    <s v="Assets"/>
    <x v="3"/>
    <n v="-1815.51"/>
    <s v="Expense"/>
    <n v="0"/>
    <n v="1815.51"/>
    <x v="2"/>
    <x v="3"/>
  </r>
  <r>
    <x v="240"/>
    <s v="TXN102643"/>
    <s v="Revenue"/>
    <x v="3"/>
    <n v="1199.4000000000001"/>
    <s v="Income"/>
    <n v="1199.4000000000001"/>
    <n v="0"/>
    <x v="2"/>
    <x v="2"/>
  </r>
  <r>
    <x v="17"/>
    <s v="TXN102644"/>
    <s v="Expenses"/>
    <x v="3"/>
    <n v="-1828.94"/>
    <s v="Expense"/>
    <n v="0"/>
    <n v="1828.94"/>
    <x v="2"/>
    <x v="0"/>
  </r>
  <r>
    <x v="123"/>
    <s v="TXN102645"/>
    <s v="Revenue"/>
    <x v="3"/>
    <n v="3262.12"/>
    <s v="Income"/>
    <n v="3262.12"/>
    <n v="0"/>
    <x v="1"/>
    <x v="1"/>
  </r>
  <r>
    <x v="73"/>
    <s v="TXN102646"/>
    <s v="Revenue"/>
    <x v="4"/>
    <n v="2779.26"/>
    <s v="Income"/>
    <n v="2779.26"/>
    <n v="0"/>
    <x v="1"/>
    <x v="0"/>
  </r>
  <r>
    <x v="112"/>
    <s v="TXN102647"/>
    <s v="Revenue"/>
    <x v="6"/>
    <n v="3743.59"/>
    <s v="Income"/>
    <n v="3743.59"/>
    <n v="0"/>
    <x v="1"/>
    <x v="0"/>
  </r>
  <r>
    <x v="57"/>
    <s v="TXN102648"/>
    <s v="Assets"/>
    <x v="2"/>
    <n v="-1761.46"/>
    <s v="Expense"/>
    <n v="0"/>
    <n v="1761.46"/>
    <x v="0"/>
    <x v="2"/>
  </r>
  <r>
    <x v="206"/>
    <s v="TXN102649"/>
    <s v="Assets"/>
    <x v="5"/>
    <n v="-2314.94"/>
    <s v="Expense"/>
    <n v="0"/>
    <n v="2314.94"/>
    <x v="0"/>
    <x v="1"/>
  </r>
  <r>
    <x v="10"/>
    <s v="TXN102650"/>
    <s v="Assets"/>
    <x v="4"/>
    <n v="-599.65"/>
    <s v="Expense"/>
    <n v="0"/>
    <n v="599.65"/>
    <x v="1"/>
    <x v="0"/>
  </r>
  <r>
    <x v="65"/>
    <s v="TXN102651"/>
    <s v="Expenses"/>
    <x v="3"/>
    <n v="-457.99"/>
    <s v="Expense"/>
    <n v="0"/>
    <n v="457.99"/>
    <x v="2"/>
    <x v="1"/>
  </r>
  <r>
    <x v="253"/>
    <s v="TXN102652"/>
    <s v="Liabilities"/>
    <x v="4"/>
    <n v="-2365.0500000000002"/>
    <s v="Expense"/>
    <n v="0"/>
    <n v="2365.0500000000002"/>
    <x v="2"/>
    <x v="1"/>
  </r>
  <r>
    <x v="122"/>
    <s v="TXN102653"/>
    <s v="Assets"/>
    <x v="1"/>
    <n v="-1577.82"/>
    <s v="Expense"/>
    <n v="0"/>
    <n v="1577.82"/>
    <x v="1"/>
    <x v="1"/>
  </r>
  <r>
    <x v="5"/>
    <s v="TXN102654"/>
    <s v="Expenses"/>
    <x v="2"/>
    <n v="-3102.72"/>
    <s v="Expense"/>
    <n v="0"/>
    <n v="3102.72"/>
    <x v="2"/>
    <x v="0"/>
  </r>
  <r>
    <x v="338"/>
    <s v="TXN102655"/>
    <s v="Assets"/>
    <x v="3"/>
    <n v="-310.70999999999998"/>
    <s v="Expense"/>
    <n v="0"/>
    <n v="310.70999999999998"/>
    <x v="2"/>
    <x v="2"/>
  </r>
  <r>
    <x v="160"/>
    <s v="TXN102656"/>
    <s v="Assets"/>
    <x v="5"/>
    <n v="-696.66"/>
    <s v="Expense"/>
    <n v="0"/>
    <n v="696.66"/>
    <x v="0"/>
    <x v="2"/>
  </r>
  <r>
    <x v="328"/>
    <s v="TXN102657"/>
    <s v="Revenue"/>
    <x v="3"/>
    <n v="4339.43"/>
    <s v="Income"/>
    <n v="4339.43"/>
    <n v="0"/>
    <x v="2"/>
    <x v="0"/>
  </r>
  <r>
    <x v="63"/>
    <s v="TXN102658"/>
    <s v="Revenue"/>
    <x v="2"/>
    <n v="2874.93"/>
    <s v="Income"/>
    <n v="2874.93"/>
    <n v="0"/>
    <x v="2"/>
    <x v="3"/>
  </r>
  <r>
    <x v="250"/>
    <s v="TXN102659"/>
    <s v="Revenue"/>
    <x v="5"/>
    <n v="3589.07"/>
    <s v="Income"/>
    <n v="3589.07"/>
    <n v="0"/>
    <x v="1"/>
    <x v="1"/>
  </r>
  <r>
    <x v="283"/>
    <s v="TXN102660"/>
    <s v="Expenses"/>
    <x v="2"/>
    <n v="-4225.66"/>
    <s v="Expense"/>
    <n v="0"/>
    <n v="4225.66"/>
    <x v="0"/>
    <x v="1"/>
  </r>
  <r>
    <x v="262"/>
    <s v="TXN102661"/>
    <s v="Liabilities"/>
    <x v="5"/>
    <n v="-2372.79"/>
    <s v="Expense"/>
    <n v="0"/>
    <n v="2372.79"/>
    <x v="0"/>
    <x v="2"/>
  </r>
  <r>
    <x v="322"/>
    <s v="TXN102662"/>
    <s v="Liabilities"/>
    <x v="6"/>
    <n v="-3829.2"/>
    <s v="Expense"/>
    <n v="0"/>
    <n v="3829.2"/>
    <x v="2"/>
    <x v="0"/>
  </r>
  <r>
    <x v="151"/>
    <s v="TXN102663"/>
    <s v="Expenses"/>
    <x v="0"/>
    <n v="-2670.47"/>
    <s v="Expense"/>
    <n v="0"/>
    <n v="2670.47"/>
    <x v="1"/>
    <x v="0"/>
  </r>
  <r>
    <x v="134"/>
    <s v="TXN102664"/>
    <s v="Assets"/>
    <x v="6"/>
    <n v="-1191.47"/>
    <s v="Expense"/>
    <n v="0"/>
    <n v="1191.47"/>
    <x v="0"/>
    <x v="3"/>
  </r>
  <r>
    <x v="210"/>
    <s v="TXN102665"/>
    <s v="Expenses"/>
    <x v="4"/>
    <n v="-1754.52"/>
    <s v="Expense"/>
    <n v="0"/>
    <n v="1754.52"/>
    <x v="0"/>
    <x v="3"/>
  </r>
  <r>
    <x v="136"/>
    <s v="TXN102666"/>
    <s v="Assets"/>
    <x v="4"/>
    <n v="-2502.7199999999998"/>
    <s v="Expense"/>
    <n v="0"/>
    <n v="2502.7199999999998"/>
    <x v="2"/>
    <x v="2"/>
  </r>
  <r>
    <x v="244"/>
    <s v="TXN102667"/>
    <s v="Expenses"/>
    <x v="5"/>
    <n v="-1652.74"/>
    <s v="Expense"/>
    <n v="0"/>
    <n v="1652.74"/>
    <x v="0"/>
    <x v="3"/>
  </r>
  <r>
    <x v="324"/>
    <s v="TXN102668"/>
    <s v="Expenses"/>
    <x v="3"/>
    <n v="-1744.09"/>
    <s v="Expense"/>
    <n v="0"/>
    <n v="1744.09"/>
    <x v="1"/>
    <x v="3"/>
  </r>
  <r>
    <x v="87"/>
    <s v="TXN102669"/>
    <s v="Expenses"/>
    <x v="0"/>
    <n v="-1753.22"/>
    <s v="Expense"/>
    <n v="0"/>
    <n v="1753.22"/>
    <x v="1"/>
    <x v="0"/>
  </r>
  <r>
    <x v="352"/>
    <s v="TXN102670"/>
    <s v="Liabilities"/>
    <x v="1"/>
    <n v="-701.92"/>
    <s v="Expense"/>
    <n v="0"/>
    <n v="701.92"/>
    <x v="0"/>
    <x v="0"/>
  </r>
  <r>
    <x v="232"/>
    <s v="TXN102671"/>
    <s v="Revenue"/>
    <x v="1"/>
    <n v="514.75"/>
    <s v="Income"/>
    <n v="514.75"/>
    <n v="0"/>
    <x v="1"/>
    <x v="3"/>
  </r>
  <r>
    <x v="165"/>
    <s v="TXN102672"/>
    <s v="Expenses"/>
    <x v="3"/>
    <n v="-327.83"/>
    <s v="Expense"/>
    <n v="0"/>
    <n v="327.83"/>
    <x v="1"/>
    <x v="2"/>
  </r>
  <r>
    <x v="4"/>
    <s v="TXN102673"/>
    <s v="Liabilities"/>
    <x v="3"/>
    <n v="-643.69000000000005"/>
    <s v="Expense"/>
    <n v="0"/>
    <n v="643.69000000000005"/>
    <x v="2"/>
    <x v="3"/>
  </r>
  <r>
    <x v="86"/>
    <s v="TXN102674"/>
    <s v="Revenue"/>
    <x v="6"/>
    <n v="1784.16"/>
    <s v="Income"/>
    <n v="1784.16"/>
    <n v="0"/>
    <x v="0"/>
    <x v="2"/>
  </r>
  <r>
    <x v="35"/>
    <s v="TXN102675"/>
    <s v="Revenue"/>
    <x v="1"/>
    <n v="3009.97"/>
    <s v="Income"/>
    <n v="3009.97"/>
    <n v="0"/>
    <x v="0"/>
    <x v="3"/>
  </r>
  <r>
    <x v="92"/>
    <s v="TXN102676"/>
    <s v="Expenses"/>
    <x v="5"/>
    <n v="-1021.92"/>
    <s v="Expense"/>
    <n v="0"/>
    <n v="1021.92"/>
    <x v="2"/>
    <x v="0"/>
  </r>
  <r>
    <x v="328"/>
    <s v="TXN102677"/>
    <s v="Assets"/>
    <x v="2"/>
    <n v="-4451.24"/>
    <s v="Expense"/>
    <n v="0"/>
    <n v="4451.24"/>
    <x v="2"/>
    <x v="0"/>
  </r>
  <r>
    <x v="185"/>
    <s v="TXN102678"/>
    <s v="Assets"/>
    <x v="4"/>
    <n v="-4061.07"/>
    <s v="Expense"/>
    <n v="0"/>
    <n v="4061.07"/>
    <x v="2"/>
    <x v="2"/>
  </r>
  <r>
    <x v="155"/>
    <s v="TXN102679"/>
    <s v="Assets"/>
    <x v="2"/>
    <n v="-2650.58"/>
    <s v="Expense"/>
    <n v="0"/>
    <n v="2650.58"/>
    <x v="2"/>
    <x v="3"/>
  </r>
  <r>
    <x v="38"/>
    <s v="TXN102680"/>
    <s v="Expenses"/>
    <x v="6"/>
    <n v="-3648.63"/>
    <s v="Expense"/>
    <n v="0"/>
    <n v="3648.63"/>
    <x v="1"/>
    <x v="3"/>
  </r>
  <r>
    <x v="352"/>
    <s v="TXN102681"/>
    <s v="Assets"/>
    <x v="1"/>
    <n v="-1895.01"/>
    <s v="Expense"/>
    <n v="0"/>
    <n v="1895.01"/>
    <x v="1"/>
    <x v="2"/>
  </r>
  <r>
    <x v="230"/>
    <s v="TXN102682"/>
    <s v="Liabilities"/>
    <x v="0"/>
    <n v="-280.20999999999998"/>
    <s v="Expense"/>
    <n v="0"/>
    <n v="280.20999999999998"/>
    <x v="2"/>
    <x v="3"/>
  </r>
  <r>
    <x v="264"/>
    <s v="TXN102683"/>
    <s v="Liabilities"/>
    <x v="3"/>
    <n v="-4531.2299999999996"/>
    <s v="Expense"/>
    <n v="0"/>
    <n v="4531.2299999999996"/>
    <x v="0"/>
    <x v="1"/>
  </r>
  <r>
    <x v="204"/>
    <s v="TXN102684"/>
    <s v="Liabilities"/>
    <x v="0"/>
    <n v="-726.19"/>
    <s v="Expense"/>
    <n v="0"/>
    <n v="726.19"/>
    <x v="0"/>
    <x v="0"/>
  </r>
  <r>
    <x v="93"/>
    <s v="TXN102685"/>
    <s v="Liabilities"/>
    <x v="0"/>
    <n v="-4744.8900000000003"/>
    <s v="Expense"/>
    <n v="0"/>
    <n v="4744.8900000000003"/>
    <x v="0"/>
    <x v="0"/>
  </r>
  <r>
    <x v="353"/>
    <s v="TXN102686"/>
    <s v="Revenue"/>
    <x v="1"/>
    <n v="2902.22"/>
    <s v="Income"/>
    <n v="2902.22"/>
    <n v="0"/>
    <x v="2"/>
    <x v="2"/>
  </r>
  <r>
    <x v="131"/>
    <s v="TXN102687"/>
    <s v="Liabilities"/>
    <x v="5"/>
    <n v="-1597.26"/>
    <s v="Expense"/>
    <n v="0"/>
    <n v="1597.26"/>
    <x v="1"/>
    <x v="3"/>
  </r>
  <r>
    <x v="178"/>
    <s v="TXN102688"/>
    <s v="Assets"/>
    <x v="6"/>
    <n v="-2528.0700000000002"/>
    <s v="Expense"/>
    <n v="0"/>
    <n v="2528.0700000000002"/>
    <x v="1"/>
    <x v="2"/>
  </r>
  <r>
    <x v="125"/>
    <s v="TXN102689"/>
    <s v="Expenses"/>
    <x v="3"/>
    <n v="-2557.9899999999998"/>
    <s v="Expense"/>
    <n v="0"/>
    <n v="2557.9899999999998"/>
    <x v="1"/>
    <x v="1"/>
  </r>
  <r>
    <x v="129"/>
    <s v="TXN102690"/>
    <s v="Assets"/>
    <x v="2"/>
    <n v="-214.11"/>
    <s v="Expense"/>
    <n v="0"/>
    <n v="214.11"/>
    <x v="1"/>
    <x v="3"/>
  </r>
  <r>
    <x v="147"/>
    <s v="TXN102691"/>
    <s v="Liabilities"/>
    <x v="5"/>
    <n v="-1841.75"/>
    <s v="Expense"/>
    <n v="0"/>
    <n v="1841.75"/>
    <x v="0"/>
    <x v="1"/>
  </r>
  <r>
    <x v="273"/>
    <s v="TXN102692"/>
    <s v="Revenue"/>
    <x v="2"/>
    <n v="3725.34"/>
    <s v="Income"/>
    <n v="3725.34"/>
    <n v="0"/>
    <x v="0"/>
    <x v="2"/>
  </r>
  <r>
    <x v="23"/>
    <s v="TXN102693"/>
    <s v="Liabilities"/>
    <x v="4"/>
    <n v="-2599.34"/>
    <s v="Expense"/>
    <n v="0"/>
    <n v="2599.34"/>
    <x v="1"/>
    <x v="0"/>
  </r>
  <r>
    <x v="59"/>
    <s v="TXN102694"/>
    <s v="Expenses"/>
    <x v="6"/>
    <n v="-1296.73"/>
    <s v="Expense"/>
    <n v="0"/>
    <n v="1296.73"/>
    <x v="2"/>
    <x v="1"/>
  </r>
  <r>
    <x v="271"/>
    <s v="TXN102695"/>
    <s v="Assets"/>
    <x v="5"/>
    <n v="-1742.04"/>
    <s v="Expense"/>
    <n v="0"/>
    <n v="1742.04"/>
    <x v="1"/>
    <x v="3"/>
  </r>
  <r>
    <x v="351"/>
    <s v="TXN102696"/>
    <s v="Expenses"/>
    <x v="5"/>
    <n v="-4328.97"/>
    <s v="Expense"/>
    <n v="0"/>
    <n v="4328.97"/>
    <x v="1"/>
    <x v="2"/>
  </r>
  <r>
    <x v="46"/>
    <s v="TXN102697"/>
    <s v="Expenses"/>
    <x v="2"/>
    <n v="-2675.19"/>
    <s v="Expense"/>
    <n v="0"/>
    <n v="2675.19"/>
    <x v="2"/>
    <x v="2"/>
  </r>
  <r>
    <x v="139"/>
    <s v="TXN102698"/>
    <s v="Expenses"/>
    <x v="3"/>
    <n v="-2688.93"/>
    <s v="Expense"/>
    <n v="0"/>
    <n v="2688.93"/>
    <x v="1"/>
    <x v="2"/>
  </r>
  <r>
    <x v="227"/>
    <s v="TXN102699"/>
    <s v="Assets"/>
    <x v="4"/>
    <n v="-4811.1899999999996"/>
    <s v="Expense"/>
    <n v="0"/>
    <n v="4811.1899999999996"/>
    <x v="0"/>
    <x v="0"/>
  </r>
  <r>
    <x v="184"/>
    <s v="TXN102700"/>
    <s v="Liabilities"/>
    <x v="2"/>
    <n v="-1672.32"/>
    <s v="Expense"/>
    <n v="0"/>
    <n v="1672.32"/>
    <x v="2"/>
    <x v="2"/>
  </r>
  <r>
    <x v="128"/>
    <s v="TXN102701"/>
    <s v="Expenses"/>
    <x v="5"/>
    <n v="-2449.75"/>
    <s v="Expense"/>
    <n v="0"/>
    <n v="2449.75"/>
    <x v="2"/>
    <x v="2"/>
  </r>
  <r>
    <x v="211"/>
    <s v="TXN102702"/>
    <s v="Assets"/>
    <x v="6"/>
    <n v="-4077.4"/>
    <s v="Expense"/>
    <n v="0"/>
    <n v="4077.4"/>
    <x v="1"/>
    <x v="0"/>
  </r>
  <r>
    <x v="297"/>
    <s v="TXN102703"/>
    <s v="Revenue"/>
    <x v="5"/>
    <n v="3818.67"/>
    <s v="Income"/>
    <n v="3818.67"/>
    <n v="0"/>
    <x v="0"/>
    <x v="2"/>
  </r>
  <r>
    <x v="300"/>
    <s v="TXN102704"/>
    <s v="Assets"/>
    <x v="1"/>
    <n v="-1402.42"/>
    <s v="Expense"/>
    <n v="0"/>
    <n v="1402.42"/>
    <x v="0"/>
    <x v="2"/>
  </r>
  <r>
    <x v="347"/>
    <s v="TXN102705"/>
    <s v="Revenue"/>
    <x v="6"/>
    <n v="840.35"/>
    <s v="Income"/>
    <n v="840.35"/>
    <n v="0"/>
    <x v="0"/>
    <x v="1"/>
  </r>
  <r>
    <x v="107"/>
    <s v="TXN102706"/>
    <s v="Assets"/>
    <x v="6"/>
    <n v="-3533.45"/>
    <s v="Expense"/>
    <n v="0"/>
    <n v="3533.45"/>
    <x v="1"/>
    <x v="2"/>
  </r>
  <r>
    <x v="232"/>
    <s v="TXN102707"/>
    <s v="Liabilities"/>
    <x v="5"/>
    <n v="-1362.52"/>
    <s v="Expense"/>
    <n v="0"/>
    <n v="1362.52"/>
    <x v="1"/>
    <x v="0"/>
  </r>
  <r>
    <x v="295"/>
    <s v="TXN102708"/>
    <s v="Expenses"/>
    <x v="3"/>
    <n v="-4621.1099999999997"/>
    <s v="Expense"/>
    <n v="0"/>
    <n v="4621.1099999999997"/>
    <x v="0"/>
    <x v="1"/>
  </r>
  <r>
    <x v="324"/>
    <s v="TXN102709"/>
    <s v="Liabilities"/>
    <x v="6"/>
    <n v="-733.31"/>
    <s v="Expense"/>
    <n v="0"/>
    <n v="733.31"/>
    <x v="1"/>
    <x v="2"/>
  </r>
  <r>
    <x v="295"/>
    <s v="TXN102710"/>
    <s v="Assets"/>
    <x v="1"/>
    <n v="-1659.74"/>
    <s v="Expense"/>
    <n v="0"/>
    <n v="1659.74"/>
    <x v="0"/>
    <x v="0"/>
  </r>
  <r>
    <x v="227"/>
    <s v="TXN102711"/>
    <s v="Expenses"/>
    <x v="2"/>
    <n v="-368.46"/>
    <s v="Expense"/>
    <n v="0"/>
    <n v="368.46"/>
    <x v="1"/>
    <x v="3"/>
  </r>
  <r>
    <x v="361"/>
    <s v="TXN102712"/>
    <s v="Revenue"/>
    <x v="3"/>
    <n v="3546.2"/>
    <s v="Income"/>
    <n v="3546.2"/>
    <n v="0"/>
    <x v="2"/>
    <x v="2"/>
  </r>
  <r>
    <x v="106"/>
    <s v="TXN102713"/>
    <s v="Assets"/>
    <x v="3"/>
    <n v="-4467.1899999999996"/>
    <s v="Expense"/>
    <n v="0"/>
    <n v="4467.1899999999996"/>
    <x v="2"/>
    <x v="3"/>
  </r>
  <r>
    <x v="255"/>
    <s v="TXN102714"/>
    <s v="Expenses"/>
    <x v="3"/>
    <n v="-3215.79"/>
    <s v="Expense"/>
    <n v="0"/>
    <n v="3215.79"/>
    <x v="1"/>
    <x v="1"/>
  </r>
  <r>
    <x v="102"/>
    <s v="TXN102715"/>
    <s v="Revenue"/>
    <x v="6"/>
    <n v="4694.99"/>
    <s v="Income"/>
    <n v="4694.99"/>
    <n v="0"/>
    <x v="1"/>
    <x v="0"/>
  </r>
  <r>
    <x v="195"/>
    <s v="TXN102716"/>
    <s v="Revenue"/>
    <x v="3"/>
    <n v="729.67"/>
    <s v="Income"/>
    <n v="729.67"/>
    <n v="0"/>
    <x v="0"/>
    <x v="1"/>
  </r>
  <r>
    <x v="62"/>
    <s v="TXN102717"/>
    <s v="Liabilities"/>
    <x v="5"/>
    <n v="-529.9"/>
    <s v="Expense"/>
    <n v="0"/>
    <n v="529.9"/>
    <x v="2"/>
    <x v="3"/>
  </r>
  <r>
    <x v="111"/>
    <s v="TXN102718"/>
    <s v="Assets"/>
    <x v="3"/>
    <n v="-4208.22"/>
    <s v="Expense"/>
    <n v="0"/>
    <n v="4208.22"/>
    <x v="0"/>
    <x v="3"/>
  </r>
  <r>
    <x v="67"/>
    <s v="TXN102719"/>
    <s v="Revenue"/>
    <x v="1"/>
    <n v="4292"/>
    <s v="Income"/>
    <n v="4292"/>
    <n v="0"/>
    <x v="1"/>
    <x v="3"/>
  </r>
  <r>
    <x v="194"/>
    <s v="TXN102720"/>
    <s v="Expenses"/>
    <x v="4"/>
    <n v="-4172.09"/>
    <s v="Expense"/>
    <n v="0"/>
    <n v="4172.09"/>
    <x v="0"/>
    <x v="0"/>
  </r>
  <r>
    <x v="61"/>
    <s v="TXN102721"/>
    <s v="Revenue"/>
    <x v="1"/>
    <n v="4014.93"/>
    <s v="Income"/>
    <n v="4014.93"/>
    <n v="0"/>
    <x v="0"/>
    <x v="3"/>
  </r>
  <r>
    <x v="31"/>
    <s v="TXN102722"/>
    <s v="Revenue"/>
    <x v="6"/>
    <n v="1874.92"/>
    <s v="Income"/>
    <n v="1874.92"/>
    <n v="0"/>
    <x v="1"/>
    <x v="3"/>
  </r>
  <r>
    <x v="286"/>
    <s v="TXN102723"/>
    <s v="Liabilities"/>
    <x v="3"/>
    <n v="-1165.56"/>
    <s v="Expense"/>
    <n v="0"/>
    <n v="1165.56"/>
    <x v="2"/>
    <x v="0"/>
  </r>
  <r>
    <x v="227"/>
    <s v="TXN102724"/>
    <s v="Liabilities"/>
    <x v="3"/>
    <n v="-4651.1400000000003"/>
    <s v="Expense"/>
    <n v="0"/>
    <n v="4651.1400000000003"/>
    <x v="0"/>
    <x v="3"/>
  </r>
  <r>
    <x v="219"/>
    <s v="TXN102725"/>
    <s v="Expenses"/>
    <x v="5"/>
    <n v="-1604.3"/>
    <s v="Expense"/>
    <n v="0"/>
    <n v="1604.3"/>
    <x v="1"/>
    <x v="2"/>
  </r>
  <r>
    <x v="312"/>
    <s v="TXN102726"/>
    <s v="Liabilities"/>
    <x v="2"/>
    <n v="-2052.1999999999998"/>
    <s v="Expense"/>
    <n v="0"/>
    <n v="2052.1999999999998"/>
    <x v="0"/>
    <x v="3"/>
  </r>
  <r>
    <x v="363"/>
    <s v="TXN102727"/>
    <s v="Revenue"/>
    <x v="3"/>
    <n v="3527.84"/>
    <s v="Income"/>
    <n v="3527.84"/>
    <n v="0"/>
    <x v="1"/>
    <x v="0"/>
  </r>
  <r>
    <x v="200"/>
    <s v="TXN102728"/>
    <s v="Revenue"/>
    <x v="0"/>
    <n v="1537.44"/>
    <s v="Income"/>
    <n v="1537.44"/>
    <n v="0"/>
    <x v="1"/>
    <x v="3"/>
  </r>
  <r>
    <x v="289"/>
    <s v="TXN102729"/>
    <s v="Liabilities"/>
    <x v="1"/>
    <n v="-4113.74"/>
    <s v="Expense"/>
    <n v="0"/>
    <n v="4113.74"/>
    <x v="1"/>
    <x v="0"/>
  </r>
  <r>
    <x v="46"/>
    <s v="TXN102730"/>
    <s v="Revenue"/>
    <x v="6"/>
    <n v="443.17"/>
    <s v="Income"/>
    <n v="443.17"/>
    <n v="0"/>
    <x v="2"/>
    <x v="3"/>
  </r>
  <r>
    <x v="328"/>
    <s v="TXN102731"/>
    <s v="Revenue"/>
    <x v="4"/>
    <n v="3976.8"/>
    <s v="Income"/>
    <n v="3976.8"/>
    <n v="0"/>
    <x v="2"/>
    <x v="2"/>
  </r>
  <r>
    <x v="101"/>
    <s v="TXN102732"/>
    <s v="Expenses"/>
    <x v="3"/>
    <n v="-3049.07"/>
    <s v="Expense"/>
    <n v="0"/>
    <n v="3049.07"/>
    <x v="1"/>
    <x v="0"/>
  </r>
  <r>
    <x v="244"/>
    <s v="TXN102733"/>
    <s v="Liabilities"/>
    <x v="4"/>
    <n v="-2907.67"/>
    <s v="Expense"/>
    <n v="0"/>
    <n v="2907.67"/>
    <x v="2"/>
    <x v="0"/>
  </r>
  <r>
    <x v="266"/>
    <s v="TXN102734"/>
    <s v="Revenue"/>
    <x v="3"/>
    <n v="2346.0500000000002"/>
    <s v="Income"/>
    <n v="2346.0500000000002"/>
    <n v="0"/>
    <x v="0"/>
    <x v="0"/>
  </r>
  <r>
    <x v="232"/>
    <s v="TXN102735"/>
    <s v="Liabilities"/>
    <x v="6"/>
    <n v="-1457.52"/>
    <s v="Expense"/>
    <n v="0"/>
    <n v="1457.52"/>
    <x v="2"/>
    <x v="0"/>
  </r>
  <r>
    <x v="36"/>
    <s v="TXN102736"/>
    <s v="Expenses"/>
    <x v="2"/>
    <n v="-2373.94"/>
    <s v="Expense"/>
    <n v="0"/>
    <n v="2373.94"/>
    <x v="2"/>
    <x v="3"/>
  </r>
  <r>
    <x v="180"/>
    <s v="TXN102737"/>
    <s v="Liabilities"/>
    <x v="1"/>
    <n v="-2305.14"/>
    <s v="Expense"/>
    <n v="0"/>
    <n v="2305.14"/>
    <x v="0"/>
    <x v="3"/>
  </r>
  <r>
    <x v="361"/>
    <s v="TXN102738"/>
    <s v="Revenue"/>
    <x v="6"/>
    <n v="2960.4"/>
    <s v="Income"/>
    <n v="2960.4"/>
    <n v="0"/>
    <x v="0"/>
    <x v="2"/>
  </r>
  <r>
    <x v="66"/>
    <s v="TXN102739"/>
    <s v="Liabilities"/>
    <x v="4"/>
    <n v="-1479.71"/>
    <s v="Expense"/>
    <n v="0"/>
    <n v="1479.71"/>
    <x v="0"/>
    <x v="2"/>
  </r>
  <r>
    <x v="193"/>
    <s v="TXN102740"/>
    <s v="Revenue"/>
    <x v="3"/>
    <n v="480.22"/>
    <s v="Income"/>
    <n v="480.22"/>
    <n v="0"/>
    <x v="1"/>
    <x v="3"/>
  </r>
  <r>
    <x v="309"/>
    <s v="TXN102741"/>
    <s v="Revenue"/>
    <x v="4"/>
    <n v="810.94"/>
    <s v="Income"/>
    <n v="810.94"/>
    <n v="0"/>
    <x v="0"/>
    <x v="1"/>
  </r>
  <r>
    <x v="339"/>
    <s v="TXN102742"/>
    <s v="Revenue"/>
    <x v="1"/>
    <n v="3525.97"/>
    <s v="Income"/>
    <n v="3525.97"/>
    <n v="0"/>
    <x v="0"/>
    <x v="0"/>
  </r>
  <r>
    <x v="31"/>
    <s v="TXN102743"/>
    <s v="Expenses"/>
    <x v="0"/>
    <n v="-210.21"/>
    <s v="Expense"/>
    <n v="0"/>
    <n v="210.21"/>
    <x v="0"/>
    <x v="3"/>
  </r>
  <r>
    <x v="179"/>
    <s v="TXN102744"/>
    <s v="Liabilities"/>
    <x v="6"/>
    <n v="-4296.57"/>
    <s v="Expense"/>
    <n v="0"/>
    <n v="4296.57"/>
    <x v="1"/>
    <x v="2"/>
  </r>
  <r>
    <x v="234"/>
    <s v="TXN102745"/>
    <s v="Expenses"/>
    <x v="4"/>
    <n v="-3502.55"/>
    <s v="Expense"/>
    <n v="0"/>
    <n v="3502.55"/>
    <x v="2"/>
    <x v="0"/>
  </r>
  <r>
    <x v="242"/>
    <s v="TXN102746"/>
    <s v="Liabilities"/>
    <x v="4"/>
    <n v="-3863.62"/>
    <s v="Expense"/>
    <n v="0"/>
    <n v="3863.62"/>
    <x v="1"/>
    <x v="2"/>
  </r>
  <r>
    <x v="347"/>
    <s v="TXN102747"/>
    <s v="Expenses"/>
    <x v="1"/>
    <n v="-4196.32"/>
    <s v="Expense"/>
    <n v="0"/>
    <n v="4196.32"/>
    <x v="2"/>
    <x v="1"/>
  </r>
  <r>
    <x v="13"/>
    <s v="TXN102748"/>
    <s v="Assets"/>
    <x v="0"/>
    <n v="-701.28"/>
    <s v="Expense"/>
    <n v="0"/>
    <n v="701.28"/>
    <x v="0"/>
    <x v="0"/>
  </r>
  <r>
    <x v="287"/>
    <s v="TXN102749"/>
    <s v="Revenue"/>
    <x v="3"/>
    <n v="4130.01"/>
    <s v="Income"/>
    <n v="4130.01"/>
    <n v="0"/>
    <x v="1"/>
    <x v="1"/>
  </r>
  <r>
    <x v="254"/>
    <s v="TXN102750"/>
    <s v="Revenue"/>
    <x v="0"/>
    <n v="2572.75"/>
    <s v="Income"/>
    <n v="2572.75"/>
    <n v="0"/>
    <x v="1"/>
    <x v="1"/>
  </r>
  <r>
    <x v="322"/>
    <s v="TXN102751"/>
    <s v="Expenses"/>
    <x v="4"/>
    <n v="-4439.07"/>
    <s v="Expense"/>
    <n v="0"/>
    <n v="4439.07"/>
    <x v="2"/>
    <x v="1"/>
  </r>
  <r>
    <x v="23"/>
    <s v="TXN102752"/>
    <s v="Assets"/>
    <x v="1"/>
    <n v="-4444.2700000000004"/>
    <s v="Expense"/>
    <n v="0"/>
    <n v="4444.2700000000004"/>
    <x v="1"/>
    <x v="3"/>
  </r>
  <r>
    <x v="245"/>
    <s v="TXN102753"/>
    <s v="Revenue"/>
    <x v="3"/>
    <n v="218.47"/>
    <s v="Income"/>
    <n v="218.47"/>
    <n v="0"/>
    <x v="1"/>
    <x v="2"/>
  </r>
  <r>
    <x v="334"/>
    <s v="TXN102754"/>
    <s v="Liabilities"/>
    <x v="0"/>
    <n v="-1976.04"/>
    <s v="Expense"/>
    <n v="0"/>
    <n v="1976.04"/>
    <x v="2"/>
    <x v="0"/>
  </r>
  <r>
    <x v="20"/>
    <s v="TXN102755"/>
    <s v="Expenses"/>
    <x v="0"/>
    <n v="-2679.35"/>
    <s v="Expense"/>
    <n v="0"/>
    <n v="2679.35"/>
    <x v="1"/>
    <x v="3"/>
  </r>
  <r>
    <x v="283"/>
    <s v="TXN102756"/>
    <s v="Revenue"/>
    <x v="0"/>
    <n v="3423.96"/>
    <s v="Income"/>
    <n v="3423.96"/>
    <n v="0"/>
    <x v="1"/>
    <x v="2"/>
  </r>
  <r>
    <x v="226"/>
    <s v="TXN102757"/>
    <s v="Revenue"/>
    <x v="2"/>
    <n v="1502.31"/>
    <s v="Income"/>
    <n v="1502.31"/>
    <n v="0"/>
    <x v="0"/>
    <x v="3"/>
  </r>
  <r>
    <x v="307"/>
    <s v="TXN102758"/>
    <s v="Expenses"/>
    <x v="3"/>
    <n v="-1335.5"/>
    <s v="Expense"/>
    <n v="0"/>
    <n v="1335.5"/>
    <x v="0"/>
    <x v="2"/>
  </r>
  <r>
    <x v="237"/>
    <s v="TXN102759"/>
    <s v="Expenses"/>
    <x v="0"/>
    <n v="-1968.2"/>
    <s v="Expense"/>
    <n v="0"/>
    <n v="1968.2"/>
    <x v="0"/>
    <x v="0"/>
  </r>
  <r>
    <x v="280"/>
    <s v="TXN102760"/>
    <s v="Liabilities"/>
    <x v="2"/>
    <n v="-2554.6"/>
    <s v="Expense"/>
    <n v="0"/>
    <n v="2554.6"/>
    <x v="0"/>
    <x v="0"/>
  </r>
  <r>
    <x v="150"/>
    <s v="TXN102761"/>
    <s v="Liabilities"/>
    <x v="6"/>
    <n v="-4760.62"/>
    <s v="Expense"/>
    <n v="0"/>
    <n v="4760.62"/>
    <x v="0"/>
    <x v="0"/>
  </r>
  <r>
    <x v="280"/>
    <s v="TXN102762"/>
    <s v="Revenue"/>
    <x v="1"/>
    <n v="3834.33"/>
    <s v="Income"/>
    <n v="3834.33"/>
    <n v="0"/>
    <x v="1"/>
    <x v="0"/>
  </r>
  <r>
    <x v="291"/>
    <s v="TXN102763"/>
    <s v="Revenue"/>
    <x v="0"/>
    <n v="2203.67"/>
    <s v="Income"/>
    <n v="2203.67"/>
    <n v="0"/>
    <x v="1"/>
    <x v="2"/>
  </r>
  <r>
    <x v="242"/>
    <s v="TXN102764"/>
    <s v="Expenses"/>
    <x v="3"/>
    <n v="-366.39"/>
    <s v="Expense"/>
    <n v="0"/>
    <n v="366.39"/>
    <x v="0"/>
    <x v="3"/>
  </r>
  <r>
    <x v="140"/>
    <s v="TXN102765"/>
    <s v="Revenue"/>
    <x v="2"/>
    <n v="925.75"/>
    <s v="Income"/>
    <n v="925.75"/>
    <n v="0"/>
    <x v="2"/>
    <x v="0"/>
  </r>
  <r>
    <x v="150"/>
    <s v="TXN102766"/>
    <s v="Revenue"/>
    <x v="2"/>
    <n v="2334.0300000000002"/>
    <s v="Income"/>
    <n v="2334.0300000000002"/>
    <n v="0"/>
    <x v="0"/>
    <x v="0"/>
  </r>
  <r>
    <x v="311"/>
    <s v="TXN102767"/>
    <s v="Expenses"/>
    <x v="6"/>
    <n v="-4087.75"/>
    <s v="Expense"/>
    <n v="0"/>
    <n v="4087.75"/>
    <x v="1"/>
    <x v="0"/>
  </r>
  <r>
    <x v="311"/>
    <s v="TXN102768"/>
    <s v="Revenue"/>
    <x v="5"/>
    <n v="1965.41"/>
    <s v="Income"/>
    <n v="1965.41"/>
    <n v="0"/>
    <x v="2"/>
    <x v="1"/>
  </r>
  <r>
    <x v="301"/>
    <s v="TXN102769"/>
    <s v="Revenue"/>
    <x v="1"/>
    <n v="2738.63"/>
    <s v="Income"/>
    <n v="2738.63"/>
    <n v="0"/>
    <x v="0"/>
    <x v="0"/>
  </r>
  <r>
    <x v="225"/>
    <s v="TXN102770"/>
    <s v="Assets"/>
    <x v="5"/>
    <n v="-4469.84"/>
    <s v="Expense"/>
    <n v="0"/>
    <n v="4469.84"/>
    <x v="2"/>
    <x v="0"/>
  </r>
  <r>
    <x v="250"/>
    <s v="TXN102771"/>
    <s v="Liabilities"/>
    <x v="3"/>
    <n v="-4577.6000000000004"/>
    <s v="Expense"/>
    <n v="0"/>
    <n v="4577.6000000000004"/>
    <x v="0"/>
    <x v="2"/>
  </r>
  <r>
    <x v="82"/>
    <s v="TXN102772"/>
    <s v="Expenses"/>
    <x v="1"/>
    <n v="-1157.3"/>
    <s v="Expense"/>
    <n v="0"/>
    <n v="1157.3"/>
    <x v="1"/>
    <x v="1"/>
  </r>
  <r>
    <x v="22"/>
    <s v="TXN102773"/>
    <s v="Assets"/>
    <x v="6"/>
    <n v="-313.62"/>
    <s v="Expense"/>
    <n v="0"/>
    <n v="313.62"/>
    <x v="0"/>
    <x v="2"/>
  </r>
  <r>
    <x v="143"/>
    <s v="TXN102774"/>
    <s v="Liabilities"/>
    <x v="3"/>
    <n v="-1596.51"/>
    <s v="Expense"/>
    <n v="0"/>
    <n v="1596.51"/>
    <x v="2"/>
    <x v="3"/>
  </r>
  <r>
    <x v="61"/>
    <s v="TXN102775"/>
    <s v="Liabilities"/>
    <x v="1"/>
    <n v="-3509.43"/>
    <s v="Expense"/>
    <n v="0"/>
    <n v="3509.43"/>
    <x v="1"/>
    <x v="1"/>
  </r>
  <r>
    <x v="169"/>
    <s v="TXN102776"/>
    <s v="Liabilities"/>
    <x v="1"/>
    <n v="-4760.45"/>
    <s v="Expense"/>
    <n v="0"/>
    <n v="4760.45"/>
    <x v="0"/>
    <x v="2"/>
  </r>
  <r>
    <x v="164"/>
    <s v="TXN102777"/>
    <s v="Assets"/>
    <x v="5"/>
    <n v="-477.46"/>
    <s v="Expense"/>
    <n v="0"/>
    <n v="477.46"/>
    <x v="0"/>
    <x v="2"/>
  </r>
  <r>
    <x v="238"/>
    <s v="TXN102778"/>
    <s v="Assets"/>
    <x v="3"/>
    <n v="-239.57"/>
    <s v="Expense"/>
    <n v="0"/>
    <n v="239.57"/>
    <x v="0"/>
    <x v="3"/>
  </r>
  <r>
    <x v="143"/>
    <s v="TXN102779"/>
    <s v="Liabilities"/>
    <x v="6"/>
    <n v="-4432.32"/>
    <s v="Expense"/>
    <n v="0"/>
    <n v="4432.32"/>
    <x v="0"/>
    <x v="3"/>
  </r>
  <r>
    <x v="238"/>
    <s v="TXN102780"/>
    <s v="Revenue"/>
    <x v="6"/>
    <n v="3765.91"/>
    <s v="Income"/>
    <n v="3765.91"/>
    <n v="0"/>
    <x v="1"/>
    <x v="0"/>
  </r>
  <r>
    <x v="316"/>
    <s v="TXN102781"/>
    <s v="Revenue"/>
    <x v="3"/>
    <n v="4962.0200000000004"/>
    <s v="Income"/>
    <n v="4962.0200000000004"/>
    <n v="0"/>
    <x v="1"/>
    <x v="0"/>
  </r>
  <r>
    <x v="167"/>
    <s v="TXN102782"/>
    <s v="Assets"/>
    <x v="3"/>
    <n v="-2044.29"/>
    <s v="Expense"/>
    <n v="0"/>
    <n v="2044.29"/>
    <x v="0"/>
    <x v="1"/>
  </r>
  <r>
    <x v="184"/>
    <s v="TXN102783"/>
    <s v="Assets"/>
    <x v="2"/>
    <n v="-2138.65"/>
    <s v="Expense"/>
    <n v="0"/>
    <n v="2138.65"/>
    <x v="1"/>
    <x v="1"/>
  </r>
  <r>
    <x v="111"/>
    <s v="TXN102784"/>
    <s v="Assets"/>
    <x v="4"/>
    <n v="-944.33"/>
    <s v="Expense"/>
    <n v="0"/>
    <n v="944.33"/>
    <x v="2"/>
    <x v="3"/>
  </r>
  <r>
    <x v="144"/>
    <s v="TXN102785"/>
    <s v="Liabilities"/>
    <x v="5"/>
    <n v="-667.65"/>
    <s v="Expense"/>
    <n v="0"/>
    <n v="667.65"/>
    <x v="1"/>
    <x v="1"/>
  </r>
  <r>
    <x v="273"/>
    <s v="TXN102786"/>
    <s v="Revenue"/>
    <x v="3"/>
    <n v="2935.72"/>
    <s v="Income"/>
    <n v="2935.72"/>
    <n v="0"/>
    <x v="2"/>
    <x v="0"/>
  </r>
  <r>
    <x v="162"/>
    <s v="TXN102787"/>
    <s v="Assets"/>
    <x v="3"/>
    <n v="-1885"/>
    <s v="Expense"/>
    <n v="0"/>
    <n v="1885"/>
    <x v="2"/>
    <x v="3"/>
  </r>
  <r>
    <x v="325"/>
    <s v="TXN102788"/>
    <s v="Assets"/>
    <x v="4"/>
    <n v="-493.55"/>
    <s v="Expense"/>
    <n v="0"/>
    <n v="493.55"/>
    <x v="1"/>
    <x v="2"/>
  </r>
  <r>
    <x v="323"/>
    <s v="TXN102789"/>
    <s v="Expenses"/>
    <x v="4"/>
    <n v="-4446.24"/>
    <s v="Expense"/>
    <n v="0"/>
    <n v="4446.24"/>
    <x v="0"/>
    <x v="3"/>
  </r>
  <r>
    <x v="57"/>
    <s v="TXN102790"/>
    <s v="Liabilities"/>
    <x v="1"/>
    <n v="-1071.95"/>
    <s v="Expense"/>
    <n v="0"/>
    <n v="1071.95"/>
    <x v="1"/>
    <x v="1"/>
  </r>
  <r>
    <x v="142"/>
    <s v="TXN102791"/>
    <s v="Expenses"/>
    <x v="0"/>
    <n v="-3768.06"/>
    <s v="Expense"/>
    <n v="0"/>
    <n v="3768.06"/>
    <x v="2"/>
    <x v="0"/>
  </r>
  <r>
    <x v="3"/>
    <s v="TXN102792"/>
    <s v="Revenue"/>
    <x v="6"/>
    <n v="1482.92"/>
    <s v="Income"/>
    <n v="1482.92"/>
    <n v="0"/>
    <x v="2"/>
    <x v="0"/>
  </r>
  <r>
    <x v="150"/>
    <s v="TXN102793"/>
    <s v="Expenses"/>
    <x v="5"/>
    <n v="-4083.23"/>
    <s v="Expense"/>
    <n v="0"/>
    <n v="4083.23"/>
    <x v="1"/>
    <x v="2"/>
  </r>
  <r>
    <x v="237"/>
    <s v="TXN102794"/>
    <s v="Expenses"/>
    <x v="1"/>
    <n v="-680.14"/>
    <s v="Expense"/>
    <n v="0"/>
    <n v="680.14"/>
    <x v="2"/>
    <x v="2"/>
  </r>
  <r>
    <x v="180"/>
    <s v="TXN102795"/>
    <s v="Expenses"/>
    <x v="3"/>
    <n v="-3804.75"/>
    <s v="Expense"/>
    <n v="0"/>
    <n v="3804.75"/>
    <x v="1"/>
    <x v="3"/>
  </r>
  <r>
    <x v="250"/>
    <s v="TXN102796"/>
    <s v="Liabilities"/>
    <x v="4"/>
    <n v="-580.78"/>
    <s v="Expense"/>
    <n v="0"/>
    <n v="580.78"/>
    <x v="1"/>
    <x v="0"/>
  </r>
  <r>
    <x v="143"/>
    <s v="TXN102797"/>
    <s v="Revenue"/>
    <x v="2"/>
    <n v="2289.89"/>
    <s v="Income"/>
    <n v="2289.89"/>
    <n v="0"/>
    <x v="0"/>
    <x v="2"/>
  </r>
  <r>
    <x v="272"/>
    <s v="TXN102798"/>
    <s v="Expenses"/>
    <x v="6"/>
    <n v="-3696.62"/>
    <s v="Expense"/>
    <n v="0"/>
    <n v="3696.62"/>
    <x v="2"/>
    <x v="2"/>
  </r>
  <r>
    <x v="196"/>
    <s v="TXN102799"/>
    <s v="Liabilities"/>
    <x v="1"/>
    <n v="-948.77"/>
    <s v="Expense"/>
    <n v="0"/>
    <n v="948.77"/>
    <x v="1"/>
    <x v="3"/>
  </r>
  <r>
    <x v="34"/>
    <s v="TXN102800"/>
    <s v="Revenue"/>
    <x v="2"/>
    <n v="1499.76"/>
    <s v="Income"/>
    <n v="1499.76"/>
    <n v="0"/>
    <x v="2"/>
    <x v="3"/>
  </r>
  <r>
    <x v="358"/>
    <s v="TXN102801"/>
    <s v="Assets"/>
    <x v="6"/>
    <n v="-4337.3599999999997"/>
    <s v="Expense"/>
    <n v="0"/>
    <n v="4337.3599999999997"/>
    <x v="1"/>
    <x v="0"/>
  </r>
  <r>
    <x v="54"/>
    <s v="TXN102802"/>
    <s v="Expenses"/>
    <x v="0"/>
    <n v="-4437.08"/>
    <s v="Expense"/>
    <n v="0"/>
    <n v="4437.08"/>
    <x v="1"/>
    <x v="1"/>
  </r>
  <r>
    <x v="204"/>
    <s v="TXN102803"/>
    <s v="Revenue"/>
    <x v="0"/>
    <n v="320.18"/>
    <s v="Income"/>
    <n v="320.18"/>
    <n v="0"/>
    <x v="0"/>
    <x v="1"/>
  </r>
  <r>
    <x v="252"/>
    <s v="TXN102804"/>
    <s v="Expenses"/>
    <x v="2"/>
    <n v="-923.64"/>
    <s v="Expense"/>
    <n v="0"/>
    <n v="923.64"/>
    <x v="1"/>
    <x v="0"/>
  </r>
  <r>
    <x v="1"/>
    <s v="TXN102805"/>
    <s v="Assets"/>
    <x v="4"/>
    <n v="-675.61"/>
    <s v="Expense"/>
    <n v="0"/>
    <n v="675.61"/>
    <x v="0"/>
    <x v="1"/>
  </r>
  <r>
    <x v="38"/>
    <s v="TXN102806"/>
    <s v="Revenue"/>
    <x v="1"/>
    <n v="980.5"/>
    <s v="Income"/>
    <n v="980.5"/>
    <n v="0"/>
    <x v="2"/>
    <x v="0"/>
  </r>
  <r>
    <x v="28"/>
    <s v="TXN102807"/>
    <s v="Liabilities"/>
    <x v="1"/>
    <n v="-4853.92"/>
    <s v="Expense"/>
    <n v="0"/>
    <n v="4853.92"/>
    <x v="0"/>
    <x v="0"/>
  </r>
  <r>
    <x v="292"/>
    <s v="TXN102808"/>
    <s v="Revenue"/>
    <x v="0"/>
    <n v="2803.11"/>
    <s v="Income"/>
    <n v="2803.11"/>
    <n v="0"/>
    <x v="0"/>
    <x v="2"/>
  </r>
  <r>
    <x v="20"/>
    <s v="TXN102809"/>
    <s v="Liabilities"/>
    <x v="6"/>
    <n v="-2393.75"/>
    <s v="Expense"/>
    <n v="0"/>
    <n v="2393.75"/>
    <x v="2"/>
    <x v="1"/>
  </r>
  <r>
    <x v="92"/>
    <s v="TXN102810"/>
    <s v="Revenue"/>
    <x v="2"/>
    <n v="4923.8900000000003"/>
    <s v="Income"/>
    <n v="4923.8900000000003"/>
    <n v="0"/>
    <x v="0"/>
    <x v="0"/>
  </r>
  <r>
    <x v="334"/>
    <s v="TXN102811"/>
    <s v="Liabilities"/>
    <x v="4"/>
    <n v="-2829.09"/>
    <s v="Expense"/>
    <n v="0"/>
    <n v="2829.09"/>
    <x v="0"/>
    <x v="1"/>
  </r>
  <r>
    <x v="297"/>
    <s v="TXN102812"/>
    <s v="Assets"/>
    <x v="3"/>
    <n v="-3339.48"/>
    <s v="Expense"/>
    <n v="0"/>
    <n v="3339.48"/>
    <x v="1"/>
    <x v="1"/>
  </r>
  <r>
    <x v="273"/>
    <s v="TXN102813"/>
    <s v="Assets"/>
    <x v="1"/>
    <n v="-1730.58"/>
    <s v="Expense"/>
    <n v="0"/>
    <n v="1730.58"/>
    <x v="0"/>
    <x v="3"/>
  </r>
  <r>
    <x v="61"/>
    <s v="TXN102814"/>
    <s v="Assets"/>
    <x v="3"/>
    <n v="-1972.36"/>
    <s v="Expense"/>
    <n v="0"/>
    <n v="1972.36"/>
    <x v="1"/>
    <x v="1"/>
  </r>
  <r>
    <x v="156"/>
    <s v="TXN102815"/>
    <s v="Revenue"/>
    <x v="4"/>
    <n v="3012.61"/>
    <s v="Income"/>
    <n v="3012.61"/>
    <n v="0"/>
    <x v="0"/>
    <x v="0"/>
  </r>
  <r>
    <x v="93"/>
    <s v="TXN102816"/>
    <s v="Assets"/>
    <x v="0"/>
    <n v="-441.95"/>
    <s v="Expense"/>
    <n v="0"/>
    <n v="441.95"/>
    <x v="2"/>
    <x v="2"/>
  </r>
  <r>
    <x v="151"/>
    <s v="TXN102817"/>
    <s v="Expenses"/>
    <x v="1"/>
    <n v="-1353.83"/>
    <s v="Expense"/>
    <n v="0"/>
    <n v="1353.83"/>
    <x v="2"/>
    <x v="1"/>
  </r>
  <r>
    <x v="86"/>
    <s v="TXN102818"/>
    <s v="Assets"/>
    <x v="1"/>
    <n v="-1064.3800000000001"/>
    <s v="Expense"/>
    <n v="0"/>
    <n v="1064.3800000000001"/>
    <x v="0"/>
    <x v="0"/>
  </r>
  <r>
    <x v="77"/>
    <s v="TXN102819"/>
    <s v="Liabilities"/>
    <x v="2"/>
    <n v="-177.88"/>
    <s v="Expense"/>
    <n v="0"/>
    <n v="177.88"/>
    <x v="1"/>
    <x v="3"/>
  </r>
  <r>
    <x v="225"/>
    <s v="TXN102820"/>
    <s v="Liabilities"/>
    <x v="3"/>
    <n v="-2730.82"/>
    <s v="Expense"/>
    <n v="0"/>
    <n v="2730.82"/>
    <x v="0"/>
    <x v="1"/>
  </r>
  <r>
    <x v="11"/>
    <s v="TXN102821"/>
    <s v="Liabilities"/>
    <x v="0"/>
    <n v="-2849.16"/>
    <s v="Expense"/>
    <n v="0"/>
    <n v="2849.16"/>
    <x v="1"/>
    <x v="2"/>
  </r>
  <r>
    <x v="168"/>
    <s v="TXN102822"/>
    <s v="Revenue"/>
    <x v="2"/>
    <n v="1981.3"/>
    <s v="Income"/>
    <n v="1981.3"/>
    <n v="0"/>
    <x v="0"/>
    <x v="1"/>
  </r>
  <r>
    <x v="345"/>
    <s v="TXN102823"/>
    <s v="Expenses"/>
    <x v="5"/>
    <n v="-1416.76"/>
    <s v="Expense"/>
    <n v="0"/>
    <n v="1416.76"/>
    <x v="2"/>
    <x v="0"/>
  </r>
  <r>
    <x v="298"/>
    <s v="TXN102824"/>
    <s v="Assets"/>
    <x v="3"/>
    <n v="-3295.09"/>
    <s v="Expense"/>
    <n v="0"/>
    <n v="3295.09"/>
    <x v="2"/>
    <x v="1"/>
  </r>
  <r>
    <x v="213"/>
    <s v="TXN102825"/>
    <s v="Expenses"/>
    <x v="3"/>
    <n v="-759.83"/>
    <s v="Expense"/>
    <n v="0"/>
    <n v="759.83"/>
    <x v="1"/>
    <x v="1"/>
  </r>
  <r>
    <x v="45"/>
    <s v="TXN102826"/>
    <s v="Expenses"/>
    <x v="5"/>
    <n v="-2641.21"/>
    <s v="Expense"/>
    <n v="0"/>
    <n v="2641.21"/>
    <x v="0"/>
    <x v="3"/>
  </r>
  <r>
    <x v="35"/>
    <s v="TXN102827"/>
    <s v="Liabilities"/>
    <x v="4"/>
    <n v="-3863.56"/>
    <s v="Expense"/>
    <n v="0"/>
    <n v="3863.56"/>
    <x v="1"/>
    <x v="1"/>
  </r>
  <r>
    <x v="31"/>
    <s v="TXN102828"/>
    <s v="Liabilities"/>
    <x v="4"/>
    <n v="-905.06"/>
    <s v="Expense"/>
    <n v="0"/>
    <n v="905.06"/>
    <x v="2"/>
    <x v="2"/>
  </r>
  <r>
    <x v="286"/>
    <s v="TXN102829"/>
    <s v="Liabilities"/>
    <x v="1"/>
    <n v="-3790.97"/>
    <s v="Expense"/>
    <n v="0"/>
    <n v="3790.97"/>
    <x v="1"/>
    <x v="1"/>
  </r>
  <r>
    <x v="332"/>
    <s v="TXN102830"/>
    <s v="Revenue"/>
    <x v="6"/>
    <n v="3827.89"/>
    <s v="Income"/>
    <n v="3827.89"/>
    <n v="0"/>
    <x v="0"/>
    <x v="3"/>
  </r>
  <r>
    <x v="282"/>
    <s v="TXN102831"/>
    <s v="Expenses"/>
    <x v="2"/>
    <n v="-393.64"/>
    <s v="Expense"/>
    <n v="0"/>
    <n v="393.64"/>
    <x v="1"/>
    <x v="0"/>
  </r>
  <r>
    <x v="13"/>
    <s v="TXN102832"/>
    <s v="Expenses"/>
    <x v="6"/>
    <n v="-192.04"/>
    <s v="Expense"/>
    <n v="0"/>
    <n v="192.04"/>
    <x v="0"/>
    <x v="1"/>
  </r>
  <r>
    <x v="124"/>
    <s v="TXN102833"/>
    <s v="Revenue"/>
    <x v="1"/>
    <n v="4872.28"/>
    <s v="Income"/>
    <n v="4872.28"/>
    <n v="0"/>
    <x v="0"/>
    <x v="1"/>
  </r>
  <r>
    <x v="73"/>
    <s v="TXN102834"/>
    <s v="Revenue"/>
    <x v="6"/>
    <n v="1047.58"/>
    <s v="Income"/>
    <n v="1047.58"/>
    <n v="0"/>
    <x v="2"/>
    <x v="3"/>
  </r>
  <r>
    <x v="35"/>
    <s v="TXN102835"/>
    <s v="Revenue"/>
    <x v="3"/>
    <n v="4128.4799999999996"/>
    <s v="Income"/>
    <n v="4128.4799999999996"/>
    <n v="0"/>
    <x v="0"/>
    <x v="3"/>
  </r>
  <r>
    <x v="60"/>
    <s v="TXN102836"/>
    <s v="Expenses"/>
    <x v="3"/>
    <n v="-2853.07"/>
    <s v="Expense"/>
    <n v="0"/>
    <n v="2853.07"/>
    <x v="0"/>
    <x v="3"/>
  </r>
  <r>
    <x v="216"/>
    <s v="TXN102837"/>
    <s v="Expenses"/>
    <x v="5"/>
    <n v="-1395.91"/>
    <s v="Expense"/>
    <n v="0"/>
    <n v="1395.91"/>
    <x v="0"/>
    <x v="1"/>
  </r>
  <r>
    <x v="153"/>
    <s v="TXN102838"/>
    <s v="Liabilities"/>
    <x v="5"/>
    <n v="-736.86"/>
    <s v="Expense"/>
    <n v="0"/>
    <n v="736.86"/>
    <x v="1"/>
    <x v="2"/>
  </r>
  <r>
    <x v="90"/>
    <s v="TXN102839"/>
    <s v="Liabilities"/>
    <x v="1"/>
    <n v="-2533.7199999999998"/>
    <s v="Expense"/>
    <n v="0"/>
    <n v="2533.7199999999998"/>
    <x v="2"/>
    <x v="3"/>
  </r>
  <r>
    <x v="153"/>
    <s v="TXN102840"/>
    <s v="Expenses"/>
    <x v="1"/>
    <n v="-2096.04"/>
    <s v="Expense"/>
    <n v="0"/>
    <n v="2096.04"/>
    <x v="1"/>
    <x v="0"/>
  </r>
  <r>
    <x v="68"/>
    <s v="TXN102841"/>
    <s v="Liabilities"/>
    <x v="0"/>
    <n v="-3524.54"/>
    <s v="Expense"/>
    <n v="0"/>
    <n v="3524.54"/>
    <x v="1"/>
    <x v="1"/>
  </r>
  <r>
    <x v="183"/>
    <s v="TXN102842"/>
    <s v="Revenue"/>
    <x v="1"/>
    <n v="4530.43"/>
    <s v="Income"/>
    <n v="4530.43"/>
    <n v="0"/>
    <x v="2"/>
    <x v="0"/>
  </r>
  <r>
    <x v="266"/>
    <s v="TXN102843"/>
    <s v="Assets"/>
    <x v="3"/>
    <n v="-4045.72"/>
    <s v="Expense"/>
    <n v="0"/>
    <n v="4045.72"/>
    <x v="1"/>
    <x v="0"/>
  </r>
  <r>
    <x v="298"/>
    <s v="TXN102844"/>
    <s v="Liabilities"/>
    <x v="6"/>
    <n v="-1444.82"/>
    <s v="Expense"/>
    <n v="0"/>
    <n v="1444.82"/>
    <x v="1"/>
    <x v="2"/>
  </r>
  <r>
    <x v="60"/>
    <s v="TXN102845"/>
    <s v="Expenses"/>
    <x v="2"/>
    <n v="-4406.7700000000004"/>
    <s v="Expense"/>
    <n v="0"/>
    <n v="4406.7700000000004"/>
    <x v="0"/>
    <x v="0"/>
  </r>
  <r>
    <x v="78"/>
    <s v="TXN102846"/>
    <s v="Liabilities"/>
    <x v="0"/>
    <n v="-4183.62"/>
    <s v="Expense"/>
    <n v="0"/>
    <n v="4183.62"/>
    <x v="1"/>
    <x v="3"/>
  </r>
  <r>
    <x v="317"/>
    <s v="TXN102847"/>
    <s v="Liabilities"/>
    <x v="0"/>
    <n v="-4652.7700000000004"/>
    <s v="Expense"/>
    <n v="0"/>
    <n v="4652.7700000000004"/>
    <x v="2"/>
    <x v="3"/>
  </r>
  <r>
    <x v="297"/>
    <s v="TXN102848"/>
    <s v="Liabilities"/>
    <x v="0"/>
    <n v="-2347.44"/>
    <s v="Expense"/>
    <n v="0"/>
    <n v="2347.44"/>
    <x v="1"/>
    <x v="1"/>
  </r>
  <r>
    <x v="65"/>
    <s v="TXN102849"/>
    <s v="Assets"/>
    <x v="1"/>
    <n v="-3866.02"/>
    <s v="Expense"/>
    <n v="0"/>
    <n v="3866.02"/>
    <x v="0"/>
    <x v="2"/>
  </r>
  <r>
    <x v="41"/>
    <s v="TXN102850"/>
    <s v="Revenue"/>
    <x v="1"/>
    <n v="2999.12"/>
    <s v="Income"/>
    <n v="2999.12"/>
    <n v="0"/>
    <x v="1"/>
    <x v="2"/>
  </r>
  <r>
    <x v="82"/>
    <s v="TXN102851"/>
    <s v="Expenses"/>
    <x v="3"/>
    <n v="-1621.46"/>
    <s v="Expense"/>
    <n v="0"/>
    <n v="1621.46"/>
    <x v="2"/>
    <x v="0"/>
  </r>
  <r>
    <x v="307"/>
    <s v="TXN102852"/>
    <s v="Assets"/>
    <x v="2"/>
    <n v="-4972.71"/>
    <s v="Expense"/>
    <n v="0"/>
    <n v="4972.71"/>
    <x v="0"/>
    <x v="2"/>
  </r>
  <r>
    <x v="160"/>
    <s v="TXN102853"/>
    <s v="Expenses"/>
    <x v="3"/>
    <n v="-287.70999999999998"/>
    <s v="Expense"/>
    <n v="0"/>
    <n v="287.70999999999998"/>
    <x v="1"/>
    <x v="0"/>
  </r>
  <r>
    <x v="3"/>
    <s v="TXN102854"/>
    <s v="Expenses"/>
    <x v="2"/>
    <n v="-895.14"/>
    <s v="Expense"/>
    <n v="0"/>
    <n v="895.14"/>
    <x v="2"/>
    <x v="0"/>
  </r>
  <r>
    <x v="282"/>
    <s v="TXN102855"/>
    <s v="Expenses"/>
    <x v="3"/>
    <n v="-4473.46"/>
    <s v="Expense"/>
    <n v="0"/>
    <n v="4473.46"/>
    <x v="2"/>
    <x v="2"/>
  </r>
  <r>
    <x v="76"/>
    <s v="TXN102856"/>
    <s v="Assets"/>
    <x v="6"/>
    <n v="-396.76"/>
    <s v="Expense"/>
    <n v="0"/>
    <n v="396.76"/>
    <x v="1"/>
    <x v="1"/>
  </r>
  <r>
    <x v="263"/>
    <s v="TXN102857"/>
    <s v="Revenue"/>
    <x v="1"/>
    <n v="4445.42"/>
    <s v="Income"/>
    <n v="4445.42"/>
    <n v="0"/>
    <x v="1"/>
    <x v="0"/>
  </r>
  <r>
    <x v="329"/>
    <s v="TXN102858"/>
    <s v="Expenses"/>
    <x v="4"/>
    <n v="-3604.59"/>
    <s v="Expense"/>
    <n v="0"/>
    <n v="3604.59"/>
    <x v="0"/>
    <x v="3"/>
  </r>
  <r>
    <x v="6"/>
    <s v="TXN102859"/>
    <s v="Revenue"/>
    <x v="4"/>
    <n v="279.75"/>
    <s v="Income"/>
    <n v="279.75"/>
    <n v="0"/>
    <x v="1"/>
    <x v="3"/>
  </r>
  <r>
    <x v="235"/>
    <s v="TXN102860"/>
    <s v="Revenue"/>
    <x v="1"/>
    <n v="2203.67"/>
    <s v="Income"/>
    <n v="2203.67"/>
    <n v="0"/>
    <x v="0"/>
    <x v="2"/>
  </r>
  <r>
    <x v="267"/>
    <s v="TXN102861"/>
    <s v="Liabilities"/>
    <x v="0"/>
    <n v="-3796.91"/>
    <s v="Expense"/>
    <n v="0"/>
    <n v="3796.91"/>
    <x v="1"/>
    <x v="2"/>
  </r>
  <r>
    <x v="293"/>
    <s v="TXN102862"/>
    <s v="Assets"/>
    <x v="1"/>
    <n v="-2957.19"/>
    <s v="Expense"/>
    <n v="0"/>
    <n v="2957.19"/>
    <x v="2"/>
    <x v="0"/>
  </r>
  <r>
    <x v="297"/>
    <s v="TXN102863"/>
    <s v="Assets"/>
    <x v="1"/>
    <n v="-4685.7700000000004"/>
    <s v="Expense"/>
    <n v="0"/>
    <n v="4685.7700000000004"/>
    <x v="2"/>
    <x v="0"/>
  </r>
  <r>
    <x v="217"/>
    <s v="TXN102864"/>
    <s v="Liabilities"/>
    <x v="1"/>
    <n v="-4351.46"/>
    <s v="Expense"/>
    <n v="0"/>
    <n v="4351.46"/>
    <x v="2"/>
    <x v="3"/>
  </r>
  <r>
    <x v="126"/>
    <s v="TXN102865"/>
    <s v="Liabilities"/>
    <x v="0"/>
    <n v="-1729.97"/>
    <s v="Expense"/>
    <n v="0"/>
    <n v="1729.97"/>
    <x v="2"/>
    <x v="0"/>
  </r>
  <r>
    <x v="364"/>
    <s v="TXN102866"/>
    <s v="Revenue"/>
    <x v="2"/>
    <n v="514.66999999999996"/>
    <s v="Income"/>
    <n v="514.66999999999996"/>
    <n v="0"/>
    <x v="0"/>
    <x v="3"/>
  </r>
  <r>
    <x v="159"/>
    <s v="TXN102867"/>
    <s v="Expenses"/>
    <x v="6"/>
    <n v="-4726.8599999999997"/>
    <s v="Expense"/>
    <n v="0"/>
    <n v="4726.8599999999997"/>
    <x v="2"/>
    <x v="0"/>
  </r>
  <r>
    <x v="169"/>
    <s v="TXN102868"/>
    <s v="Assets"/>
    <x v="4"/>
    <n v="-2634.71"/>
    <s v="Expense"/>
    <n v="0"/>
    <n v="2634.71"/>
    <x v="0"/>
    <x v="1"/>
  </r>
  <r>
    <x v="121"/>
    <s v="TXN102869"/>
    <s v="Expenses"/>
    <x v="5"/>
    <n v="-464.55"/>
    <s v="Expense"/>
    <n v="0"/>
    <n v="464.55"/>
    <x v="0"/>
    <x v="1"/>
  </r>
  <r>
    <x v="171"/>
    <s v="TXN102870"/>
    <s v="Expenses"/>
    <x v="4"/>
    <n v="-4101.22"/>
    <s v="Expense"/>
    <n v="0"/>
    <n v="4101.22"/>
    <x v="0"/>
    <x v="3"/>
  </r>
  <r>
    <x v="255"/>
    <s v="TXN102871"/>
    <s v="Liabilities"/>
    <x v="4"/>
    <n v="-4355.68"/>
    <s v="Expense"/>
    <n v="0"/>
    <n v="4355.68"/>
    <x v="1"/>
    <x v="1"/>
  </r>
  <r>
    <x v="229"/>
    <s v="TXN102872"/>
    <s v="Expenses"/>
    <x v="0"/>
    <n v="-3233.18"/>
    <s v="Expense"/>
    <n v="0"/>
    <n v="3233.18"/>
    <x v="0"/>
    <x v="1"/>
  </r>
  <r>
    <x v="225"/>
    <s v="TXN102873"/>
    <s v="Revenue"/>
    <x v="3"/>
    <n v="2292.79"/>
    <s v="Income"/>
    <n v="2292.79"/>
    <n v="0"/>
    <x v="1"/>
    <x v="2"/>
  </r>
  <r>
    <x v="146"/>
    <s v="TXN102874"/>
    <s v="Liabilities"/>
    <x v="1"/>
    <n v="-3344.65"/>
    <s v="Expense"/>
    <n v="0"/>
    <n v="3344.65"/>
    <x v="0"/>
    <x v="0"/>
  </r>
  <r>
    <x v="23"/>
    <s v="TXN102875"/>
    <s v="Expenses"/>
    <x v="1"/>
    <n v="-3562.75"/>
    <s v="Expense"/>
    <n v="0"/>
    <n v="3562.75"/>
    <x v="1"/>
    <x v="2"/>
  </r>
  <r>
    <x v="6"/>
    <s v="TXN102876"/>
    <s v="Liabilities"/>
    <x v="1"/>
    <n v="-4475.8500000000004"/>
    <s v="Expense"/>
    <n v="0"/>
    <n v="4475.8500000000004"/>
    <x v="1"/>
    <x v="3"/>
  </r>
  <r>
    <x v="309"/>
    <s v="TXN102877"/>
    <s v="Revenue"/>
    <x v="3"/>
    <n v="4783.72"/>
    <s v="Income"/>
    <n v="4783.72"/>
    <n v="0"/>
    <x v="2"/>
    <x v="2"/>
  </r>
  <r>
    <x v="252"/>
    <s v="TXN102878"/>
    <s v="Revenue"/>
    <x v="0"/>
    <n v="2620.17"/>
    <s v="Income"/>
    <n v="2620.17"/>
    <n v="0"/>
    <x v="0"/>
    <x v="3"/>
  </r>
  <r>
    <x v="14"/>
    <s v="TXN102879"/>
    <s v="Expenses"/>
    <x v="6"/>
    <n v="-4012.62"/>
    <s v="Expense"/>
    <n v="0"/>
    <n v="4012.62"/>
    <x v="1"/>
    <x v="1"/>
  </r>
  <r>
    <x v="350"/>
    <s v="TXN102880"/>
    <s v="Liabilities"/>
    <x v="6"/>
    <n v="-4826.1000000000004"/>
    <s v="Expense"/>
    <n v="0"/>
    <n v="4826.1000000000004"/>
    <x v="2"/>
    <x v="2"/>
  </r>
  <r>
    <x v="64"/>
    <s v="TXN102881"/>
    <s v="Expenses"/>
    <x v="0"/>
    <n v="-841.09"/>
    <s v="Expense"/>
    <n v="0"/>
    <n v="841.09"/>
    <x v="0"/>
    <x v="1"/>
  </r>
  <r>
    <x v="234"/>
    <s v="TXN102882"/>
    <s v="Expenses"/>
    <x v="5"/>
    <n v="-189.51"/>
    <s v="Expense"/>
    <n v="0"/>
    <n v="189.51"/>
    <x v="2"/>
    <x v="0"/>
  </r>
  <r>
    <x v="27"/>
    <s v="TXN102883"/>
    <s v="Liabilities"/>
    <x v="6"/>
    <n v="-4357.92"/>
    <s v="Expense"/>
    <n v="0"/>
    <n v="4357.92"/>
    <x v="1"/>
    <x v="1"/>
  </r>
  <r>
    <x v="260"/>
    <s v="TXN102884"/>
    <s v="Expenses"/>
    <x v="0"/>
    <n v="-1056.8399999999999"/>
    <s v="Expense"/>
    <n v="0"/>
    <n v="1056.8399999999999"/>
    <x v="2"/>
    <x v="0"/>
  </r>
  <r>
    <x v="22"/>
    <s v="TXN102885"/>
    <s v="Revenue"/>
    <x v="6"/>
    <n v="308.14999999999998"/>
    <s v="Income"/>
    <n v="308.14999999999998"/>
    <n v="0"/>
    <x v="2"/>
    <x v="1"/>
  </r>
  <r>
    <x v="267"/>
    <s v="TXN102886"/>
    <s v="Liabilities"/>
    <x v="1"/>
    <n v="-884.47"/>
    <s v="Expense"/>
    <n v="0"/>
    <n v="884.47"/>
    <x v="0"/>
    <x v="2"/>
  </r>
  <r>
    <x v="245"/>
    <s v="TXN102887"/>
    <s v="Liabilities"/>
    <x v="2"/>
    <n v="-1982.16"/>
    <s v="Expense"/>
    <n v="0"/>
    <n v="1982.16"/>
    <x v="1"/>
    <x v="2"/>
  </r>
  <r>
    <x v="235"/>
    <s v="TXN102888"/>
    <s v="Liabilities"/>
    <x v="0"/>
    <n v="-1174.4000000000001"/>
    <s v="Expense"/>
    <n v="0"/>
    <n v="1174.4000000000001"/>
    <x v="0"/>
    <x v="1"/>
  </r>
  <r>
    <x v="84"/>
    <s v="TXN102889"/>
    <s v="Liabilities"/>
    <x v="4"/>
    <n v="-1595.74"/>
    <s v="Expense"/>
    <n v="0"/>
    <n v="1595.74"/>
    <x v="0"/>
    <x v="3"/>
  </r>
  <r>
    <x v="129"/>
    <s v="TXN102890"/>
    <s v="Expenses"/>
    <x v="6"/>
    <n v="-4878.9399999999996"/>
    <s v="Expense"/>
    <n v="0"/>
    <n v="4878.9399999999996"/>
    <x v="2"/>
    <x v="3"/>
  </r>
  <r>
    <x v="91"/>
    <s v="TXN102891"/>
    <s v="Expenses"/>
    <x v="6"/>
    <n v="-3551.59"/>
    <s v="Expense"/>
    <n v="0"/>
    <n v="3551.59"/>
    <x v="1"/>
    <x v="0"/>
  </r>
  <r>
    <x v="56"/>
    <s v="TXN102892"/>
    <s v="Revenue"/>
    <x v="3"/>
    <n v="3589.74"/>
    <s v="Income"/>
    <n v="3589.74"/>
    <n v="0"/>
    <x v="0"/>
    <x v="0"/>
  </r>
  <r>
    <x v="13"/>
    <s v="TXN102893"/>
    <s v="Assets"/>
    <x v="5"/>
    <n v="-563.96"/>
    <s v="Expense"/>
    <n v="0"/>
    <n v="563.96"/>
    <x v="1"/>
    <x v="1"/>
  </r>
  <r>
    <x v="325"/>
    <s v="TXN102894"/>
    <s v="Assets"/>
    <x v="2"/>
    <n v="-3687.28"/>
    <s v="Expense"/>
    <n v="0"/>
    <n v="3687.28"/>
    <x v="0"/>
    <x v="2"/>
  </r>
  <r>
    <x v="325"/>
    <s v="TXN102895"/>
    <s v="Revenue"/>
    <x v="3"/>
    <n v="3722.79"/>
    <s v="Income"/>
    <n v="3722.79"/>
    <n v="0"/>
    <x v="2"/>
    <x v="0"/>
  </r>
  <r>
    <x v="230"/>
    <s v="TXN102896"/>
    <s v="Assets"/>
    <x v="1"/>
    <n v="-3332.75"/>
    <s v="Expense"/>
    <n v="0"/>
    <n v="3332.75"/>
    <x v="0"/>
    <x v="1"/>
  </r>
  <r>
    <x v="94"/>
    <s v="TXN102897"/>
    <s v="Revenue"/>
    <x v="4"/>
    <n v="1219.3399999999999"/>
    <s v="Income"/>
    <n v="1219.3399999999999"/>
    <n v="0"/>
    <x v="0"/>
    <x v="0"/>
  </r>
  <r>
    <x v="270"/>
    <s v="TXN102898"/>
    <s v="Expenses"/>
    <x v="5"/>
    <n v="-2172.88"/>
    <s v="Expense"/>
    <n v="0"/>
    <n v="2172.88"/>
    <x v="0"/>
    <x v="2"/>
  </r>
  <r>
    <x v="188"/>
    <s v="TXN102899"/>
    <s v="Liabilities"/>
    <x v="3"/>
    <n v="-4246.75"/>
    <s v="Expense"/>
    <n v="0"/>
    <n v="4246.75"/>
    <x v="1"/>
    <x v="0"/>
  </r>
  <r>
    <x v="129"/>
    <s v="TXN102900"/>
    <s v="Liabilities"/>
    <x v="0"/>
    <n v="-3383.99"/>
    <s v="Expense"/>
    <n v="0"/>
    <n v="3383.99"/>
    <x v="2"/>
    <x v="1"/>
  </r>
  <r>
    <x v="279"/>
    <s v="TXN102901"/>
    <s v="Expenses"/>
    <x v="6"/>
    <n v="-3690.57"/>
    <s v="Expense"/>
    <n v="0"/>
    <n v="3690.57"/>
    <x v="1"/>
    <x v="0"/>
  </r>
  <r>
    <x v="201"/>
    <s v="TXN102902"/>
    <s v="Liabilities"/>
    <x v="6"/>
    <n v="-2978.13"/>
    <s v="Expense"/>
    <n v="0"/>
    <n v="2978.13"/>
    <x v="0"/>
    <x v="3"/>
  </r>
  <r>
    <x v="163"/>
    <s v="TXN102903"/>
    <s v="Liabilities"/>
    <x v="5"/>
    <n v="-2302.9699999999998"/>
    <s v="Expense"/>
    <n v="0"/>
    <n v="2302.9699999999998"/>
    <x v="2"/>
    <x v="0"/>
  </r>
  <r>
    <x v="143"/>
    <s v="TXN102904"/>
    <s v="Assets"/>
    <x v="6"/>
    <n v="-3819.35"/>
    <s v="Expense"/>
    <n v="0"/>
    <n v="3819.35"/>
    <x v="1"/>
    <x v="2"/>
  </r>
  <r>
    <x v="163"/>
    <s v="TXN102905"/>
    <s v="Expenses"/>
    <x v="0"/>
    <n v="-432.84"/>
    <s v="Expense"/>
    <n v="0"/>
    <n v="432.84"/>
    <x v="0"/>
    <x v="2"/>
  </r>
  <r>
    <x v="83"/>
    <s v="TXN102906"/>
    <s v="Assets"/>
    <x v="3"/>
    <n v="-3398.49"/>
    <s v="Expense"/>
    <n v="0"/>
    <n v="3398.49"/>
    <x v="2"/>
    <x v="2"/>
  </r>
  <r>
    <x v="269"/>
    <s v="TXN102907"/>
    <s v="Assets"/>
    <x v="3"/>
    <n v="-4986.3"/>
    <s v="Expense"/>
    <n v="0"/>
    <n v="4986.3"/>
    <x v="2"/>
    <x v="2"/>
  </r>
  <r>
    <x v="260"/>
    <s v="TXN102908"/>
    <s v="Liabilities"/>
    <x v="6"/>
    <n v="-3922.94"/>
    <s v="Expense"/>
    <n v="0"/>
    <n v="3922.94"/>
    <x v="0"/>
    <x v="1"/>
  </r>
  <r>
    <x v="109"/>
    <s v="TXN102909"/>
    <s v="Liabilities"/>
    <x v="6"/>
    <n v="-1523.76"/>
    <s v="Expense"/>
    <n v="0"/>
    <n v="1523.76"/>
    <x v="2"/>
    <x v="0"/>
  </r>
  <r>
    <x v="58"/>
    <s v="TXN102910"/>
    <s v="Expenses"/>
    <x v="1"/>
    <n v="-1461.32"/>
    <s v="Expense"/>
    <n v="0"/>
    <n v="1461.32"/>
    <x v="2"/>
    <x v="0"/>
  </r>
  <r>
    <x v="24"/>
    <s v="TXN102911"/>
    <s v="Liabilities"/>
    <x v="4"/>
    <n v="-3369.37"/>
    <s v="Expense"/>
    <n v="0"/>
    <n v="3369.37"/>
    <x v="1"/>
    <x v="0"/>
  </r>
  <r>
    <x v="178"/>
    <s v="TXN102912"/>
    <s v="Liabilities"/>
    <x v="5"/>
    <n v="-4489.6899999999996"/>
    <s v="Expense"/>
    <n v="0"/>
    <n v="4489.6899999999996"/>
    <x v="2"/>
    <x v="0"/>
  </r>
  <r>
    <x v="286"/>
    <s v="TXN102913"/>
    <s v="Expenses"/>
    <x v="3"/>
    <n v="-2931.95"/>
    <s v="Expense"/>
    <n v="0"/>
    <n v="2931.95"/>
    <x v="1"/>
    <x v="1"/>
  </r>
  <r>
    <x v="131"/>
    <s v="TXN102914"/>
    <s v="Liabilities"/>
    <x v="5"/>
    <n v="-2684.27"/>
    <s v="Expense"/>
    <n v="0"/>
    <n v="2684.27"/>
    <x v="1"/>
    <x v="2"/>
  </r>
  <r>
    <x v="269"/>
    <s v="TXN102915"/>
    <s v="Assets"/>
    <x v="1"/>
    <n v="-885.88"/>
    <s v="Expense"/>
    <n v="0"/>
    <n v="885.88"/>
    <x v="1"/>
    <x v="0"/>
  </r>
  <r>
    <x v="163"/>
    <s v="TXN102916"/>
    <s v="Expenses"/>
    <x v="3"/>
    <n v="-3605.74"/>
    <s v="Expense"/>
    <n v="0"/>
    <n v="3605.74"/>
    <x v="1"/>
    <x v="0"/>
  </r>
  <r>
    <x v="165"/>
    <s v="TXN102917"/>
    <s v="Liabilities"/>
    <x v="1"/>
    <n v="-3541.26"/>
    <s v="Expense"/>
    <n v="0"/>
    <n v="3541.26"/>
    <x v="2"/>
    <x v="2"/>
  </r>
  <r>
    <x v="233"/>
    <s v="TXN102918"/>
    <s v="Revenue"/>
    <x v="1"/>
    <n v="4838.0600000000004"/>
    <s v="Income"/>
    <n v="4838.0600000000004"/>
    <n v="0"/>
    <x v="2"/>
    <x v="3"/>
  </r>
  <r>
    <x v="42"/>
    <s v="TXN102919"/>
    <s v="Expenses"/>
    <x v="2"/>
    <n v="-1570.94"/>
    <s v="Expense"/>
    <n v="0"/>
    <n v="1570.94"/>
    <x v="1"/>
    <x v="3"/>
  </r>
  <r>
    <x v="129"/>
    <s v="TXN102920"/>
    <s v="Expenses"/>
    <x v="6"/>
    <n v="-3806.58"/>
    <s v="Expense"/>
    <n v="0"/>
    <n v="3806.58"/>
    <x v="2"/>
    <x v="2"/>
  </r>
  <r>
    <x v="254"/>
    <s v="TXN102921"/>
    <s v="Revenue"/>
    <x v="0"/>
    <n v="2226.92"/>
    <s v="Income"/>
    <n v="2226.92"/>
    <n v="0"/>
    <x v="1"/>
    <x v="0"/>
  </r>
  <r>
    <x v="18"/>
    <s v="TXN102922"/>
    <s v="Liabilities"/>
    <x v="2"/>
    <n v="-2836.52"/>
    <s v="Expense"/>
    <n v="0"/>
    <n v="2836.52"/>
    <x v="1"/>
    <x v="2"/>
  </r>
  <r>
    <x v="19"/>
    <s v="TXN102923"/>
    <s v="Liabilities"/>
    <x v="5"/>
    <n v="-4100.62"/>
    <s v="Expense"/>
    <n v="0"/>
    <n v="4100.62"/>
    <x v="1"/>
    <x v="0"/>
  </r>
  <r>
    <x v="29"/>
    <s v="TXN102924"/>
    <s v="Expenses"/>
    <x v="0"/>
    <n v="-1187.78"/>
    <s v="Expense"/>
    <n v="0"/>
    <n v="1187.78"/>
    <x v="0"/>
    <x v="0"/>
  </r>
  <r>
    <x v="323"/>
    <s v="TXN102925"/>
    <s v="Expenses"/>
    <x v="5"/>
    <n v="-1780.06"/>
    <s v="Expense"/>
    <n v="0"/>
    <n v="1780.06"/>
    <x v="2"/>
    <x v="3"/>
  </r>
  <r>
    <x v="103"/>
    <s v="TXN102926"/>
    <s v="Liabilities"/>
    <x v="6"/>
    <n v="-3889.21"/>
    <s v="Expense"/>
    <n v="0"/>
    <n v="3889.21"/>
    <x v="2"/>
    <x v="3"/>
  </r>
  <r>
    <x v="20"/>
    <s v="TXN102927"/>
    <s v="Liabilities"/>
    <x v="0"/>
    <n v="-2895.24"/>
    <s v="Expense"/>
    <n v="0"/>
    <n v="2895.24"/>
    <x v="1"/>
    <x v="0"/>
  </r>
  <r>
    <x v="128"/>
    <s v="TXN102928"/>
    <s v="Assets"/>
    <x v="2"/>
    <n v="-552.87"/>
    <s v="Expense"/>
    <n v="0"/>
    <n v="552.87"/>
    <x v="2"/>
    <x v="0"/>
  </r>
  <r>
    <x v="242"/>
    <s v="TXN102929"/>
    <s v="Expenses"/>
    <x v="5"/>
    <n v="-2207.91"/>
    <s v="Expense"/>
    <n v="0"/>
    <n v="2207.91"/>
    <x v="1"/>
    <x v="0"/>
  </r>
  <r>
    <x v="28"/>
    <s v="TXN102930"/>
    <s v="Expenses"/>
    <x v="2"/>
    <n v="-2974.5"/>
    <s v="Expense"/>
    <n v="0"/>
    <n v="2974.5"/>
    <x v="2"/>
    <x v="3"/>
  </r>
  <r>
    <x v="348"/>
    <s v="TXN102931"/>
    <s v="Revenue"/>
    <x v="6"/>
    <n v="4556.63"/>
    <s v="Income"/>
    <n v="4556.63"/>
    <n v="0"/>
    <x v="1"/>
    <x v="0"/>
  </r>
  <r>
    <x v="21"/>
    <s v="TXN102932"/>
    <s v="Assets"/>
    <x v="0"/>
    <n v="-1023.59"/>
    <s v="Expense"/>
    <n v="0"/>
    <n v="1023.59"/>
    <x v="1"/>
    <x v="2"/>
  </r>
  <r>
    <x v="227"/>
    <s v="TXN102933"/>
    <s v="Liabilities"/>
    <x v="0"/>
    <n v="-4049.17"/>
    <s v="Expense"/>
    <n v="0"/>
    <n v="4049.17"/>
    <x v="0"/>
    <x v="1"/>
  </r>
  <r>
    <x v="255"/>
    <s v="TXN102934"/>
    <s v="Assets"/>
    <x v="3"/>
    <n v="-740.06"/>
    <s v="Expense"/>
    <n v="0"/>
    <n v="740.06"/>
    <x v="1"/>
    <x v="1"/>
  </r>
  <r>
    <x v="189"/>
    <s v="TXN102935"/>
    <s v="Liabilities"/>
    <x v="1"/>
    <n v="-1286.95"/>
    <s v="Expense"/>
    <n v="0"/>
    <n v="1286.95"/>
    <x v="0"/>
    <x v="0"/>
  </r>
  <r>
    <x v="105"/>
    <s v="TXN102936"/>
    <s v="Liabilities"/>
    <x v="1"/>
    <n v="-1292.3900000000001"/>
    <s v="Expense"/>
    <n v="0"/>
    <n v="1292.3900000000001"/>
    <x v="2"/>
    <x v="2"/>
  </r>
  <r>
    <x v="121"/>
    <s v="TXN102937"/>
    <s v="Assets"/>
    <x v="2"/>
    <n v="-4399.6499999999996"/>
    <s v="Expense"/>
    <n v="0"/>
    <n v="4399.6499999999996"/>
    <x v="2"/>
    <x v="0"/>
  </r>
  <r>
    <x v="356"/>
    <s v="TXN102938"/>
    <s v="Expenses"/>
    <x v="0"/>
    <n v="-1075.19"/>
    <s v="Expense"/>
    <n v="0"/>
    <n v="1075.19"/>
    <x v="0"/>
    <x v="2"/>
  </r>
  <r>
    <x v="73"/>
    <s v="TXN102939"/>
    <s v="Liabilities"/>
    <x v="5"/>
    <n v="-3956.11"/>
    <s v="Expense"/>
    <n v="0"/>
    <n v="3956.11"/>
    <x v="2"/>
    <x v="3"/>
  </r>
  <r>
    <x v="360"/>
    <s v="TXN102940"/>
    <s v="Assets"/>
    <x v="2"/>
    <n v="-2362.85"/>
    <s v="Expense"/>
    <n v="0"/>
    <n v="2362.85"/>
    <x v="0"/>
    <x v="3"/>
  </r>
  <r>
    <x v="105"/>
    <s v="TXN102941"/>
    <s v="Revenue"/>
    <x v="2"/>
    <n v="4995.54"/>
    <s v="Income"/>
    <n v="4995.54"/>
    <n v="0"/>
    <x v="2"/>
    <x v="0"/>
  </r>
  <r>
    <x v="140"/>
    <s v="TXN102942"/>
    <s v="Assets"/>
    <x v="4"/>
    <n v="-4211.55"/>
    <s v="Expense"/>
    <n v="0"/>
    <n v="4211.55"/>
    <x v="0"/>
    <x v="3"/>
  </r>
  <r>
    <x v="52"/>
    <s v="TXN102943"/>
    <s v="Revenue"/>
    <x v="0"/>
    <n v="3724.55"/>
    <s v="Income"/>
    <n v="3724.55"/>
    <n v="0"/>
    <x v="0"/>
    <x v="0"/>
  </r>
  <r>
    <x v="68"/>
    <s v="TXN102944"/>
    <s v="Liabilities"/>
    <x v="1"/>
    <n v="-4366.5600000000004"/>
    <s v="Expense"/>
    <n v="0"/>
    <n v="4366.5600000000004"/>
    <x v="1"/>
    <x v="1"/>
  </r>
  <r>
    <x v="268"/>
    <s v="TXN102945"/>
    <s v="Assets"/>
    <x v="0"/>
    <n v="-3206.75"/>
    <s v="Expense"/>
    <n v="0"/>
    <n v="3206.75"/>
    <x v="2"/>
    <x v="2"/>
  </r>
  <r>
    <x v="212"/>
    <s v="TXN102946"/>
    <s v="Assets"/>
    <x v="6"/>
    <n v="-4233.8999999999996"/>
    <s v="Expense"/>
    <n v="0"/>
    <n v="4233.8999999999996"/>
    <x v="1"/>
    <x v="2"/>
  </r>
  <r>
    <x v="130"/>
    <s v="TXN102947"/>
    <s v="Revenue"/>
    <x v="2"/>
    <n v="1379.52"/>
    <s v="Income"/>
    <n v="1379.52"/>
    <n v="0"/>
    <x v="0"/>
    <x v="1"/>
  </r>
  <r>
    <x v="222"/>
    <s v="TXN102948"/>
    <s v="Assets"/>
    <x v="4"/>
    <n v="-578.75"/>
    <s v="Expense"/>
    <n v="0"/>
    <n v="578.75"/>
    <x v="1"/>
    <x v="1"/>
  </r>
  <r>
    <x v="131"/>
    <s v="TXN102949"/>
    <s v="Assets"/>
    <x v="4"/>
    <n v="-3118.07"/>
    <s v="Expense"/>
    <n v="0"/>
    <n v="3118.07"/>
    <x v="0"/>
    <x v="1"/>
  </r>
  <r>
    <x v="364"/>
    <s v="TXN102950"/>
    <s v="Liabilities"/>
    <x v="1"/>
    <n v="-2229.98"/>
    <s v="Expense"/>
    <n v="0"/>
    <n v="2229.98"/>
    <x v="2"/>
    <x v="1"/>
  </r>
  <r>
    <x v="180"/>
    <s v="TXN102951"/>
    <s v="Assets"/>
    <x v="1"/>
    <n v="-2189.56"/>
    <s v="Expense"/>
    <n v="0"/>
    <n v="2189.56"/>
    <x v="2"/>
    <x v="3"/>
  </r>
  <r>
    <x v="65"/>
    <s v="TXN102952"/>
    <s v="Expenses"/>
    <x v="1"/>
    <n v="-2681.06"/>
    <s v="Expense"/>
    <n v="0"/>
    <n v="2681.06"/>
    <x v="2"/>
    <x v="2"/>
  </r>
  <r>
    <x v="166"/>
    <s v="TXN102953"/>
    <s v="Revenue"/>
    <x v="6"/>
    <n v="1870.77"/>
    <s v="Income"/>
    <n v="1870.77"/>
    <n v="0"/>
    <x v="0"/>
    <x v="2"/>
  </r>
  <r>
    <x v="114"/>
    <s v="TXN102954"/>
    <s v="Assets"/>
    <x v="4"/>
    <n v="-3167.69"/>
    <s v="Expense"/>
    <n v="0"/>
    <n v="3167.69"/>
    <x v="1"/>
    <x v="1"/>
  </r>
  <r>
    <x v="106"/>
    <s v="TXN102955"/>
    <s v="Revenue"/>
    <x v="5"/>
    <n v="249.79"/>
    <s v="Income"/>
    <n v="249.79"/>
    <n v="0"/>
    <x v="2"/>
    <x v="0"/>
  </r>
  <r>
    <x v="236"/>
    <s v="TXN102956"/>
    <s v="Revenue"/>
    <x v="6"/>
    <n v="4852.47"/>
    <s v="Income"/>
    <n v="4852.47"/>
    <n v="0"/>
    <x v="0"/>
    <x v="0"/>
  </r>
  <r>
    <x v="42"/>
    <s v="TXN102957"/>
    <s v="Revenue"/>
    <x v="3"/>
    <n v="4631.07"/>
    <s v="Income"/>
    <n v="4631.07"/>
    <n v="0"/>
    <x v="1"/>
    <x v="0"/>
  </r>
  <r>
    <x v="246"/>
    <s v="TXN102958"/>
    <s v="Assets"/>
    <x v="2"/>
    <n v="-4682.82"/>
    <s v="Expense"/>
    <n v="0"/>
    <n v="4682.82"/>
    <x v="0"/>
    <x v="0"/>
  </r>
  <r>
    <x v="44"/>
    <s v="TXN102959"/>
    <s v="Assets"/>
    <x v="1"/>
    <n v="-1888.52"/>
    <s v="Expense"/>
    <n v="0"/>
    <n v="1888.52"/>
    <x v="0"/>
    <x v="3"/>
  </r>
  <r>
    <x v="267"/>
    <s v="TXN102960"/>
    <s v="Revenue"/>
    <x v="4"/>
    <n v="2706.27"/>
    <s v="Income"/>
    <n v="2706.27"/>
    <n v="0"/>
    <x v="2"/>
    <x v="2"/>
  </r>
  <r>
    <x v="310"/>
    <s v="TXN102961"/>
    <s v="Expenses"/>
    <x v="2"/>
    <n v="-4775.24"/>
    <s v="Expense"/>
    <n v="0"/>
    <n v="4775.24"/>
    <x v="0"/>
    <x v="2"/>
  </r>
  <r>
    <x v="39"/>
    <s v="TXN102962"/>
    <s v="Revenue"/>
    <x v="0"/>
    <n v="4521.5"/>
    <s v="Income"/>
    <n v="4521.5"/>
    <n v="0"/>
    <x v="0"/>
    <x v="2"/>
  </r>
  <r>
    <x v="174"/>
    <s v="TXN102963"/>
    <s v="Expenses"/>
    <x v="6"/>
    <n v="-3972.2"/>
    <s v="Expense"/>
    <n v="0"/>
    <n v="3972.2"/>
    <x v="1"/>
    <x v="0"/>
  </r>
  <r>
    <x v="97"/>
    <s v="TXN102964"/>
    <s v="Revenue"/>
    <x v="3"/>
    <n v="2095.92"/>
    <s v="Income"/>
    <n v="2095.92"/>
    <n v="0"/>
    <x v="2"/>
    <x v="1"/>
  </r>
  <r>
    <x v="292"/>
    <s v="TXN102965"/>
    <s v="Liabilities"/>
    <x v="0"/>
    <n v="-2865.26"/>
    <s v="Expense"/>
    <n v="0"/>
    <n v="2865.26"/>
    <x v="0"/>
    <x v="0"/>
  </r>
  <r>
    <x v="306"/>
    <s v="TXN102966"/>
    <s v="Revenue"/>
    <x v="6"/>
    <n v="3985.27"/>
    <s v="Income"/>
    <n v="3985.27"/>
    <n v="0"/>
    <x v="0"/>
    <x v="2"/>
  </r>
  <r>
    <x v="345"/>
    <s v="TXN102967"/>
    <s v="Revenue"/>
    <x v="6"/>
    <n v="1437.76"/>
    <s v="Income"/>
    <n v="1437.76"/>
    <n v="0"/>
    <x v="1"/>
    <x v="0"/>
  </r>
  <r>
    <x v="278"/>
    <s v="TXN102968"/>
    <s v="Assets"/>
    <x v="5"/>
    <n v="-3169.6"/>
    <s v="Expense"/>
    <n v="0"/>
    <n v="3169.6"/>
    <x v="0"/>
    <x v="1"/>
  </r>
  <r>
    <x v="315"/>
    <s v="TXN102969"/>
    <s v="Expenses"/>
    <x v="2"/>
    <n v="-4156.88"/>
    <s v="Expense"/>
    <n v="0"/>
    <n v="4156.88"/>
    <x v="0"/>
    <x v="1"/>
  </r>
  <r>
    <x v="4"/>
    <s v="TXN102970"/>
    <s v="Liabilities"/>
    <x v="5"/>
    <n v="-3566.53"/>
    <s v="Expense"/>
    <n v="0"/>
    <n v="3566.53"/>
    <x v="0"/>
    <x v="0"/>
  </r>
  <r>
    <x v="36"/>
    <s v="TXN102971"/>
    <s v="Expenses"/>
    <x v="6"/>
    <n v="-2449.46"/>
    <s v="Expense"/>
    <n v="0"/>
    <n v="2449.46"/>
    <x v="0"/>
    <x v="2"/>
  </r>
  <r>
    <x v="238"/>
    <s v="TXN102972"/>
    <s v="Liabilities"/>
    <x v="3"/>
    <n v="-2964.58"/>
    <s v="Expense"/>
    <n v="0"/>
    <n v="2964.58"/>
    <x v="0"/>
    <x v="3"/>
  </r>
  <r>
    <x v="192"/>
    <s v="TXN102973"/>
    <s v="Revenue"/>
    <x v="4"/>
    <n v="4944.51"/>
    <s v="Income"/>
    <n v="4944.51"/>
    <n v="0"/>
    <x v="1"/>
    <x v="2"/>
  </r>
  <r>
    <x v="185"/>
    <s v="TXN102974"/>
    <s v="Assets"/>
    <x v="4"/>
    <n v="-3049.74"/>
    <s v="Expense"/>
    <n v="0"/>
    <n v="3049.74"/>
    <x v="0"/>
    <x v="3"/>
  </r>
  <r>
    <x v="343"/>
    <s v="TXN102975"/>
    <s v="Assets"/>
    <x v="0"/>
    <n v="-3949.53"/>
    <s v="Expense"/>
    <n v="0"/>
    <n v="3949.53"/>
    <x v="0"/>
    <x v="2"/>
  </r>
  <r>
    <x v="114"/>
    <s v="TXN102976"/>
    <s v="Expenses"/>
    <x v="2"/>
    <n v="-3660.36"/>
    <s v="Expense"/>
    <n v="0"/>
    <n v="3660.36"/>
    <x v="0"/>
    <x v="0"/>
  </r>
  <r>
    <x v="45"/>
    <s v="TXN102977"/>
    <s v="Assets"/>
    <x v="1"/>
    <n v="-3537.3"/>
    <s v="Expense"/>
    <n v="0"/>
    <n v="3537.3"/>
    <x v="0"/>
    <x v="3"/>
  </r>
  <r>
    <x v="97"/>
    <s v="TXN102978"/>
    <s v="Expenses"/>
    <x v="1"/>
    <n v="-3610.21"/>
    <s v="Expense"/>
    <n v="0"/>
    <n v="3610.21"/>
    <x v="2"/>
    <x v="2"/>
  </r>
  <r>
    <x v="177"/>
    <s v="TXN102979"/>
    <s v="Expenses"/>
    <x v="4"/>
    <n v="-2326.61"/>
    <s v="Expense"/>
    <n v="0"/>
    <n v="2326.61"/>
    <x v="2"/>
    <x v="0"/>
  </r>
  <r>
    <x v="266"/>
    <s v="TXN102980"/>
    <s v="Liabilities"/>
    <x v="6"/>
    <n v="-2423.38"/>
    <s v="Expense"/>
    <n v="0"/>
    <n v="2423.38"/>
    <x v="2"/>
    <x v="2"/>
  </r>
  <r>
    <x v="196"/>
    <s v="TXN102981"/>
    <s v="Expenses"/>
    <x v="6"/>
    <n v="-2392.5300000000002"/>
    <s v="Expense"/>
    <n v="0"/>
    <n v="2392.5300000000002"/>
    <x v="2"/>
    <x v="1"/>
  </r>
  <r>
    <x v="142"/>
    <s v="TXN102982"/>
    <s v="Liabilities"/>
    <x v="5"/>
    <n v="-262.95"/>
    <s v="Expense"/>
    <n v="0"/>
    <n v="262.95"/>
    <x v="1"/>
    <x v="1"/>
  </r>
  <r>
    <x v="112"/>
    <s v="TXN102983"/>
    <s v="Assets"/>
    <x v="2"/>
    <n v="-1281.22"/>
    <s v="Expense"/>
    <n v="0"/>
    <n v="1281.22"/>
    <x v="2"/>
    <x v="2"/>
  </r>
  <r>
    <x v="214"/>
    <s v="TXN102984"/>
    <s v="Expenses"/>
    <x v="5"/>
    <n v="-857.36"/>
    <s v="Expense"/>
    <n v="0"/>
    <n v="857.36"/>
    <x v="1"/>
    <x v="0"/>
  </r>
  <r>
    <x v="329"/>
    <s v="TXN102985"/>
    <s v="Expenses"/>
    <x v="1"/>
    <n v="-4443.58"/>
    <s v="Expense"/>
    <n v="0"/>
    <n v="4443.58"/>
    <x v="2"/>
    <x v="2"/>
  </r>
  <r>
    <x v="333"/>
    <s v="TXN102986"/>
    <s v="Revenue"/>
    <x v="4"/>
    <n v="1447.35"/>
    <s v="Income"/>
    <n v="1447.35"/>
    <n v="0"/>
    <x v="1"/>
    <x v="0"/>
  </r>
  <r>
    <x v="153"/>
    <s v="TXN102987"/>
    <s v="Expenses"/>
    <x v="0"/>
    <n v="-778.37"/>
    <s v="Expense"/>
    <n v="0"/>
    <n v="778.37"/>
    <x v="2"/>
    <x v="3"/>
  </r>
  <r>
    <x v="86"/>
    <s v="TXN102988"/>
    <s v="Expenses"/>
    <x v="6"/>
    <n v="-686.86"/>
    <s v="Expense"/>
    <n v="0"/>
    <n v="686.86"/>
    <x v="0"/>
    <x v="1"/>
  </r>
  <r>
    <x v="306"/>
    <s v="TXN102989"/>
    <s v="Revenue"/>
    <x v="4"/>
    <n v="3529.95"/>
    <s v="Income"/>
    <n v="3529.95"/>
    <n v="0"/>
    <x v="2"/>
    <x v="3"/>
  </r>
  <r>
    <x v="107"/>
    <s v="TXN102990"/>
    <s v="Revenue"/>
    <x v="3"/>
    <n v="129.81"/>
    <s v="Income"/>
    <n v="129.81"/>
    <n v="0"/>
    <x v="2"/>
    <x v="0"/>
  </r>
  <r>
    <x v="191"/>
    <s v="TXN102991"/>
    <s v="Assets"/>
    <x v="4"/>
    <n v="-2409.39"/>
    <s v="Expense"/>
    <n v="0"/>
    <n v="2409.39"/>
    <x v="2"/>
    <x v="2"/>
  </r>
  <r>
    <x v="3"/>
    <s v="TXN102992"/>
    <s v="Expenses"/>
    <x v="3"/>
    <n v="-682.47"/>
    <s v="Expense"/>
    <n v="0"/>
    <n v="682.47"/>
    <x v="0"/>
    <x v="1"/>
  </r>
  <r>
    <x v="107"/>
    <s v="TXN102993"/>
    <s v="Assets"/>
    <x v="5"/>
    <n v="-4263.3500000000004"/>
    <s v="Expense"/>
    <n v="0"/>
    <n v="4263.3500000000004"/>
    <x v="1"/>
    <x v="0"/>
  </r>
  <r>
    <x v="61"/>
    <s v="TXN102994"/>
    <s v="Assets"/>
    <x v="5"/>
    <n v="-4796.41"/>
    <s v="Expense"/>
    <n v="0"/>
    <n v="4796.41"/>
    <x v="1"/>
    <x v="0"/>
  </r>
  <r>
    <x v="221"/>
    <s v="TXN102995"/>
    <s v="Revenue"/>
    <x v="1"/>
    <n v="4797.8999999999996"/>
    <s v="Income"/>
    <n v="4797.8999999999996"/>
    <n v="0"/>
    <x v="0"/>
    <x v="1"/>
  </r>
  <r>
    <x v="243"/>
    <s v="TXN102996"/>
    <s v="Liabilities"/>
    <x v="4"/>
    <n v="-2265.62"/>
    <s v="Expense"/>
    <n v="0"/>
    <n v="2265.62"/>
    <x v="2"/>
    <x v="2"/>
  </r>
  <r>
    <x v="348"/>
    <s v="TXN102997"/>
    <s v="Assets"/>
    <x v="4"/>
    <n v="-3258.12"/>
    <s v="Expense"/>
    <n v="0"/>
    <n v="3258.12"/>
    <x v="2"/>
    <x v="1"/>
  </r>
  <r>
    <x v="144"/>
    <s v="TXN102998"/>
    <s v="Liabilities"/>
    <x v="3"/>
    <n v="-3038.55"/>
    <s v="Expense"/>
    <n v="0"/>
    <n v="3038.55"/>
    <x v="2"/>
    <x v="2"/>
  </r>
  <r>
    <x v="271"/>
    <s v="TXN102999"/>
    <s v="Expenses"/>
    <x v="5"/>
    <n v="-1815.19"/>
    <s v="Expense"/>
    <n v="0"/>
    <n v="1815.19"/>
    <x v="1"/>
    <x v="2"/>
  </r>
  <r>
    <x v="204"/>
    <s v="TXN103000"/>
    <s v="Revenue"/>
    <x v="3"/>
    <n v="2275.92"/>
    <s v="Income"/>
    <n v="2275.92"/>
    <n v="0"/>
    <x v="1"/>
    <x v="0"/>
  </r>
  <r>
    <x v="265"/>
    <s v="TXN103001"/>
    <s v="Expenses"/>
    <x v="5"/>
    <n v="-415.19"/>
    <s v="Expense"/>
    <n v="0"/>
    <n v="415.19"/>
    <x v="0"/>
    <x v="2"/>
  </r>
  <r>
    <x v="86"/>
    <s v="TXN103002"/>
    <s v="Expenses"/>
    <x v="3"/>
    <n v="-3998.93"/>
    <s v="Expense"/>
    <n v="0"/>
    <n v="3998.93"/>
    <x v="0"/>
    <x v="2"/>
  </r>
  <r>
    <x v="88"/>
    <s v="TXN103003"/>
    <s v="Revenue"/>
    <x v="5"/>
    <n v="1279.94"/>
    <s v="Income"/>
    <n v="1279.94"/>
    <n v="0"/>
    <x v="1"/>
    <x v="1"/>
  </r>
  <r>
    <x v="287"/>
    <s v="TXN103004"/>
    <s v="Expenses"/>
    <x v="3"/>
    <n v="-2356.58"/>
    <s v="Expense"/>
    <n v="0"/>
    <n v="2356.58"/>
    <x v="2"/>
    <x v="1"/>
  </r>
  <r>
    <x v="6"/>
    <s v="TXN103005"/>
    <s v="Revenue"/>
    <x v="0"/>
    <n v="2455.04"/>
    <s v="Income"/>
    <n v="2455.04"/>
    <n v="0"/>
    <x v="2"/>
    <x v="2"/>
  </r>
  <r>
    <x v="193"/>
    <s v="TXN103006"/>
    <s v="Liabilities"/>
    <x v="5"/>
    <n v="-2847.49"/>
    <s v="Expense"/>
    <n v="0"/>
    <n v="2847.49"/>
    <x v="2"/>
    <x v="0"/>
  </r>
  <r>
    <x v="240"/>
    <s v="TXN103007"/>
    <s v="Expenses"/>
    <x v="2"/>
    <n v="-4107.6000000000004"/>
    <s v="Expense"/>
    <n v="0"/>
    <n v="4107.6000000000004"/>
    <x v="2"/>
    <x v="1"/>
  </r>
  <r>
    <x v="66"/>
    <s v="TXN103008"/>
    <s v="Revenue"/>
    <x v="3"/>
    <n v="3490.22"/>
    <s v="Income"/>
    <n v="3490.22"/>
    <n v="0"/>
    <x v="0"/>
    <x v="3"/>
  </r>
  <r>
    <x v="61"/>
    <s v="TXN103009"/>
    <s v="Assets"/>
    <x v="4"/>
    <n v="-3349.01"/>
    <s v="Expense"/>
    <n v="0"/>
    <n v="3349.01"/>
    <x v="0"/>
    <x v="0"/>
  </r>
  <r>
    <x v="357"/>
    <s v="TXN103010"/>
    <s v="Expenses"/>
    <x v="1"/>
    <n v="-2681.05"/>
    <s v="Expense"/>
    <n v="0"/>
    <n v="2681.05"/>
    <x v="1"/>
    <x v="1"/>
  </r>
  <r>
    <x v="211"/>
    <s v="TXN103011"/>
    <s v="Liabilities"/>
    <x v="2"/>
    <n v="-570.17999999999995"/>
    <s v="Expense"/>
    <n v="0"/>
    <n v="570.17999999999995"/>
    <x v="0"/>
    <x v="1"/>
  </r>
  <r>
    <x v="29"/>
    <s v="TXN103012"/>
    <s v="Revenue"/>
    <x v="2"/>
    <n v="2069.84"/>
    <s v="Income"/>
    <n v="2069.84"/>
    <n v="0"/>
    <x v="2"/>
    <x v="3"/>
  </r>
  <r>
    <x v="157"/>
    <s v="TXN103013"/>
    <s v="Expenses"/>
    <x v="3"/>
    <n v="-4790.8500000000004"/>
    <s v="Expense"/>
    <n v="0"/>
    <n v="4790.8500000000004"/>
    <x v="1"/>
    <x v="2"/>
  </r>
  <r>
    <x v="136"/>
    <s v="TXN103014"/>
    <s v="Expenses"/>
    <x v="1"/>
    <n v="-4978.1899999999996"/>
    <s v="Expense"/>
    <n v="0"/>
    <n v="4978.1899999999996"/>
    <x v="0"/>
    <x v="1"/>
  </r>
  <r>
    <x v="112"/>
    <s v="TXN103015"/>
    <s v="Expenses"/>
    <x v="4"/>
    <n v="-3679.44"/>
    <s v="Expense"/>
    <n v="0"/>
    <n v="3679.44"/>
    <x v="0"/>
    <x v="3"/>
  </r>
  <r>
    <x v="162"/>
    <s v="TXN103016"/>
    <s v="Liabilities"/>
    <x v="2"/>
    <n v="-1214.82"/>
    <s v="Expense"/>
    <n v="0"/>
    <n v="1214.82"/>
    <x v="0"/>
    <x v="3"/>
  </r>
  <r>
    <x v="285"/>
    <s v="TXN103017"/>
    <s v="Revenue"/>
    <x v="4"/>
    <n v="599.26"/>
    <s v="Income"/>
    <n v="599.26"/>
    <n v="0"/>
    <x v="0"/>
    <x v="1"/>
  </r>
  <r>
    <x v="14"/>
    <s v="TXN103018"/>
    <s v="Assets"/>
    <x v="5"/>
    <n v="-2132.35"/>
    <s v="Expense"/>
    <n v="0"/>
    <n v="2132.35"/>
    <x v="0"/>
    <x v="0"/>
  </r>
  <r>
    <x v="338"/>
    <s v="TXN103019"/>
    <s v="Assets"/>
    <x v="0"/>
    <n v="-4297.2"/>
    <s v="Expense"/>
    <n v="0"/>
    <n v="4297.2"/>
    <x v="2"/>
    <x v="1"/>
  </r>
  <r>
    <x v="235"/>
    <s v="TXN103020"/>
    <s v="Assets"/>
    <x v="1"/>
    <n v="-3637.13"/>
    <s v="Expense"/>
    <n v="0"/>
    <n v="3637.13"/>
    <x v="2"/>
    <x v="3"/>
  </r>
  <r>
    <x v="210"/>
    <s v="TXN103021"/>
    <s v="Revenue"/>
    <x v="0"/>
    <n v="4431.07"/>
    <s v="Income"/>
    <n v="4431.07"/>
    <n v="0"/>
    <x v="2"/>
    <x v="1"/>
  </r>
  <r>
    <x v="255"/>
    <s v="TXN103022"/>
    <s v="Assets"/>
    <x v="6"/>
    <n v="-3117.3"/>
    <s v="Expense"/>
    <n v="0"/>
    <n v="3117.3"/>
    <x v="0"/>
    <x v="0"/>
  </r>
  <r>
    <x v="288"/>
    <s v="TXN103023"/>
    <s v="Liabilities"/>
    <x v="5"/>
    <n v="-738.61"/>
    <s v="Expense"/>
    <n v="0"/>
    <n v="738.61"/>
    <x v="1"/>
    <x v="2"/>
  </r>
  <r>
    <x v="106"/>
    <s v="TXN103024"/>
    <s v="Revenue"/>
    <x v="1"/>
    <n v="662.5"/>
    <s v="Income"/>
    <n v="662.5"/>
    <n v="0"/>
    <x v="2"/>
    <x v="2"/>
  </r>
  <r>
    <x v="5"/>
    <s v="TXN103025"/>
    <s v="Expenses"/>
    <x v="3"/>
    <n v="-335.21"/>
    <s v="Expense"/>
    <n v="0"/>
    <n v="335.21"/>
    <x v="2"/>
    <x v="1"/>
  </r>
  <r>
    <x v="48"/>
    <s v="TXN103026"/>
    <s v="Liabilities"/>
    <x v="0"/>
    <n v="-2878.69"/>
    <s v="Expense"/>
    <n v="0"/>
    <n v="2878.69"/>
    <x v="0"/>
    <x v="1"/>
  </r>
  <r>
    <x v="133"/>
    <s v="TXN103027"/>
    <s v="Expenses"/>
    <x v="3"/>
    <n v="-1290.1400000000001"/>
    <s v="Expense"/>
    <n v="0"/>
    <n v="1290.1400000000001"/>
    <x v="1"/>
    <x v="3"/>
  </r>
  <r>
    <x v="347"/>
    <s v="TXN103028"/>
    <s v="Assets"/>
    <x v="4"/>
    <n v="-3698.48"/>
    <s v="Expense"/>
    <n v="0"/>
    <n v="3698.48"/>
    <x v="2"/>
    <x v="0"/>
  </r>
  <r>
    <x v="179"/>
    <s v="TXN103029"/>
    <s v="Liabilities"/>
    <x v="2"/>
    <n v="-3462.62"/>
    <s v="Expense"/>
    <n v="0"/>
    <n v="3462.62"/>
    <x v="2"/>
    <x v="3"/>
  </r>
  <r>
    <x v="35"/>
    <s v="TXN103030"/>
    <s v="Revenue"/>
    <x v="0"/>
    <n v="1658.74"/>
    <s v="Income"/>
    <n v="1658.74"/>
    <n v="0"/>
    <x v="1"/>
    <x v="3"/>
  </r>
  <r>
    <x v="35"/>
    <s v="TXN103031"/>
    <s v="Liabilities"/>
    <x v="6"/>
    <n v="-966.33"/>
    <s v="Expense"/>
    <n v="0"/>
    <n v="966.33"/>
    <x v="0"/>
    <x v="2"/>
  </r>
  <r>
    <x v="73"/>
    <s v="TXN103032"/>
    <s v="Expenses"/>
    <x v="3"/>
    <n v="-601.76"/>
    <s v="Expense"/>
    <n v="0"/>
    <n v="601.76"/>
    <x v="1"/>
    <x v="3"/>
  </r>
  <r>
    <x v="101"/>
    <s v="TXN103033"/>
    <s v="Revenue"/>
    <x v="1"/>
    <n v="3712.84"/>
    <s v="Income"/>
    <n v="3712.84"/>
    <n v="0"/>
    <x v="0"/>
    <x v="3"/>
  </r>
  <r>
    <x v="198"/>
    <s v="TXN103034"/>
    <s v="Liabilities"/>
    <x v="0"/>
    <n v="-2307.16"/>
    <s v="Expense"/>
    <n v="0"/>
    <n v="2307.16"/>
    <x v="2"/>
    <x v="2"/>
  </r>
  <r>
    <x v="14"/>
    <s v="TXN103035"/>
    <s v="Liabilities"/>
    <x v="0"/>
    <n v="-1685.3"/>
    <s v="Expense"/>
    <n v="0"/>
    <n v="1685.3"/>
    <x v="1"/>
    <x v="2"/>
  </r>
  <r>
    <x v="254"/>
    <s v="TXN103036"/>
    <s v="Liabilities"/>
    <x v="2"/>
    <n v="-4297.6000000000004"/>
    <s v="Expense"/>
    <n v="0"/>
    <n v="4297.6000000000004"/>
    <x v="1"/>
    <x v="0"/>
  </r>
  <r>
    <x v="135"/>
    <s v="TXN103037"/>
    <s v="Liabilities"/>
    <x v="2"/>
    <n v="-3008.7"/>
    <s v="Expense"/>
    <n v="0"/>
    <n v="3008.7"/>
    <x v="2"/>
    <x v="0"/>
  </r>
  <r>
    <x v="21"/>
    <s v="TXN103038"/>
    <s v="Revenue"/>
    <x v="1"/>
    <n v="2638.21"/>
    <s v="Income"/>
    <n v="2638.21"/>
    <n v="0"/>
    <x v="2"/>
    <x v="0"/>
  </r>
  <r>
    <x v="305"/>
    <s v="TXN103039"/>
    <s v="Expenses"/>
    <x v="2"/>
    <n v="-3742.56"/>
    <s v="Expense"/>
    <n v="0"/>
    <n v="3742.56"/>
    <x v="0"/>
    <x v="1"/>
  </r>
  <r>
    <x v="364"/>
    <s v="TXN103040"/>
    <s v="Liabilities"/>
    <x v="3"/>
    <n v="-4096.3599999999997"/>
    <s v="Expense"/>
    <n v="0"/>
    <n v="4096.3599999999997"/>
    <x v="2"/>
    <x v="2"/>
  </r>
  <r>
    <x v="64"/>
    <s v="TXN103041"/>
    <s v="Revenue"/>
    <x v="1"/>
    <n v="3461.76"/>
    <s v="Income"/>
    <n v="3461.76"/>
    <n v="0"/>
    <x v="2"/>
    <x v="1"/>
  </r>
  <r>
    <x v="32"/>
    <s v="TXN103042"/>
    <s v="Expenses"/>
    <x v="1"/>
    <n v="-2256.0300000000002"/>
    <s v="Expense"/>
    <n v="0"/>
    <n v="2256.0300000000002"/>
    <x v="1"/>
    <x v="1"/>
  </r>
  <r>
    <x v="90"/>
    <s v="TXN103043"/>
    <s v="Liabilities"/>
    <x v="4"/>
    <n v="-1958.56"/>
    <s v="Expense"/>
    <n v="0"/>
    <n v="1958.56"/>
    <x v="0"/>
    <x v="0"/>
  </r>
  <r>
    <x v="149"/>
    <s v="TXN103044"/>
    <s v="Expenses"/>
    <x v="6"/>
    <n v="-3881.16"/>
    <s v="Expense"/>
    <n v="0"/>
    <n v="3881.16"/>
    <x v="2"/>
    <x v="2"/>
  </r>
  <r>
    <x v="318"/>
    <s v="TXN103045"/>
    <s v="Expenses"/>
    <x v="0"/>
    <n v="-2637.75"/>
    <s v="Expense"/>
    <n v="0"/>
    <n v="2637.75"/>
    <x v="1"/>
    <x v="1"/>
  </r>
  <r>
    <x v="79"/>
    <s v="TXN103046"/>
    <s v="Revenue"/>
    <x v="4"/>
    <n v="3551.49"/>
    <s v="Income"/>
    <n v="3551.49"/>
    <n v="0"/>
    <x v="2"/>
    <x v="3"/>
  </r>
  <r>
    <x v="39"/>
    <s v="TXN103047"/>
    <s v="Expenses"/>
    <x v="6"/>
    <n v="-4462.95"/>
    <s v="Expense"/>
    <n v="0"/>
    <n v="4462.95"/>
    <x v="2"/>
    <x v="3"/>
  </r>
  <r>
    <x v="76"/>
    <s v="TXN103048"/>
    <s v="Revenue"/>
    <x v="1"/>
    <n v="4587.8599999999997"/>
    <s v="Income"/>
    <n v="4587.8599999999997"/>
    <n v="0"/>
    <x v="2"/>
    <x v="2"/>
  </r>
  <r>
    <x v="23"/>
    <s v="TXN103049"/>
    <s v="Liabilities"/>
    <x v="0"/>
    <n v="-1460.81"/>
    <s v="Expense"/>
    <n v="0"/>
    <n v="1460.81"/>
    <x v="2"/>
    <x v="1"/>
  </r>
  <r>
    <x v="184"/>
    <s v="TXN103050"/>
    <s v="Expenses"/>
    <x v="2"/>
    <n v="-1020.66"/>
    <s v="Expense"/>
    <n v="0"/>
    <n v="1020.66"/>
    <x v="0"/>
    <x v="0"/>
  </r>
  <r>
    <x v="246"/>
    <s v="TXN103051"/>
    <s v="Expenses"/>
    <x v="6"/>
    <n v="-1380.31"/>
    <s v="Expense"/>
    <n v="0"/>
    <n v="1380.31"/>
    <x v="1"/>
    <x v="1"/>
  </r>
  <r>
    <x v="191"/>
    <s v="TXN103052"/>
    <s v="Assets"/>
    <x v="1"/>
    <n v="-3781.72"/>
    <s v="Expense"/>
    <n v="0"/>
    <n v="3781.72"/>
    <x v="1"/>
    <x v="3"/>
  </r>
  <r>
    <x v="15"/>
    <s v="TXN103053"/>
    <s v="Liabilities"/>
    <x v="1"/>
    <n v="-1913.28"/>
    <s v="Expense"/>
    <n v="0"/>
    <n v="1913.28"/>
    <x v="2"/>
    <x v="3"/>
  </r>
  <r>
    <x v="219"/>
    <s v="TXN103054"/>
    <s v="Liabilities"/>
    <x v="4"/>
    <n v="-949.61"/>
    <s v="Expense"/>
    <n v="0"/>
    <n v="949.61"/>
    <x v="1"/>
    <x v="0"/>
  </r>
  <r>
    <x v="162"/>
    <s v="TXN103055"/>
    <s v="Assets"/>
    <x v="4"/>
    <n v="-582.09"/>
    <s v="Expense"/>
    <n v="0"/>
    <n v="582.09"/>
    <x v="2"/>
    <x v="2"/>
  </r>
  <r>
    <x v="134"/>
    <s v="TXN103056"/>
    <s v="Assets"/>
    <x v="2"/>
    <n v="-1703.83"/>
    <s v="Expense"/>
    <n v="0"/>
    <n v="1703.83"/>
    <x v="1"/>
    <x v="1"/>
  </r>
  <r>
    <x v="89"/>
    <s v="TXN103057"/>
    <s v="Revenue"/>
    <x v="5"/>
    <n v="767.07"/>
    <s v="Income"/>
    <n v="767.07"/>
    <n v="0"/>
    <x v="0"/>
    <x v="3"/>
  </r>
  <r>
    <x v="237"/>
    <s v="TXN103058"/>
    <s v="Revenue"/>
    <x v="3"/>
    <n v="866.23"/>
    <s v="Income"/>
    <n v="866.23"/>
    <n v="0"/>
    <x v="0"/>
    <x v="1"/>
  </r>
  <r>
    <x v="2"/>
    <s v="TXN103059"/>
    <s v="Expenses"/>
    <x v="5"/>
    <n v="-3451.03"/>
    <s v="Expense"/>
    <n v="0"/>
    <n v="3451.03"/>
    <x v="1"/>
    <x v="0"/>
  </r>
  <r>
    <x v="320"/>
    <s v="TXN103060"/>
    <s v="Expenses"/>
    <x v="5"/>
    <n v="-196.69"/>
    <s v="Expense"/>
    <n v="0"/>
    <n v="196.69"/>
    <x v="2"/>
    <x v="0"/>
  </r>
  <r>
    <x v="91"/>
    <s v="TXN103061"/>
    <s v="Expenses"/>
    <x v="0"/>
    <n v="-676.01"/>
    <s v="Expense"/>
    <n v="0"/>
    <n v="676.01"/>
    <x v="2"/>
    <x v="2"/>
  </r>
  <r>
    <x v="308"/>
    <s v="TXN103062"/>
    <s v="Expenses"/>
    <x v="0"/>
    <n v="-4237.3900000000003"/>
    <s v="Expense"/>
    <n v="0"/>
    <n v="4237.3900000000003"/>
    <x v="2"/>
    <x v="0"/>
  </r>
  <r>
    <x v="251"/>
    <s v="TXN103063"/>
    <s v="Revenue"/>
    <x v="2"/>
    <n v="4240.08"/>
    <s v="Income"/>
    <n v="4240.08"/>
    <n v="0"/>
    <x v="2"/>
    <x v="2"/>
  </r>
  <r>
    <x v="131"/>
    <s v="TXN103064"/>
    <s v="Liabilities"/>
    <x v="0"/>
    <n v="-1713.29"/>
    <s v="Expense"/>
    <n v="0"/>
    <n v="1713.29"/>
    <x v="0"/>
    <x v="1"/>
  </r>
  <r>
    <x v="364"/>
    <s v="TXN103065"/>
    <s v="Expenses"/>
    <x v="6"/>
    <n v="-530.97"/>
    <s v="Expense"/>
    <n v="0"/>
    <n v="530.97"/>
    <x v="2"/>
    <x v="3"/>
  </r>
  <r>
    <x v="305"/>
    <s v="TXN103066"/>
    <s v="Liabilities"/>
    <x v="2"/>
    <n v="-3554.35"/>
    <s v="Expense"/>
    <n v="0"/>
    <n v="3554.35"/>
    <x v="2"/>
    <x v="3"/>
  </r>
  <r>
    <x v="238"/>
    <s v="TXN103067"/>
    <s v="Expenses"/>
    <x v="2"/>
    <n v="-1864.65"/>
    <s v="Expense"/>
    <n v="0"/>
    <n v="1864.65"/>
    <x v="2"/>
    <x v="2"/>
  </r>
  <r>
    <x v="95"/>
    <s v="TXN103068"/>
    <s v="Assets"/>
    <x v="1"/>
    <n v="-322.77999999999997"/>
    <s v="Expense"/>
    <n v="0"/>
    <n v="322.77999999999997"/>
    <x v="2"/>
    <x v="3"/>
  </r>
  <r>
    <x v="169"/>
    <s v="TXN103069"/>
    <s v="Expenses"/>
    <x v="1"/>
    <n v="-873.35"/>
    <s v="Expense"/>
    <n v="0"/>
    <n v="873.35"/>
    <x v="0"/>
    <x v="2"/>
  </r>
  <r>
    <x v="167"/>
    <s v="TXN103070"/>
    <s v="Expenses"/>
    <x v="1"/>
    <n v="-772.35"/>
    <s v="Expense"/>
    <n v="0"/>
    <n v="772.35"/>
    <x v="1"/>
    <x v="2"/>
  </r>
  <r>
    <x v="247"/>
    <s v="TXN103071"/>
    <s v="Expenses"/>
    <x v="3"/>
    <n v="-2986.67"/>
    <s v="Expense"/>
    <n v="0"/>
    <n v="2986.67"/>
    <x v="1"/>
    <x v="1"/>
  </r>
  <r>
    <x v="157"/>
    <s v="TXN103072"/>
    <s v="Revenue"/>
    <x v="6"/>
    <n v="4500.78"/>
    <s v="Income"/>
    <n v="4500.78"/>
    <n v="0"/>
    <x v="2"/>
    <x v="1"/>
  </r>
  <r>
    <x v="154"/>
    <s v="TXN103073"/>
    <s v="Assets"/>
    <x v="6"/>
    <n v="-3986.05"/>
    <s v="Expense"/>
    <n v="0"/>
    <n v="3986.05"/>
    <x v="2"/>
    <x v="0"/>
  </r>
  <r>
    <x v="136"/>
    <s v="TXN103074"/>
    <s v="Expenses"/>
    <x v="1"/>
    <n v="-2777.93"/>
    <s v="Expense"/>
    <n v="0"/>
    <n v="2777.93"/>
    <x v="1"/>
    <x v="2"/>
  </r>
  <r>
    <x v="63"/>
    <s v="TXN103075"/>
    <s v="Expenses"/>
    <x v="5"/>
    <n v="-2168.56"/>
    <s v="Expense"/>
    <n v="0"/>
    <n v="2168.56"/>
    <x v="0"/>
    <x v="1"/>
  </r>
  <r>
    <x v="331"/>
    <s v="TXN103076"/>
    <s v="Liabilities"/>
    <x v="3"/>
    <n v="-3131.52"/>
    <s v="Expense"/>
    <n v="0"/>
    <n v="3131.52"/>
    <x v="0"/>
    <x v="2"/>
  </r>
  <r>
    <x v="200"/>
    <s v="TXN103077"/>
    <s v="Assets"/>
    <x v="5"/>
    <n v="-2274.6799999999998"/>
    <s v="Expense"/>
    <n v="0"/>
    <n v="2274.6799999999998"/>
    <x v="0"/>
    <x v="2"/>
  </r>
  <r>
    <x v="301"/>
    <s v="TXN103078"/>
    <s v="Expenses"/>
    <x v="4"/>
    <n v="-1305.8900000000001"/>
    <s v="Expense"/>
    <n v="0"/>
    <n v="1305.8900000000001"/>
    <x v="0"/>
    <x v="2"/>
  </r>
  <r>
    <x v="19"/>
    <s v="TXN103079"/>
    <s v="Liabilities"/>
    <x v="6"/>
    <n v="-3428.07"/>
    <s v="Expense"/>
    <n v="0"/>
    <n v="3428.07"/>
    <x v="0"/>
    <x v="1"/>
  </r>
  <r>
    <x v="121"/>
    <s v="TXN103080"/>
    <s v="Liabilities"/>
    <x v="6"/>
    <n v="-4378.8999999999996"/>
    <s v="Expense"/>
    <n v="0"/>
    <n v="4378.8999999999996"/>
    <x v="0"/>
    <x v="2"/>
  </r>
  <r>
    <x v="63"/>
    <s v="TXN103081"/>
    <s v="Revenue"/>
    <x v="5"/>
    <n v="1927.06"/>
    <s v="Income"/>
    <n v="1927.06"/>
    <n v="0"/>
    <x v="0"/>
    <x v="2"/>
  </r>
  <r>
    <x v="6"/>
    <s v="TXN103082"/>
    <s v="Liabilities"/>
    <x v="3"/>
    <n v="-4223.54"/>
    <s v="Expense"/>
    <n v="0"/>
    <n v="4223.54"/>
    <x v="0"/>
    <x v="0"/>
  </r>
  <r>
    <x v="106"/>
    <s v="TXN103083"/>
    <s v="Expenses"/>
    <x v="6"/>
    <n v="-2212.3000000000002"/>
    <s v="Expense"/>
    <n v="0"/>
    <n v="2212.3000000000002"/>
    <x v="0"/>
    <x v="2"/>
  </r>
  <r>
    <x v="225"/>
    <s v="TXN103084"/>
    <s v="Revenue"/>
    <x v="5"/>
    <n v="2066.5500000000002"/>
    <s v="Income"/>
    <n v="2066.5500000000002"/>
    <n v="0"/>
    <x v="2"/>
    <x v="0"/>
  </r>
  <r>
    <x v="245"/>
    <s v="TXN103085"/>
    <s v="Revenue"/>
    <x v="2"/>
    <n v="238.79"/>
    <s v="Income"/>
    <n v="238.79"/>
    <n v="0"/>
    <x v="0"/>
    <x v="2"/>
  </r>
  <r>
    <x v="204"/>
    <s v="TXN103086"/>
    <s v="Expenses"/>
    <x v="2"/>
    <n v="-3506.87"/>
    <s v="Expense"/>
    <n v="0"/>
    <n v="3506.87"/>
    <x v="2"/>
    <x v="0"/>
  </r>
  <r>
    <x v="229"/>
    <s v="TXN103087"/>
    <s v="Assets"/>
    <x v="0"/>
    <n v="-4056.76"/>
    <s v="Expense"/>
    <n v="0"/>
    <n v="4056.76"/>
    <x v="1"/>
    <x v="1"/>
  </r>
  <r>
    <x v="173"/>
    <s v="TXN103088"/>
    <s v="Liabilities"/>
    <x v="3"/>
    <n v="-3351.43"/>
    <s v="Expense"/>
    <n v="0"/>
    <n v="3351.43"/>
    <x v="2"/>
    <x v="1"/>
  </r>
  <r>
    <x v="223"/>
    <s v="TXN103089"/>
    <s v="Revenue"/>
    <x v="5"/>
    <n v="841.67"/>
    <s v="Income"/>
    <n v="841.67"/>
    <n v="0"/>
    <x v="1"/>
    <x v="3"/>
  </r>
  <r>
    <x v="71"/>
    <s v="TXN103090"/>
    <s v="Assets"/>
    <x v="0"/>
    <n v="-606.14"/>
    <s v="Expense"/>
    <n v="0"/>
    <n v="606.14"/>
    <x v="2"/>
    <x v="2"/>
  </r>
  <r>
    <x v="335"/>
    <s v="TXN103091"/>
    <s v="Expenses"/>
    <x v="2"/>
    <n v="-2907.01"/>
    <s v="Expense"/>
    <n v="0"/>
    <n v="2907.01"/>
    <x v="1"/>
    <x v="3"/>
  </r>
  <r>
    <x v="113"/>
    <s v="TXN103092"/>
    <s v="Liabilities"/>
    <x v="3"/>
    <n v="-2067.4299999999998"/>
    <s v="Expense"/>
    <n v="0"/>
    <n v="2067.4299999999998"/>
    <x v="2"/>
    <x v="3"/>
  </r>
  <r>
    <x v="343"/>
    <s v="TXN103093"/>
    <s v="Liabilities"/>
    <x v="0"/>
    <n v="-2202.58"/>
    <s v="Expense"/>
    <n v="0"/>
    <n v="2202.58"/>
    <x v="2"/>
    <x v="0"/>
  </r>
  <r>
    <x v="275"/>
    <s v="TXN103094"/>
    <s v="Revenue"/>
    <x v="1"/>
    <n v="4842.22"/>
    <s v="Income"/>
    <n v="4842.22"/>
    <n v="0"/>
    <x v="1"/>
    <x v="1"/>
  </r>
  <r>
    <x v="138"/>
    <s v="TXN103095"/>
    <s v="Liabilities"/>
    <x v="3"/>
    <n v="-3647.22"/>
    <s v="Expense"/>
    <n v="0"/>
    <n v="3647.22"/>
    <x v="0"/>
    <x v="2"/>
  </r>
  <r>
    <x v="133"/>
    <s v="TXN103096"/>
    <s v="Liabilities"/>
    <x v="4"/>
    <n v="-2117.7600000000002"/>
    <s v="Expense"/>
    <n v="0"/>
    <n v="2117.7600000000002"/>
    <x v="0"/>
    <x v="2"/>
  </r>
  <r>
    <x v="311"/>
    <s v="TXN103097"/>
    <s v="Liabilities"/>
    <x v="1"/>
    <n v="-193.59"/>
    <s v="Expense"/>
    <n v="0"/>
    <n v="193.59"/>
    <x v="0"/>
    <x v="0"/>
  </r>
  <r>
    <x v="353"/>
    <s v="TXN103098"/>
    <s v="Liabilities"/>
    <x v="0"/>
    <n v="-267.07"/>
    <s v="Expense"/>
    <n v="0"/>
    <n v="267.07"/>
    <x v="0"/>
    <x v="3"/>
  </r>
  <r>
    <x v="299"/>
    <s v="TXN103099"/>
    <s v="Expenses"/>
    <x v="5"/>
    <n v="-3455.54"/>
    <s v="Expense"/>
    <n v="0"/>
    <n v="3455.54"/>
    <x v="0"/>
    <x v="0"/>
  </r>
  <r>
    <x v="230"/>
    <s v="TXN103100"/>
    <s v="Assets"/>
    <x v="1"/>
    <n v="-4204.92"/>
    <s v="Expense"/>
    <n v="0"/>
    <n v="4204.92"/>
    <x v="2"/>
    <x v="3"/>
  </r>
  <r>
    <x v="202"/>
    <s v="TXN103101"/>
    <s v="Expenses"/>
    <x v="1"/>
    <n v="-3567.74"/>
    <s v="Expense"/>
    <n v="0"/>
    <n v="3567.74"/>
    <x v="0"/>
    <x v="2"/>
  </r>
  <r>
    <x v="194"/>
    <s v="TXN103102"/>
    <s v="Expenses"/>
    <x v="0"/>
    <n v="-2088.85"/>
    <s v="Expense"/>
    <n v="0"/>
    <n v="2088.85"/>
    <x v="2"/>
    <x v="0"/>
  </r>
  <r>
    <x v="229"/>
    <s v="TXN103103"/>
    <s v="Revenue"/>
    <x v="5"/>
    <n v="252.57"/>
    <s v="Income"/>
    <n v="252.57"/>
    <n v="0"/>
    <x v="1"/>
    <x v="3"/>
  </r>
  <r>
    <x v="11"/>
    <s v="TXN103104"/>
    <s v="Liabilities"/>
    <x v="5"/>
    <n v="-4840.2700000000004"/>
    <s v="Expense"/>
    <n v="0"/>
    <n v="4840.2700000000004"/>
    <x v="0"/>
    <x v="0"/>
  </r>
  <r>
    <x v="96"/>
    <s v="TXN103105"/>
    <s v="Expenses"/>
    <x v="2"/>
    <n v="-4933.05"/>
    <s v="Expense"/>
    <n v="0"/>
    <n v="4933.05"/>
    <x v="0"/>
    <x v="1"/>
  </r>
  <r>
    <x v="32"/>
    <s v="TXN103106"/>
    <s v="Liabilities"/>
    <x v="4"/>
    <n v="-2791.89"/>
    <s v="Expense"/>
    <n v="0"/>
    <n v="2791.89"/>
    <x v="0"/>
    <x v="0"/>
  </r>
  <r>
    <x v="54"/>
    <s v="TXN103107"/>
    <s v="Expenses"/>
    <x v="5"/>
    <n v="-446.29"/>
    <s v="Expense"/>
    <n v="0"/>
    <n v="446.29"/>
    <x v="0"/>
    <x v="2"/>
  </r>
  <r>
    <x v="170"/>
    <s v="TXN103108"/>
    <s v="Expenses"/>
    <x v="6"/>
    <n v="-2750.77"/>
    <s v="Expense"/>
    <n v="0"/>
    <n v="2750.77"/>
    <x v="2"/>
    <x v="0"/>
  </r>
  <r>
    <x v="322"/>
    <s v="TXN103109"/>
    <s v="Revenue"/>
    <x v="6"/>
    <n v="4472.46"/>
    <s v="Income"/>
    <n v="4472.46"/>
    <n v="0"/>
    <x v="2"/>
    <x v="2"/>
  </r>
  <r>
    <x v="336"/>
    <s v="TXN103110"/>
    <s v="Assets"/>
    <x v="4"/>
    <n v="-3431.93"/>
    <s v="Expense"/>
    <n v="0"/>
    <n v="3431.93"/>
    <x v="2"/>
    <x v="2"/>
  </r>
  <r>
    <x v="282"/>
    <s v="TXN103111"/>
    <s v="Assets"/>
    <x v="3"/>
    <n v="-3627.95"/>
    <s v="Expense"/>
    <n v="0"/>
    <n v="3627.95"/>
    <x v="1"/>
    <x v="0"/>
  </r>
  <r>
    <x v="210"/>
    <s v="TXN103112"/>
    <s v="Expenses"/>
    <x v="0"/>
    <n v="-516.35"/>
    <s v="Expense"/>
    <n v="0"/>
    <n v="516.35"/>
    <x v="2"/>
    <x v="0"/>
  </r>
  <r>
    <x v="18"/>
    <s v="TXN103113"/>
    <s v="Revenue"/>
    <x v="3"/>
    <n v="621.91"/>
    <s v="Income"/>
    <n v="621.91"/>
    <n v="0"/>
    <x v="0"/>
    <x v="0"/>
  </r>
  <r>
    <x v="68"/>
    <s v="TXN103114"/>
    <s v="Liabilities"/>
    <x v="6"/>
    <n v="-724.01"/>
    <s v="Expense"/>
    <n v="0"/>
    <n v="724.01"/>
    <x v="1"/>
    <x v="1"/>
  </r>
  <r>
    <x v="255"/>
    <s v="TXN103115"/>
    <s v="Liabilities"/>
    <x v="5"/>
    <n v="-4531.45"/>
    <s v="Expense"/>
    <n v="0"/>
    <n v="4531.45"/>
    <x v="1"/>
    <x v="1"/>
  </r>
  <r>
    <x v="357"/>
    <s v="TXN103116"/>
    <s v="Expenses"/>
    <x v="4"/>
    <n v="-2676.66"/>
    <s v="Expense"/>
    <n v="0"/>
    <n v="2676.66"/>
    <x v="0"/>
    <x v="3"/>
  </r>
  <r>
    <x v="8"/>
    <s v="TXN103117"/>
    <s v="Assets"/>
    <x v="3"/>
    <n v="-3978.72"/>
    <s v="Expense"/>
    <n v="0"/>
    <n v="3978.72"/>
    <x v="0"/>
    <x v="0"/>
  </r>
  <r>
    <x v="15"/>
    <s v="TXN103118"/>
    <s v="Revenue"/>
    <x v="3"/>
    <n v="664.93"/>
    <s v="Income"/>
    <n v="664.93"/>
    <n v="0"/>
    <x v="0"/>
    <x v="3"/>
  </r>
  <r>
    <x v="314"/>
    <s v="TXN103119"/>
    <s v="Assets"/>
    <x v="0"/>
    <n v="-4645.45"/>
    <s v="Expense"/>
    <n v="0"/>
    <n v="4645.45"/>
    <x v="0"/>
    <x v="3"/>
  </r>
  <r>
    <x v="346"/>
    <s v="TXN103120"/>
    <s v="Liabilities"/>
    <x v="1"/>
    <n v="-4123.6000000000004"/>
    <s v="Expense"/>
    <n v="0"/>
    <n v="4123.6000000000004"/>
    <x v="2"/>
    <x v="2"/>
  </r>
  <r>
    <x v="243"/>
    <s v="TXN103121"/>
    <s v="Assets"/>
    <x v="6"/>
    <n v="-1201.3399999999999"/>
    <s v="Expense"/>
    <n v="0"/>
    <n v="1201.3399999999999"/>
    <x v="1"/>
    <x v="3"/>
  </r>
  <r>
    <x v="95"/>
    <s v="TXN103122"/>
    <s v="Liabilities"/>
    <x v="5"/>
    <n v="-4383.49"/>
    <s v="Expense"/>
    <n v="0"/>
    <n v="4383.49"/>
    <x v="0"/>
    <x v="0"/>
  </r>
  <r>
    <x v="130"/>
    <s v="TXN103123"/>
    <s v="Revenue"/>
    <x v="4"/>
    <n v="1390.87"/>
    <s v="Income"/>
    <n v="1390.87"/>
    <n v="0"/>
    <x v="2"/>
    <x v="1"/>
  </r>
  <r>
    <x v="226"/>
    <s v="TXN103124"/>
    <s v="Revenue"/>
    <x v="3"/>
    <n v="1106.17"/>
    <s v="Income"/>
    <n v="1106.17"/>
    <n v="0"/>
    <x v="0"/>
    <x v="3"/>
  </r>
  <r>
    <x v="84"/>
    <s v="TXN103125"/>
    <s v="Expenses"/>
    <x v="0"/>
    <n v="-1394.8"/>
    <s v="Expense"/>
    <n v="0"/>
    <n v="1394.8"/>
    <x v="2"/>
    <x v="3"/>
  </r>
  <r>
    <x v="55"/>
    <s v="TXN103126"/>
    <s v="Expenses"/>
    <x v="1"/>
    <n v="-4558.78"/>
    <s v="Expense"/>
    <n v="0"/>
    <n v="4558.78"/>
    <x v="0"/>
    <x v="1"/>
  </r>
  <r>
    <x v="88"/>
    <s v="TXN103127"/>
    <s v="Assets"/>
    <x v="6"/>
    <n v="-4586.3999999999996"/>
    <s v="Expense"/>
    <n v="0"/>
    <n v="4586.3999999999996"/>
    <x v="0"/>
    <x v="3"/>
  </r>
  <r>
    <x v="326"/>
    <s v="TXN103128"/>
    <s v="Revenue"/>
    <x v="6"/>
    <n v="1712.08"/>
    <s v="Income"/>
    <n v="1712.08"/>
    <n v="0"/>
    <x v="0"/>
    <x v="0"/>
  </r>
  <r>
    <x v="311"/>
    <s v="TXN103129"/>
    <s v="Revenue"/>
    <x v="0"/>
    <n v="3556.63"/>
    <s v="Income"/>
    <n v="3556.63"/>
    <n v="0"/>
    <x v="2"/>
    <x v="3"/>
  </r>
  <r>
    <x v="167"/>
    <s v="TXN103130"/>
    <s v="Expenses"/>
    <x v="4"/>
    <n v="-3411.15"/>
    <s v="Expense"/>
    <n v="0"/>
    <n v="3411.15"/>
    <x v="0"/>
    <x v="2"/>
  </r>
  <r>
    <x v="139"/>
    <s v="TXN103131"/>
    <s v="Liabilities"/>
    <x v="3"/>
    <n v="-4052.16"/>
    <s v="Expense"/>
    <n v="0"/>
    <n v="4052.16"/>
    <x v="2"/>
    <x v="3"/>
  </r>
  <r>
    <x v="243"/>
    <s v="TXN103132"/>
    <s v="Assets"/>
    <x v="4"/>
    <n v="-1552.9"/>
    <s v="Expense"/>
    <n v="0"/>
    <n v="1552.9"/>
    <x v="2"/>
    <x v="2"/>
  </r>
  <r>
    <x v="183"/>
    <s v="TXN103133"/>
    <s v="Assets"/>
    <x v="0"/>
    <n v="-2599.6799999999998"/>
    <s v="Expense"/>
    <n v="0"/>
    <n v="2599.6799999999998"/>
    <x v="1"/>
    <x v="1"/>
  </r>
  <r>
    <x v="199"/>
    <s v="TXN103134"/>
    <s v="Expenses"/>
    <x v="0"/>
    <n v="-3371.6"/>
    <s v="Expense"/>
    <n v="0"/>
    <n v="3371.6"/>
    <x v="2"/>
    <x v="1"/>
  </r>
  <r>
    <x v="278"/>
    <s v="TXN103135"/>
    <s v="Revenue"/>
    <x v="4"/>
    <n v="228.66"/>
    <s v="Income"/>
    <n v="228.66"/>
    <n v="0"/>
    <x v="2"/>
    <x v="3"/>
  </r>
  <r>
    <x v="135"/>
    <s v="TXN103136"/>
    <s v="Expenses"/>
    <x v="2"/>
    <n v="-1946.02"/>
    <s v="Expense"/>
    <n v="0"/>
    <n v="1946.02"/>
    <x v="2"/>
    <x v="3"/>
  </r>
  <r>
    <x v="48"/>
    <s v="TXN103137"/>
    <s v="Expenses"/>
    <x v="1"/>
    <n v="-3509.85"/>
    <s v="Expense"/>
    <n v="0"/>
    <n v="3509.85"/>
    <x v="2"/>
    <x v="1"/>
  </r>
  <r>
    <x v="38"/>
    <s v="TXN103138"/>
    <s v="Expenses"/>
    <x v="6"/>
    <n v="-1337.72"/>
    <s v="Expense"/>
    <n v="0"/>
    <n v="1337.72"/>
    <x v="2"/>
    <x v="2"/>
  </r>
  <r>
    <x v="22"/>
    <s v="TXN103139"/>
    <s v="Expenses"/>
    <x v="2"/>
    <n v="-4792.75"/>
    <s v="Expense"/>
    <n v="0"/>
    <n v="4792.75"/>
    <x v="1"/>
    <x v="1"/>
  </r>
  <r>
    <x v="172"/>
    <s v="TXN103140"/>
    <s v="Liabilities"/>
    <x v="5"/>
    <n v="-247.79"/>
    <s v="Expense"/>
    <n v="0"/>
    <n v="247.79"/>
    <x v="0"/>
    <x v="1"/>
  </r>
  <r>
    <x v="44"/>
    <s v="TXN103141"/>
    <s v="Liabilities"/>
    <x v="6"/>
    <n v="-4794.63"/>
    <s v="Expense"/>
    <n v="0"/>
    <n v="4794.63"/>
    <x v="1"/>
    <x v="2"/>
  </r>
  <r>
    <x v="229"/>
    <s v="TXN103142"/>
    <s v="Revenue"/>
    <x v="6"/>
    <n v="1162.1400000000001"/>
    <s v="Income"/>
    <n v="1162.1400000000001"/>
    <n v="0"/>
    <x v="1"/>
    <x v="1"/>
  </r>
  <r>
    <x v="159"/>
    <s v="TXN103143"/>
    <s v="Expenses"/>
    <x v="1"/>
    <n v="-339.23"/>
    <s v="Expense"/>
    <n v="0"/>
    <n v="339.23"/>
    <x v="0"/>
    <x v="3"/>
  </r>
  <r>
    <x v="16"/>
    <s v="TXN103144"/>
    <s v="Liabilities"/>
    <x v="5"/>
    <n v="-1533.12"/>
    <s v="Expense"/>
    <n v="0"/>
    <n v="1533.12"/>
    <x v="2"/>
    <x v="3"/>
  </r>
  <r>
    <x v="106"/>
    <s v="TXN103145"/>
    <s v="Revenue"/>
    <x v="3"/>
    <n v="3952.78"/>
    <s v="Income"/>
    <n v="3952.78"/>
    <n v="0"/>
    <x v="0"/>
    <x v="1"/>
  </r>
  <r>
    <x v="336"/>
    <s v="TXN103146"/>
    <s v="Expenses"/>
    <x v="5"/>
    <n v="-3786.97"/>
    <s v="Expense"/>
    <n v="0"/>
    <n v="3786.97"/>
    <x v="2"/>
    <x v="3"/>
  </r>
  <r>
    <x v="120"/>
    <s v="TXN103147"/>
    <s v="Assets"/>
    <x v="3"/>
    <n v="-1123.32"/>
    <s v="Expense"/>
    <n v="0"/>
    <n v="1123.32"/>
    <x v="0"/>
    <x v="0"/>
  </r>
  <r>
    <x v="79"/>
    <s v="TXN103148"/>
    <s v="Liabilities"/>
    <x v="5"/>
    <n v="-1064.27"/>
    <s v="Expense"/>
    <n v="0"/>
    <n v="1064.27"/>
    <x v="1"/>
    <x v="1"/>
  </r>
  <r>
    <x v="235"/>
    <s v="TXN103149"/>
    <s v="Revenue"/>
    <x v="4"/>
    <n v="3248.64"/>
    <s v="Income"/>
    <n v="3248.64"/>
    <n v="0"/>
    <x v="2"/>
    <x v="0"/>
  </r>
  <r>
    <x v="189"/>
    <s v="TXN103150"/>
    <s v="Assets"/>
    <x v="0"/>
    <n v="-2344.61"/>
    <s v="Expense"/>
    <n v="0"/>
    <n v="2344.61"/>
    <x v="1"/>
    <x v="1"/>
  </r>
  <r>
    <x v="53"/>
    <s v="TXN103151"/>
    <s v="Expenses"/>
    <x v="5"/>
    <n v="-3982.22"/>
    <s v="Expense"/>
    <n v="0"/>
    <n v="3982.22"/>
    <x v="2"/>
    <x v="1"/>
  </r>
  <r>
    <x v="58"/>
    <s v="TXN103152"/>
    <s v="Expenses"/>
    <x v="2"/>
    <n v="-218.25"/>
    <s v="Expense"/>
    <n v="0"/>
    <n v="218.25"/>
    <x v="0"/>
    <x v="0"/>
  </r>
  <r>
    <x v="281"/>
    <s v="TXN103153"/>
    <s v="Expenses"/>
    <x v="2"/>
    <n v="-3091.02"/>
    <s v="Expense"/>
    <n v="0"/>
    <n v="3091.02"/>
    <x v="0"/>
    <x v="1"/>
  </r>
  <r>
    <x v="233"/>
    <s v="TXN103154"/>
    <s v="Liabilities"/>
    <x v="1"/>
    <n v="-3680.29"/>
    <s v="Expense"/>
    <n v="0"/>
    <n v="3680.29"/>
    <x v="0"/>
    <x v="3"/>
  </r>
  <r>
    <x v="346"/>
    <s v="TXN103155"/>
    <s v="Revenue"/>
    <x v="0"/>
    <n v="4967.59"/>
    <s v="Income"/>
    <n v="4967.59"/>
    <n v="0"/>
    <x v="0"/>
    <x v="0"/>
  </r>
  <r>
    <x v="129"/>
    <s v="TXN103156"/>
    <s v="Assets"/>
    <x v="0"/>
    <n v="-3426.03"/>
    <s v="Expense"/>
    <n v="0"/>
    <n v="3426.03"/>
    <x v="0"/>
    <x v="1"/>
  </r>
  <r>
    <x v="183"/>
    <s v="TXN103157"/>
    <s v="Revenue"/>
    <x v="3"/>
    <n v="1236.04"/>
    <s v="Income"/>
    <n v="1236.04"/>
    <n v="0"/>
    <x v="1"/>
    <x v="3"/>
  </r>
  <r>
    <x v="217"/>
    <s v="TXN103158"/>
    <s v="Liabilities"/>
    <x v="6"/>
    <n v="-630.11"/>
    <s v="Expense"/>
    <n v="0"/>
    <n v="630.11"/>
    <x v="1"/>
    <x v="0"/>
  </r>
  <r>
    <x v="110"/>
    <s v="TXN103159"/>
    <s v="Revenue"/>
    <x v="1"/>
    <n v="3240.49"/>
    <s v="Income"/>
    <n v="3240.49"/>
    <n v="0"/>
    <x v="2"/>
    <x v="0"/>
  </r>
  <r>
    <x v="280"/>
    <s v="TXN103160"/>
    <s v="Liabilities"/>
    <x v="2"/>
    <n v="-2663.6"/>
    <s v="Expense"/>
    <n v="0"/>
    <n v="2663.6"/>
    <x v="1"/>
    <x v="3"/>
  </r>
  <r>
    <x v="265"/>
    <s v="TXN103161"/>
    <s v="Expenses"/>
    <x v="2"/>
    <n v="-4505.8100000000004"/>
    <s v="Expense"/>
    <n v="0"/>
    <n v="4505.8100000000004"/>
    <x v="2"/>
    <x v="1"/>
  </r>
  <r>
    <x v="100"/>
    <s v="TXN103162"/>
    <s v="Assets"/>
    <x v="3"/>
    <n v="-3660.38"/>
    <s v="Expense"/>
    <n v="0"/>
    <n v="3660.38"/>
    <x v="2"/>
    <x v="1"/>
  </r>
  <r>
    <x v="193"/>
    <s v="TXN103163"/>
    <s v="Expenses"/>
    <x v="2"/>
    <n v="-2597.7399999999998"/>
    <s v="Expense"/>
    <n v="0"/>
    <n v="2597.7399999999998"/>
    <x v="1"/>
    <x v="0"/>
  </r>
  <r>
    <x v="97"/>
    <s v="TXN103164"/>
    <s v="Revenue"/>
    <x v="2"/>
    <n v="2077.59"/>
    <s v="Income"/>
    <n v="2077.59"/>
    <n v="0"/>
    <x v="1"/>
    <x v="2"/>
  </r>
  <r>
    <x v="54"/>
    <s v="TXN103165"/>
    <s v="Expenses"/>
    <x v="3"/>
    <n v="-2081.44"/>
    <s v="Expense"/>
    <n v="0"/>
    <n v="2081.44"/>
    <x v="2"/>
    <x v="1"/>
  </r>
  <r>
    <x v="174"/>
    <s v="TXN103166"/>
    <s v="Assets"/>
    <x v="2"/>
    <n v="-1208.8900000000001"/>
    <s v="Expense"/>
    <n v="0"/>
    <n v="1208.8900000000001"/>
    <x v="1"/>
    <x v="1"/>
  </r>
  <r>
    <x v="354"/>
    <s v="TXN103167"/>
    <s v="Expenses"/>
    <x v="6"/>
    <n v="-184.9"/>
    <s v="Expense"/>
    <n v="0"/>
    <n v="184.9"/>
    <x v="1"/>
    <x v="3"/>
  </r>
  <r>
    <x v="57"/>
    <s v="TXN103168"/>
    <s v="Assets"/>
    <x v="4"/>
    <n v="-2917.06"/>
    <s v="Expense"/>
    <n v="0"/>
    <n v="2917.06"/>
    <x v="1"/>
    <x v="2"/>
  </r>
  <r>
    <x v="110"/>
    <s v="TXN103169"/>
    <s v="Assets"/>
    <x v="1"/>
    <n v="-1140.83"/>
    <s v="Expense"/>
    <n v="0"/>
    <n v="1140.83"/>
    <x v="0"/>
    <x v="2"/>
  </r>
  <r>
    <x v="302"/>
    <s v="TXN103170"/>
    <s v="Expenses"/>
    <x v="6"/>
    <n v="-1120.8"/>
    <s v="Expense"/>
    <n v="0"/>
    <n v="1120.8"/>
    <x v="0"/>
    <x v="0"/>
  </r>
  <r>
    <x v="162"/>
    <s v="TXN103171"/>
    <s v="Liabilities"/>
    <x v="6"/>
    <n v="-714.37"/>
    <s v="Expense"/>
    <n v="0"/>
    <n v="714.37"/>
    <x v="2"/>
    <x v="3"/>
  </r>
  <r>
    <x v="70"/>
    <s v="TXN103172"/>
    <s v="Revenue"/>
    <x v="4"/>
    <n v="1029.02"/>
    <s v="Income"/>
    <n v="1029.02"/>
    <n v="0"/>
    <x v="1"/>
    <x v="3"/>
  </r>
  <r>
    <x v="362"/>
    <s v="TXN103173"/>
    <s v="Liabilities"/>
    <x v="0"/>
    <n v="-255.77"/>
    <s v="Expense"/>
    <n v="0"/>
    <n v="255.77"/>
    <x v="2"/>
    <x v="1"/>
  </r>
  <r>
    <x v="261"/>
    <s v="TXN103174"/>
    <s v="Liabilities"/>
    <x v="1"/>
    <n v="-3403.73"/>
    <s v="Expense"/>
    <n v="0"/>
    <n v="3403.73"/>
    <x v="1"/>
    <x v="0"/>
  </r>
  <r>
    <x v="104"/>
    <s v="TXN103175"/>
    <s v="Expenses"/>
    <x v="6"/>
    <n v="-2066.85"/>
    <s v="Expense"/>
    <n v="0"/>
    <n v="2066.85"/>
    <x v="0"/>
    <x v="1"/>
  </r>
  <r>
    <x v="95"/>
    <s v="TXN103176"/>
    <s v="Revenue"/>
    <x v="2"/>
    <n v="2851.47"/>
    <s v="Income"/>
    <n v="2851.47"/>
    <n v="0"/>
    <x v="1"/>
    <x v="2"/>
  </r>
  <r>
    <x v="158"/>
    <s v="TXN103177"/>
    <s v="Revenue"/>
    <x v="4"/>
    <n v="3221.09"/>
    <s v="Income"/>
    <n v="3221.09"/>
    <n v="0"/>
    <x v="1"/>
    <x v="3"/>
  </r>
  <r>
    <x v="54"/>
    <s v="TXN103178"/>
    <s v="Liabilities"/>
    <x v="0"/>
    <n v="-4865.17"/>
    <s v="Expense"/>
    <n v="0"/>
    <n v="4865.17"/>
    <x v="1"/>
    <x v="0"/>
  </r>
  <r>
    <x v="101"/>
    <s v="TXN103179"/>
    <s v="Expenses"/>
    <x v="1"/>
    <n v="-434.5"/>
    <s v="Expense"/>
    <n v="0"/>
    <n v="434.5"/>
    <x v="0"/>
    <x v="1"/>
  </r>
  <r>
    <x v="83"/>
    <s v="TXN103180"/>
    <s v="Revenue"/>
    <x v="5"/>
    <n v="2147.8000000000002"/>
    <s v="Income"/>
    <n v="2147.8000000000002"/>
    <n v="0"/>
    <x v="0"/>
    <x v="1"/>
  </r>
  <r>
    <x v="306"/>
    <s v="TXN103181"/>
    <s v="Liabilities"/>
    <x v="3"/>
    <n v="-1304.9000000000001"/>
    <s v="Expense"/>
    <n v="0"/>
    <n v="1304.9000000000001"/>
    <x v="0"/>
    <x v="2"/>
  </r>
  <r>
    <x v="82"/>
    <s v="TXN103182"/>
    <s v="Revenue"/>
    <x v="2"/>
    <n v="2435.89"/>
    <s v="Income"/>
    <n v="2435.89"/>
    <n v="0"/>
    <x v="2"/>
    <x v="3"/>
  </r>
  <r>
    <x v="154"/>
    <s v="TXN103183"/>
    <s v="Expenses"/>
    <x v="4"/>
    <n v="-4610.3100000000004"/>
    <s v="Expense"/>
    <n v="0"/>
    <n v="4610.3100000000004"/>
    <x v="1"/>
    <x v="2"/>
  </r>
  <r>
    <x v="340"/>
    <s v="TXN103184"/>
    <s v="Expenses"/>
    <x v="3"/>
    <n v="-3647.52"/>
    <s v="Expense"/>
    <n v="0"/>
    <n v="3647.52"/>
    <x v="0"/>
    <x v="1"/>
  </r>
  <r>
    <x v="254"/>
    <s v="TXN103185"/>
    <s v="Expenses"/>
    <x v="0"/>
    <n v="-3343.55"/>
    <s v="Expense"/>
    <n v="0"/>
    <n v="3343.55"/>
    <x v="2"/>
    <x v="3"/>
  </r>
  <r>
    <x v="213"/>
    <s v="TXN103186"/>
    <s v="Revenue"/>
    <x v="0"/>
    <n v="2262.1"/>
    <s v="Income"/>
    <n v="2262.1"/>
    <n v="0"/>
    <x v="0"/>
    <x v="3"/>
  </r>
  <r>
    <x v="238"/>
    <s v="TXN103187"/>
    <s v="Assets"/>
    <x v="5"/>
    <n v="-3388.45"/>
    <s v="Expense"/>
    <n v="0"/>
    <n v="3388.45"/>
    <x v="1"/>
    <x v="2"/>
  </r>
  <r>
    <x v="81"/>
    <s v="TXN103188"/>
    <s v="Revenue"/>
    <x v="6"/>
    <n v="258.64"/>
    <s v="Income"/>
    <n v="258.64"/>
    <n v="0"/>
    <x v="2"/>
    <x v="3"/>
  </r>
  <r>
    <x v="281"/>
    <s v="TXN103189"/>
    <s v="Assets"/>
    <x v="6"/>
    <n v="-2972.57"/>
    <s v="Expense"/>
    <n v="0"/>
    <n v="2972.57"/>
    <x v="0"/>
    <x v="2"/>
  </r>
  <r>
    <x v="170"/>
    <s v="TXN103190"/>
    <s v="Expenses"/>
    <x v="1"/>
    <n v="-2813.51"/>
    <s v="Expense"/>
    <n v="0"/>
    <n v="2813.51"/>
    <x v="0"/>
    <x v="3"/>
  </r>
  <r>
    <x v="222"/>
    <s v="TXN103191"/>
    <s v="Liabilities"/>
    <x v="4"/>
    <n v="-1798.54"/>
    <s v="Expense"/>
    <n v="0"/>
    <n v="1798.54"/>
    <x v="2"/>
    <x v="3"/>
  </r>
  <r>
    <x v="172"/>
    <s v="TXN103192"/>
    <s v="Assets"/>
    <x v="4"/>
    <n v="-1087.42"/>
    <s v="Expense"/>
    <n v="0"/>
    <n v="1087.42"/>
    <x v="2"/>
    <x v="0"/>
  </r>
  <r>
    <x v="274"/>
    <s v="TXN103193"/>
    <s v="Expenses"/>
    <x v="0"/>
    <n v="-4057.02"/>
    <s v="Expense"/>
    <n v="0"/>
    <n v="4057.02"/>
    <x v="2"/>
    <x v="3"/>
  </r>
  <r>
    <x v="356"/>
    <s v="TXN103194"/>
    <s v="Expenses"/>
    <x v="1"/>
    <n v="-363.92"/>
    <s v="Expense"/>
    <n v="0"/>
    <n v="363.92"/>
    <x v="2"/>
    <x v="1"/>
  </r>
  <r>
    <x v="6"/>
    <s v="TXN103195"/>
    <s v="Assets"/>
    <x v="3"/>
    <n v="-441.4"/>
    <s v="Expense"/>
    <n v="0"/>
    <n v="441.4"/>
    <x v="2"/>
    <x v="0"/>
  </r>
  <r>
    <x v="39"/>
    <s v="TXN103196"/>
    <s v="Liabilities"/>
    <x v="6"/>
    <n v="-2258.56"/>
    <s v="Expense"/>
    <n v="0"/>
    <n v="2258.56"/>
    <x v="0"/>
    <x v="2"/>
  </r>
  <r>
    <x v="194"/>
    <s v="TXN103197"/>
    <s v="Expenses"/>
    <x v="6"/>
    <n v="-1337.52"/>
    <s v="Expense"/>
    <n v="0"/>
    <n v="1337.52"/>
    <x v="2"/>
    <x v="1"/>
  </r>
  <r>
    <x v="362"/>
    <s v="TXN103198"/>
    <s v="Assets"/>
    <x v="0"/>
    <n v="-3752.72"/>
    <s v="Expense"/>
    <n v="0"/>
    <n v="3752.72"/>
    <x v="2"/>
    <x v="2"/>
  </r>
  <r>
    <x v="80"/>
    <s v="TXN103199"/>
    <s v="Liabilities"/>
    <x v="4"/>
    <n v="-3207.53"/>
    <s v="Expense"/>
    <n v="0"/>
    <n v="3207.53"/>
    <x v="1"/>
    <x v="2"/>
  </r>
  <r>
    <x v="115"/>
    <s v="TXN103200"/>
    <s v="Liabilities"/>
    <x v="0"/>
    <n v="-3885.42"/>
    <s v="Expense"/>
    <n v="0"/>
    <n v="3885.42"/>
    <x v="0"/>
    <x v="1"/>
  </r>
  <r>
    <x v="295"/>
    <s v="TXN103201"/>
    <s v="Expenses"/>
    <x v="4"/>
    <n v="-1690.93"/>
    <s v="Expense"/>
    <n v="0"/>
    <n v="1690.93"/>
    <x v="1"/>
    <x v="2"/>
  </r>
  <r>
    <x v="239"/>
    <s v="TXN103202"/>
    <s v="Revenue"/>
    <x v="1"/>
    <n v="3728.54"/>
    <s v="Income"/>
    <n v="3728.54"/>
    <n v="0"/>
    <x v="0"/>
    <x v="0"/>
  </r>
  <r>
    <x v="137"/>
    <s v="TXN103203"/>
    <s v="Revenue"/>
    <x v="5"/>
    <n v="4325.29"/>
    <s v="Income"/>
    <n v="4325.29"/>
    <n v="0"/>
    <x v="0"/>
    <x v="1"/>
  </r>
  <r>
    <x v="94"/>
    <s v="TXN103204"/>
    <s v="Expenses"/>
    <x v="3"/>
    <n v="-1791.85"/>
    <s v="Expense"/>
    <n v="0"/>
    <n v="1791.85"/>
    <x v="0"/>
    <x v="2"/>
  </r>
  <r>
    <x v="61"/>
    <s v="TXN103205"/>
    <s v="Liabilities"/>
    <x v="2"/>
    <n v="-1765.49"/>
    <s v="Expense"/>
    <n v="0"/>
    <n v="1765.49"/>
    <x v="2"/>
    <x v="2"/>
  </r>
  <r>
    <x v="254"/>
    <s v="TXN103206"/>
    <s v="Expenses"/>
    <x v="5"/>
    <n v="-4509.76"/>
    <s v="Expense"/>
    <n v="0"/>
    <n v="4509.76"/>
    <x v="1"/>
    <x v="3"/>
  </r>
  <r>
    <x v="331"/>
    <s v="TXN103207"/>
    <s v="Assets"/>
    <x v="5"/>
    <n v="-343.97"/>
    <s v="Expense"/>
    <n v="0"/>
    <n v="343.97"/>
    <x v="0"/>
    <x v="3"/>
  </r>
  <r>
    <x v="216"/>
    <s v="TXN103208"/>
    <s v="Revenue"/>
    <x v="4"/>
    <n v="1815.93"/>
    <s v="Income"/>
    <n v="1815.93"/>
    <n v="0"/>
    <x v="0"/>
    <x v="2"/>
  </r>
  <r>
    <x v="187"/>
    <s v="TXN103209"/>
    <s v="Assets"/>
    <x v="4"/>
    <n v="-681.5"/>
    <s v="Expense"/>
    <n v="0"/>
    <n v="681.5"/>
    <x v="0"/>
    <x v="1"/>
  </r>
  <r>
    <x v="66"/>
    <s v="TXN103210"/>
    <s v="Expenses"/>
    <x v="4"/>
    <n v="-242"/>
    <s v="Expense"/>
    <n v="0"/>
    <n v="242"/>
    <x v="1"/>
    <x v="0"/>
  </r>
  <r>
    <x v="320"/>
    <s v="TXN103211"/>
    <s v="Expenses"/>
    <x v="5"/>
    <n v="-653.05999999999995"/>
    <s v="Expense"/>
    <n v="0"/>
    <n v="653.05999999999995"/>
    <x v="0"/>
    <x v="2"/>
  </r>
  <r>
    <x v="281"/>
    <s v="TXN103212"/>
    <s v="Liabilities"/>
    <x v="0"/>
    <n v="-2213.1"/>
    <s v="Expense"/>
    <n v="0"/>
    <n v="2213.1"/>
    <x v="1"/>
    <x v="2"/>
  </r>
  <r>
    <x v="108"/>
    <s v="TXN103213"/>
    <s v="Liabilities"/>
    <x v="3"/>
    <n v="-3466.08"/>
    <s v="Expense"/>
    <n v="0"/>
    <n v="3466.08"/>
    <x v="1"/>
    <x v="2"/>
  </r>
  <r>
    <x v="4"/>
    <s v="TXN103214"/>
    <s v="Liabilities"/>
    <x v="0"/>
    <n v="-1517.48"/>
    <s v="Expense"/>
    <n v="0"/>
    <n v="1517.48"/>
    <x v="2"/>
    <x v="3"/>
  </r>
  <r>
    <x v="350"/>
    <s v="TXN103215"/>
    <s v="Assets"/>
    <x v="4"/>
    <n v="-4263.41"/>
    <s v="Expense"/>
    <n v="0"/>
    <n v="4263.41"/>
    <x v="0"/>
    <x v="1"/>
  </r>
  <r>
    <x v="236"/>
    <s v="TXN103216"/>
    <s v="Liabilities"/>
    <x v="6"/>
    <n v="-2244.3200000000002"/>
    <s v="Expense"/>
    <n v="0"/>
    <n v="2244.3200000000002"/>
    <x v="0"/>
    <x v="2"/>
  </r>
  <r>
    <x v="105"/>
    <s v="TXN103217"/>
    <s v="Expenses"/>
    <x v="0"/>
    <n v="-4844.32"/>
    <s v="Expense"/>
    <n v="0"/>
    <n v="4844.32"/>
    <x v="1"/>
    <x v="3"/>
  </r>
  <r>
    <x v="186"/>
    <s v="TXN103218"/>
    <s v="Liabilities"/>
    <x v="3"/>
    <n v="-4775.3599999999997"/>
    <s v="Expense"/>
    <n v="0"/>
    <n v="4775.3599999999997"/>
    <x v="1"/>
    <x v="2"/>
  </r>
  <r>
    <x v="343"/>
    <s v="TXN103219"/>
    <s v="Revenue"/>
    <x v="6"/>
    <n v="3889.05"/>
    <s v="Income"/>
    <n v="3889.05"/>
    <n v="0"/>
    <x v="2"/>
    <x v="2"/>
  </r>
  <r>
    <x v="325"/>
    <s v="TXN103220"/>
    <s v="Liabilities"/>
    <x v="3"/>
    <n v="-4668.79"/>
    <s v="Expense"/>
    <n v="0"/>
    <n v="4668.79"/>
    <x v="0"/>
    <x v="1"/>
  </r>
  <r>
    <x v="97"/>
    <s v="TXN103221"/>
    <s v="Assets"/>
    <x v="4"/>
    <n v="-3564.77"/>
    <s v="Expense"/>
    <n v="0"/>
    <n v="3564.77"/>
    <x v="1"/>
    <x v="3"/>
  </r>
  <r>
    <x v="236"/>
    <s v="TXN103222"/>
    <s v="Revenue"/>
    <x v="0"/>
    <n v="4488.3599999999997"/>
    <s v="Income"/>
    <n v="4488.3599999999997"/>
    <n v="0"/>
    <x v="0"/>
    <x v="0"/>
  </r>
  <r>
    <x v="64"/>
    <s v="TXN103223"/>
    <s v="Revenue"/>
    <x v="2"/>
    <n v="1258.72"/>
    <s v="Income"/>
    <n v="1258.72"/>
    <n v="0"/>
    <x v="0"/>
    <x v="1"/>
  </r>
  <r>
    <x v="112"/>
    <s v="TXN103224"/>
    <s v="Revenue"/>
    <x v="1"/>
    <n v="1792.56"/>
    <s v="Income"/>
    <n v="1792.56"/>
    <n v="0"/>
    <x v="0"/>
    <x v="0"/>
  </r>
  <r>
    <x v="87"/>
    <s v="TXN103225"/>
    <s v="Assets"/>
    <x v="4"/>
    <n v="-3789.36"/>
    <s v="Expense"/>
    <n v="0"/>
    <n v="3789.36"/>
    <x v="1"/>
    <x v="3"/>
  </r>
  <r>
    <x v="352"/>
    <s v="TXN103226"/>
    <s v="Expenses"/>
    <x v="5"/>
    <n v="-2180.35"/>
    <s v="Expense"/>
    <n v="0"/>
    <n v="2180.35"/>
    <x v="0"/>
    <x v="3"/>
  </r>
  <r>
    <x v="274"/>
    <s v="TXN103227"/>
    <s v="Liabilities"/>
    <x v="2"/>
    <n v="-4202.8999999999996"/>
    <s v="Expense"/>
    <n v="0"/>
    <n v="4202.8999999999996"/>
    <x v="1"/>
    <x v="0"/>
  </r>
  <r>
    <x v="287"/>
    <s v="TXN103228"/>
    <s v="Revenue"/>
    <x v="5"/>
    <n v="4400.43"/>
    <s v="Income"/>
    <n v="4400.43"/>
    <n v="0"/>
    <x v="2"/>
    <x v="3"/>
  </r>
  <r>
    <x v="117"/>
    <s v="TXN103229"/>
    <s v="Revenue"/>
    <x v="3"/>
    <n v="1568.67"/>
    <s v="Income"/>
    <n v="1568.67"/>
    <n v="0"/>
    <x v="2"/>
    <x v="1"/>
  </r>
  <r>
    <x v="223"/>
    <s v="TXN103230"/>
    <s v="Revenue"/>
    <x v="5"/>
    <n v="4134.91"/>
    <s v="Income"/>
    <n v="4134.91"/>
    <n v="0"/>
    <x v="1"/>
    <x v="2"/>
  </r>
  <r>
    <x v="229"/>
    <s v="TXN103231"/>
    <s v="Expenses"/>
    <x v="2"/>
    <n v="-855.89"/>
    <s v="Expense"/>
    <n v="0"/>
    <n v="855.89"/>
    <x v="0"/>
    <x v="0"/>
  </r>
  <r>
    <x v="337"/>
    <s v="TXN103232"/>
    <s v="Expenses"/>
    <x v="2"/>
    <n v="-1737.56"/>
    <s v="Expense"/>
    <n v="0"/>
    <n v="1737.56"/>
    <x v="2"/>
    <x v="2"/>
  </r>
  <r>
    <x v="75"/>
    <s v="TXN103233"/>
    <s v="Assets"/>
    <x v="4"/>
    <n v="-2638.03"/>
    <s v="Expense"/>
    <n v="0"/>
    <n v="2638.03"/>
    <x v="2"/>
    <x v="0"/>
  </r>
  <r>
    <x v="51"/>
    <s v="TXN103234"/>
    <s v="Expenses"/>
    <x v="6"/>
    <n v="-1209.57"/>
    <s v="Expense"/>
    <n v="0"/>
    <n v="1209.57"/>
    <x v="1"/>
    <x v="2"/>
  </r>
  <r>
    <x v="300"/>
    <s v="TXN103235"/>
    <s v="Liabilities"/>
    <x v="4"/>
    <n v="-2938.41"/>
    <s v="Expense"/>
    <n v="0"/>
    <n v="2938.41"/>
    <x v="1"/>
    <x v="2"/>
  </r>
  <r>
    <x v="279"/>
    <s v="TXN103236"/>
    <s v="Assets"/>
    <x v="3"/>
    <n v="-2935.61"/>
    <s v="Expense"/>
    <n v="0"/>
    <n v="2935.61"/>
    <x v="1"/>
    <x v="1"/>
  </r>
  <r>
    <x v="294"/>
    <s v="TXN103237"/>
    <s v="Assets"/>
    <x v="5"/>
    <n v="-1113.82"/>
    <s v="Expense"/>
    <n v="0"/>
    <n v="1113.82"/>
    <x v="1"/>
    <x v="2"/>
  </r>
  <r>
    <x v="5"/>
    <s v="TXN103238"/>
    <s v="Liabilities"/>
    <x v="6"/>
    <n v="-3998.64"/>
    <s v="Expense"/>
    <n v="0"/>
    <n v="3998.64"/>
    <x v="1"/>
    <x v="0"/>
  </r>
  <r>
    <x v="28"/>
    <s v="TXN103239"/>
    <s v="Liabilities"/>
    <x v="0"/>
    <n v="-3195.06"/>
    <s v="Expense"/>
    <n v="0"/>
    <n v="3195.06"/>
    <x v="1"/>
    <x v="2"/>
  </r>
  <r>
    <x v="204"/>
    <s v="TXN103240"/>
    <s v="Liabilities"/>
    <x v="1"/>
    <n v="-1657.03"/>
    <s v="Expense"/>
    <n v="0"/>
    <n v="1657.03"/>
    <x v="1"/>
    <x v="3"/>
  </r>
  <r>
    <x v="32"/>
    <s v="TXN103241"/>
    <s v="Assets"/>
    <x v="2"/>
    <n v="-1237.71"/>
    <s v="Expense"/>
    <n v="0"/>
    <n v="1237.71"/>
    <x v="0"/>
    <x v="2"/>
  </r>
  <r>
    <x v="87"/>
    <s v="TXN103242"/>
    <s v="Assets"/>
    <x v="6"/>
    <n v="-4405.88"/>
    <s v="Expense"/>
    <n v="0"/>
    <n v="4405.88"/>
    <x v="0"/>
    <x v="2"/>
  </r>
  <r>
    <x v="270"/>
    <s v="TXN103243"/>
    <s v="Assets"/>
    <x v="0"/>
    <n v="-4195.1400000000003"/>
    <s v="Expense"/>
    <n v="0"/>
    <n v="4195.1400000000003"/>
    <x v="0"/>
    <x v="3"/>
  </r>
  <r>
    <x v="338"/>
    <s v="TXN103244"/>
    <s v="Liabilities"/>
    <x v="6"/>
    <n v="-1225.83"/>
    <s v="Expense"/>
    <n v="0"/>
    <n v="1225.83"/>
    <x v="0"/>
    <x v="3"/>
  </r>
  <r>
    <x v="273"/>
    <s v="TXN103245"/>
    <s v="Liabilities"/>
    <x v="4"/>
    <n v="-274.47000000000003"/>
    <s v="Expense"/>
    <n v="0"/>
    <n v="274.47000000000003"/>
    <x v="2"/>
    <x v="0"/>
  </r>
  <r>
    <x v="151"/>
    <s v="TXN103246"/>
    <s v="Revenue"/>
    <x v="0"/>
    <n v="4042.21"/>
    <s v="Income"/>
    <n v="4042.21"/>
    <n v="0"/>
    <x v="0"/>
    <x v="3"/>
  </r>
  <r>
    <x v="260"/>
    <s v="TXN103247"/>
    <s v="Expenses"/>
    <x v="1"/>
    <n v="-3115.99"/>
    <s v="Expense"/>
    <n v="0"/>
    <n v="3115.99"/>
    <x v="2"/>
    <x v="3"/>
  </r>
  <r>
    <x v="358"/>
    <s v="TXN103248"/>
    <s v="Revenue"/>
    <x v="2"/>
    <n v="594.32000000000005"/>
    <s v="Income"/>
    <n v="594.32000000000005"/>
    <n v="0"/>
    <x v="2"/>
    <x v="0"/>
  </r>
  <r>
    <x v="20"/>
    <s v="TXN103249"/>
    <s v="Liabilities"/>
    <x v="3"/>
    <n v="-2978.06"/>
    <s v="Expense"/>
    <n v="0"/>
    <n v="2978.06"/>
    <x v="2"/>
    <x v="0"/>
  </r>
  <r>
    <x v="145"/>
    <s v="TXN103250"/>
    <s v="Assets"/>
    <x v="3"/>
    <n v="-2315.6999999999998"/>
    <s v="Expense"/>
    <n v="0"/>
    <n v="2315.6999999999998"/>
    <x v="1"/>
    <x v="2"/>
  </r>
  <r>
    <x v="60"/>
    <s v="TXN103251"/>
    <s v="Liabilities"/>
    <x v="6"/>
    <n v="-3895.3"/>
    <s v="Expense"/>
    <n v="0"/>
    <n v="3895.3"/>
    <x v="2"/>
    <x v="1"/>
  </r>
  <r>
    <x v="329"/>
    <s v="TXN103252"/>
    <s v="Expenses"/>
    <x v="0"/>
    <n v="-1124.52"/>
    <s v="Expense"/>
    <n v="0"/>
    <n v="1124.52"/>
    <x v="2"/>
    <x v="0"/>
  </r>
  <r>
    <x v="62"/>
    <s v="TXN103253"/>
    <s v="Revenue"/>
    <x v="6"/>
    <n v="2320.4699999999998"/>
    <s v="Income"/>
    <n v="2320.4699999999998"/>
    <n v="0"/>
    <x v="2"/>
    <x v="3"/>
  </r>
  <r>
    <x v="141"/>
    <s v="TXN103254"/>
    <s v="Revenue"/>
    <x v="5"/>
    <n v="865.6"/>
    <s v="Income"/>
    <n v="865.6"/>
    <n v="0"/>
    <x v="1"/>
    <x v="2"/>
  </r>
  <r>
    <x v="48"/>
    <s v="TXN103255"/>
    <s v="Assets"/>
    <x v="1"/>
    <n v="-4791.88"/>
    <s v="Expense"/>
    <n v="0"/>
    <n v="4791.88"/>
    <x v="0"/>
    <x v="3"/>
  </r>
  <r>
    <x v="18"/>
    <s v="TXN103256"/>
    <s v="Revenue"/>
    <x v="2"/>
    <n v="3915.82"/>
    <s v="Income"/>
    <n v="3915.82"/>
    <n v="0"/>
    <x v="0"/>
    <x v="0"/>
  </r>
  <r>
    <x v="182"/>
    <s v="TXN103257"/>
    <s v="Revenue"/>
    <x v="6"/>
    <n v="3709.94"/>
    <s v="Income"/>
    <n v="3709.94"/>
    <n v="0"/>
    <x v="2"/>
    <x v="1"/>
  </r>
  <r>
    <x v="234"/>
    <s v="TXN103258"/>
    <s v="Liabilities"/>
    <x v="5"/>
    <n v="-3482.01"/>
    <s v="Expense"/>
    <n v="0"/>
    <n v="3482.01"/>
    <x v="2"/>
    <x v="2"/>
  </r>
  <r>
    <x v="79"/>
    <s v="TXN103259"/>
    <s v="Revenue"/>
    <x v="0"/>
    <n v="2174.35"/>
    <s v="Income"/>
    <n v="2174.35"/>
    <n v="0"/>
    <x v="0"/>
    <x v="0"/>
  </r>
  <r>
    <x v="201"/>
    <s v="TXN103260"/>
    <s v="Revenue"/>
    <x v="1"/>
    <n v="4624.08"/>
    <s v="Income"/>
    <n v="4624.08"/>
    <n v="0"/>
    <x v="0"/>
    <x v="0"/>
  </r>
  <r>
    <x v="18"/>
    <s v="TXN103261"/>
    <s v="Revenue"/>
    <x v="2"/>
    <n v="457.29"/>
    <s v="Income"/>
    <n v="457.29"/>
    <n v="0"/>
    <x v="0"/>
    <x v="3"/>
  </r>
  <r>
    <x v="21"/>
    <s v="TXN103262"/>
    <s v="Assets"/>
    <x v="3"/>
    <n v="-4035.97"/>
    <s v="Expense"/>
    <n v="0"/>
    <n v="4035.97"/>
    <x v="0"/>
    <x v="1"/>
  </r>
  <r>
    <x v="39"/>
    <s v="TXN103263"/>
    <s v="Assets"/>
    <x v="5"/>
    <n v="-1154.6400000000001"/>
    <s v="Expense"/>
    <n v="0"/>
    <n v="1154.6400000000001"/>
    <x v="2"/>
    <x v="0"/>
  </r>
  <r>
    <x v="29"/>
    <s v="TXN103264"/>
    <s v="Liabilities"/>
    <x v="0"/>
    <n v="-1687.74"/>
    <s v="Expense"/>
    <n v="0"/>
    <n v="1687.74"/>
    <x v="2"/>
    <x v="3"/>
  </r>
  <r>
    <x v="280"/>
    <s v="TXN103265"/>
    <s v="Revenue"/>
    <x v="1"/>
    <n v="2645.21"/>
    <s v="Income"/>
    <n v="2645.21"/>
    <n v="0"/>
    <x v="2"/>
    <x v="2"/>
  </r>
  <r>
    <x v="79"/>
    <s v="TXN103266"/>
    <s v="Assets"/>
    <x v="5"/>
    <n v="-3935.01"/>
    <s v="Expense"/>
    <n v="0"/>
    <n v="3935.01"/>
    <x v="0"/>
    <x v="3"/>
  </r>
  <r>
    <x v="173"/>
    <s v="TXN103267"/>
    <s v="Assets"/>
    <x v="6"/>
    <n v="-4208.82"/>
    <s v="Expense"/>
    <n v="0"/>
    <n v="4208.82"/>
    <x v="1"/>
    <x v="2"/>
  </r>
  <r>
    <x v="20"/>
    <s v="TXN103268"/>
    <s v="Liabilities"/>
    <x v="4"/>
    <n v="-2960.29"/>
    <s v="Expense"/>
    <n v="0"/>
    <n v="2960.29"/>
    <x v="0"/>
    <x v="3"/>
  </r>
  <r>
    <x v="174"/>
    <s v="TXN103269"/>
    <s v="Expenses"/>
    <x v="3"/>
    <n v="-2074.87"/>
    <s v="Expense"/>
    <n v="0"/>
    <n v="2074.87"/>
    <x v="0"/>
    <x v="1"/>
  </r>
  <r>
    <x v="170"/>
    <s v="TXN103270"/>
    <s v="Revenue"/>
    <x v="6"/>
    <n v="4737.8599999999997"/>
    <s v="Income"/>
    <n v="4737.8599999999997"/>
    <n v="0"/>
    <x v="1"/>
    <x v="3"/>
  </r>
  <r>
    <x v="335"/>
    <s v="TXN103271"/>
    <s v="Assets"/>
    <x v="6"/>
    <n v="-1307.95"/>
    <s v="Expense"/>
    <n v="0"/>
    <n v="1307.95"/>
    <x v="1"/>
    <x v="1"/>
  </r>
  <r>
    <x v="217"/>
    <s v="TXN103272"/>
    <s v="Liabilities"/>
    <x v="0"/>
    <n v="-4035.16"/>
    <s v="Expense"/>
    <n v="0"/>
    <n v="4035.16"/>
    <x v="0"/>
    <x v="1"/>
  </r>
  <r>
    <x v="202"/>
    <s v="TXN103273"/>
    <s v="Liabilities"/>
    <x v="0"/>
    <n v="-3099.04"/>
    <s v="Expense"/>
    <n v="0"/>
    <n v="3099.04"/>
    <x v="1"/>
    <x v="2"/>
  </r>
  <r>
    <x v="132"/>
    <s v="TXN103274"/>
    <s v="Liabilities"/>
    <x v="1"/>
    <n v="-1946.79"/>
    <s v="Expense"/>
    <n v="0"/>
    <n v="1946.79"/>
    <x v="1"/>
    <x v="3"/>
  </r>
  <r>
    <x v="247"/>
    <s v="TXN103275"/>
    <s v="Assets"/>
    <x v="0"/>
    <n v="-106.7"/>
    <s v="Expense"/>
    <n v="0"/>
    <n v="106.7"/>
    <x v="1"/>
    <x v="3"/>
  </r>
  <r>
    <x v="268"/>
    <s v="TXN103276"/>
    <s v="Revenue"/>
    <x v="5"/>
    <n v="2288.34"/>
    <s v="Income"/>
    <n v="2288.34"/>
    <n v="0"/>
    <x v="0"/>
    <x v="3"/>
  </r>
  <r>
    <x v="134"/>
    <s v="TXN103277"/>
    <s v="Expenses"/>
    <x v="3"/>
    <n v="-1455.93"/>
    <s v="Expense"/>
    <n v="0"/>
    <n v="1455.93"/>
    <x v="0"/>
    <x v="1"/>
  </r>
  <r>
    <x v="283"/>
    <s v="TXN103278"/>
    <s v="Revenue"/>
    <x v="6"/>
    <n v="611.29999999999995"/>
    <s v="Income"/>
    <n v="611.29999999999995"/>
    <n v="0"/>
    <x v="1"/>
    <x v="0"/>
  </r>
  <r>
    <x v="340"/>
    <s v="TXN103279"/>
    <s v="Liabilities"/>
    <x v="1"/>
    <n v="-468.28"/>
    <s v="Expense"/>
    <n v="0"/>
    <n v="468.28"/>
    <x v="2"/>
    <x v="3"/>
  </r>
  <r>
    <x v="4"/>
    <s v="TXN103280"/>
    <s v="Liabilities"/>
    <x v="3"/>
    <n v="-1803.04"/>
    <s v="Expense"/>
    <n v="0"/>
    <n v="1803.04"/>
    <x v="1"/>
    <x v="3"/>
  </r>
  <r>
    <x v="287"/>
    <s v="TXN103281"/>
    <s v="Expenses"/>
    <x v="0"/>
    <n v="-3112.31"/>
    <s v="Expense"/>
    <n v="0"/>
    <n v="3112.31"/>
    <x v="1"/>
    <x v="0"/>
  </r>
  <r>
    <x v="97"/>
    <s v="TXN103282"/>
    <s v="Revenue"/>
    <x v="0"/>
    <n v="4203.84"/>
    <s v="Income"/>
    <n v="4203.84"/>
    <n v="0"/>
    <x v="0"/>
    <x v="2"/>
  </r>
  <r>
    <x v="164"/>
    <s v="TXN103283"/>
    <s v="Liabilities"/>
    <x v="5"/>
    <n v="-999.46"/>
    <s v="Expense"/>
    <n v="0"/>
    <n v="999.46"/>
    <x v="2"/>
    <x v="3"/>
  </r>
  <r>
    <x v="82"/>
    <s v="TXN103284"/>
    <s v="Liabilities"/>
    <x v="0"/>
    <n v="-2180.7600000000002"/>
    <s v="Expense"/>
    <n v="0"/>
    <n v="2180.7600000000002"/>
    <x v="1"/>
    <x v="0"/>
  </r>
  <r>
    <x v="273"/>
    <s v="TXN103285"/>
    <s v="Revenue"/>
    <x v="6"/>
    <n v="2020.59"/>
    <s v="Income"/>
    <n v="2020.59"/>
    <n v="0"/>
    <x v="2"/>
    <x v="3"/>
  </r>
  <r>
    <x v="0"/>
    <s v="TXN103286"/>
    <s v="Liabilities"/>
    <x v="2"/>
    <n v="-2615.63"/>
    <s v="Expense"/>
    <n v="0"/>
    <n v="2615.63"/>
    <x v="0"/>
    <x v="1"/>
  </r>
  <r>
    <x v="263"/>
    <s v="TXN103287"/>
    <s v="Revenue"/>
    <x v="6"/>
    <n v="4066.98"/>
    <s v="Income"/>
    <n v="4066.98"/>
    <n v="0"/>
    <x v="2"/>
    <x v="0"/>
  </r>
  <r>
    <x v="306"/>
    <s v="TXN103288"/>
    <s v="Liabilities"/>
    <x v="6"/>
    <n v="-2812.86"/>
    <s v="Expense"/>
    <n v="0"/>
    <n v="2812.86"/>
    <x v="0"/>
    <x v="1"/>
  </r>
  <r>
    <x v="186"/>
    <s v="TXN103289"/>
    <s v="Revenue"/>
    <x v="0"/>
    <n v="4248.6099999999997"/>
    <s v="Income"/>
    <n v="4248.6099999999997"/>
    <n v="0"/>
    <x v="1"/>
    <x v="0"/>
  </r>
  <r>
    <x v="320"/>
    <s v="TXN103290"/>
    <s v="Expenses"/>
    <x v="3"/>
    <n v="-2640.9"/>
    <s v="Expense"/>
    <n v="0"/>
    <n v="2640.9"/>
    <x v="0"/>
    <x v="2"/>
  </r>
  <r>
    <x v="213"/>
    <s v="TXN103291"/>
    <s v="Liabilities"/>
    <x v="0"/>
    <n v="-3058.85"/>
    <s v="Expense"/>
    <n v="0"/>
    <n v="3058.85"/>
    <x v="2"/>
    <x v="1"/>
  </r>
  <r>
    <x v="154"/>
    <s v="TXN103292"/>
    <s v="Expenses"/>
    <x v="3"/>
    <n v="-2243.1799999999998"/>
    <s v="Expense"/>
    <n v="0"/>
    <n v="2243.1799999999998"/>
    <x v="2"/>
    <x v="3"/>
  </r>
  <r>
    <x v="193"/>
    <s v="TXN103293"/>
    <s v="Liabilities"/>
    <x v="3"/>
    <n v="-4133.17"/>
    <s v="Expense"/>
    <n v="0"/>
    <n v="4133.17"/>
    <x v="2"/>
    <x v="0"/>
  </r>
  <r>
    <x v="8"/>
    <s v="TXN103294"/>
    <s v="Liabilities"/>
    <x v="3"/>
    <n v="-4626.75"/>
    <s v="Expense"/>
    <n v="0"/>
    <n v="4626.75"/>
    <x v="1"/>
    <x v="3"/>
  </r>
  <r>
    <x v="279"/>
    <s v="TXN103295"/>
    <s v="Assets"/>
    <x v="1"/>
    <n v="-3231.81"/>
    <s v="Expense"/>
    <n v="0"/>
    <n v="3231.81"/>
    <x v="2"/>
    <x v="2"/>
  </r>
  <r>
    <x v="33"/>
    <s v="TXN103296"/>
    <s v="Revenue"/>
    <x v="4"/>
    <n v="4121.83"/>
    <s v="Income"/>
    <n v="4121.83"/>
    <n v="0"/>
    <x v="2"/>
    <x v="0"/>
  </r>
  <r>
    <x v="51"/>
    <s v="TXN103297"/>
    <s v="Expenses"/>
    <x v="0"/>
    <n v="-389.12"/>
    <s v="Expense"/>
    <n v="0"/>
    <n v="389.12"/>
    <x v="2"/>
    <x v="2"/>
  </r>
  <r>
    <x v="76"/>
    <s v="TXN103298"/>
    <s v="Expenses"/>
    <x v="1"/>
    <n v="-4539.95"/>
    <s v="Expense"/>
    <n v="0"/>
    <n v="4539.95"/>
    <x v="0"/>
    <x v="0"/>
  </r>
  <r>
    <x v="291"/>
    <s v="TXN103299"/>
    <s v="Expenses"/>
    <x v="6"/>
    <n v="-1025.73"/>
    <s v="Expense"/>
    <n v="0"/>
    <n v="1025.73"/>
    <x v="2"/>
    <x v="1"/>
  </r>
  <r>
    <x v="158"/>
    <s v="TXN103300"/>
    <s v="Revenue"/>
    <x v="1"/>
    <n v="1356.95"/>
    <s v="Income"/>
    <n v="1356.95"/>
    <n v="0"/>
    <x v="0"/>
    <x v="3"/>
  </r>
  <r>
    <x v="22"/>
    <s v="TXN103301"/>
    <s v="Assets"/>
    <x v="5"/>
    <n v="-361.32"/>
    <s v="Expense"/>
    <n v="0"/>
    <n v="361.32"/>
    <x v="2"/>
    <x v="1"/>
  </r>
  <r>
    <x v="217"/>
    <s v="TXN103302"/>
    <s v="Expenses"/>
    <x v="2"/>
    <n v="-4830.46"/>
    <s v="Expense"/>
    <n v="0"/>
    <n v="4830.46"/>
    <x v="0"/>
    <x v="1"/>
  </r>
  <r>
    <x v="309"/>
    <s v="TXN103303"/>
    <s v="Revenue"/>
    <x v="3"/>
    <n v="4274.8500000000004"/>
    <s v="Income"/>
    <n v="4274.8500000000004"/>
    <n v="0"/>
    <x v="0"/>
    <x v="1"/>
  </r>
  <r>
    <x v="170"/>
    <s v="TXN103304"/>
    <s v="Liabilities"/>
    <x v="0"/>
    <n v="-4574.6000000000004"/>
    <s v="Expense"/>
    <n v="0"/>
    <n v="4574.6000000000004"/>
    <x v="1"/>
    <x v="1"/>
  </r>
  <r>
    <x v="248"/>
    <s v="TXN103305"/>
    <s v="Expenses"/>
    <x v="5"/>
    <n v="-4251.3599999999997"/>
    <s v="Expense"/>
    <n v="0"/>
    <n v="4251.3599999999997"/>
    <x v="1"/>
    <x v="0"/>
  </r>
  <r>
    <x v="282"/>
    <s v="TXN103306"/>
    <s v="Expenses"/>
    <x v="0"/>
    <n v="-2449.6999999999998"/>
    <s v="Expense"/>
    <n v="0"/>
    <n v="2449.6999999999998"/>
    <x v="0"/>
    <x v="3"/>
  </r>
  <r>
    <x v="150"/>
    <s v="TXN103307"/>
    <s v="Assets"/>
    <x v="2"/>
    <n v="-4628"/>
    <s v="Expense"/>
    <n v="0"/>
    <n v="4628"/>
    <x v="0"/>
    <x v="0"/>
  </r>
  <r>
    <x v="138"/>
    <s v="TXN103308"/>
    <s v="Expenses"/>
    <x v="5"/>
    <n v="-4850.42"/>
    <s v="Expense"/>
    <n v="0"/>
    <n v="4850.42"/>
    <x v="1"/>
    <x v="0"/>
  </r>
  <r>
    <x v="340"/>
    <s v="TXN103309"/>
    <s v="Expenses"/>
    <x v="0"/>
    <n v="-2562.58"/>
    <s v="Expense"/>
    <n v="0"/>
    <n v="2562.58"/>
    <x v="0"/>
    <x v="0"/>
  </r>
  <r>
    <x v="128"/>
    <s v="TXN103310"/>
    <s v="Liabilities"/>
    <x v="6"/>
    <n v="-960.56"/>
    <s v="Expense"/>
    <n v="0"/>
    <n v="960.56"/>
    <x v="1"/>
    <x v="1"/>
  </r>
  <r>
    <x v="121"/>
    <s v="TXN103311"/>
    <s v="Revenue"/>
    <x v="3"/>
    <n v="3327.25"/>
    <s v="Income"/>
    <n v="3327.25"/>
    <n v="0"/>
    <x v="1"/>
    <x v="2"/>
  </r>
  <r>
    <x v="79"/>
    <s v="TXN103312"/>
    <s v="Revenue"/>
    <x v="5"/>
    <n v="4879.6499999999996"/>
    <s v="Income"/>
    <n v="4879.6499999999996"/>
    <n v="0"/>
    <x v="2"/>
    <x v="1"/>
  </r>
  <r>
    <x v="17"/>
    <s v="TXN103313"/>
    <s v="Assets"/>
    <x v="6"/>
    <n v="-4373.5200000000004"/>
    <s v="Expense"/>
    <n v="0"/>
    <n v="4373.5200000000004"/>
    <x v="2"/>
    <x v="0"/>
  </r>
  <r>
    <x v="257"/>
    <s v="TXN103314"/>
    <s v="Liabilities"/>
    <x v="3"/>
    <n v="-4322.8900000000003"/>
    <s v="Expense"/>
    <n v="0"/>
    <n v="4322.8900000000003"/>
    <x v="1"/>
    <x v="1"/>
  </r>
  <r>
    <x v="276"/>
    <s v="TXN103315"/>
    <s v="Revenue"/>
    <x v="4"/>
    <n v="4675.71"/>
    <s v="Income"/>
    <n v="4675.71"/>
    <n v="0"/>
    <x v="1"/>
    <x v="3"/>
  </r>
  <r>
    <x v="67"/>
    <s v="TXN103316"/>
    <s v="Liabilities"/>
    <x v="6"/>
    <n v="-4480.37"/>
    <s v="Expense"/>
    <n v="0"/>
    <n v="4480.37"/>
    <x v="0"/>
    <x v="3"/>
  </r>
  <r>
    <x v="39"/>
    <s v="TXN103317"/>
    <s v="Revenue"/>
    <x v="1"/>
    <n v="3903.78"/>
    <s v="Income"/>
    <n v="3903.78"/>
    <n v="0"/>
    <x v="1"/>
    <x v="1"/>
  </r>
  <r>
    <x v="9"/>
    <s v="TXN103318"/>
    <s v="Liabilities"/>
    <x v="0"/>
    <n v="-3619.54"/>
    <s v="Expense"/>
    <n v="0"/>
    <n v="3619.54"/>
    <x v="1"/>
    <x v="1"/>
  </r>
  <r>
    <x v="349"/>
    <s v="TXN103319"/>
    <s v="Assets"/>
    <x v="3"/>
    <n v="-1397.36"/>
    <s v="Expense"/>
    <n v="0"/>
    <n v="1397.36"/>
    <x v="2"/>
    <x v="2"/>
  </r>
  <r>
    <x v="343"/>
    <s v="TXN103320"/>
    <s v="Expenses"/>
    <x v="5"/>
    <n v="-3144.57"/>
    <s v="Expense"/>
    <n v="0"/>
    <n v="3144.57"/>
    <x v="1"/>
    <x v="1"/>
  </r>
  <r>
    <x v="34"/>
    <s v="TXN103321"/>
    <s v="Assets"/>
    <x v="2"/>
    <n v="-2655.29"/>
    <s v="Expense"/>
    <n v="0"/>
    <n v="2655.29"/>
    <x v="0"/>
    <x v="1"/>
  </r>
  <r>
    <x v="250"/>
    <s v="TXN103322"/>
    <s v="Revenue"/>
    <x v="5"/>
    <n v="4323.53"/>
    <s v="Income"/>
    <n v="4323.53"/>
    <n v="0"/>
    <x v="1"/>
    <x v="2"/>
  </r>
  <r>
    <x v="95"/>
    <s v="TXN103323"/>
    <s v="Assets"/>
    <x v="1"/>
    <n v="-2509.39"/>
    <s v="Expense"/>
    <n v="0"/>
    <n v="2509.39"/>
    <x v="2"/>
    <x v="1"/>
  </r>
  <r>
    <x v="173"/>
    <s v="TXN103324"/>
    <s v="Expenses"/>
    <x v="0"/>
    <n v="-725.94"/>
    <s v="Expense"/>
    <n v="0"/>
    <n v="725.94"/>
    <x v="2"/>
    <x v="1"/>
  </r>
  <r>
    <x v="94"/>
    <s v="TXN103325"/>
    <s v="Assets"/>
    <x v="1"/>
    <n v="-124.37"/>
    <s v="Expense"/>
    <n v="0"/>
    <n v="124.37"/>
    <x v="2"/>
    <x v="1"/>
  </r>
  <r>
    <x v="142"/>
    <s v="TXN103326"/>
    <s v="Revenue"/>
    <x v="5"/>
    <n v="3421.58"/>
    <s v="Income"/>
    <n v="3421.58"/>
    <n v="0"/>
    <x v="2"/>
    <x v="1"/>
  </r>
  <r>
    <x v="282"/>
    <s v="TXN103327"/>
    <s v="Revenue"/>
    <x v="0"/>
    <n v="2794.55"/>
    <s v="Income"/>
    <n v="2794.55"/>
    <n v="0"/>
    <x v="1"/>
    <x v="1"/>
  </r>
  <r>
    <x v="218"/>
    <s v="TXN103328"/>
    <s v="Assets"/>
    <x v="2"/>
    <n v="-1721.72"/>
    <s v="Expense"/>
    <n v="0"/>
    <n v="1721.72"/>
    <x v="0"/>
    <x v="0"/>
  </r>
  <r>
    <x v="245"/>
    <s v="TXN103329"/>
    <s v="Expenses"/>
    <x v="3"/>
    <n v="-927.96"/>
    <s v="Expense"/>
    <n v="0"/>
    <n v="927.96"/>
    <x v="0"/>
    <x v="1"/>
  </r>
  <r>
    <x v="58"/>
    <s v="TXN103330"/>
    <s v="Assets"/>
    <x v="0"/>
    <n v="-2386.91"/>
    <s v="Expense"/>
    <n v="0"/>
    <n v="2386.91"/>
    <x v="0"/>
    <x v="2"/>
  </r>
  <r>
    <x v="274"/>
    <s v="TXN103331"/>
    <s v="Expenses"/>
    <x v="6"/>
    <n v="-591.4"/>
    <s v="Expense"/>
    <n v="0"/>
    <n v="591.4"/>
    <x v="1"/>
    <x v="1"/>
  </r>
  <r>
    <x v="321"/>
    <s v="TXN103332"/>
    <s v="Liabilities"/>
    <x v="0"/>
    <n v="-1746.93"/>
    <s v="Expense"/>
    <n v="0"/>
    <n v="1746.93"/>
    <x v="1"/>
    <x v="0"/>
  </r>
  <r>
    <x v="237"/>
    <s v="TXN103333"/>
    <s v="Expenses"/>
    <x v="1"/>
    <n v="-1958.14"/>
    <s v="Expense"/>
    <n v="0"/>
    <n v="1958.14"/>
    <x v="1"/>
    <x v="2"/>
  </r>
  <r>
    <x v="72"/>
    <s v="TXN103334"/>
    <s v="Liabilities"/>
    <x v="1"/>
    <n v="-2381.5300000000002"/>
    <s v="Expense"/>
    <n v="0"/>
    <n v="2381.5300000000002"/>
    <x v="0"/>
    <x v="2"/>
  </r>
  <r>
    <x v="17"/>
    <s v="TXN103335"/>
    <s v="Assets"/>
    <x v="1"/>
    <n v="-2386.44"/>
    <s v="Expense"/>
    <n v="0"/>
    <n v="2386.44"/>
    <x v="1"/>
    <x v="1"/>
  </r>
  <r>
    <x v="56"/>
    <s v="TXN103336"/>
    <s v="Expenses"/>
    <x v="2"/>
    <n v="-1359.33"/>
    <s v="Expense"/>
    <n v="0"/>
    <n v="1359.33"/>
    <x v="1"/>
    <x v="3"/>
  </r>
  <r>
    <x v="97"/>
    <s v="TXN103337"/>
    <s v="Liabilities"/>
    <x v="0"/>
    <n v="-4266.03"/>
    <s v="Expense"/>
    <n v="0"/>
    <n v="4266.03"/>
    <x v="2"/>
    <x v="0"/>
  </r>
  <r>
    <x v="290"/>
    <s v="TXN103338"/>
    <s v="Liabilities"/>
    <x v="0"/>
    <n v="-1842.16"/>
    <s v="Expense"/>
    <n v="0"/>
    <n v="1842.16"/>
    <x v="2"/>
    <x v="3"/>
  </r>
  <r>
    <x v="228"/>
    <s v="TXN103339"/>
    <s v="Liabilities"/>
    <x v="4"/>
    <n v="-1224.98"/>
    <s v="Expense"/>
    <n v="0"/>
    <n v="1224.98"/>
    <x v="0"/>
    <x v="1"/>
  </r>
  <r>
    <x v="239"/>
    <s v="TXN103340"/>
    <s v="Revenue"/>
    <x v="2"/>
    <n v="961.47"/>
    <s v="Income"/>
    <n v="961.47"/>
    <n v="0"/>
    <x v="2"/>
    <x v="0"/>
  </r>
  <r>
    <x v="82"/>
    <s v="TXN103341"/>
    <s v="Assets"/>
    <x v="3"/>
    <n v="-1680.63"/>
    <s v="Expense"/>
    <n v="0"/>
    <n v="1680.63"/>
    <x v="2"/>
    <x v="3"/>
  </r>
  <r>
    <x v="261"/>
    <s v="TXN103342"/>
    <s v="Liabilities"/>
    <x v="3"/>
    <n v="-431.01"/>
    <s v="Expense"/>
    <n v="0"/>
    <n v="431.01"/>
    <x v="2"/>
    <x v="0"/>
  </r>
  <r>
    <x v="73"/>
    <s v="TXN103343"/>
    <s v="Expenses"/>
    <x v="3"/>
    <n v="-261.25"/>
    <s v="Expense"/>
    <n v="0"/>
    <n v="261.25"/>
    <x v="1"/>
    <x v="1"/>
  </r>
  <r>
    <x v="100"/>
    <s v="TXN103344"/>
    <s v="Liabilities"/>
    <x v="3"/>
    <n v="-3065.2"/>
    <s v="Expense"/>
    <n v="0"/>
    <n v="3065.2"/>
    <x v="2"/>
    <x v="0"/>
  </r>
  <r>
    <x v="28"/>
    <s v="TXN103345"/>
    <s v="Revenue"/>
    <x v="3"/>
    <n v="3133.82"/>
    <s v="Income"/>
    <n v="3133.82"/>
    <n v="0"/>
    <x v="2"/>
    <x v="1"/>
  </r>
  <r>
    <x v="217"/>
    <s v="TXN103346"/>
    <s v="Assets"/>
    <x v="5"/>
    <n v="-2694.98"/>
    <s v="Expense"/>
    <n v="0"/>
    <n v="2694.98"/>
    <x v="2"/>
    <x v="3"/>
  </r>
  <r>
    <x v="211"/>
    <s v="TXN103347"/>
    <s v="Revenue"/>
    <x v="1"/>
    <n v="3835.2"/>
    <s v="Income"/>
    <n v="3835.2"/>
    <n v="0"/>
    <x v="1"/>
    <x v="0"/>
  </r>
  <r>
    <x v="246"/>
    <s v="TXN103348"/>
    <s v="Revenue"/>
    <x v="2"/>
    <n v="291.83999999999997"/>
    <s v="Income"/>
    <n v="291.83999999999997"/>
    <n v="0"/>
    <x v="0"/>
    <x v="2"/>
  </r>
  <r>
    <x v="19"/>
    <s v="TXN103349"/>
    <s v="Revenue"/>
    <x v="5"/>
    <n v="4686.2700000000004"/>
    <s v="Income"/>
    <n v="4686.2700000000004"/>
    <n v="0"/>
    <x v="1"/>
    <x v="1"/>
  </r>
  <r>
    <x v="130"/>
    <s v="TXN103350"/>
    <s v="Expenses"/>
    <x v="2"/>
    <n v="-565.82000000000005"/>
    <s v="Expense"/>
    <n v="0"/>
    <n v="565.82000000000005"/>
    <x v="1"/>
    <x v="0"/>
  </r>
  <r>
    <x v="21"/>
    <s v="TXN103351"/>
    <s v="Assets"/>
    <x v="4"/>
    <n v="-3402.71"/>
    <s v="Expense"/>
    <n v="0"/>
    <n v="3402.71"/>
    <x v="2"/>
    <x v="2"/>
  </r>
  <r>
    <x v="3"/>
    <s v="TXN103352"/>
    <s v="Assets"/>
    <x v="0"/>
    <n v="-753.64"/>
    <s v="Expense"/>
    <n v="0"/>
    <n v="753.64"/>
    <x v="0"/>
    <x v="2"/>
  </r>
  <r>
    <x v="291"/>
    <s v="TXN103353"/>
    <s v="Expenses"/>
    <x v="6"/>
    <n v="-4411.54"/>
    <s v="Expense"/>
    <n v="0"/>
    <n v="4411.54"/>
    <x v="2"/>
    <x v="2"/>
  </r>
  <r>
    <x v="103"/>
    <s v="TXN103354"/>
    <s v="Assets"/>
    <x v="1"/>
    <n v="-2602.5"/>
    <s v="Expense"/>
    <n v="0"/>
    <n v="2602.5"/>
    <x v="2"/>
    <x v="2"/>
  </r>
  <r>
    <x v="326"/>
    <s v="TXN103355"/>
    <s v="Revenue"/>
    <x v="4"/>
    <n v="503.24"/>
    <s v="Income"/>
    <n v="503.24"/>
    <n v="0"/>
    <x v="0"/>
    <x v="1"/>
  </r>
  <r>
    <x v="7"/>
    <s v="TXN103356"/>
    <s v="Assets"/>
    <x v="5"/>
    <n v="-3121.95"/>
    <s v="Expense"/>
    <n v="0"/>
    <n v="3121.95"/>
    <x v="0"/>
    <x v="0"/>
  </r>
  <r>
    <x v="322"/>
    <s v="TXN103357"/>
    <s v="Expenses"/>
    <x v="6"/>
    <n v="-144.63999999999999"/>
    <s v="Expense"/>
    <n v="0"/>
    <n v="144.63999999999999"/>
    <x v="1"/>
    <x v="2"/>
  </r>
  <r>
    <x v="31"/>
    <s v="TXN103358"/>
    <s v="Revenue"/>
    <x v="0"/>
    <n v="3902.51"/>
    <s v="Income"/>
    <n v="3902.51"/>
    <n v="0"/>
    <x v="0"/>
    <x v="0"/>
  </r>
  <r>
    <x v="35"/>
    <s v="TXN103359"/>
    <s v="Expenses"/>
    <x v="4"/>
    <n v="-3287.87"/>
    <s v="Expense"/>
    <n v="0"/>
    <n v="3287.87"/>
    <x v="1"/>
    <x v="0"/>
  </r>
  <r>
    <x v="230"/>
    <s v="TXN103360"/>
    <s v="Liabilities"/>
    <x v="0"/>
    <n v="-1141.8599999999999"/>
    <s v="Expense"/>
    <n v="0"/>
    <n v="1141.8599999999999"/>
    <x v="1"/>
    <x v="3"/>
  </r>
  <r>
    <x v="215"/>
    <s v="TXN103361"/>
    <s v="Revenue"/>
    <x v="0"/>
    <n v="1936.28"/>
    <s v="Income"/>
    <n v="1936.28"/>
    <n v="0"/>
    <x v="2"/>
    <x v="0"/>
  </r>
  <r>
    <x v="190"/>
    <s v="TXN103362"/>
    <s v="Revenue"/>
    <x v="2"/>
    <n v="138.25"/>
    <s v="Income"/>
    <n v="138.25"/>
    <n v="0"/>
    <x v="2"/>
    <x v="1"/>
  </r>
  <r>
    <x v="305"/>
    <s v="TXN103363"/>
    <s v="Assets"/>
    <x v="6"/>
    <n v="-3499.05"/>
    <s v="Expense"/>
    <n v="0"/>
    <n v="3499.05"/>
    <x v="2"/>
    <x v="1"/>
  </r>
  <r>
    <x v="104"/>
    <s v="TXN103364"/>
    <s v="Revenue"/>
    <x v="2"/>
    <n v="1681.07"/>
    <s v="Income"/>
    <n v="1681.07"/>
    <n v="0"/>
    <x v="0"/>
    <x v="2"/>
  </r>
  <r>
    <x v="319"/>
    <s v="TXN103365"/>
    <s v="Expenses"/>
    <x v="0"/>
    <n v="-2900.79"/>
    <s v="Expense"/>
    <n v="0"/>
    <n v="2900.79"/>
    <x v="0"/>
    <x v="0"/>
  </r>
  <r>
    <x v="79"/>
    <s v="TXN103366"/>
    <s v="Assets"/>
    <x v="4"/>
    <n v="-4787.97"/>
    <s v="Expense"/>
    <n v="0"/>
    <n v="4787.97"/>
    <x v="1"/>
    <x v="1"/>
  </r>
  <r>
    <x v="88"/>
    <s v="TXN103367"/>
    <s v="Liabilities"/>
    <x v="0"/>
    <n v="-1567.39"/>
    <s v="Expense"/>
    <n v="0"/>
    <n v="1567.39"/>
    <x v="1"/>
    <x v="1"/>
  </r>
  <r>
    <x v="262"/>
    <s v="TXN103368"/>
    <s v="Expenses"/>
    <x v="5"/>
    <n v="-4952.17"/>
    <s v="Expense"/>
    <n v="0"/>
    <n v="4952.17"/>
    <x v="1"/>
    <x v="1"/>
  </r>
  <r>
    <x v="12"/>
    <s v="TXN103369"/>
    <s v="Liabilities"/>
    <x v="0"/>
    <n v="-3200.37"/>
    <s v="Expense"/>
    <n v="0"/>
    <n v="3200.37"/>
    <x v="0"/>
    <x v="2"/>
  </r>
  <r>
    <x v="184"/>
    <s v="TXN103370"/>
    <s v="Liabilities"/>
    <x v="2"/>
    <n v="-1286.23"/>
    <s v="Expense"/>
    <n v="0"/>
    <n v="1286.23"/>
    <x v="1"/>
    <x v="1"/>
  </r>
  <r>
    <x v="99"/>
    <s v="TXN103371"/>
    <s v="Liabilities"/>
    <x v="6"/>
    <n v="-2240.21"/>
    <s v="Expense"/>
    <n v="0"/>
    <n v="2240.21"/>
    <x v="1"/>
    <x v="0"/>
  </r>
  <r>
    <x v="126"/>
    <s v="TXN103372"/>
    <s v="Revenue"/>
    <x v="4"/>
    <n v="3728.22"/>
    <s v="Income"/>
    <n v="3728.22"/>
    <n v="0"/>
    <x v="0"/>
    <x v="1"/>
  </r>
  <r>
    <x v="225"/>
    <s v="TXN103373"/>
    <s v="Expenses"/>
    <x v="2"/>
    <n v="-2287.7399999999998"/>
    <s v="Expense"/>
    <n v="0"/>
    <n v="2287.7399999999998"/>
    <x v="2"/>
    <x v="1"/>
  </r>
  <r>
    <x v="250"/>
    <s v="TXN103374"/>
    <s v="Expenses"/>
    <x v="0"/>
    <n v="-435.69"/>
    <s v="Expense"/>
    <n v="0"/>
    <n v="435.69"/>
    <x v="0"/>
    <x v="2"/>
  </r>
  <r>
    <x v="11"/>
    <s v="TXN103375"/>
    <s v="Revenue"/>
    <x v="5"/>
    <n v="926.16"/>
    <s v="Income"/>
    <n v="926.16"/>
    <n v="0"/>
    <x v="1"/>
    <x v="0"/>
  </r>
  <r>
    <x v="42"/>
    <s v="TXN103376"/>
    <s v="Assets"/>
    <x v="1"/>
    <n v="-3977.36"/>
    <s v="Expense"/>
    <n v="0"/>
    <n v="3977.36"/>
    <x v="2"/>
    <x v="1"/>
  </r>
  <r>
    <x v="249"/>
    <s v="TXN103377"/>
    <s v="Liabilities"/>
    <x v="5"/>
    <n v="-3277.03"/>
    <s v="Expense"/>
    <n v="0"/>
    <n v="3277.03"/>
    <x v="0"/>
    <x v="0"/>
  </r>
  <r>
    <x v="305"/>
    <s v="TXN103378"/>
    <s v="Expenses"/>
    <x v="0"/>
    <n v="-2892.14"/>
    <s v="Expense"/>
    <n v="0"/>
    <n v="2892.14"/>
    <x v="2"/>
    <x v="0"/>
  </r>
  <r>
    <x v="293"/>
    <s v="TXN103379"/>
    <s v="Revenue"/>
    <x v="5"/>
    <n v="921.35"/>
    <s v="Income"/>
    <n v="921.35"/>
    <n v="0"/>
    <x v="2"/>
    <x v="1"/>
  </r>
  <r>
    <x v="235"/>
    <s v="TXN103380"/>
    <s v="Liabilities"/>
    <x v="1"/>
    <n v="-4205.01"/>
    <s v="Expense"/>
    <n v="0"/>
    <n v="4205.01"/>
    <x v="1"/>
    <x v="2"/>
  </r>
  <r>
    <x v="327"/>
    <s v="TXN103381"/>
    <s v="Assets"/>
    <x v="5"/>
    <n v="-4807.63"/>
    <s v="Expense"/>
    <n v="0"/>
    <n v="4807.63"/>
    <x v="0"/>
    <x v="0"/>
  </r>
  <r>
    <x v="228"/>
    <s v="TXN103382"/>
    <s v="Assets"/>
    <x v="1"/>
    <n v="-300.35000000000002"/>
    <s v="Expense"/>
    <n v="0"/>
    <n v="300.35000000000002"/>
    <x v="1"/>
    <x v="3"/>
  </r>
  <r>
    <x v="355"/>
    <s v="TXN103383"/>
    <s v="Liabilities"/>
    <x v="0"/>
    <n v="-482.36"/>
    <s v="Expense"/>
    <n v="0"/>
    <n v="482.36"/>
    <x v="0"/>
    <x v="1"/>
  </r>
  <r>
    <x v="238"/>
    <s v="TXN103384"/>
    <s v="Assets"/>
    <x v="1"/>
    <n v="-4435.1499999999996"/>
    <s v="Expense"/>
    <n v="0"/>
    <n v="4435.1499999999996"/>
    <x v="0"/>
    <x v="0"/>
  </r>
  <r>
    <x v="169"/>
    <s v="TXN103385"/>
    <s v="Expenses"/>
    <x v="2"/>
    <n v="-4096.21"/>
    <s v="Expense"/>
    <n v="0"/>
    <n v="4096.21"/>
    <x v="0"/>
    <x v="0"/>
  </r>
  <r>
    <x v="243"/>
    <s v="TXN103386"/>
    <s v="Expenses"/>
    <x v="2"/>
    <n v="-3127.88"/>
    <s v="Expense"/>
    <n v="0"/>
    <n v="3127.88"/>
    <x v="2"/>
    <x v="0"/>
  </r>
  <r>
    <x v="80"/>
    <s v="TXN103387"/>
    <s v="Expenses"/>
    <x v="1"/>
    <n v="-4730.33"/>
    <s v="Expense"/>
    <n v="0"/>
    <n v="4730.33"/>
    <x v="2"/>
    <x v="1"/>
  </r>
  <r>
    <x v="67"/>
    <s v="TXN103388"/>
    <s v="Assets"/>
    <x v="4"/>
    <n v="-3267.51"/>
    <s v="Expense"/>
    <n v="0"/>
    <n v="3267.51"/>
    <x v="1"/>
    <x v="3"/>
  </r>
  <r>
    <x v="156"/>
    <s v="TXN103389"/>
    <s v="Expenses"/>
    <x v="6"/>
    <n v="-1158.33"/>
    <s v="Expense"/>
    <n v="0"/>
    <n v="1158.33"/>
    <x v="0"/>
    <x v="0"/>
  </r>
  <r>
    <x v="234"/>
    <s v="TXN103390"/>
    <s v="Revenue"/>
    <x v="4"/>
    <n v="3670.35"/>
    <s v="Income"/>
    <n v="3670.35"/>
    <n v="0"/>
    <x v="0"/>
    <x v="0"/>
  </r>
  <r>
    <x v="19"/>
    <s v="TXN103391"/>
    <s v="Expenses"/>
    <x v="1"/>
    <n v="-3263.98"/>
    <s v="Expense"/>
    <n v="0"/>
    <n v="3263.98"/>
    <x v="2"/>
    <x v="2"/>
  </r>
  <r>
    <x v="354"/>
    <s v="TXN103392"/>
    <s v="Expenses"/>
    <x v="6"/>
    <n v="-4930.1499999999996"/>
    <s v="Expense"/>
    <n v="0"/>
    <n v="4930.1499999999996"/>
    <x v="0"/>
    <x v="1"/>
  </r>
  <r>
    <x v="162"/>
    <s v="TXN103393"/>
    <s v="Assets"/>
    <x v="2"/>
    <n v="-1148.0899999999999"/>
    <s v="Expense"/>
    <n v="0"/>
    <n v="1148.0899999999999"/>
    <x v="1"/>
    <x v="1"/>
  </r>
  <r>
    <x v="191"/>
    <s v="TXN103394"/>
    <s v="Expenses"/>
    <x v="6"/>
    <n v="-3029.64"/>
    <s v="Expense"/>
    <n v="0"/>
    <n v="3029.64"/>
    <x v="0"/>
    <x v="0"/>
  </r>
  <r>
    <x v="140"/>
    <s v="TXN103395"/>
    <s v="Liabilities"/>
    <x v="1"/>
    <n v="-3922.82"/>
    <s v="Expense"/>
    <n v="0"/>
    <n v="3922.82"/>
    <x v="0"/>
    <x v="2"/>
  </r>
  <r>
    <x v="259"/>
    <s v="TXN103396"/>
    <s v="Revenue"/>
    <x v="2"/>
    <n v="1761.02"/>
    <s v="Income"/>
    <n v="1761.02"/>
    <n v="0"/>
    <x v="2"/>
    <x v="0"/>
  </r>
  <r>
    <x v="228"/>
    <s v="TXN103397"/>
    <s v="Assets"/>
    <x v="6"/>
    <n v="-1960.43"/>
    <s v="Expense"/>
    <n v="0"/>
    <n v="1960.43"/>
    <x v="0"/>
    <x v="0"/>
  </r>
  <r>
    <x v="332"/>
    <s v="TXN103398"/>
    <s v="Revenue"/>
    <x v="6"/>
    <n v="4450.72"/>
    <s v="Income"/>
    <n v="4450.72"/>
    <n v="0"/>
    <x v="1"/>
    <x v="1"/>
  </r>
  <r>
    <x v="150"/>
    <s v="TXN103399"/>
    <s v="Liabilities"/>
    <x v="4"/>
    <n v="-2080.5500000000002"/>
    <s v="Expense"/>
    <n v="0"/>
    <n v="2080.5500000000002"/>
    <x v="1"/>
    <x v="2"/>
  </r>
  <r>
    <x v="196"/>
    <s v="TXN103400"/>
    <s v="Assets"/>
    <x v="6"/>
    <n v="-3161.19"/>
    <s v="Expense"/>
    <n v="0"/>
    <n v="3161.19"/>
    <x v="1"/>
    <x v="0"/>
  </r>
  <r>
    <x v="162"/>
    <s v="TXN103401"/>
    <s v="Assets"/>
    <x v="0"/>
    <n v="-4457.2700000000004"/>
    <s v="Expense"/>
    <n v="0"/>
    <n v="4457.2700000000004"/>
    <x v="1"/>
    <x v="1"/>
  </r>
  <r>
    <x v="18"/>
    <s v="TXN103402"/>
    <s v="Expenses"/>
    <x v="1"/>
    <n v="-1128.1500000000001"/>
    <s v="Expense"/>
    <n v="0"/>
    <n v="1128.1500000000001"/>
    <x v="2"/>
    <x v="0"/>
  </r>
  <r>
    <x v="331"/>
    <s v="TXN103403"/>
    <s v="Revenue"/>
    <x v="3"/>
    <n v="4911.2"/>
    <s v="Income"/>
    <n v="4911.2"/>
    <n v="0"/>
    <x v="0"/>
    <x v="0"/>
  </r>
  <r>
    <x v="184"/>
    <s v="TXN103404"/>
    <s v="Liabilities"/>
    <x v="3"/>
    <n v="-3539.57"/>
    <s v="Expense"/>
    <n v="0"/>
    <n v="3539.57"/>
    <x v="2"/>
    <x v="2"/>
  </r>
  <r>
    <x v="132"/>
    <s v="TXN103405"/>
    <s v="Liabilities"/>
    <x v="3"/>
    <n v="-2531"/>
    <s v="Expense"/>
    <n v="0"/>
    <n v="2531"/>
    <x v="1"/>
    <x v="2"/>
  </r>
  <r>
    <x v="61"/>
    <s v="TXN103406"/>
    <s v="Assets"/>
    <x v="1"/>
    <n v="-2211.5100000000002"/>
    <s v="Expense"/>
    <n v="0"/>
    <n v="2211.5100000000002"/>
    <x v="0"/>
    <x v="2"/>
  </r>
  <r>
    <x v="255"/>
    <s v="TXN103407"/>
    <s v="Expenses"/>
    <x v="3"/>
    <n v="-4776.3900000000003"/>
    <s v="Expense"/>
    <n v="0"/>
    <n v="4776.3900000000003"/>
    <x v="2"/>
    <x v="0"/>
  </r>
  <r>
    <x v="218"/>
    <s v="TXN103408"/>
    <s v="Assets"/>
    <x v="4"/>
    <n v="-1108.05"/>
    <s v="Expense"/>
    <n v="0"/>
    <n v="1108.05"/>
    <x v="0"/>
    <x v="3"/>
  </r>
  <r>
    <x v="329"/>
    <s v="TXN103409"/>
    <s v="Assets"/>
    <x v="1"/>
    <n v="-1627.25"/>
    <s v="Expense"/>
    <n v="0"/>
    <n v="1627.25"/>
    <x v="1"/>
    <x v="2"/>
  </r>
  <r>
    <x v="147"/>
    <s v="TXN103410"/>
    <s v="Assets"/>
    <x v="0"/>
    <n v="-1608.18"/>
    <s v="Expense"/>
    <n v="0"/>
    <n v="1608.18"/>
    <x v="1"/>
    <x v="3"/>
  </r>
  <r>
    <x v="34"/>
    <s v="TXN103411"/>
    <s v="Assets"/>
    <x v="2"/>
    <n v="-1516.13"/>
    <s v="Expense"/>
    <n v="0"/>
    <n v="1516.13"/>
    <x v="0"/>
    <x v="3"/>
  </r>
  <r>
    <x v="224"/>
    <s v="TXN103412"/>
    <s v="Liabilities"/>
    <x v="0"/>
    <n v="-2395.84"/>
    <s v="Expense"/>
    <n v="0"/>
    <n v="2395.84"/>
    <x v="0"/>
    <x v="3"/>
  </r>
  <r>
    <x v="236"/>
    <s v="TXN103413"/>
    <s v="Liabilities"/>
    <x v="1"/>
    <n v="-4946.9799999999996"/>
    <s v="Expense"/>
    <n v="0"/>
    <n v="4946.9799999999996"/>
    <x v="1"/>
    <x v="1"/>
  </r>
  <r>
    <x v="148"/>
    <s v="TXN103414"/>
    <s v="Assets"/>
    <x v="1"/>
    <n v="-4455.0600000000004"/>
    <s v="Expense"/>
    <n v="0"/>
    <n v="4455.0600000000004"/>
    <x v="2"/>
    <x v="0"/>
  </r>
  <r>
    <x v="233"/>
    <s v="TXN103415"/>
    <s v="Assets"/>
    <x v="6"/>
    <n v="-1706.95"/>
    <s v="Expense"/>
    <n v="0"/>
    <n v="1706.95"/>
    <x v="1"/>
    <x v="2"/>
  </r>
  <r>
    <x v="358"/>
    <s v="TXN103416"/>
    <s v="Expenses"/>
    <x v="6"/>
    <n v="-2172.06"/>
    <s v="Expense"/>
    <n v="0"/>
    <n v="2172.06"/>
    <x v="0"/>
    <x v="0"/>
  </r>
  <r>
    <x v="322"/>
    <s v="TXN103417"/>
    <s v="Assets"/>
    <x v="6"/>
    <n v="-3380.46"/>
    <s v="Expense"/>
    <n v="0"/>
    <n v="3380.46"/>
    <x v="2"/>
    <x v="0"/>
  </r>
  <r>
    <x v="7"/>
    <s v="TXN103418"/>
    <s v="Liabilities"/>
    <x v="5"/>
    <n v="-184.04"/>
    <s v="Expense"/>
    <n v="0"/>
    <n v="184.04"/>
    <x v="1"/>
    <x v="1"/>
  </r>
  <r>
    <x v="233"/>
    <s v="TXN103419"/>
    <s v="Revenue"/>
    <x v="4"/>
    <n v="4118.75"/>
    <s v="Income"/>
    <n v="4118.75"/>
    <n v="0"/>
    <x v="0"/>
    <x v="1"/>
  </r>
  <r>
    <x v="182"/>
    <s v="TXN103420"/>
    <s v="Liabilities"/>
    <x v="1"/>
    <n v="-4411.01"/>
    <s v="Expense"/>
    <n v="0"/>
    <n v="4411.01"/>
    <x v="0"/>
    <x v="1"/>
  </r>
  <r>
    <x v="30"/>
    <s v="TXN103421"/>
    <s v="Expenses"/>
    <x v="0"/>
    <n v="-4300.28"/>
    <s v="Expense"/>
    <n v="0"/>
    <n v="4300.28"/>
    <x v="0"/>
    <x v="0"/>
  </r>
  <r>
    <x v="167"/>
    <s v="TXN103422"/>
    <s v="Liabilities"/>
    <x v="1"/>
    <n v="-1937.77"/>
    <s v="Expense"/>
    <n v="0"/>
    <n v="1937.77"/>
    <x v="2"/>
    <x v="3"/>
  </r>
  <r>
    <x v="261"/>
    <s v="TXN103423"/>
    <s v="Revenue"/>
    <x v="6"/>
    <n v="2363.8000000000002"/>
    <s v="Income"/>
    <n v="2363.8000000000002"/>
    <n v="0"/>
    <x v="2"/>
    <x v="0"/>
  </r>
  <r>
    <x v="54"/>
    <s v="TXN103424"/>
    <s v="Assets"/>
    <x v="1"/>
    <n v="-160.69999999999999"/>
    <s v="Expense"/>
    <n v="0"/>
    <n v="160.69999999999999"/>
    <x v="2"/>
    <x v="1"/>
  </r>
  <r>
    <x v="350"/>
    <s v="TXN103425"/>
    <s v="Revenue"/>
    <x v="2"/>
    <n v="2057.04"/>
    <s v="Income"/>
    <n v="2057.04"/>
    <n v="0"/>
    <x v="2"/>
    <x v="0"/>
  </r>
  <r>
    <x v="133"/>
    <s v="TXN103426"/>
    <s v="Assets"/>
    <x v="1"/>
    <n v="-2356.09"/>
    <s v="Expense"/>
    <n v="0"/>
    <n v="2356.09"/>
    <x v="0"/>
    <x v="1"/>
  </r>
  <r>
    <x v="235"/>
    <s v="TXN103427"/>
    <s v="Assets"/>
    <x v="0"/>
    <n v="-4544.17"/>
    <s v="Expense"/>
    <n v="0"/>
    <n v="4544.17"/>
    <x v="0"/>
    <x v="1"/>
  </r>
  <r>
    <x v="43"/>
    <s v="TXN103428"/>
    <s v="Liabilities"/>
    <x v="3"/>
    <n v="-4480.54"/>
    <s v="Expense"/>
    <n v="0"/>
    <n v="4480.54"/>
    <x v="2"/>
    <x v="2"/>
  </r>
  <r>
    <x v="95"/>
    <s v="TXN103429"/>
    <s v="Liabilities"/>
    <x v="2"/>
    <n v="-4833.88"/>
    <s v="Expense"/>
    <n v="0"/>
    <n v="4833.88"/>
    <x v="2"/>
    <x v="3"/>
  </r>
  <r>
    <x v="257"/>
    <s v="TXN103430"/>
    <s v="Liabilities"/>
    <x v="2"/>
    <n v="-4437.01"/>
    <s v="Expense"/>
    <n v="0"/>
    <n v="4437.01"/>
    <x v="0"/>
    <x v="1"/>
  </r>
  <r>
    <x v="359"/>
    <s v="TXN103431"/>
    <s v="Expenses"/>
    <x v="1"/>
    <n v="-140.18"/>
    <s v="Expense"/>
    <n v="0"/>
    <n v="140.18"/>
    <x v="1"/>
    <x v="2"/>
  </r>
  <r>
    <x v="29"/>
    <s v="TXN103432"/>
    <s v="Liabilities"/>
    <x v="5"/>
    <n v="-3243.16"/>
    <s v="Expense"/>
    <n v="0"/>
    <n v="3243.16"/>
    <x v="1"/>
    <x v="3"/>
  </r>
  <r>
    <x v="156"/>
    <s v="TXN103433"/>
    <s v="Expenses"/>
    <x v="6"/>
    <n v="-434.36"/>
    <s v="Expense"/>
    <n v="0"/>
    <n v="434.36"/>
    <x v="0"/>
    <x v="1"/>
  </r>
  <r>
    <x v="287"/>
    <s v="TXN103434"/>
    <s v="Liabilities"/>
    <x v="4"/>
    <n v="-1435.71"/>
    <s v="Expense"/>
    <n v="0"/>
    <n v="1435.71"/>
    <x v="2"/>
    <x v="3"/>
  </r>
  <r>
    <x v="155"/>
    <s v="TXN103435"/>
    <s v="Assets"/>
    <x v="4"/>
    <n v="-2933.71"/>
    <s v="Expense"/>
    <n v="0"/>
    <n v="2933.71"/>
    <x v="2"/>
    <x v="3"/>
  </r>
  <r>
    <x v="253"/>
    <s v="TXN103436"/>
    <s v="Expenses"/>
    <x v="3"/>
    <n v="-3533.01"/>
    <s v="Expense"/>
    <n v="0"/>
    <n v="3533.01"/>
    <x v="0"/>
    <x v="0"/>
  </r>
  <r>
    <x v="189"/>
    <s v="TXN103437"/>
    <s v="Revenue"/>
    <x v="4"/>
    <n v="3307.7"/>
    <s v="Income"/>
    <n v="3307.7"/>
    <n v="0"/>
    <x v="1"/>
    <x v="2"/>
  </r>
  <r>
    <x v="252"/>
    <s v="TXN103438"/>
    <s v="Expenses"/>
    <x v="4"/>
    <n v="-340.39"/>
    <s v="Expense"/>
    <n v="0"/>
    <n v="340.39"/>
    <x v="0"/>
    <x v="3"/>
  </r>
  <r>
    <x v="146"/>
    <s v="TXN103439"/>
    <s v="Expenses"/>
    <x v="6"/>
    <n v="-607.66"/>
    <s v="Expense"/>
    <n v="0"/>
    <n v="607.66"/>
    <x v="0"/>
    <x v="0"/>
  </r>
  <r>
    <x v="234"/>
    <s v="TXN103440"/>
    <s v="Revenue"/>
    <x v="6"/>
    <n v="730.08"/>
    <s v="Income"/>
    <n v="730.08"/>
    <n v="0"/>
    <x v="0"/>
    <x v="3"/>
  </r>
  <r>
    <x v="66"/>
    <s v="TXN103441"/>
    <s v="Expenses"/>
    <x v="5"/>
    <n v="-547.92999999999995"/>
    <s v="Expense"/>
    <n v="0"/>
    <n v="547.92999999999995"/>
    <x v="2"/>
    <x v="0"/>
  </r>
  <r>
    <x v="196"/>
    <s v="TXN103442"/>
    <s v="Assets"/>
    <x v="0"/>
    <n v="-973.35"/>
    <s v="Expense"/>
    <n v="0"/>
    <n v="973.35"/>
    <x v="2"/>
    <x v="1"/>
  </r>
  <r>
    <x v="216"/>
    <s v="TXN103443"/>
    <s v="Liabilities"/>
    <x v="3"/>
    <n v="-3473.59"/>
    <s v="Expense"/>
    <n v="0"/>
    <n v="3473.59"/>
    <x v="2"/>
    <x v="1"/>
  </r>
  <r>
    <x v="16"/>
    <s v="TXN103444"/>
    <s v="Revenue"/>
    <x v="4"/>
    <n v="4171.1000000000004"/>
    <s v="Income"/>
    <n v="4171.1000000000004"/>
    <n v="0"/>
    <x v="1"/>
    <x v="0"/>
  </r>
  <r>
    <x v="154"/>
    <s v="TXN103445"/>
    <s v="Liabilities"/>
    <x v="5"/>
    <n v="-2103.19"/>
    <s v="Expense"/>
    <n v="0"/>
    <n v="2103.19"/>
    <x v="0"/>
    <x v="1"/>
  </r>
  <r>
    <x v="114"/>
    <s v="TXN103446"/>
    <s v="Assets"/>
    <x v="3"/>
    <n v="-3494.63"/>
    <s v="Expense"/>
    <n v="0"/>
    <n v="3494.63"/>
    <x v="0"/>
    <x v="1"/>
  </r>
  <r>
    <x v="230"/>
    <s v="TXN103447"/>
    <s v="Revenue"/>
    <x v="2"/>
    <n v="1080.08"/>
    <s v="Income"/>
    <n v="1080.08"/>
    <n v="0"/>
    <x v="1"/>
    <x v="1"/>
  </r>
  <r>
    <x v="287"/>
    <s v="TXN103448"/>
    <s v="Liabilities"/>
    <x v="4"/>
    <n v="-4869.07"/>
    <s v="Expense"/>
    <n v="0"/>
    <n v="4869.07"/>
    <x v="2"/>
    <x v="3"/>
  </r>
  <r>
    <x v="34"/>
    <s v="TXN103449"/>
    <s v="Liabilities"/>
    <x v="4"/>
    <n v="-1814.99"/>
    <s v="Expense"/>
    <n v="0"/>
    <n v="1814.99"/>
    <x v="0"/>
    <x v="0"/>
  </r>
  <r>
    <x v="263"/>
    <s v="TXN103450"/>
    <s v="Assets"/>
    <x v="6"/>
    <n v="-4244.75"/>
    <s v="Expense"/>
    <n v="0"/>
    <n v="4244.75"/>
    <x v="1"/>
    <x v="2"/>
  </r>
  <r>
    <x v="260"/>
    <s v="TXN103451"/>
    <s v="Liabilities"/>
    <x v="1"/>
    <n v="-4732.3"/>
    <s v="Expense"/>
    <n v="0"/>
    <n v="4732.3"/>
    <x v="2"/>
    <x v="2"/>
  </r>
  <r>
    <x v="6"/>
    <s v="TXN103452"/>
    <s v="Assets"/>
    <x v="3"/>
    <n v="-4337.1000000000004"/>
    <s v="Expense"/>
    <n v="0"/>
    <n v="4337.1000000000004"/>
    <x v="2"/>
    <x v="0"/>
  </r>
  <r>
    <x v="330"/>
    <s v="TXN103453"/>
    <s v="Expenses"/>
    <x v="4"/>
    <n v="-428.63"/>
    <s v="Expense"/>
    <n v="0"/>
    <n v="428.63"/>
    <x v="0"/>
    <x v="3"/>
  </r>
  <r>
    <x v="89"/>
    <s v="TXN103454"/>
    <s v="Assets"/>
    <x v="3"/>
    <n v="-3286.51"/>
    <s v="Expense"/>
    <n v="0"/>
    <n v="3286.51"/>
    <x v="2"/>
    <x v="1"/>
  </r>
  <r>
    <x v="111"/>
    <s v="TXN103455"/>
    <s v="Expenses"/>
    <x v="0"/>
    <n v="-688.44"/>
    <s v="Expense"/>
    <n v="0"/>
    <n v="688.44"/>
    <x v="1"/>
    <x v="1"/>
  </r>
  <r>
    <x v="158"/>
    <s v="TXN103456"/>
    <s v="Revenue"/>
    <x v="5"/>
    <n v="127.75"/>
    <s v="Income"/>
    <n v="127.75"/>
    <n v="0"/>
    <x v="2"/>
    <x v="3"/>
  </r>
  <r>
    <x v="52"/>
    <s v="TXN103457"/>
    <s v="Liabilities"/>
    <x v="5"/>
    <n v="-353.74"/>
    <s v="Expense"/>
    <n v="0"/>
    <n v="353.74"/>
    <x v="0"/>
    <x v="2"/>
  </r>
  <r>
    <x v="77"/>
    <s v="TXN103458"/>
    <s v="Assets"/>
    <x v="1"/>
    <n v="-4589.13"/>
    <s v="Expense"/>
    <n v="0"/>
    <n v="4589.13"/>
    <x v="1"/>
    <x v="0"/>
  </r>
  <r>
    <x v="233"/>
    <s v="TXN103459"/>
    <s v="Assets"/>
    <x v="4"/>
    <n v="-4551.47"/>
    <s v="Expense"/>
    <n v="0"/>
    <n v="4551.47"/>
    <x v="2"/>
    <x v="0"/>
  </r>
  <r>
    <x v="324"/>
    <s v="TXN103460"/>
    <s v="Liabilities"/>
    <x v="0"/>
    <n v="-1206.54"/>
    <s v="Expense"/>
    <n v="0"/>
    <n v="1206.54"/>
    <x v="2"/>
    <x v="3"/>
  </r>
  <r>
    <x v="230"/>
    <s v="TXN103461"/>
    <s v="Liabilities"/>
    <x v="6"/>
    <n v="-2780.6"/>
    <s v="Expense"/>
    <n v="0"/>
    <n v="2780.6"/>
    <x v="2"/>
    <x v="1"/>
  </r>
  <r>
    <x v="89"/>
    <s v="TXN103462"/>
    <s v="Revenue"/>
    <x v="4"/>
    <n v="4779.6400000000003"/>
    <s v="Income"/>
    <n v="4779.6400000000003"/>
    <n v="0"/>
    <x v="1"/>
    <x v="1"/>
  </r>
  <r>
    <x v="219"/>
    <s v="TXN103463"/>
    <s v="Revenue"/>
    <x v="3"/>
    <n v="2533.86"/>
    <s v="Income"/>
    <n v="2533.86"/>
    <n v="0"/>
    <x v="2"/>
    <x v="1"/>
  </r>
  <r>
    <x v="103"/>
    <s v="TXN103464"/>
    <s v="Assets"/>
    <x v="2"/>
    <n v="-2028.53"/>
    <s v="Expense"/>
    <n v="0"/>
    <n v="2028.53"/>
    <x v="0"/>
    <x v="0"/>
  </r>
  <r>
    <x v="71"/>
    <s v="TXN103465"/>
    <s v="Revenue"/>
    <x v="5"/>
    <n v="2467.92"/>
    <s v="Income"/>
    <n v="2467.92"/>
    <n v="0"/>
    <x v="1"/>
    <x v="2"/>
  </r>
  <r>
    <x v="76"/>
    <s v="TXN103466"/>
    <s v="Expenses"/>
    <x v="3"/>
    <n v="-3972.06"/>
    <s v="Expense"/>
    <n v="0"/>
    <n v="3972.06"/>
    <x v="1"/>
    <x v="0"/>
  </r>
  <r>
    <x v="185"/>
    <s v="TXN103467"/>
    <s v="Revenue"/>
    <x v="1"/>
    <n v="2438.66"/>
    <s v="Income"/>
    <n v="2438.66"/>
    <n v="0"/>
    <x v="2"/>
    <x v="3"/>
  </r>
  <r>
    <x v="105"/>
    <s v="TXN103468"/>
    <s v="Revenue"/>
    <x v="5"/>
    <n v="3938.06"/>
    <s v="Income"/>
    <n v="3938.06"/>
    <n v="0"/>
    <x v="1"/>
    <x v="0"/>
  </r>
  <r>
    <x v="277"/>
    <s v="TXN103469"/>
    <s v="Assets"/>
    <x v="6"/>
    <n v="-2215.3200000000002"/>
    <s v="Expense"/>
    <n v="0"/>
    <n v="2215.3200000000002"/>
    <x v="0"/>
    <x v="3"/>
  </r>
  <r>
    <x v="13"/>
    <s v="TXN103470"/>
    <s v="Expenses"/>
    <x v="5"/>
    <n v="-1334.83"/>
    <s v="Expense"/>
    <n v="0"/>
    <n v="1334.83"/>
    <x v="1"/>
    <x v="0"/>
  </r>
  <r>
    <x v="263"/>
    <s v="TXN103471"/>
    <s v="Revenue"/>
    <x v="2"/>
    <n v="1699.72"/>
    <s v="Income"/>
    <n v="1699.72"/>
    <n v="0"/>
    <x v="0"/>
    <x v="2"/>
  </r>
  <r>
    <x v="243"/>
    <s v="TXN103472"/>
    <s v="Expenses"/>
    <x v="0"/>
    <n v="-481.33"/>
    <s v="Expense"/>
    <n v="0"/>
    <n v="481.33"/>
    <x v="2"/>
    <x v="3"/>
  </r>
  <r>
    <x v="146"/>
    <s v="TXN103473"/>
    <s v="Expenses"/>
    <x v="4"/>
    <n v="-2537.17"/>
    <s v="Expense"/>
    <n v="0"/>
    <n v="2537.17"/>
    <x v="1"/>
    <x v="1"/>
  </r>
  <r>
    <x v="260"/>
    <s v="TXN103474"/>
    <s v="Expenses"/>
    <x v="2"/>
    <n v="-825.74"/>
    <s v="Expense"/>
    <n v="0"/>
    <n v="825.74"/>
    <x v="0"/>
    <x v="1"/>
  </r>
  <r>
    <x v="306"/>
    <s v="TXN103475"/>
    <s v="Liabilities"/>
    <x v="0"/>
    <n v="-4076.58"/>
    <s v="Expense"/>
    <n v="0"/>
    <n v="4076.58"/>
    <x v="2"/>
    <x v="0"/>
  </r>
  <r>
    <x v="130"/>
    <s v="TXN103476"/>
    <s v="Liabilities"/>
    <x v="2"/>
    <n v="-2160.89"/>
    <s v="Expense"/>
    <n v="0"/>
    <n v="2160.89"/>
    <x v="0"/>
    <x v="0"/>
  </r>
  <r>
    <x v="109"/>
    <s v="TXN103477"/>
    <s v="Liabilities"/>
    <x v="4"/>
    <n v="-3848.51"/>
    <s v="Expense"/>
    <n v="0"/>
    <n v="3848.51"/>
    <x v="1"/>
    <x v="2"/>
  </r>
  <r>
    <x v="241"/>
    <s v="TXN103478"/>
    <s v="Liabilities"/>
    <x v="5"/>
    <n v="-4776.8599999999997"/>
    <s v="Expense"/>
    <n v="0"/>
    <n v="4776.8599999999997"/>
    <x v="1"/>
    <x v="2"/>
  </r>
  <r>
    <x v="107"/>
    <s v="TXN103479"/>
    <s v="Assets"/>
    <x v="1"/>
    <n v="-4262.4399999999996"/>
    <s v="Expense"/>
    <n v="0"/>
    <n v="4262.4399999999996"/>
    <x v="0"/>
    <x v="1"/>
  </r>
  <r>
    <x v="278"/>
    <s v="TXN103480"/>
    <s v="Revenue"/>
    <x v="4"/>
    <n v="4762.17"/>
    <s v="Income"/>
    <n v="4762.17"/>
    <n v="0"/>
    <x v="2"/>
    <x v="0"/>
  </r>
  <r>
    <x v="170"/>
    <s v="TXN103481"/>
    <s v="Liabilities"/>
    <x v="4"/>
    <n v="-2882.89"/>
    <s v="Expense"/>
    <n v="0"/>
    <n v="2882.89"/>
    <x v="2"/>
    <x v="3"/>
  </r>
  <r>
    <x v="354"/>
    <s v="TXN103482"/>
    <s v="Assets"/>
    <x v="0"/>
    <n v="-910.09"/>
    <s v="Expense"/>
    <n v="0"/>
    <n v="910.09"/>
    <x v="2"/>
    <x v="2"/>
  </r>
  <r>
    <x v="299"/>
    <s v="TXN103483"/>
    <s v="Revenue"/>
    <x v="6"/>
    <n v="4683.4399999999996"/>
    <s v="Income"/>
    <n v="4683.4399999999996"/>
    <n v="0"/>
    <x v="2"/>
    <x v="3"/>
  </r>
  <r>
    <x v="245"/>
    <s v="TXN103484"/>
    <s v="Liabilities"/>
    <x v="5"/>
    <n v="-4355.67"/>
    <s v="Expense"/>
    <n v="0"/>
    <n v="4355.67"/>
    <x v="0"/>
    <x v="3"/>
  </r>
  <r>
    <x v="230"/>
    <s v="TXN103485"/>
    <s v="Revenue"/>
    <x v="4"/>
    <n v="4335.62"/>
    <s v="Income"/>
    <n v="4335.62"/>
    <n v="0"/>
    <x v="1"/>
    <x v="2"/>
  </r>
  <r>
    <x v="174"/>
    <s v="TXN103486"/>
    <s v="Liabilities"/>
    <x v="1"/>
    <n v="-3497.04"/>
    <s v="Expense"/>
    <n v="0"/>
    <n v="3497.04"/>
    <x v="0"/>
    <x v="0"/>
  </r>
  <r>
    <x v="62"/>
    <s v="TXN103487"/>
    <s v="Assets"/>
    <x v="3"/>
    <n v="-3162.09"/>
    <s v="Expense"/>
    <n v="0"/>
    <n v="3162.09"/>
    <x v="1"/>
    <x v="3"/>
  </r>
  <r>
    <x v="226"/>
    <s v="TXN103488"/>
    <s v="Expenses"/>
    <x v="5"/>
    <n v="-172.15"/>
    <s v="Expense"/>
    <n v="0"/>
    <n v="172.15"/>
    <x v="1"/>
    <x v="0"/>
  </r>
  <r>
    <x v="238"/>
    <s v="TXN103489"/>
    <s v="Expenses"/>
    <x v="6"/>
    <n v="-3765.46"/>
    <s v="Expense"/>
    <n v="0"/>
    <n v="3765.46"/>
    <x v="0"/>
    <x v="3"/>
  </r>
  <r>
    <x v="181"/>
    <s v="TXN103490"/>
    <s v="Revenue"/>
    <x v="2"/>
    <n v="548.52"/>
    <s v="Income"/>
    <n v="548.52"/>
    <n v="0"/>
    <x v="0"/>
    <x v="0"/>
  </r>
  <r>
    <x v="221"/>
    <s v="TXN103491"/>
    <s v="Assets"/>
    <x v="4"/>
    <n v="-1372.78"/>
    <s v="Expense"/>
    <n v="0"/>
    <n v="1372.78"/>
    <x v="2"/>
    <x v="0"/>
  </r>
  <r>
    <x v="302"/>
    <s v="TXN103492"/>
    <s v="Expenses"/>
    <x v="1"/>
    <n v="-2802.3"/>
    <s v="Expense"/>
    <n v="0"/>
    <n v="2802.3"/>
    <x v="1"/>
    <x v="0"/>
  </r>
  <r>
    <x v="221"/>
    <s v="TXN103493"/>
    <s v="Liabilities"/>
    <x v="5"/>
    <n v="-2313.4899999999998"/>
    <s v="Expense"/>
    <n v="0"/>
    <n v="2313.4899999999998"/>
    <x v="2"/>
    <x v="0"/>
  </r>
  <r>
    <x v="109"/>
    <s v="TXN103494"/>
    <s v="Expenses"/>
    <x v="1"/>
    <n v="-177.29"/>
    <s v="Expense"/>
    <n v="0"/>
    <n v="177.29"/>
    <x v="2"/>
    <x v="2"/>
  </r>
  <r>
    <x v="160"/>
    <s v="TXN103495"/>
    <s v="Revenue"/>
    <x v="1"/>
    <n v="4137.53"/>
    <s v="Income"/>
    <n v="4137.53"/>
    <n v="0"/>
    <x v="0"/>
    <x v="3"/>
  </r>
  <r>
    <x v="227"/>
    <s v="TXN103496"/>
    <s v="Revenue"/>
    <x v="0"/>
    <n v="4406.12"/>
    <s v="Income"/>
    <n v="4406.12"/>
    <n v="0"/>
    <x v="2"/>
    <x v="0"/>
  </r>
  <r>
    <x v="202"/>
    <s v="TXN103497"/>
    <s v="Assets"/>
    <x v="2"/>
    <n v="-3441.18"/>
    <s v="Expense"/>
    <n v="0"/>
    <n v="3441.18"/>
    <x v="2"/>
    <x v="1"/>
  </r>
  <r>
    <x v="271"/>
    <s v="TXN103498"/>
    <s v="Revenue"/>
    <x v="6"/>
    <n v="2751.23"/>
    <s v="Income"/>
    <n v="2751.23"/>
    <n v="0"/>
    <x v="2"/>
    <x v="3"/>
  </r>
  <r>
    <x v="297"/>
    <s v="TXN103499"/>
    <s v="Expenses"/>
    <x v="5"/>
    <n v="-4807.62"/>
    <s v="Expense"/>
    <n v="0"/>
    <n v="4807.62"/>
    <x v="0"/>
    <x v="3"/>
  </r>
  <r>
    <x v="201"/>
    <s v="TXN103500"/>
    <s v="Expenses"/>
    <x v="4"/>
    <n v="-687.79"/>
    <s v="Expense"/>
    <n v="0"/>
    <n v="687.79"/>
    <x v="2"/>
    <x v="0"/>
  </r>
  <r>
    <x v="170"/>
    <s v="TXN103501"/>
    <s v="Expenses"/>
    <x v="6"/>
    <n v="-3715.76"/>
    <s v="Expense"/>
    <n v="0"/>
    <n v="3715.76"/>
    <x v="2"/>
    <x v="3"/>
  </r>
  <r>
    <x v="255"/>
    <s v="TXN103502"/>
    <s v="Expenses"/>
    <x v="4"/>
    <n v="-728.97"/>
    <s v="Expense"/>
    <n v="0"/>
    <n v="728.97"/>
    <x v="0"/>
    <x v="1"/>
  </r>
  <r>
    <x v="70"/>
    <s v="TXN103503"/>
    <s v="Assets"/>
    <x v="3"/>
    <n v="-1971.04"/>
    <s v="Expense"/>
    <n v="0"/>
    <n v="1971.04"/>
    <x v="0"/>
    <x v="1"/>
  </r>
  <r>
    <x v="134"/>
    <s v="TXN103504"/>
    <s v="Liabilities"/>
    <x v="1"/>
    <n v="-2968.87"/>
    <s v="Expense"/>
    <n v="0"/>
    <n v="2968.87"/>
    <x v="0"/>
    <x v="1"/>
  </r>
  <r>
    <x v="26"/>
    <s v="TXN103505"/>
    <s v="Liabilities"/>
    <x v="3"/>
    <n v="-3711.73"/>
    <s v="Expense"/>
    <n v="0"/>
    <n v="3711.73"/>
    <x v="1"/>
    <x v="3"/>
  </r>
  <r>
    <x v="172"/>
    <s v="TXN103506"/>
    <s v="Assets"/>
    <x v="0"/>
    <n v="-118.21"/>
    <s v="Expense"/>
    <n v="0"/>
    <n v="118.21"/>
    <x v="0"/>
    <x v="3"/>
  </r>
  <r>
    <x v="116"/>
    <s v="TXN103507"/>
    <s v="Revenue"/>
    <x v="1"/>
    <n v="1376.93"/>
    <s v="Income"/>
    <n v="1376.93"/>
    <n v="0"/>
    <x v="1"/>
    <x v="0"/>
  </r>
  <r>
    <x v="297"/>
    <s v="TXN103508"/>
    <s v="Liabilities"/>
    <x v="2"/>
    <n v="-2737.18"/>
    <s v="Expense"/>
    <n v="0"/>
    <n v="2737.18"/>
    <x v="0"/>
    <x v="3"/>
  </r>
  <r>
    <x v="280"/>
    <s v="TXN103509"/>
    <s v="Revenue"/>
    <x v="6"/>
    <n v="2711.08"/>
    <s v="Income"/>
    <n v="2711.08"/>
    <n v="0"/>
    <x v="0"/>
    <x v="3"/>
  </r>
  <r>
    <x v="263"/>
    <s v="TXN103510"/>
    <s v="Liabilities"/>
    <x v="4"/>
    <n v="-3224.37"/>
    <s v="Expense"/>
    <n v="0"/>
    <n v="3224.37"/>
    <x v="0"/>
    <x v="0"/>
  </r>
  <r>
    <x v="307"/>
    <s v="TXN103511"/>
    <s v="Revenue"/>
    <x v="0"/>
    <n v="1588.88"/>
    <s v="Income"/>
    <n v="1588.88"/>
    <n v="0"/>
    <x v="1"/>
    <x v="1"/>
  </r>
  <r>
    <x v="357"/>
    <s v="TXN103512"/>
    <s v="Assets"/>
    <x v="2"/>
    <n v="-2748.59"/>
    <s v="Expense"/>
    <n v="0"/>
    <n v="2748.59"/>
    <x v="2"/>
    <x v="0"/>
  </r>
  <r>
    <x v="184"/>
    <s v="TXN103513"/>
    <s v="Expenses"/>
    <x v="4"/>
    <n v="-1029.96"/>
    <s v="Expense"/>
    <n v="0"/>
    <n v="1029.96"/>
    <x v="0"/>
    <x v="2"/>
  </r>
  <r>
    <x v="101"/>
    <s v="TXN103514"/>
    <s v="Revenue"/>
    <x v="6"/>
    <n v="1015.67"/>
    <s v="Income"/>
    <n v="1015.67"/>
    <n v="0"/>
    <x v="1"/>
    <x v="3"/>
  </r>
  <r>
    <x v="159"/>
    <s v="TXN103515"/>
    <s v="Expenses"/>
    <x v="5"/>
    <n v="-2925.16"/>
    <s v="Expense"/>
    <n v="0"/>
    <n v="2925.16"/>
    <x v="0"/>
    <x v="3"/>
  </r>
  <r>
    <x v="20"/>
    <s v="TXN103516"/>
    <s v="Revenue"/>
    <x v="0"/>
    <n v="3458.82"/>
    <s v="Income"/>
    <n v="3458.82"/>
    <n v="0"/>
    <x v="2"/>
    <x v="2"/>
  </r>
  <r>
    <x v="277"/>
    <s v="TXN103517"/>
    <s v="Revenue"/>
    <x v="3"/>
    <n v="689.96"/>
    <s v="Income"/>
    <n v="689.96"/>
    <n v="0"/>
    <x v="1"/>
    <x v="2"/>
  </r>
  <r>
    <x v="47"/>
    <s v="TXN103518"/>
    <s v="Revenue"/>
    <x v="3"/>
    <n v="701.67"/>
    <s v="Income"/>
    <n v="701.67"/>
    <n v="0"/>
    <x v="0"/>
    <x v="2"/>
  </r>
  <r>
    <x v="115"/>
    <s v="TXN103519"/>
    <s v="Revenue"/>
    <x v="4"/>
    <n v="2869.98"/>
    <s v="Income"/>
    <n v="2869.98"/>
    <n v="0"/>
    <x v="0"/>
    <x v="0"/>
  </r>
  <r>
    <x v="353"/>
    <s v="TXN103520"/>
    <s v="Revenue"/>
    <x v="4"/>
    <n v="1423.47"/>
    <s v="Income"/>
    <n v="1423.47"/>
    <n v="0"/>
    <x v="0"/>
    <x v="1"/>
  </r>
  <r>
    <x v="309"/>
    <s v="TXN103521"/>
    <s v="Expenses"/>
    <x v="4"/>
    <n v="-2022.76"/>
    <s v="Expense"/>
    <n v="0"/>
    <n v="2022.76"/>
    <x v="2"/>
    <x v="0"/>
  </r>
  <r>
    <x v="52"/>
    <s v="TXN103522"/>
    <s v="Revenue"/>
    <x v="0"/>
    <n v="2063.67"/>
    <s v="Income"/>
    <n v="2063.67"/>
    <n v="0"/>
    <x v="1"/>
    <x v="2"/>
  </r>
  <r>
    <x v="33"/>
    <s v="TXN103523"/>
    <s v="Expenses"/>
    <x v="6"/>
    <n v="-974.91"/>
    <s v="Expense"/>
    <n v="0"/>
    <n v="974.91"/>
    <x v="0"/>
    <x v="0"/>
  </r>
  <r>
    <x v="248"/>
    <s v="TXN103524"/>
    <s v="Assets"/>
    <x v="5"/>
    <n v="-106.44"/>
    <s v="Expense"/>
    <n v="0"/>
    <n v="106.44"/>
    <x v="0"/>
    <x v="3"/>
  </r>
  <r>
    <x v="61"/>
    <s v="TXN103525"/>
    <s v="Liabilities"/>
    <x v="3"/>
    <n v="-4280.4399999999996"/>
    <s v="Expense"/>
    <n v="0"/>
    <n v="4280.4399999999996"/>
    <x v="1"/>
    <x v="0"/>
  </r>
  <r>
    <x v="196"/>
    <s v="TXN103526"/>
    <s v="Revenue"/>
    <x v="2"/>
    <n v="3603.51"/>
    <s v="Income"/>
    <n v="3603.51"/>
    <n v="0"/>
    <x v="2"/>
    <x v="2"/>
  </r>
  <r>
    <x v="90"/>
    <s v="TXN103527"/>
    <s v="Liabilities"/>
    <x v="1"/>
    <n v="-3483.64"/>
    <s v="Expense"/>
    <n v="0"/>
    <n v="3483.64"/>
    <x v="2"/>
    <x v="3"/>
  </r>
  <r>
    <x v="99"/>
    <s v="TXN103528"/>
    <s v="Expenses"/>
    <x v="0"/>
    <n v="-2777.88"/>
    <s v="Expense"/>
    <n v="0"/>
    <n v="2777.88"/>
    <x v="2"/>
    <x v="1"/>
  </r>
  <r>
    <x v="41"/>
    <s v="TXN103529"/>
    <s v="Assets"/>
    <x v="0"/>
    <n v="-3534.75"/>
    <s v="Expense"/>
    <n v="0"/>
    <n v="3534.75"/>
    <x v="2"/>
    <x v="0"/>
  </r>
  <r>
    <x v="96"/>
    <s v="TXN103530"/>
    <s v="Assets"/>
    <x v="6"/>
    <n v="-4684.87"/>
    <s v="Expense"/>
    <n v="0"/>
    <n v="4684.87"/>
    <x v="2"/>
    <x v="0"/>
  </r>
  <r>
    <x v="140"/>
    <s v="TXN103531"/>
    <s v="Assets"/>
    <x v="3"/>
    <n v="-3361.8"/>
    <s v="Expense"/>
    <n v="0"/>
    <n v="3361.8"/>
    <x v="0"/>
    <x v="2"/>
  </r>
  <r>
    <x v="272"/>
    <s v="TXN103532"/>
    <s v="Liabilities"/>
    <x v="5"/>
    <n v="-1398.95"/>
    <s v="Expense"/>
    <n v="0"/>
    <n v="1398.95"/>
    <x v="0"/>
    <x v="1"/>
  </r>
  <r>
    <x v="272"/>
    <s v="TXN103533"/>
    <s v="Expenses"/>
    <x v="6"/>
    <n v="-2895.74"/>
    <s v="Expense"/>
    <n v="0"/>
    <n v="2895.74"/>
    <x v="0"/>
    <x v="3"/>
  </r>
  <r>
    <x v="138"/>
    <s v="TXN103534"/>
    <s v="Revenue"/>
    <x v="2"/>
    <n v="2267.39"/>
    <s v="Income"/>
    <n v="2267.39"/>
    <n v="0"/>
    <x v="1"/>
    <x v="2"/>
  </r>
  <r>
    <x v="116"/>
    <s v="TXN103535"/>
    <s v="Revenue"/>
    <x v="3"/>
    <n v="2826.45"/>
    <s v="Income"/>
    <n v="2826.45"/>
    <n v="0"/>
    <x v="2"/>
    <x v="2"/>
  </r>
  <r>
    <x v="96"/>
    <s v="TXN103536"/>
    <s v="Expenses"/>
    <x v="6"/>
    <n v="-2636.29"/>
    <s v="Expense"/>
    <n v="0"/>
    <n v="2636.29"/>
    <x v="1"/>
    <x v="0"/>
  </r>
  <r>
    <x v="170"/>
    <s v="TXN103537"/>
    <s v="Liabilities"/>
    <x v="3"/>
    <n v="-4308"/>
    <s v="Expense"/>
    <n v="0"/>
    <n v="4308"/>
    <x v="2"/>
    <x v="1"/>
  </r>
  <r>
    <x v="88"/>
    <s v="TXN103538"/>
    <s v="Revenue"/>
    <x v="3"/>
    <n v="3293.82"/>
    <s v="Income"/>
    <n v="3293.82"/>
    <n v="0"/>
    <x v="2"/>
    <x v="2"/>
  </r>
  <r>
    <x v="19"/>
    <s v="TXN103539"/>
    <s v="Expenses"/>
    <x v="0"/>
    <n v="-1024.92"/>
    <s v="Expense"/>
    <n v="0"/>
    <n v="1024.92"/>
    <x v="1"/>
    <x v="0"/>
  </r>
  <r>
    <x v="208"/>
    <s v="TXN103540"/>
    <s v="Revenue"/>
    <x v="5"/>
    <n v="408.78"/>
    <s v="Income"/>
    <n v="408.78"/>
    <n v="0"/>
    <x v="0"/>
    <x v="3"/>
  </r>
  <r>
    <x v="162"/>
    <s v="TXN103541"/>
    <s v="Assets"/>
    <x v="0"/>
    <n v="-2179.38"/>
    <s v="Expense"/>
    <n v="0"/>
    <n v="2179.38"/>
    <x v="1"/>
    <x v="2"/>
  </r>
  <r>
    <x v="125"/>
    <s v="TXN103542"/>
    <s v="Revenue"/>
    <x v="1"/>
    <n v="176.49"/>
    <s v="Income"/>
    <n v="176.49"/>
    <n v="0"/>
    <x v="0"/>
    <x v="3"/>
  </r>
  <r>
    <x v="5"/>
    <s v="TXN103543"/>
    <s v="Liabilities"/>
    <x v="5"/>
    <n v="-1659.66"/>
    <s v="Expense"/>
    <n v="0"/>
    <n v="1659.66"/>
    <x v="2"/>
    <x v="3"/>
  </r>
  <r>
    <x v="344"/>
    <s v="TXN103544"/>
    <s v="Expenses"/>
    <x v="3"/>
    <n v="-1903.31"/>
    <s v="Expense"/>
    <n v="0"/>
    <n v="1903.31"/>
    <x v="0"/>
    <x v="0"/>
  </r>
  <r>
    <x v="74"/>
    <s v="TXN103545"/>
    <s v="Liabilities"/>
    <x v="6"/>
    <n v="-1940.39"/>
    <s v="Expense"/>
    <n v="0"/>
    <n v="1940.39"/>
    <x v="2"/>
    <x v="1"/>
  </r>
  <r>
    <x v="214"/>
    <s v="TXN103546"/>
    <s v="Expenses"/>
    <x v="2"/>
    <n v="-4898.82"/>
    <s v="Expense"/>
    <n v="0"/>
    <n v="4898.82"/>
    <x v="2"/>
    <x v="3"/>
  </r>
  <r>
    <x v="24"/>
    <s v="TXN103547"/>
    <s v="Assets"/>
    <x v="5"/>
    <n v="-1589.11"/>
    <s v="Expense"/>
    <n v="0"/>
    <n v="1589.11"/>
    <x v="0"/>
    <x v="2"/>
  </r>
  <r>
    <x v="1"/>
    <s v="TXN103548"/>
    <s v="Expenses"/>
    <x v="1"/>
    <n v="-1399.61"/>
    <s v="Expense"/>
    <n v="0"/>
    <n v="1399.61"/>
    <x v="2"/>
    <x v="1"/>
  </r>
  <r>
    <x v="105"/>
    <s v="TXN103549"/>
    <s v="Revenue"/>
    <x v="3"/>
    <n v="733.97"/>
    <s v="Income"/>
    <n v="733.97"/>
    <n v="0"/>
    <x v="0"/>
    <x v="1"/>
  </r>
  <r>
    <x v="122"/>
    <s v="TXN103550"/>
    <s v="Revenue"/>
    <x v="2"/>
    <n v="2603.94"/>
    <s v="Income"/>
    <n v="2603.94"/>
    <n v="0"/>
    <x v="1"/>
    <x v="0"/>
  </r>
  <r>
    <x v="208"/>
    <s v="TXN103551"/>
    <s v="Assets"/>
    <x v="5"/>
    <n v="-853"/>
    <s v="Expense"/>
    <n v="0"/>
    <n v="853"/>
    <x v="2"/>
    <x v="2"/>
  </r>
  <r>
    <x v="59"/>
    <s v="TXN103552"/>
    <s v="Expenses"/>
    <x v="0"/>
    <n v="-3119.84"/>
    <s v="Expense"/>
    <n v="0"/>
    <n v="3119.84"/>
    <x v="2"/>
    <x v="2"/>
  </r>
  <r>
    <x v="176"/>
    <s v="TXN103553"/>
    <s v="Assets"/>
    <x v="0"/>
    <n v="-860.28"/>
    <s v="Expense"/>
    <n v="0"/>
    <n v="860.28"/>
    <x v="1"/>
    <x v="0"/>
  </r>
  <r>
    <x v="38"/>
    <s v="TXN103554"/>
    <s v="Revenue"/>
    <x v="5"/>
    <n v="2925.7"/>
    <s v="Income"/>
    <n v="2925.7"/>
    <n v="0"/>
    <x v="2"/>
    <x v="0"/>
  </r>
  <r>
    <x v="156"/>
    <s v="TXN103555"/>
    <s v="Liabilities"/>
    <x v="5"/>
    <n v="-4148.72"/>
    <s v="Expense"/>
    <n v="0"/>
    <n v="4148.72"/>
    <x v="1"/>
    <x v="1"/>
  </r>
  <r>
    <x v="21"/>
    <s v="TXN103556"/>
    <s v="Assets"/>
    <x v="5"/>
    <n v="-308.37"/>
    <s v="Expense"/>
    <n v="0"/>
    <n v="308.37"/>
    <x v="1"/>
    <x v="3"/>
  </r>
  <r>
    <x v="259"/>
    <s v="TXN103557"/>
    <s v="Liabilities"/>
    <x v="2"/>
    <n v="-2156.7600000000002"/>
    <s v="Expense"/>
    <n v="0"/>
    <n v="2156.7600000000002"/>
    <x v="2"/>
    <x v="3"/>
  </r>
  <r>
    <x v="187"/>
    <s v="TXN103558"/>
    <s v="Liabilities"/>
    <x v="0"/>
    <n v="-2359.14"/>
    <s v="Expense"/>
    <n v="0"/>
    <n v="2359.14"/>
    <x v="1"/>
    <x v="3"/>
  </r>
  <r>
    <x v="188"/>
    <s v="TXN103559"/>
    <s v="Expenses"/>
    <x v="6"/>
    <n v="-3976.25"/>
    <s v="Expense"/>
    <n v="0"/>
    <n v="3976.25"/>
    <x v="1"/>
    <x v="3"/>
  </r>
  <r>
    <x v="13"/>
    <s v="TXN103560"/>
    <s v="Assets"/>
    <x v="1"/>
    <n v="-2392.79"/>
    <s v="Expense"/>
    <n v="0"/>
    <n v="2392.79"/>
    <x v="1"/>
    <x v="2"/>
  </r>
  <r>
    <x v="54"/>
    <s v="TXN103561"/>
    <s v="Liabilities"/>
    <x v="1"/>
    <n v="-2880.93"/>
    <s v="Expense"/>
    <n v="0"/>
    <n v="2880.93"/>
    <x v="2"/>
    <x v="2"/>
  </r>
  <r>
    <x v="160"/>
    <s v="TXN103562"/>
    <s v="Liabilities"/>
    <x v="3"/>
    <n v="-3976.9"/>
    <s v="Expense"/>
    <n v="0"/>
    <n v="3976.9"/>
    <x v="1"/>
    <x v="0"/>
  </r>
  <r>
    <x v="135"/>
    <s v="TXN103563"/>
    <s v="Expenses"/>
    <x v="4"/>
    <n v="-2842.82"/>
    <s v="Expense"/>
    <n v="0"/>
    <n v="2842.82"/>
    <x v="0"/>
    <x v="0"/>
  </r>
  <r>
    <x v="286"/>
    <s v="TXN103564"/>
    <s v="Expenses"/>
    <x v="6"/>
    <n v="-1855.67"/>
    <s v="Expense"/>
    <n v="0"/>
    <n v="1855.67"/>
    <x v="0"/>
    <x v="3"/>
  </r>
  <r>
    <x v="120"/>
    <s v="TXN103565"/>
    <s v="Revenue"/>
    <x v="0"/>
    <n v="520.63"/>
    <s v="Income"/>
    <n v="520.63"/>
    <n v="0"/>
    <x v="1"/>
    <x v="0"/>
  </r>
  <r>
    <x v="301"/>
    <s v="TXN103566"/>
    <s v="Liabilities"/>
    <x v="3"/>
    <n v="-3676.59"/>
    <s v="Expense"/>
    <n v="0"/>
    <n v="3676.59"/>
    <x v="0"/>
    <x v="2"/>
  </r>
  <r>
    <x v="90"/>
    <s v="TXN103567"/>
    <s v="Revenue"/>
    <x v="3"/>
    <n v="4368.58"/>
    <s v="Income"/>
    <n v="4368.58"/>
    <n v="0"/>
    <x v="2"/>
    <x v="3"/>
  </r>
  <r>
    <x v="283"/>
    <s v="TXN103568"/>
    <s v="Liabilities"/>
    <x v="5"/>
    <n v="-4853.32"/>
    <s v="Expense"/>
    <n v="0"/>
    <n v="4853.32"/>
    <x v="1"/>
    <x v="3"/>
  </r>
  <r>
    <x v="53"/>
    <s v="TXN103569"/>
    <s v="Revenue"/>
    <x v="4"/>
    <n v="4640.34"/>
    <s v="Income"/>
    <n v="4640.34"/>
    <n v="0"/>
    <x v="2"/>
    <x v="2"/>
  </r>
  <r>
    <x v="313"/>
    <s v="TXN103570"/>
    <s v="Expenses"/>
    <x v="0"/>
    <n v="-4007.35"/>
    <s v="Expense"/>
    <n v="0"/>
    <n v="4007.35"/>
    <x v="0"/>
    <x v="1"/>
  </r>
  <r>
    <x v="150"/>
    <s v="TXN103571"/>
    <s v="Assets"/>
    <x v="4"/>
    <n v="-3253.01"/>
    <s v="Expense"/>
    <n v="0"/>
    <n v="3253.01"/>
    <x v="0"/>
    <x v="3"/>
  </r>
  <r>
    <x v="84"/>
    <s v="TXN103572"/>
    <s v="Expenses"/>
    <x v="6"/>
    <n v="-3929.15"/>
    <s v="Expense"/>
    <n v="0"/>
    <n v="3929.15"/>
    <x v="0"/>
    <x v="0"/>
  </r>
  <r>
    <x v="322"/>
    <s v="TXN103573"/>
    <s v="Revenue"/>
    <x v="4"/>
    <n v="2217.21"/>
    <s v="Income"/>
    <n v="2217.21"/>
    <n v="0"/>
    <x v="0"/>
    <x v="1"/>
  </r>
  <r>
    <x v="40"/>
    <s v="TXN103574"/>
    <s v="Revenue"/>
    <x v="3"/>
    <n v="3014.4"/>
    <s v="Income"/>
    <n v="3014.4"/>
    <n v="0"/>
    <x v="2"/>
    <x v="2"/>
  </r>
  <r>
    <x v="331"/>
    <s v="TXN103575"/>
    <s v="Assets"/>
    <x v="4"/>
    <n v="-1808.63"/>
    <s v="Expense"/>
    <n v="0"/>
    <n v="1808.63"/>
    <x v="1"/>
    <x v="1"/>
  </r>
  <r>
    <x v="83"/>
    <s v="TXN103576"/>
    <s v="Liabilities"/>
    <x v="4"/>
    <n v="-1700.88"/>
    <s v="Expense"/>
    <n v="0"/>
    <n v="1700.88"/>
    <x v="2"/>
    <x v="1"/>
  </r>
  <r>
    <x v="296"/>
    <s v="TXN103577"/>
    <s v="Revenue"/>
    <x v="1"/>
    <n v="3807.79"/>
    <s v="Income"/>
    <n v="3807.79"/>
    <n v="0"/>
    <x v="1"/>
    <x v="3"/>
  </r>
  <r>
    <x v="285"/>
    <s v="TXN103578"/>
    <s v="Revenue"/>
    <x v="0"/>
    <n v="2324.27"/>
    <s v="Income"/>
    <n v="2324.27"/>
    <n v="0"/>
    <x v="0"/>
    <x v="1"/>
  </r>
  <r>
    <x v="182"/>
    <s v="TXN103579"/>
    <s v="Revenue"/>
    <x v="0"/>
    <n v="1139.5899999999999"/>
    <s v="Income"/>
    <n v="1139.5899999999999"/>
    <n v="0"/>
    <x v="0"/>
    <x v="0"/>
  </r>
  <r>
    <x v="247"/>
    <s v="TXN103580"/>
    <s v="Assets"/>
    <x v="3"/>
    <n v="-1089.5"/>
    <s v="Expense"/>
    <n v="0"/>
    <n v="1089.5"/>
    <x v="0"/>
    <x v="3"/>
  </r>
  <r>
    <x v="182"/>
    <s v="TXN103581"/>
    <s v="Expenses"/>
    <x v="2"/>
    <n v="-4309.9399999999996"/>
    <s v="Expense"/>
    <n v="0"/>
    <n v="4309.9399999999996"/>
    <x v="0"/>
    <x v="2"/>
  </r>
  <r>
    <x v="294"/>
    <s v="TXN103582"/>
    <s v="Revenue"/>
    <x v="4"/>
    <n v="3421.03"/>
    <s v="Income"/>
    <n v="3421.03"/>
    <n v="0"/>
    <x v="2"/>
    <x v="0"/>
  </r>
  <r>
    <x v="356"/>
    <s v="TXN103583"/>
    <s v="Assets"/>
    <x v="4"/>
    <n v="-2775.63"/>
    <s v="Expense"/>
    <n v="0"/>
    <n v="2775.63"/>
    <x v="1"/>
    <x v="3"/>
  </r>
  <r>
    <x v="87"/>
    <s v="TXN103584"/>
    <s v="Revenue"/>
    <x v="5"/>
    <n v="2064.6"/>
    <s v="Income"/>
    <n v="2064.6"/>
    <n v="0"/>
    <x v="1"/>
    <x v="1"/>
  </r>
  <r>
    <x v="31"/>
    <s v="TXN103585"/>
    <s v="Liabilities"/>
    <x v="0"/>
    <n v="-2211.0100000000002"/>
    <s v="Expense"/>
    <n v="0"/>
    <n v="2211.0100000000002"/>
    <x v="0"/>
    <x v="0"/>
  </r>
  <r>
    <x v="136"/>
    <s v="TXN103586"/>
    <s v="Assets"/>
    <x v="4"/>
    <n v="-381.43"/>
    <s v="Expense"/>
    <n v="0"/>
    <n v="381.43"/>
    <x v="2"/>
    <x v="3"/>
  </r>
  <r>
    <x v="95"/>
    <s v="TXN103587"/>
    <s v="Revenue"/>
    <x v="0"/>
    <n v="2329.06"/>
    <s v="Income"/>
    <n v="2329.06"/>
    <n v="0"/>
    <x v="0"/>
    <x v="3"/>
  </r>
  <r>
    <x v="217"/>
    <s v="TXN103588"/>
    <s v="Assets"/>
    <x v="4"/>
    <n v="-3997.73"/>
    <s v="Expense"/>
    <n v="0"/>
    <n v="3997.73"/>
    <x v="1"/>
    <x v="2"/>
  </r>
  <r>
    <x v="108"/>
    <s v="TXN103589"/>
    <s v="Revenue"/>
    <x v="1"/>
    <n v="2001.13"/>
    <s v="Income"/>
    <n v="2001.13"/>
    <n v="0"/>
    <x v="1"/>
    <x v="3"/>
  </r>
  <r>
    <x v="278"/>
    <s v="TXN103590"/>
    <s v="Expenses"/>
    <x v="3"/>
    <n v="-1979.55"/>
    <s v="Expense"/>
    <n v="0"/>
    <n v="1979.55"/>
    <x v="2"/>
    <x v="2"/>
  </r>
  <r>
    <x v="54"/>
    <s v="TXN103591"/>
    <s v="Revenue"/>
    <x v="0"/>
    <n v="177.01"/>
    <s v="Income"/>
    <n v="177.01"/>
    <n v="0"/>
    <x v="1"/>
    <x v="1"/>
  </r>
  <r>
    <x v="187"/>
    <s v="TXN103592"/>
    <s v="Assets"/>
    <x v="6"/>
    <n v="-2343.39"/>
    <s v="Expense"/>
    <n v="0"/>
    <n v="2343.39"/>
    <x v="2"/>
    <x v="3"/>
  </r>
  <r>
    <x v="63"/>
    <s v="TXN103593"/>
    <s v="Liabilities"/>
    <x v="3"/>
    <n v="-224.15"/>
    <s v="Expense"/>
    <n v="0"/>
    <n v="224.15"/>
    <x v="0"/>
    <x v="3"/>
  </r>
  <r>
    <x v="185"/>
    <s v="TXN103594"/>
    <s v="Liabilities"/>
    <x v="5"/>
    <n v="-2894.71"/>
    <s v="Expense"/>
    <n v="0"/>
    <n v="2894.71"/>
    <x v="0"/>
    <x v="1"/>
  </r>
  <r>
    <x v="262"/>
    <s v="TXN103595"/>
    <s v="Liabilities"/>
    <x v="3"/>
    <n v="-2583.2399999999998"/>
    <s v="Expense"/>
    <n v="0"/>
    <n v="2583.2399999999998"/>
    <x v="2"/>
    <x v="3"/>
  </r>
  <r>
    <x v="48"/>
    <s v="TXN103596"/>
    <s v="Revenue"/>
    <x v="4"/>
    <n v="4216.04"/>
    <s v="Income"/>
    <n v="4216.04"/>
    <n v="0"/>
    <x v="0"/>
    <x v="3"/>
  </r>
  <r>
    <x v="249"/>
    <s v="TXN103597"/>
    <s v="Expenses"/>
    <x v="5"/>
    <n v="-2950.72"/>
    <s v="Expense"/>
    <n v="0"/>
    <n v="2950.72"/>
    <x v="2"/>
    <x v="0"/>
  </r>
  <r>
    <x v="61"/>
    <s v="TXN103598"/>
    <s v="Revenue"/>
    <x v="3"/>
    <n v="1684.79"/>
    <s v="Income"/>
    <n v="1684.79"/>
    <n v="0"/>
    <x v="0"/>
    <x v="2"/>
  </r>
  <r>
    <x v="304"/>
    <s v="TXN103599"/>
    <s v="Liabilities"/>
    <x v="5"/>
    <n v="-2629.53"/>
    <s v="Expense"/>
    <n v="0"/>
    <n v="2629.53"/>
    <x v="0"/>
    <x v="3"/>
  </r>
  <r>
    <x v="184"/>
    <s v="TXN103600"/>
    <s v="Assets"/>
    <x v="6"/>
    <n v="-3528.56"/>
    <s v="Expense"/>
    <n v="0"/>
    <n v="3528.56"/>
    <x v="1"/>
    <x v="3"/>
  </r>
  <r>
    <x v="223"/>
    <s v="TXN103601"/>
    <s v="Liabilities"/>
    <x v="3"/>
    <n v="-560.41999999999996"/>
    <s v="Expense"/>
    <n v="0"/>
    <n v="560.41999999999996"/>
    <x v="1"/>
    <x v="2"/>
  </r>
  <r>
    <x v="4"/>
    <s v="TXN103602"/>
    <s v="Assets"/>
    <x v="0"/>
    <n v="-3143.26"/>
    <s v="Expense"/>
    <n v="0"/>
    <n v="3143.26"/>
    <x v="2"/>
    <x v="0"/>
  </r>
  <r>
    <x v="142"/>
    <s v="TXN103603"/>
    <s v="Expenses"/>
    <x v="0"/>
    <n v="-4591.47"/>
    <s v="Expense"/>
    <n v="0"/>
    <n v="4591.47"/>
    <x v="0"/>
    <x v="2"/>
  </r>
  <r>
    <x v="31"/>
    <s v="TXN103604"/>
    <s v="Assets"/>
    <x v="2"/>
    <n v="-1565.74"/>
    <s v="Expense"/>
    <n v="0"/>
    <n v="1565.74"/>
    <x v="0"/>
    <x v="3"/>
  </r>
  <r>
    <x v="226"/>
    <s v="TXN103605"/>
    <s v="Revenue"/>
    <x v="4"/>
    <n v="3170.46"/>
    <s v="Income"/>
    <n v="3170.46"/>
    <n v="0"/>
    <x v="0"/>
    <x v="1"/>
  </r>
  <r>
    <x v="249"/>
    <s v="TXN103606"/>
    <s v="Revenue"/>
    <x v="5"/>
    <n v="4124.51"/>
    <s v="Income"/>
    <n v="4124.51"/>
    <n v="0"/>
    <x v="1"/>
    <x v="1"/>
  </r>
  <r>
    <x v="132"/>
    <s v="TXN103607"/>
    <s v="Revenue"/>
    <x v="2"/>
    <n v="2607.85"/>
    <s v="Income"/>
    <n v="2607.85"/>
    <n v="0"/>
    <x v="2"/>
    <x v="0"/>
  </r>
  <r>
    <x v="325"/>
    <s v="TXN103608"/>
    <s v="Assets"/>
    <x v="2"/>
    <n v="-3618.1"/>
    <s v="Expense"/>
    <n v="0"/>
    <n v="3618.1"/>
    <x v="2"/>
    <x v="0"/>
  </r>
  <r>
    <x v="314"/>
    <s v="TXN103609"/>
    <s v="Revenue"/>
    <x v="1"/>
    <n v="1623.95"/>
    <s v="Income"/>
    <n v="1623.95"/>
    <n v="0"/>
    <x v="2"/>
    <x v="3"/>
  </r>
  <r>
    <x v="161"/>
    <s v="TXN103610"/>
    <s v="Revenue"/>
    <x v="5"/>
    <n v="1599.69"/>
    <s v="Income"/>
    <n v="1599.69"/>
    <n v="0"/>
    <x v="0"/>
    <x v="0"/>
  </r>
  <r>
    <x v="304"/>
    <s v="TXN103611"/>
    <s v="Revenue"/>
    <x v="2"/>
    <n v="3371.16"/>
    <s v="Income"/>
    <n v="3371.16"/>
    <n v="0"/>
    <x v="2"/>
    <x v="3"/>
  </r>
  <r>
    <x v="265"/>
    <s v="TXN103612"/>
    <s v="Expenses"/>
    <x v="1"/>
    <n v="-3556.5"/>
    <s v="Expense"/>
    <n v="0"/>
    <n v="3556.5"/>
    <x v="1"/>
    <x v="1"/>
  </r>
  <r>
    <x v="131"/>
    <s v="TXN103613"/>
    <s v="Assets"/>
    <x v="2"/>
    <n v="-4691.3500000000004"/>
    <s v="Expense"/>
    <n v="0"/>
    <n v="4691.3500000000004"/>
    <x v="1"/>
    <x v="0"/>
  </r>
  <r>
    <x v="241"/>
    <s v="TXN103614"/>
    <s v="Assets"/>
    <x v="4"/>
    <n v="-1201.71"/>
    <s v="Expense"/>
    <n v="0"/>
    <n v="1201.71"/>
    <x v="2"/>
    <x v="3"/>
  </r>
  <r>
    <x v="66"/>
    <s v="TXN103615"/>
    <s v="Liabilities"/>
    <x v="6"/>
    <n v="-2394.27"/>
    <s v="Expense"/>
    <n v="0"/>
    <n v="2394.27"/>
    <x v="0"/>
    <x v="2"/>
  </r>
  <r>
    <x v="147"/>
    <s v="TXN103616"/>
    <s v="Assets"/>
    <x v="1"/>
    <n v="-1327.52"/>
    <s v="Expense"/>
    <n v="0"/>
    <n v="1327.52"/>
    <x v="1"/>
    <x v="0"/>
  </r>
  <r>
    <x v="165"/>
    <s v="TXN103617"/>
    <s v="Expenses"/>
    <x v="6"/>
    <n v="-492.45"/>
    <s v="Expense"/>
    <n v="0"/>
    <n v="492.45"/>
    <x v="1"/>
    <x v="3"/>
  </r>
  <r>
    <x v="304"/>
    <s v="TXN103618"/>
    <s v="Assets"/>
    <x v="5"/>
    <n v="-2075.83"/>
    <s v="Expense"/>
    <n v="0"/>
    <n v="2075.83"/>
    <x v="0"/>
    <x v="3"/>
  </r>
  <r>
    <x v="31"/>
    <s v="TXN103619"/>
    <s v="Expenses"/>
    <x v="4"/>
    <n v="-1933"/>
    <s v="Expense"/>
    <n v="0"/>
    <n v="1933"/>
    <x v="0"/>
    <x v="2"/>
  </r>
  <r>
    <x v="231"/>
    <s v="TXN103620"/>
    <s v="Expenses"/>
    <x v="1"/>
    <n v="-1425.13"/>
    <s v="Expense"/>
    <n v="0"/>
    <n v="1425.13"/>
    <x v="2"/>
    <x v="1"/>
  </r>
  <r>
    <x v="125"/>
    <s v="TXN103621"/>
    <s v="Assets"/>
    <x v="5"/>
    <n v="-1555.27"/>
    <s v="Expense"/>
    <n v="0"/>
    <n v="1555.27"/>
    <x v="1"/>
    <x v="2"/>
  </r>
  <r>
    <x v="160"/>
    <s v="TXN103622"/>
    <s v="Liabilities"/>
    <x v="2"/>
    <n v="-1866.02"/>
    <s v="Expense"/>
    <n v="0"/>
    <n v="1866.02"/>
    <x v="1"/>
    <x v="3"/>
  </r>
  <r>
    <x v="324"/>
    <s v="TXN103623"/>
    <s v="Revenue"/>
    <x v="0"/>
    <n v="4945.3"/>
    <s v="Income"/>
    <n v="4945.3"/>
    <n v="0"/>
    <x v="2"/>
    <x v="2"/>
  </r>
  <r>
    <x v="249"/>
    <s v="TXN103624"/>
    <s v="Revenue"/>
    <x v="3"/>
    <n v="3936.49"/>
    <s v="Income"/>
    <n v="3936.49"/>
    <n v="0"/>
    <x v="2"/>
    <x v="2"/>
  </r>
  <r>
    <x v="151"/>
    <s v="TXN103625"/>
    <s v="Assets"/>
    <x v="5"/>
    <n v="-449.87"/>
    <s v="Expense"/>
    <n v="0"/>
    <n v="449.87"/>
    <x v="1"/>
    <x v="3"/>
  </r>
  <r>
    <x v="8"/>
    <s v="TXN103626"/>
    <s v="Assets"/>
    <x v="6"/>
    <n v="-4374.82"/>
    <s v="Expense"/>
    <n v="0"/>
    <n v="4374.82"/>
    <x v="1"/>
    <x v="1"/>
  </r>
  <r>
    <x v="183"/>
    <s v="TXN103627"/>
    <s v="Expenses"/>
    <x v="4"/>
    <n v="-3203.19"/>
    <s v="Expense"/>
    <n v="0"/>
    <n v="3203.19"/>
    <x v="0"/>
    <x v="2"/>
  </r>
  <r>
    <x v="36"/>
    <s v="TXN103628"/>
    <s v="Assets"/>
    <x v="4"/>
    <n v="-4463.91"/>
    <s v="Expense"/>
    <n v="0"/>
    <n v="4463.91"/>
    <x v="0"/>
    <x v="2"/>
  </r>
  <r>
    <x v="197"/>
    <s v="TXN103629"/>
    <s v="Expenses"/>
    <x v="5"/>
    <n v="-1774.38"/>
    <s v="Expense"/>
    <n v="0"/>
    <n v="1774.38"/>
    <x v="1"/>
    <x v="0"/>
  </r>
  <r>
    <x v="250"/>
    <s v="TXN103630"/>
    <s v="Liabilities"/>
    <x v="2"/>
    <n v="-2376.14"/>
    <s v="Expense"/>
    <n v="0"/>
    <n v="2376.14"/>
    <x v="1"/>
    <x v="0"/>
  </r>
  <r>
    <x v="289"/>
    <s v="TXN103631"/>
    <s v="Assets"/>
    <x v="3"/>
    <n v="-4491.51"/>
    <s v="Expense"/>
    <n v="0"/>
    <n v="4491.51"/>
    <x v="0"/>
    <x v="3"/>
  </r>
  <r>
    <x v="93"/>
    <s v="TXN103632"/>
    <s v="Revenue"/>
    <x v="6"/>
    <n v="1435.61"/>
    <s v="Income"/>
    <n v="1435.61"/>
    <n v="0"/>
    <x v="2"/>
    <x v="3"/>
  </r>
  <r>
    <x v="50"/>
    <s v="TXN103633"/>
    <s v="Revenue"/>
    <x v="5"/>
    <n v="4585.95"/>
    <s v="Income"/>
    <n v="4585.95"/>
    <n v="0"/>
    <x v="2"/>
    <x v="3"/>
  </r>
  <r>
    <x v="151"/>
    <s v="TXN103634"/>
    <s v="Assets"/>
    <x v="5"/>
    <n v="-4159.6499999999996"/>
    <s v="Expense"/>
    <n v="0"/>
    <n v="4159.6499999999996"/>
    <x v="1"/>
    <x v="0"/>
  </r>
  <r>
    <x v="228"/>
    <s v="TXN103635"/>
    <s v="Expenses"/>
    <x v="0"/>
    <n v="-4904.7299999999996"/>
    <s v="Expense"/>
    <n v="0"/>
    <n v="4904.7299999999996"/>
    <x v="1"/>
    <x v="3"/>
  </r>
  <r>
    <x v="141"/>
    <s v="TXN103636"/>
    <s v="Revenue"/>
    <x v="4"/>
    <n v="1688.86"/>
    <s v="Income"/>
    <n v="1688.86"/>
    <n v="0"/>
    <x v="0"/>
    <x v="2"/>
  </r>
  <r>
    <x v="193"/>
    <s v="TXN103637"/>
    <s v="Expenses"/>
    <x v="6"/>
    <n v="-1255.19"/>
    <s v="Expense"/>
    <n v="0"/>
    <n v="1255.19"/>
    <x v="1"/>
    <x v="2"/>
  </r>
  <r>
    <x v="240"/>
    <s v="TXN103638"/>
    <s v="Assets"/>
    <x v="3"/>
    <n v="-1721.25"/>
    <s v="Expense"/>
    <n v="0"/>
    <n v="1721.25"/>
    <x v="2"/>
    <x v="1"/>
  </r>
  <r>
    <x v="6"/>
    <s v="TXN103639"/>
    <s v="Assets"/>
    <x v="4"/>
    <n v="-4777.78"/>
    <s v="Expense"/>
    <n v="0"/>
    <n v="4777.78"/>
    <x v="0"/>
    <x v="3"/>
  </r>
  <r>
    <x v="50"/>
    <s v="TXN103640"/>
    <s v="Revenue"/>
    <x v="5"/>
    <n v="1732.06"/>
    <s v="Income"/>
    <n v="1732.06"/>
    <n v="0"/>
    <x v="0"/>
    <x v="2"/>
  </r>
  <r>
    <x v="243"/>
    <s v="TXN103641"/>
    <s v="Assets"/>
    <x v="4"/>
    <n v="-2869.54"/>
    <s v="Expense"/>
    <n v="0"/>
    <n v="2869.54"/>
    <x v="2"/>
    <x v="2"/>
  </r>
  <r>
    <x v="225"/>
    <s v="TXN103642"/>
    <s v="Liabilities"/>
    <x v="4"/>
    <n v="-2078.0300000000002"/>
    <s v="Expense"/>
    <n v="0"/>
    <n v="2078.0300000000002"/>
    <x v="2"/>
    <x v="1"/>
  </r>
  <r>
    <x v="210"/>
    <s v="TXN103643"/>
    <s v="Liabilities"/>
    <x v="1"/>
    <n v="-2041.48"/>
    <s v="Expense"/>
    <n v="0"/>
    <n v="2041.48"/>
    <x v="0"/>
    <x v="2"/>
  </r>
  <r>
    <x v="105"/>
    <s v="TXN103644"/>
    <s v="Revenue"/>
    <x v="4"/>
    <n v="1047.56"/>
    <s v="Income"/>
    <n v="1047.56"/>
    <n v="0"/>
    <x v="1"/>
    <x v="1"/>
  </r>
  <r>
    <x v="332"/>
    <s v="TXN103645"/>
    <s v="Liabilities"/>
    <x v="2"/>
    <n v="-2731.69"/>
    <s v="Expense"/>
    <n v="0"/>
    <n v="2731.69"/>
    <x v="2"/>
    <x v="1"/>
  </r>
  <r>
    <x v="272"/>
    <s v="TXN103646"/>
    <s v="Expenses"/>
    <x v="4"/>
    <n v="-4262.08"/>
    <s v="Expense"/>
    <n v="0"/>
    <n v="4262.08"/>
    <x v="0"/>
    <x v="0"/>
  </r>
  <r>
    <x v="280"/>
    <s v="TXN103647"/>
    <s v="Revenue"/>
    <x v="2"/>
    <n v="342.48"/>
    <s v="Income"/>
    <n v="342.48"/>
    <n v="0"/>
    <x v="1"/>
    <x v="2"/>
  </r>
  <r>
    <x v="262"/>
    <s v="TXN103648"/>
    <s v="Revenue"/>
    <x v="6"/>
    <n v="4457.21"/>
    <s v="Income"/>
    <n v="4457.21"/>
    <n v="0"/>
    <x v="1"/>
    <x v="0"/>
  </r>
  <r>
    <x v="348"/>
    <s v="TXN103649"/>
    <s v="Expenses"/>
    <x v="4"/>
    <n v="-3360.82"/>
    <s v="Expense"/>
    <n v="0"/>
    <n v="3360.82"/>
    <x v="0"/>
    <x v="2"/>
  </r>
  <r>
    <x v="292"/>
    <s v="TXN103650"/>
    <s v="Liabilities"/>
    <x v="3"/>
    <n v="-3122.02"/>
    <s v="Expense"/>
    <n v="0"/>
    <n v="3122.02"/>
    <x v="2"/>
    <x v="0"/>
  </r>
  <r>
    <x v="264"/>
    <s v="TXN103651"/>
    <s v="Liabilities"/>
    <x v="2"/>
    <n v="-3166.91"/>
    <s v="Expense"/>
    <n v="0"/>
    <n v="3166.91"/>
    <x v="1"/>
    <x v="1"/>
  </r>
  <r>
    <x v="59"/>
    <s v="TXN103652"/>
    <s v="Liabilities"/>
    <x v="2"/>
    <n v="-1551.72"/>
    <s v="Expense"/>
    <n v="0"/>
    <n v="1551.72"/>
    <x v="2"/>
    <x v="1"/>
  </r>
  <r>
    <x v="118"/>
    <s v="TXN103653"/>
    <s v="Revenue"/>
    <x v="5"/>
    <n v="2134.21"/>
    <s v="Income"/>
    <n v="2134.21"/>
    <n v="0"/>
    <x v="0"/>
    <x v="1"/>
  </r>
  <r>
    <x v="169"/>
    <s v="TXN103654"/>
    <s v="Revenue"/>
    <x v="6"/>
    <n v="4016.52"/>
    <s v="Income"/>
    <n v="4016.52"/>
    <n v="0"/>
    <x v="2"/>
    <x v="1"/>
  </r>
  <r>
    <x v="126"/>
    <s v="TXN103655"/>
    <s v="Liabilities"/>
    <x v="4"/>
    <n v="-1601.27"/>
    <s v="Expense"/>
    <n v="0"/>
    <n v="1601.27"/>
    <x v="1"/>
    <x v="2"/>
  </r>
  <r>
    <x v="46"/>
    <s v="TXN103656"/>
    <s v="Assets"/>
    <x v="0"/>
    <n v="-2403.1"/>
    <s v="Expense"/>
    <n v="0"/>
    <n v="2403.1"/>
    <x v="0"/>
    <x v="3"/>
  </r>
  <r>
    <x v="267"/>
    <s v="TXN103657"/>
    <s v="Liabilities"/>
    <x v="3"/>
    <n v="-196.2"/>
    <s v="Expense"/>
    <n v="0"/>
    <n v="196.2"/>
    <x v="1"/>
    <x v="2"/>
  </r>
  <r>
    <x v="50"/>
    <s v="TXN103658"/>
    <s v="Expenses"/>
    <x v="5"/>
    <n v="-3694.44"/>
    <s v="Expense"/>
    <n v="0"/>
    <n v="3694.44"/>
    <x v="1"/>
    <x v="0"/>
  </r>
  <r>
    <x v="319"/>
    <s v="TXN103659"/>
    <s v="Revenue"/>
    <x v="6"/>
    <n v="2146.7399999999998"/>
    <s v="Income"/>
    <n v="2146.7399999999998"/>
    <n v="0"/>
    <x v="0"/>
    <x v="2"/>
  </r>
  <r>
    <x v="24"/>
    <s v="TXN103660"/>
    <s v="Expenses"/>
    <x v="2"/>
    <n v="-2674.26"/>
    <s v="Expense"/>
    <n v="0"/>
    <n v="2674.26"/>
    <x v="0"/>
    <x v="2"/>
  </r>
  <r>
    <x v="322"/>
    <s v="TXN103661"/>
    <s v="Expenses"/>
    <x v="3"/>
    <n v="-661.98"/>
    <s v="Expense"/>
    <n v="0"/>
    <n v="661.98"/>
    <x v="2"/>
    <x v="0"/>
  </r>
  <r>
    <x v="63"/>
    <s v="TXN103662"/>
    <s v="Revenue"/>
    <x v="4"/>
    <n v="4959.3999999999996"/>
    <s v="Income"/>
    <n v="4959.3999999999996"/>
    <n v="0"/>
    <x v="0"/>
    <x v="1"/>
  </r>
  <r>
    <x v="61"/>
    <s v="TXN103663"/>
    <s v="Assets"/>
    <x v="0"/>
    <n v="-1582.09"/>
    <s v="Expense"/>
    <n v="0"/>
    <n v="1582.09"/>
    <x v="2"/>
    <x v="0"/>
  </r>
  <r>
    <x v="317"/>
    <s v="TXN103664"/>
    <s v="Liabilities"/>
    <x v="1"/>
    <n v="-3211.45"/>
    <s v="Expense"/>
    <n v="0"/>
    <n v="3211.45"/>
    <x v="0"/>
    <x v="0"/>
  </r>
  <r>
    <x v="29"/>
    <s v="TXN103665"/>
    <s v="Expenses"/>
    <x v="1"/>
    <n v="-2948.06"/>
    <s v="Expense"/>
    <n v="0"/>
    <n v="2948.06"/>
    <x v="1"/>
    <x v="3"/>
  </r>
  <r>
    <x v="53"/>
    <s v="TXN103666"/>
    <s v="Revenue"/>
    <x v="6"/>
    <n v="3946.95"/>
    <s v="Income"/>
    <n v="3946.95"/>
    <n v="0"/>
    <x v="2"/>
    <x v="3"/>
  </r>
  <r>
    <x v="271"/>
    <s v="TXN103667"/>
    <s v="Expenses"/>
    <x v="0"/>
    <n v="-1539.8"/>
    <s v="Expense"/>
    <n v="0"/>
    <n v="1539.8"/>
    <x v="0"/>
    <x v="1"/>
  </r>
  <r>
    <x v="312"/>
    <s v="TXN103668"/>
    <s v="Liabilities"/>
    <x v="3"/>
    <n v="-3804.04"/>
    <s v="Expense"/>
    <n v="0"/>
    <n v="3804.04"/>
    <x v="2"/>
    <x v="0"/>
  </r>
  <r>
    <x v="249"/>
    <s v="TXN103669"/>
    <s v="Assets"/>
    <x v="5"/>
    <n v="-1974.26"/>
    <s v="Expense"/>
    <n v="0"/>
    <n v="1974.26"/>
    <x v="2"/>
    <x v="0"/>
  </r>
  <r>
    <x v="76"/>
    <s v="TXN103670"/>
    <s v="Assets"/>
    <x v="3"/>
    <n v="-2114.69"/>
    <s v="Expense"/>
    <n v="0"/>
    <n v="2114.69"/>
    <x v="2"/>
    <x v="0"/>
  </r>
  <r>
    <x v="364"/>
    <s v="TXN103671"/>
    <s v="Assets"/>
    <x v="0"/>
    <n v="-3396.29"/>
    <s v="Expense"/>
    <n v="0"/>
    <n v="3396.29"/>
    <x v="1"/>
    <x v="2"/>
  </r>
  <r>
    <x v="230"/>
    <s v="TXN103672"/>
    <s v="Revenue"/>
    <x v="2"/>
    <n v="3943"/>
    <s v="Income"/>
    <n v="3943"/>
    <n v="0"/>
    <x v="0"/>
    <x v="3"/>
  </r>
  <r>
    <x v="217"/>
    <s v="TXN103673"/>
    <s v="Revenue"/>
    <x v="1"/>
    <n v="3367.65"/>
    <s v="Income"/>
    <n v="3367.65"/>
    <n v="0"/>
    <x v="0"/>
    <x v="3"/>
  </r>
  <r>
    <x v="184"/>
    <s v="TXN103674"/>
    <s v="Assets"/>
    <x v="6"/>
    <n v="-4509.41"/>
    <s v="Expense"/>
    <n v="0"/>
    <n v="4509.41"/>
    <x v="2"/>
    <x v="1"/>
  </r>
  <r>
    <x v="281"/>
    <s v="TXN103675"/>
    <s v="Liabilities"/>
    <x v="4"/>
    <n v="-1497.28"/>
    <s v="Expense"/>
    <n v="0"/>
    <n v="1497.28"/>
    <x v="0"/>
    <x v="3"/>
  </r>
  <r>
    <x v="259"/>
    <s v="TXN103676"/>
    <s v="Liabilities"/>
    <x v="3"/>
    <n v="-4513.0200000000004"/>
    <s v="Expense"/>
    <n v="0"/>
    <n v="4513.0200000000004"/>
    <x v="1"/>
    <x v="3"/>
  </r>
  <r>
    <x v="28"/>
    <s v="TXN103677"/>
    <s v="Revenue"/>
    <x v="1"/>
    <n v="741.23"/>
    <s v="Income"/>
    <n v="741.23"/>
    <n v="0"/>
    <x v="2"/>
    <x v="1"/>
  </r>
  <r>
    <x v="360"/>
    <s v="TXN103678"/>
    <s v="Assets"/>
    <x v="5"/>
    <n v="-3331.7"/>
    <s v="Expense"/>
    <n v="0"/>
    <n v="3331.7"/>
    <x v="1"/>
    <x v="0"/>
  </r>
  <r>
    <x v="117"/>
    <s v="TXN103679"/>
    <s v="Liabilities"/>
    <x v="6"/>
    <n v="-2783.39"/>
    <s v="Expense"/>
    <n v="0"/>
    <n v="2783.39"/>
    <x v="1"/>
    <x v="2"/>
  </r>
  <r>
    <x v="1"/>
    <s v="TXN103680"/>
    <s v="Liabilities"/>
    <x v="4"/>
    <n v="-2523.7199999999998"/>
    <s v="Expense"/>
    <n v="0"/>
    <n v="2523.7199999999998"/>
    <x v="0"/>
    <x v="1"/>
  </r>
  <r>
    <x v="255"/>
    <s v="TXN103681"/>
    <s v="Liabilities"/>
    <x v="3"/>
    <n v="-1623.47"/>
    <s v="Expense"/>
    <n v="0"/>
    <n v="1623.47"/>
    <x v="0"/>
    <x v="3"/>
  </r>
  <r>
    <x v="43"/>
    <s v="TXN103682"/>
    <s v="Revenue"/>
    <x v="5"/>
    <n v="2568.29"/>
    <s v="Income"/>
    <n v="2568.29"/>
    <n v="0"/>
    <x v="2"/>
    <x v="1"/>
  </r>
  <r>
    <x v="119"/>
    <s v="TXN103683"/>
    <s v="Assets"/>
    <x v="4"/>
    <n v="-892.69"/>
    <s v="Expense"/>
    <n v="0"/>
    <n v="892.69"/>
    <x v="1"/>
    <x v="3"/>
  </r>
  <r>
    <x v="105"/>
    <s v="TXN103684"/>
    <s v="Expenses"/>
    <x v="2"/>
    <n v="-1909.67"/>
    <s v="Expense"/>
    <n v="0"/>
    <n v="1909.67"/>
    <x v="0"/>
    <x v="0"/>
  </r>
  <r>
    <x v="19"/>
    <s v="TXN103685"/>
    <s v="Assets"/>
    <x v="1"/>
    <n v="-583.54"/>
    <s v="Expense"/>
    <n v="0"/>
    <n v="583.54"/>
    <x v="2"/>
    <x v="0"/>
  </r>
  <r>
    <x v="351"/>
    <s v="TXN103686"/>
    <s v="Assets"/>
    <x v="2"/>
    <n v="-2902.05"/>
    <s v="Expense"/>
    <n v="0"/>
    <n v="2902.05"/>
    <x v="2"/>
    <x v="0"/>
  </r>
  <r>
    <x v="154"/>
    <s v="TXN103687"/>
    <s v="Revenue"/>
    <x v="1"/>
    <n v="569.26"/>
    <s v="Income"/>
    <n v="569.26"/>
    <n v="0"/>
    <x v="0"/>
    <x v="3"/>
  </r>
  <r>
    <x v="10"/>
    <s v="TXN103688"/>
    <s v="Liabilities"/>
    <x v="5"/>
    <n v="-885.69"/>
    <s v="Expense"/>
    <n v="0"/>
    <n v="885.69"/>
    <x v="1"/>
    <x v="1"/>
  </r>
  <r>
    <x v="224"/>
    <s v="TXN103689"/>
    <s v="Liabilities"/>
    <x v="2"/>
    <n v="-518.79"/>
    <s v="Expense"/>
    <n v="0"/>
    <n v="518.79"/>
    <x v="2"/>
    <x v="3"/>
  </r>
  <r>
    <x v="53"/>
    <s v="TXN103690"/>
    <s v="Revenue"/>
    <x v="1"/>
    <n v="1968.42"/>
    <s v="Income"/>
    <n v="1968.42"/>
    <n v="0"/>
    <x v="0"/>
    <x v="0"/>
  </r>
  <r>
    <x v="162"/>
    <s v="TXN103691"/>
    <s v="Revenue"/>
    <x v="6"/>
    <n v="4225.6000000000004"/>
    <s v="Income"/>
    <n v="4225.6000000000004"/>
    <n v="0"/>
    <x v="2"/>
    <x v="0"/>
  </r>
  <r>
    <x v="38"/>
    <s v="TXN103692"/>
    <s v="Revenue"/>
    <x v="5"/>
    <n v="4543.79"/>
    <s v="Income"/>
    <n v="4543.79"/>
    <n v="0"/>
    <x v="0"/>
    <x v="0"/>
  </r>
  <r>
    <x v="80"/>
    <s v="TXN103693"/>
    <s v="Revenue"/>
    <x v="1"/>
    <n v="452.26"/>
    <s v="Income"/>
    <n v="452.26"/>
    <n v="0"/>
    <x v="2"/>
    <x v="3"/>
  </r>
  <r>
    <x v="305"/>
    <s v="TXN103694"/>
    <s v="Revenue"/>
    <x v="3"/>
    <n v="3209.3"/>
    <s v="Income"/>
    <n v="3209.3"/>
    <n v="0"/>
    <x v="1"/>
    <x v="2"/>
  </r>
  <r>
    <x v="89"/>
    <s v="TXN103695"/>
    <s v="Expenses"/>
    <x v="1"/>
    <n v="-3453.49"/>
    <s v="Expense"/>
    <n v="0"/>
    <n v="3453.49"/>
    <x v="2"/>
    <x v="0"/>
  </r>
  <r>
    <x v="139"/>
    <s v="TXN103696"/>
    <s v="Assets"/>
    <x v="2"/>
    <n v="-2715.47"/>
    <s v="Expense"/>
    <n v="0"/>
    <n v="2715.47"/>
    <x v="0"/>
    <x v="1"/>
  </r>
  <r>
    <x v="83"/>
    <s v="TXN103697"/>
    <s v="Assets"/>
    <x v="6"/>
    <n v="-3368.23"/>
    <s v="Expense"/>
    <n v="0"/>
    <n v="3368.23"/>
    <x v="0"/>
    <x v="0"/>
  </r>
  <r>
    <x v="3"/>
    <s v="TXN103698"/>
    <s v="Assets"/>
    <x v="4"/>
    <n v="-1245.08"/>
    <s v="Expense"/>
    <n v="0"/>
    <n v="1245.08"/>
    <x v="0"/>
    <x v="3"/>
  </r>
  <r>
    <x v="170"/>
    <s v="TXN103699"/>
    <s v="Liabilities"/>
    <x v="4"/>
    <n v="-2499.2600000000002"/>
    <s v="Expense"/>
    <n v="0"/>
    <n v="2499.2600000000002"/>
    <x v="1"/>
    <x v="1"/>
  </r>
  <r>
    <x v="144"/>
    <s v="TXN103700"/>
    <s v="Expenses"/>
    <x v="1"/>
    <n v="-2015.29"/>
    <s v="Expense"/>
    <n v="0"/>
    <n v="2015.29"/>
    <x v="0"/>
    <x v="3"/>
  </r>
  <r>
    <x v="66"/>
    <s v="TXN103701"/>
    <s v="Assets"/>
    <x v="4"/>
    <n v="-539.57000000000005"/>
    <s v="Expense"/>
    <n v="0"/>
    <n v="539.57000000000005"/>
    <x v="0"/>
    <x v="2"/>
  </r>
  <r>
    <x v="11"/>
    <s v="TXN103702"/>
    <s v="Liabilities"/>
    <x v="1"/>
    <n v="-3165.23"/>
    <s v="Expense"/>
    <n v="0"/>
    <n v="3165.23"/>
    <x v="1"/>
    <x v="2"/>
  </r>
  <r>
    <x v="76"/>
    <s v="TXN103703"/>
    <s v="Expenses"/>
    <x v="6"/>
    <n v="-2526.5500000000002"/>
    <s v="Expense"/>
    <n v="0"/>
    <n v="2526.5500000000002"/>
    <x v="0"/>
    <x v="3"/>
  </r>
  <r>
    <x v="39"/>
    <s v="TXN103704"/>
    <s v="Expenses"/>
    <x v="4"/>
    <n v="-1448.35"/>
    <s v="Expense"/>
    <n v="0"/>
    <n v="1448.35"/>
    <x v="0"/>
    <x v="0"/>
  </r>
  <r>
    <x v="294"/>
    <s v="TXN103705"/>
    <s v="Liabilities"/>
    <x v="2"/>
    <n v="-2421.06"/>
    <s v="Expense"/>
    <n v="0"/>
    <n v="2421.06"/>
    <x v="1"/>
    <x v="1"/>
  </r>
  <r>
    <x v="314"/>
    <s v="TXN103706"/>
    <s v="Expenses"/>
    <x v="2"/>
    <n v="-3898.96"/>
    <s v="Expense"/>
    <n v="0"/>
    <n v="3898.96"/>
    <x v="2"/>
    <x v="0"/>
  </r>
  <r>
    <x v="279"/>
    <s v="TXN103707"/>
    <s v="Liabilities"/>
    <x v="3"/>
    <n v="-4028.12"/>
    <s v="Expense"/>
    <n v="0"/>
    <n v="4028.12"/>
    <x v="0"/>
    <x v="3"/>
  </r>
  <r>
    <x v="143"/>
    <s v="TXN103708"/>
    <s v="Assets"/>
    <x v="1"/>
    <n v="-3282.68"/>
    <s v="Expense"/>
    <n v="0"/>
    <n v="3282.68"/>
    <x v="2"/>
    <x v="3"/>
  </r>
  <r>
    <x v="178"/>
    <s v="TXN103709"/>
    <s v="Liabilities"/>
    <x v="4"/>
    <n v="-2391.96"/>
    <s v="Expense"/>
    <n v="0"/>
    <n v="2391.96"/>
    <x v="1"/>
    <x v="0"/>
  </r>
  <r>
    <x v="327"/>
    <s v="TXN103710"/>
    <s v="Expenses"/>
    <x v="2"/>
    <n v="-2921.17"/>
    <s v="Expense"/>
    <n v="0"/>
    <n v="2921.17"/>
    <x v="0"/>
    <x v="1"/>
  </r>
  <r>
    <x v="115"/>
    <s v="TXN103711"/>
    <s v="Assets"/>
    <x v="0"/>
    <n v="-1986.58"/>
    <s v="Expense"/>
    <n v="0"/>
    <n v="1986.58"/>
    <x v="0"/>
    <x v="1"/>
  </r>
  <r>
    <x v="232"/>
    <s v="TXN103712"/>
    <s v="Assets"/>
    <x v="6"/>
    <n v="-720.13"/>
    <s v="Expense"/>
    <n v="0"/>
    <n v="720.13"/>
    <x v="1"/>
    <x v="1"/>
  </r>
  <r>
    <x v="64"/>
    <s v="TXN103713"/>
    <s v="Revenue"/>
    <x v="6"/>
    <n v="1989.54"/>
    <s v="Income"/>
    <n v="1989.54"/>
    <n v="0"/>
    <x v="0"/>
    <x v="1"/>
  </r>
  <r>
    <x v="45"/>
    <s v="TXN103714"/>
    <s v="Revenue"/>
    <x v="0"/>
    <n v="2698.63"/>
    <s v="Income"/>
    <n v="2698.63"/>
    <n v="0"/>
    <x v="2"/>
    <x v="1"/>
  </r>
  <r>
    <x v="78"/>
    <s v="TXN103715"/>
    <s v="Expenses"/>
    <x v="0"/>
    <n v="-3034.29"/>
    <s v="Expense"/>
    <n v="0"/>
    <n v="3034.29"/>
    <x v="2"/>
    <x v="2"/>
  </r>
  <r>
    <x v="183"/>
    <s v="TXN103716"/>
    <s v="Liabilities"/>
    <x v="3"/>
    <n v="-4685.42"/>
    <s v="Expense"/>
    <n v="0"/>
    <n v="4685.42"/>
    <x v="1"/>
    <x v="2"/>
  </r>
  <r>
    <x v="33"/>
    <s v="TXN103717"/>
    <s v="Liabilities"/>
    <x v="6"/>
    <n v="-3908.93"/>
    <s v="Expense"/>
    <n v="0"/>
    <n v="3908.93"/>
    <x v="0"/>
    <x v="3"/>
  </r>
  <r>
    <x v="262"/>
    <s v="TXN103718"/>
    <s v="Expenses"/>
    <x v="6"/>
    <n v="-844.76"/>
    <s v="Expense"/>
    <n v="0"/>
    <n v="844.76"/>
    <x v="0"/>
    <x v="2"/>
  </r>
  <r>
    <x v="73"/>
    <s v="TXN103719"/>
    <s v="Assets"/>
    <x v="4"/>
    <n v="-953.49"/>
    <s v="Expense"/>
    <n v="0"/>
    <n v="953.49"/>
    <x v="1"/>
    <x v="1"/>
  </r>
  <r>
    <x v="290"/>
    <s v="TXN103720"/>
    <s v="Expenses"/>
    <x v="1"/>
    <n v="-592.41999999999996"/>
    <s v="Expense"/>
    <n v="0"/>
    <n v="592.41999999999996"/>
    <x v="2"/>
    <x v="1"/>
  </r>
  <r>
    <x v="125"/>
    <s v="TXN103721"/>
    <s v="Expenses"/>
    <x v="5"/>
    <n v="-3717.09"/>
    <s v="Expense"/>
    <n v="0"/>
    <n v="3717.09"/>
    <x v="2"/>
    <x v="1"/>
  </r>
  <r>
    <x v="107"/>
    <s v="TXN103722"/>
    <s v="Assets"/>
    <x v="6"/>
    <n v="-3560"/>
    <s v="Expense"/>
    <n v="0"/>
    <n v="3560"/>
    <x v="1"/>
    <x v="3"/>
  </r>
  <r>
    <x v="361"/>
    <s v="TXN103723"/>
    <s v="Liabilities"/>
    <x v="6"/>
    <n v="-4933.18"/>
    <s v="Expense"/>
    <n v="0"/>
    <n v="4933.18"/>
    <x v="0"/>
    <x v="3"/>
  </r>
  <r>
    <x v="35"/>
    <s v="TXN103724"/>
    <s v="Expenses"/>
    <x v="5"/>
    <n v="-2657.91"/>
    <s v="Expense"/>
    <n v="0"/>
    <n v="2657.91"/>
    <x v="2"/>
    <x v="0"/>
  </r>
  <r>
    <x v="341"/>
    <s v="TXN103725"/>
    <s v="Liabilities"/>
    <x v="6"/>
    <n v="-4149.43"/>
    <s v="Expense"/>
    <n v="0"/>
    <n v="4149.43"/>
    <x v="0"/>
    <x v="2"/>
  </r>
  <r>
    <x v="219"/>
    <s v="TXN103726"/>
    <s v="Expenses"/>
    <x v="4"/>
    <n v="-2924.56"/>
    <s v="Expense"/>
    <n v="0"/>
    <n v="2924.56"/>
    <x v="2"/>
    <x v="2"/>
  </r>
  <r>
    <x v="210"/>
    <s v="TXN103727"/>
    <s v="Assets"/>
    <x v="4"/>
    <n v="-4383.0200000000004"/>
    <s v="Expense"/>
    <n v="0"/>
    <n v="4383.0200000000004"/>
    <x v="0"/>
    <x v="0"/>
  </r>
  <r>
    <x v="258"/>
    <s v="TXN103728"/>
    <s v="Assets"/>
    <x v="5"/>
    <n v="-3633"/>
    <s v="Expense"/>
    <n v="0"/>
    <n v="3633"/>
    <x v="2"/>
    <x v="0"/>
  </r>
  <r>
    <x v="95"/>
    <s v="TXN103729"/>
    <s v="Revenue"/>
    <x v="2"/>
    <n v="3250.13"/>
    <s v="Income"/>
    <n v="3250.13"/>
    <n v="0"/>
    <x v="0"/>
    <x v="2"/>
  </r>
  <r>
    <x v="6"/>
    <s v="TXN103730"/>
    <s v="Assets"/>
    <x v="6"/>
    <n v="-2869.1"/>
    <s v="Expense"/>
    <n v="0"/>
    <n v="2869.1"/>
    <x v="1"/>
    <x v="1"/>
  </r>
  <r>
    <x v="51"/>
    <s v="TXN103731"/>
    <s v="Revenue"/>
    <x v="2"/>
    <n v="3642.56"/>
    <s v="Income"/>
    <n v="3642.56"/>
    <n v="0"/>
    <x v="2"/>
    <x v="2"/>
  </r>
  <r>
    <x v="347"/>
    <s v="TXN103732"/>
    <s v="Expenses"/>
    <x v="6"/>
    <n v="-2156.3000000000002"/>
    <s v="Expense"/>
    <n v="0"/>
    <n v="2156.3000000000002"/>
    <x v="1"/>
    <x v="1"/>
  </r>
  <r>
    <x v="181"/>
    <s v="TXN103733"/>
    <s v="Liabilities"/>
    <x v="1"/>
    <n v="-573.23"/>
    <s v="Expense"/>
    <n v="0"/>
    <n v="573.23"/>
    <x v="2"/>
    <x v="3"/>
  </r>
  <r>
    <x v="102"/>
    <s v="TXN103734"/>
    <s v="Assets"/>
    <x v="6"/>
    <n v="-295.93"/>
    <s v="Expense"/>
    <n v="0"/>
    <n v="295.93"/>
    <x v="2"/>
    <x v="2"/>
  </r>
  <r>
    <x v="176"/>
    <s v="TXN103735"/>
    <s v="Assets"/>
    <x v="4"/>
    <n v="-2447.2199999999998"/>
    <s v="Expense"/>
    <n v="0"/>
    <n v="2447.2199999999998"/>
    <x v="2"/>
    <x v="2"/>
  </r>
  <r>
    <x v="107"/>
    <s v="TXN103736"/>
    <s v="Assets"/>
    <x v="3"/>
    <n v="-3036.53"/>
    <s v="Expense"/>
    <n v="0"/>
    <n v="3036.53"/>
    <x v="0"/>
    <x v="3"/>
  </r>
  <r>
    <x v="70"/>
    <s v="TXN103737"/>
    <s v="Expenses"/>
    <x v="0"/>
    <n v="-486.36"/>
    <s v="Expense"/>
    <n v="0"/>
    <n v="486.36"/>
    <x v="2"/>
    <x v="3"/>
  </r>
  <r>
    <x v="111"/>
    <s v="TXN103738"/>
    <s v="Revenue"/>
    <x v="3"/>
    <n v="1505.83"/>
    <s v="Income"/>
    <n v="1505.83"/>
    <n v="0"/>
    <x v="1"/>
    <x v="3"/>
  </r>
  <r>
    <x v="94"/>
    <s v="TXN103739"/>
    <s v="Expenses"/>
    <x v="3"/>
    <n v="-1677.96"/>
    <s v="Expense"/>
    <n v="0"/>
    <n v="1677.96"/>
    <x v="0"/>
    <x v="3"/>
  </r>
  <r>
    <x v="79"/>
    <s v="TXN103740"/>
    <s v="Liabilities"/>
    <x v="3"/>
    <n v="-2857.7"/>
    <s v="Expense"/>
    <n v="0"/>
    <n v="2857.7"/>
    <x v="0"/>
    <x v="3"/>
  </r>
  <r>
    <x v="223"/>
    <s v="TXN103741"/>
    <s v="Expenses"/>
    <x v="0"/>
    <n v="-1464.56"/>
    <s v="Expense"/>
    <n v="0"/>
    <n v="1464.56"/>
    <x v="2"/>
    <x v="0"/>
  </r>
  <r>
    <x v="301"/>
    <s v="TXN103742"/>
    <s v="Liabilities"/>
    <x v="2"/>
    <n v="-568.67999999999995"/>
    <s v="Expense"/>
    <n v="0"/>
    <n v="568.67999999999995"/>
    <x v="0"/>
    <x v="0"/>
  </r>
  <r>
    <x v="291"/>
    <s v="TXN103743"/>
    <s v="Assets"/>
    <x v="0"/>
    <n v="-907.8"/>
    <s v="Expense"/>
    <n v="0"/>
    <n v="907.8"/>
    <x v="2"/>
    <x v="3"/>
  </r>
  <r>
    <x v="207"/>
    <s v="TXN103744"/>
    <s v="Liabilities"/>
    <x v="2"/>
    <n v="-952.34"/>
    <s v="Expense"/>
    <n v="0"/>
    <n v="952.34"/>
    <x v="1"/>
    <x v="3"/>
  </r>
  <r>
    <x v="106"/>
    <s v="TXN103745"/>
    <s v="Liabilities"/>
    <x v="0"/>
    <n v="-4229.21"/>
    <s v="Expense"/>
    <n v="0"/>
    <n v="4229.21"/>
    <x v="0"/>
    <x v="3"/>
  </r>
  <r>
    <x v="26"/>
    <s v="TXN103746"/>
    <s v="Revenue"/>
    <x v="0"/>
    <n v="1493.17"/>
    <s v="Income"/>
    <n v="1493.17"/>
    <n v="0"/>
    <x v="0"/>
    <x v="3"/>
  </r>
  <r>
    <x v="281"/>
    <s v="TXN103747"/>
    <s v="Liabilities"/>
    <x v="6"/>
    <n v="-3601.99"/>
    <s v="Expense"/>
    <n v="0"/>
    <n v="3601.99"/>
    <x v="1"/>
    <x v="1"/>
  </r>
  <r>
    <x v="125"/>
    <s v="TXN103748"/>
    <s v="Liabilities"/>
    <x v="2"/>
    <n v="-2882.41"/>
    <s v="Expense"/>
    <n v="0"/>
    <n v="2882.41"/>
    <x v="1"/>
    <x v="1"/>
  </r>
  <r>
    <x v="343"/>
    <s v="TXN103749"/>
    <s v="Expenses"/>
    <x v="6"/>
    <n v="-4887.49"/>
    <s v="Expense"/>
    <n v="0"/>
    <n v="4887.49"/>
    <x v="2"/>
    <x v="3"/>
  </r>
  <r>
    <x v="244"/>
    <s v="TXN103750"/>
    <s v="Assets"/>
    <x v="1"/>
    <n v="-1436.83"/>
    <s v="Expense"/>
    <n v="0"/>
    <n v="1436.83"/>
    <x v="0"/>
    <x v="3"/>
  </r>
  <r>
    <x v="11"/>
    <s v="TXN103751"/>
    <s v="Expenses"/>
    <x v="6"/>
    <n v="-876.03"/>
    <s v="Expense"/>
    <n v="0"/>
    <n v="876.03"/>
    <x v="1"/>
    <x v="2"/>
  </r>
  <r>
    <x v="332"/>
    <s v="TXN103752"/>
    <s v="Expenses"/>
    <x v="3"/>
    <n v="-354.99"/>
    <s v="Expense"/>
    <n v="0"/>
    <n v="354.99"/>
    <x v="0"/>
    <x v="3"/>
  </r>
  <r>
    <x v="265"/>
    <s v="TXN103753"/>
    <s v="Assets"/>
    <x v="5"/>
    <n v="-1280.7"/>
    <s v="Expense"/>
    <n v="0"/>
    <n v="1280.7"/>
    <x v="1"/>
    <x v="3"/>
  </r>
  <r>
    <x v="144"/>
    <s v="TXN103754"/>
    <s v="Assets"/>
    <x v="5"/>
    <n v="-3451.95"/>
    <s v="Expense"/>
    <n v="0"/>
    <n v="3451.95"/>
    <x v="0"/>
    <x v="0"/>
  </r>
  <r>
    <x v="41"/>
    <s v="TXN103755"/>
    <s v="Liabilities"/>
    <x v="4"/>
    <n v="-517.77"/>
    <s v="Expense"/>
    <n v="0"/>
    <n v="517.77"/>
    <x v="1"/>
    <x v="1"/>
  </r>
  <r>
    <x v="321"/>
    <s v="TXN103756"/>
    <s v="Liabilities"/>
    <x v="4"/>
    <n v="-1299.04"/>
    <s v="Expense"/>
    <n v="0"/>
    <n v="1299.04"/>
    <x v="0"/>
    <x v="3"/>
  </r>
  <r>
    <x v="62"/>
    <s v="TXN103757"/>
    <s v="Revenue"/>
    <x v="6"/>
    <n v="4291.01"/>
    <s v="Income"/>
    <n v="4291.01"/>
    <n v="0"/>
    <x v="2"/>
    <x v="1"/>
  </r>
  <r>
    <x v="11"/>
    <s v="TXN103758"/>
    <s v="Expenses"/>
    <x v="0"/>
    <n v="-2956.47"/>
    <s v="Expense"/>
    <n v="0"/>
    <n v="2956.47"/>
    <x v="0"/>
    <x v="1"/>
  </r>
  <r>
    <x v="287"/>
    <s v="TXN103759"/>
    <s v="Assets"/>
    <x v="0"/>
    <n v="-440.66"/>
    <s v="Expense"/>
    <n v="0"/>
    <n v="440.66"/>
    <x v="2"/>
    <x v="2"/>
  </r>
  <r>
    <x v="154"/>
    <s v="TXN103760"/>
    <s v="Liabilities"/>
    <x v="5"/>
    <n v="-333.65"/>
    <s v="Expense"/>
    <n v="0"/>
    <n v="333.65"/>
    <x v="2"/>
    <x v="1"/>
  </r>
  <r>
    <x v="226"/>
    <s v="TXN103761"/>
    <s v="Assets"/>
    <x v="3"/>
    <n v="-399.5"/>
    <s v="Expense"/>
    <n v="0"/>
    <n v="399.5"/>
    <x v="2"/>
    <x v="1"/>
  </r>
  <r>
    <x v="75"/>
    <s v="TXN103762"/>
    <s v="Liabilities"/>
    <x v="2"/>
    <n v="-4715.1899999999996"/>
    <s v="Expense"/>
    <n v="0"/>
    <n v="4715.1899999999996"/>
    <x v="0"/>
    <x v="3"/>
  </r>
  <r>
    <x v="66"/>
    <s v="TXN103763"/>
    <s v="Revenue"/>
    <x v="3"/>
    <n v="4264.37"/>
    <s v="Income"/>
    <n v="4264.37"/>
    <n v="0"/>
    <x v="0"/>
    <x v="0"/>
  </r>
  <r>
    <x v="101"/>
    <s v="TXN103764"/>
    <s v="Revenue"/>
    <x v="3"/>
    <n v="4240.21"/>
    <s v="Income"/>
    <n v="4240.21"/>
    <n v="0"/>
    <x v="2"/>
    <x v="3"/>
  </r>
  <r>
    <x v="53"/>
    <s v="TXN103765"/>
    <s v="Assets"/>
    <x v="6"/>
    <n v="-4628.66"/>
    <s v="Expense"/>
    <n v="0"/>
    <n v="4628.66"/>
    <x v="1"/>
    <x v="3"/>
  </r>
  <r>
    <x v="177"/>
    <s v="TXN103766"/>
    <s v="Revenue"/>
    <x v="6"/>
    <n v="2575.75"/>
    <s v="Income"/>
    <n v="2575.75"/>
    <n v="0"/>
    <x v="0"/>
    <x v="0"/>
  </r>
  <r>
    <x v="296"/>
    <s v="TXN103767"/>
    <s v="Assets"/>
    <x v="1"/>
    <n v="-1311.99"/>
    <s v="Expense"/>
    <n v="0"/>
    <n v="1311.99"/>
    <x v="0"/>
    <x v="0"/>
  </r>
  <r>
    <x v="43"/>
    <s v="TXN103768"/>
    <s v="Liabilities"/>
    <x v="3"/>
    <n v="-2066.61"/>
    <s v="Expense"/>
    <n v="0"/>
    <n v="2066.61"/>
    <x v="0"/>
    <x v="2"/>
  </r>
  <r>
    <x v="328"/>
    <s v="TXN103769"/>
    <s v="Expenses"/>
    <x v="0"/>
    <n v="-3622.43"/>
    <s v="Expense"/>
    <n v="0"/>
    <n v="3622.43"/>
    <x v="0"/>
    <x v="0"/>
  </r>
  <r>
    <x v="94"/>
    <s v="TXN103770"/>
    <s v="Revenue"/>
    <x v="0"/>
    <n v="4392.5600000000004"/>
    <s v="Income"/>
    <n v="4392.5600000000004"/>
    <n v="0"/>
    <x v="2"/>
    <x v="3"/>
  </r>
  <r>
    <x v="168"/>
    <s v="TXN103771"/>
    <s v="Liabilities"/>
    <x v="3"/>
    <n v="-2231.9499999999998"/>
    <s v="Expense"/>
    <n v="0"/>
    <n v="2231.9499999999998"/>
    <x v="1"/>
    <x v="0"/>
  </r>
  <r>
    <x v="302"/>
    <s v="TXN103772"/>
    <s v="Expenses"/>
    <x v="6"/>
    <n v="-2723.37"/>
    <s v="Expense"/>
    <n v="0"/>
    <n v="2723.37"/>
    <x v="1"/>
    <x v="0"/>
  </r>
  <r>
    <x v="94"/>
    <s v="TXN103773"/>
    <s v="Expenses"/>
    <x v="6"/>
    <n v="-4665.74"/>
    <s v="Expense"/>
    <n v="0"/>
    <n v="4665.74"/>
    <x v="1"/>
    <x v="0"/>
  </r>
  <r>
    <x v="62"/>
    <s v="TXN103774"/>
    <s v="Expenses"/>
    <x v="1"/>
    <n v="-626.74"/>
    <s v="Expense"/>
    <n v="0"/>
    <n v="626.74"/>
    <x v="1"/>
    <x v="1"/>
  </r>
  <r>
    <x v="83"/>
    <s v="TXN103775"/>
    <s v="Liabilities"/>
    <x v="1"/>
    <n v="-4325.2700000000004"/>
    <s v="Expense"/>
    <n v="0"/>
    <n v="4325.2700000000004"/>
    <x v="2"/>
    <x v="2"/>
  </r>
  <r>
    <x v="334"/>
    <s v="TXN103776"/>
    <s v="Liabilities"/>
    <x v="4"/>
    <n v="-880.61"/>
    <s v="Expense"/>
    <n v="0"/>
    <n v="880.61"/>
    <x v="0"/>
    <x v="1"/>
  </r>
  <r>
    <x v="6"/>
    <s v="TXN103777"/>
    <s v="Assets"/>
    <x v="5"/>
    <n v="-2470.92"/>
    <s v="Expense"/>
    <n v="0"/>
    <n v="2470.92"/>
    <x v="0"/>
    <x v="1"/>
  </r>
  <r>
    <x v="71"/>
    <s v="TXN103778"/>
    <s v="Expenses"/>
    <x v="3"/>
    <n v="-1170.27"/>
    <s v="Expense"/>
    <n v="0"/>
    <n v="1170.27"/>
    <x v="2"/>
    <x v="2"/>
  </r>
  <r>
    <x v="290"/>
    <s v="TXN103779"/>
    <s v="Expenses"/>
    <x v="0"/>
    <n v="-3054.44"/>
    <s v="Expense"/>
    <n v="0"/>
    <n v="3054.44"/>
    <x v="0"/>
    <x v="1"/>
  </r>
  <r>
    <x v="106"/>
    <s v="TXN103780"/>
    <s v="Expenses"/>
    <x v="3"/>
    <n v="-2837.01"/>
    <s v="Expense"/>
    <n v="0"/>
    <n v="2837.01"/>
    <x v="2"/>
    <x v="0"/>
  </r>
  <r>
    <x v="125"/>
    <s v="TXN103781"/>
    <s v="Assets"/>
    <x v="1"/>
    <n v="-1962.04"/>
    <s v="Expense"/>
    <n v="0"/>
    <n v="1962.04"/>
    <x v="1"/>
    <x v="2"/>
  </r>
  <r>
    <x v="225"/>
    <s v="TXN103782"/>
    <s v="Expenses"/>
    <x v="1"/>
    <n v="-4330.1899999999996"/>
    <s v="Expense"/>
    <n v="0"/>
    <n v="4330.1899999999996"/>
    <x v="2"/>
    <x v="1"/>
  </r>
  <r>
    <x v="28"/>
    <s v="TXN103783"/>
    <s v="Liabilities"/>
    <x v="4"/>
    <n v="-3333.09"/>
    <s v="Expense"/>
    <n v="0"/>
    <n v="3333.09"/>
    <x v="0"/>
    <x v="3"/>
  </r>
  <r>
    <x v="250"/>
    <s v="TXN103784"/>
    <s v="Expenses"/>
    <x v="5"/>
    <n v="-3633.91"/>
    <s v="Expense"/>
    <n v="0"/>
    <n v="3633.91"/>
    <x v="0"/>
    <x v="1"/>
  </r>
  <r>
    <x v="59"/>
    <s v="TXN103785"/>
    <s v="Revenue"/>
    <x v="4"/>
    <n v="838.23"/>
    <s v="Income"/>
    <n v="838.23"/>
    <n v="0"/>
    <x v="0"/>
    <x v="3"/>
  </r>
  <r>
    <x v="323"/>
    <s v="TXN103786"/>
    <s v="Liabilities"/>
    <x v="0"/>
    <n v="-4427.51"/>
    <s v="Expense"/>
    <n v="0"/>
    <n v="4427.51"/>
    <x v="1"/>
    <x v="0"/>
  </r>
  <r>
    <x v="50"/>
    <s v="TXN103787"/>
    <s v="Assets"/>
    <x v="5"/>
    <n v="-918.5"/>
    <s v="Expense"/>
    <n v="0"/>
    <n v="918.5"/>
    <x v="2"/>
    <x v="3"/>
  </r>
  <r>
    <x v="65"/>
    <s v="TXN103788"/>
    <s v="Expenses"/>
    <x v="2"/>
    <n v="-1191.6500000000001"/>
    <s v="Expense"/>
    <n v="0"/>
    <n v="1191.6500000000001"/>
    <x v="2"/>
    <x v="1"/>
  </r>
  <r>
    <x v="301"/>
    <s v="TXN103789"/>
    <s v="Revenue"/>
    <x v="3"/>
    <n v="727.47"/>
    <s v="Income"/>
    <n v="727.47"/>
    <n v="0"/>
    <x v="0"/>
    <x v="1"/>
  </r>
  <r>
    <x v="50"/>
    <s v="TXN103790"/>
    <s v="Assets"/>
    <x v="4"/>
    <n v="-2257.7600000000002"/>
    <s v="Expense"/>
    <n v="0"/>
    <n v="2257.7600000000002"/>
    <x v="2"/>
    <x v="1"/>
  </r>
  <r>
    <x v="292"/>
    <s v="TXN103791"/>
    <s v="Assets"/>
    <x v="1"/>
    <n v="-4449.78"/>
    <s v="Expense"/>
    <n v="0"/>
    <n v="4449.78"/>
    <x v="0"/>
    <x v="2"/>
  </r>
  <r>
    <x v="202"/>
    <s v="TXN103792"/>
    <s v="Liabilities"/>
    <x v="4"/>
    <n v="-1336.99"/>
    <s v="Expense"/>
    <n v="0"/>
    <n v="1336.99"/>
    <x v="2"/>
    <x v="2"/>
  </r>
  <r>
    <x v="125"/>
    <s v="TXN103793"/>
    <s v="Assets"/>
    <x v="2"/>
    <n v="-1931.39"/>
    <s v="Expense"/>
    <n v="0"/>
    <n v="1931.39"/>
    <x v="1"/>
    <x v="1"/>
  </r>
  <r>
    <x v="146"/>
    <s v="TXN103794"/>
    <s v="Assets"/>
    <x v="4"/>
    <n v="-4245.7299999999996"/>
    <s v="Expense"/>
    <n v="0"/>
    <n v="4245.7299999999996"/>
    <x v="1"/>
    <x v="1"/>
  </r>
  <r>
    <x v="357"/>
    <s v="TXN103795"/>
    <s v="Assets"/>
    <x v="3"/>
    <n v="-3127.29"/>
    <s v="Expense"/>
    <n v="0"/>
    <n v="3127.29"/>
    <x v="2"/>
    <x v="0"/>
  </r>
  <r>
    <x v="77"/>
    <s v="TXN103796"/>
    <s v="Assets"/>
    <x v="2"/>
    <n v="-3782.92"/>
    <s v="Expense"/>
    <n v="0"/>
    <n v="3782.92"/>
    <x v="1"/>
    <x v="2"/>
  </r>
  <r>
    <x v="17"/>
    <s v="TXN103797"/>
    <s v="Expenses"/>
    <x v="1"/>
    <n v="-1148.5999999999999"/>
    <s v="Expense"/>
    <n v="0"/>
    <n v="1148.5999999999999"/>
    <x v="1"/>
    <x v="2"/>
  </r>
  <r>
    <x v="272"/>
    <s v="TXN103798"/>
    <s v="Expenses"/>
    <x v="1"/>
    <n v="-3610.8"/>
    <s v="Expense"/>
    <n v="0"/>
    <n v="3610.8"/>
    <x v="1"/>
    <x v="2"/>
  </r>
  <r>
    <x v="334"/>
    <s v="TXN103799"/>
    <s v="Expenses"/>
    <x v="6"/>
    <n v="-1215.29"/>
    <s v="Expense"/>
    <n v="0"/>
    <n v="1215.29"/>
    <x v="0"/>
    <x v="3"/>
  </r>
  <r>
    <x v="323"/>
    <s v="TXN103800"/>
    <s v="Expenses"/>
    <x v="2"/>
    <n v="-4937.84"/>
    <s v="Expense"/>
    <n v="0"/>
    <n v="4937.84"/>
    <x v="2"/>
    <x v="1"/>
  </r>
  <r>
    <x v="90"/>
    <s v="TXN103801"/>
    <s v="Revenue"/>
    <x v="6"/>
    <n v="2843.44"/>
    <s v="Income"/>
    <n v="2843.44"/>
    <n v="0"/>
    <x v="2"/>
    <x v="0"/>
  </r>
  <r>
    <x v="324"/>
    <s v="TXN103802"/>
    <s v="Expenses"/>
    <x v="6"/>
    <n v="-3508.63"/>
    <s v="Expense"/>
    <n v="0"/>
    <n v="3508.63"/>
    <x v="0"/>
    <x v="0"/>
  </r>
  <r>
    <x v="357"/>
    <s v="TXN103803"/>
    <s v="Assets"/>
    <x v="3"/>
    <n v="-680.17"/>
    <s v="Expense"/>
    <n v="0"/>
    <n v="680.17"/>
    <x v="0"/>
    <x v="1"/>
  </r>
  <r>
    <x v="201"/>
    <s v="TXN103804"/>
    <s v="Expenses"/>
    <x v="4"/>
    <n v="-1328.21"/>
    <s v="Expense"/>
    <n v="0"/>
    <n v="1328.21"/>
    <x v="1"/>
    <x v="1"/>
  </r>
  <r>
    <x v="97"/>
    <s v="TXN103805"/>
    <s v="Expenses"/>
    <x v="1"/>
    <n v="-784.73"/>
    <s v="Expense"/>
    <n v="0"/>
    <n v="784.73"/>
    <x v="2"/>
    <x v="0"/>
  </r>
  <r>
    <x v="298"/>
    <s v="TXN103806"/>
    <s v="Liabilities"/>
    <x v="1"/>
    <n v="-2011.84"/>
    <s v="Expense"/>
    <n v="0"/>
    <n v="2011.84"/>
    <x v="0"/>
    <x v="3"/>
  </r>
  <r>
    <x v="361"/>
    <s v="TXN103807"/>
    <s v="Assets"/>
    <x v="4"/>
    <n v="-1492.27"/>
    <s v="Expense"/>
    <n v="0"/>
    <n v="1492.27"/>
    <x v="1"/>
    <x v="0"/>
  </r>
  <r>
    <x v="123"/>
    <s v="TXN103808"/>
    <s v="Expenses"/>
    <x v="1"/>
    <n v="-3691.32"/>
    <s v="Expense"/>
    <n v="0"/>
    <n v="3691.32"/>
    <x v="2"/>
    <x v="3"/>
  </r>
  <r>
    <x v="122"/>
    <s v="TXN103809"/>
    <s v="Expenses"/>
    <x v="4"/>
    <n v="-632.66999999999996"/>
    <s v="Expense"/>
    <n v="0"/>
    <n v="632.66999999999996"/>
    <x v="1"/>
    <x v="3"/>
  </r>
  <r>
    <x v="307"/>
    <s v="TXN103810"/>
    <s v="Expenses"/>
    <x v="2"/>
    <n v="-3785.09"/>
    <s v="Expense"/>
    <n v="0"/>
    <n v="3785.09"/>
    <x v="2"/>
    <x v="2"/>
  </r>
  <r>
    <x v="31"/>
    <s v="TXN103811"/>
    <s v="Revenue"/>
    <x v="3"/>
    <n v="323.95"/>
    <s v="Income"/>
    <n v="323.95"/>
    <n v="0"/>
    <x v="1"/>
    <x v="1"/>
  </r>
  <r>
    <x v="49"/>
    <s v="TXN103812"/>
    <s v="Expenses"/>
    <x v="3"/>
    <n v="-1089.8900000000001"/>
    <s v="Expense"/>
    <n v="0"/>
    <n v="1089.8900000000001"/>
    <x v="2"/>
    <x v="2"/>
  </r>
  <r>
    <x v="195"/>
    <s v="TXN103813"/>
    <s v="Liabilities"/>
    <x v="0"/>
    <n v="-3980.63"/>
    <s v="Expense"/>
    <n v="0"/>
    <n v="3980.63"/>
    <x v="2"/>
    <x v="3"/>
  </r>
  <r>
    <x v="228"/>
    <s v="TXN103814"/>
    <s v="Assets"/>
    <x v="3"/>
    <n v="-3739.61"/>
    <s v="Expense"/>
    <n v="0"/>
    <n v="3739.61"/>
    <x v="2"/>
    <x v="0"/>
  </r>
  <r>
    <x v="51"/>
    <s v="TXN103815"/>
    <s v="Assets"/>
    <x v="4"/>
    <n v="-2434"/>
    <s v="Expense"/>
    <n v="0"/>
    <n v="2434"/>
    <x v="2"/>
    <x v="2"/>
  </r>
  <r>
    <x v="312"/>
    <s v="TXN103816"/>
    <s v="Expenses"/>
    <x v="0"/>
    <n v="-344.92"/>
    <s v="Expense"/>
    <n v="0"/>
    <n v="344.92"/>
    <x v="1"/>
    <x v="0"/>
  </r>
  <r>
    <x v="305"/>
    <s v="TXN103817"/>
    <s v="Expenses"/>
    <x v="4"/>
    <n v="-3088.48"/>
    <s v="Expense"/>
    <n v="0"/>
    <n v="3088.48"/>
    <x v="0"/>
    <x v="3"/>
  </r>
  <r>
    <x v="251"/>
    <s v="TXN103818"/>
    <s v="Expenses"/>
    <x v="5"/>
    <n v="-2092.9499999999998"/>
    <s v="Expense"/>
    <n v="0"/>
    <n v="2092.9499999999998"/>
    <x v="2"/>
    <x v="0"/>
  </r>
  <r>
    <x v="33"/>
    <s v="TXN103819"/>
    <s v="Assets"/>
    <x v="0"/>
    <n v="-1650.99"/>
    <s v="Expense"/>
    <n v="0"/>
    <n v="1650.99"/>
    <x v="2"/>
    <x v="2"/>
  </r>
  <r>
    <x v="185"/>
    <s v="TXN103820"/>
    <s v="Assets"/>
    <x v="1"/>
    <n v="-3238.01"/>
    <s v="Expense"/>
    <n v="0"/>
    <n v="3238.01"/>
    <x v="2"/>
    <x v="3"/>
  </r>
  <r>
    <x v="52"/>
    <s v="TXN103821"/>
    <s v="Revenue"/>
    <x v="1"/>
    <n v="2239.41"/>
    <s v="Income"/>
    <n v="2239.41"/>
    <n v="0"/>
    <x v="2"/>
    <x v="1"/>
  </r>
  <r>
    <x v="232"/>
    <s v="TXN103822"/>
    <s v="Liabilities"/>
    <x v="5"/>
    <n v="-552.86"/>
    <s v="Expense"/>
    <n v="0"/>
    <n v="552.86"/>
    <x v="1"/>
    <x v="2"/>
  </r>
  <r>
    <x v="112"/>
    <s v="TXN103823"/>
    <s v="Revenue"/>
    <x v="5"/>
    <n v="4588.16"/>
    <s v="Income"/>
    <n v="4588.16"/>
    <n v="0"/>
    <x v="0"/>
    <x v="2"/>
  </r>
  <r>
    <x v="205"/>
    <s v="TXN103824"/>
    <s v="Liabilities"/>
    <x v="3"/>
    <n v="-3914.62"/>
    <s v="Expense"/>
    <n v="0"/>
    <n v="3914.62"/>
    <x v="0"/>
    <x v="1"/>
  </r>
  <r>
    <x v="30"/>
    <s v="TXN103825"/>
    <s v="Revenue"/>
    <x v="5"/>
    <n v="376.25"/>
    <s v="Income"/>
    <n v="376.25"/>
    <n v="0"/>
    <x v="0"/>
    <x v="3"/>
  </r>
  <r>
    <x v="127"/>
    <s v="TXN103826"/>
    <s v="Assets"/>
    <x v="4"/>
    <n v="-2672.81"/>
    <s v="Expense"/>
    <n v="0"/>
    <n v="2672.81"/>
    <x v="1"/>
    <x v="1"/>
  </r>
  <r>
    <x v="33"/>
    <s v="TXN103827"/>
    <s v="Revenue"/>
    <x v="6"/>
    <n v="508.55"/>
    <s v="Income"/>
    <n v="508.55"/>
    <n v="0"/>
    <x v="0"/>
    <x v="2"/>
  </r>
  <r>
    <x v="120"/>
    <s v="TXN103828"/>
    <s v="Liabilities"/>
    <x v="4"/>
    <n v="-4202.72"/>
    <s v="Expense"/>
    <n v="0"/>
    <n v="4202.72"/>
    <x v="1"/>
    <x v="3"/>
  </r>
  <r>
    <x v="141"/>
    <s v="TXN103829"/>
    <s v="Expenses"/>
    <x v="0"/>
    <n v="-3103.77"/>
    <s v="Expense"/>
    <n v="0"/>
    <n v="3103.77"/>
    <x v="1"/>
    <x v="0"/>
  </r>
  <r>
    <x v="66"/>
    <s v="TXN103830"/>
    <s v="Liabilities"/>
    <x v="5"/>
    <n v="-945"/>
    <s v="Expense"/>
    <n v="0"/>
    <n v="945"/>
    <x v="2"/>
    <x v="2"/>
  </r>
  <r>
    <x v="133"/>
    <s v="TXN103831"/>
    <s v="Expenses"/>
    <x v="1"/>
    <n v="-201.63"/>
    <s v="Expense"/>
    <n v="0"/>
    <n v="201.63"/>
    <x v="1"/>
    <x v="0"/>
  </r>
  <r>
    <x v="155"/>
    <s v="TXN103832"/>
    <s v="Assets"/>
    <x v="4"/>
    <n v="-254.75"/>
    <s v="Expense"/>
    <n v="0"/>
    <n v="254.75"/>
    <x v="0"/>
    <x v="1"/>
  </r>
  <r>
    <x v="186"/>
    <s v="TXN103833"/>
    <s v="Liabilities"/>
    <x v="1"/>
    <n v="-2586.09"/>
    <s v="Expense"/>
    <n v="0"/>
    <n v="2586.09"/>
    <x v="0"/>
    <x v="3"/>
  </r>
  <r>
    <x v="98"/>
    <s v="TXN103834"/>
    <s v="Revenue"/>
    <x v="4"/>
    <n v="3698.43"/>
    <s v="Income"/>
    <n v="3698.43"/>
    <n v="0"/>
    <x v="0"/>
    <x v="1"/>
  </r>
  <r>
    <x v="36"/>
    <s v="TXN103835"/>
    <s v="Liabilities"/>
    <x v="1"/>
    <n v="-692.12"/>
    <s v="Expense"/>
    <n v="0"/>
    <n v="692.12"/>
    <x v="2"/>
    <x v="0"/>
  </r>
  <r>
    <x v="293"/>
    <s v="TXN103836"/>
    <s v="Expenses"/>
    <x v="2"/>
    <n v="-1184.29"/>
    <s v="Expense"/>
    <n v="0"/>
    <n v="1184.29"/>
    <x v="2"/>
    <x v="2"/>
  </r>
  <r>
    <x v="37"/>
    <s v="TXN103837"/>
    <s v="Assets"/>
    <x v="4"/>
    <n v="-1703.57"/>
    <s v="Expense"/>
    <n v="0"/>
    <n v="1703.57"/>
    <x v="2"/>
    <x v="3"/>
  </r>
  <r>
    <x v="225"/>
    <s v="TXN103838"/>
    <s v="Revenue"/>
    <x v="0"/>
    <n v="1168.58"/>
    <s v="Income"/>
    <n v="1168.58"/>
    <n v="0"/>
    <x v="1"/>
    <x v="1"/>
  </r>
  <r>
    <x v="156"/>
    <s v="TXN103839"/>
    <s v="Liabilities"/>
    <x v="1"/>
    <n v="-2017.55"/>
    <s v="Expense"/>
    <n v="0"/>
    <n v="2017.55"/>
    <x v="0"/>
    <x v="0"/>
  </r>
  <r>
    <x v="271"/>
    <s v="TXN103840"/>
    <s v="Expenses"/>
    <x v="6"/>
    <n v="-2842.11"/>
    <s v="Expense"/>
    <n v="0"/>
    <n v="2842.11"/>
    <x v="1"/>
    <x v="0"/>
  </r>
  <r>
    <x v="265"/>
    <s v="TXN103841"/>
    <s v="Revenue"/>
    <x v="0"/>
    <n v="3456.19"/>
    <s v="Income"/>
    <n v="3456.19"/>
    <n v="0"/>
    <x v="1"/>
    <x v="2"/>
  </r>
  <r>
    <x v="74"/>
    <s v="TXN103842"/>
    <s v="Assets"/>
    <x v="3"/>
    <n v="-4822.5"/>
    <s v="Expense"/>
    <n v="0"/>
    <n v="4822.5"/>
    <x v="0"/>
    <x v="0"/>
  </r>
  <r>
    <x v="270"/>
    <s v="TXN103843"/>
    <s v="Revenue"/>
    <x v="4"/>
    <n v="4661.13"/>
    <s v="Income"/>
    <n v="4661.13"/>
    <n v="0"/>
    <x v="2"/>
    <x v="3"/>
  </r>
  <r>
    <x v="40"/>
    <s v="TXN103844"/>
    <s v="Assets"/>
    <x v="6"/>
    <n v="-2893.62"/>
    <s v="Expense"/>
    <n v="0"/>
    <n v="2893.62"/>
    <x v="0"/>
    <x v="0"/>
  </r>
  <r>
    <x v="307"/>
    <s v="TXN103845"/>
    <s v="Revenue"/>
    <x v="3"/>
    <n v="3697.34"/>
    <s v="Income"/>
    <n v="3697.34"/>
    <n v="0"/>
    <x v="1"/>
    <x v="2"/>
  </r>
  <r>
    <x v="324"/>
    <s v="TXN103846"/>
    <s v="Liabilities"/>
    <x v="4"/>
    <n v="-4759.2700000000004"/>
    <s v="Expense"/>
    <n v="0"/>
    <n v="4759.2700000000004"/>
    <x v="1"/>
    <x v="1"/>
  </r>
  <r>
    <x v="39"/>
    <s v="TXN103847"/>
    <s v="Expenses"/>
    <x v="6"/>
    <n v="-509.01"/>
    <s v="Expense"/>
    <n v="0"/>
    <n v="509.01"/>
    <x v="2"/>
    <x v="3"/>
  </r>
  <r>
    <x v="126"/>
    <s v="TXN103848"/>
    <s v="Liabilities"/>
    <x v="6"/>
    <n v="-127.61"/>
    <s v="Expense"/>
    <n v="0"/>
    <n v="127.61"/>
    <x v="1"/>
    <x v="1"/>
  </r>
  <r>
    <x v="9"/>
    <s v="TXN103849"/>
    <s v="Liabilities"/>
    <x v="0"/>
    <n v="-246.02"/>
    <s v="Expense"/>
    <n v="0"/>
    <n v="246.02"/>
    <x v="1"/>
    <x v="1"/>
  </r>
  <r>
    <x v="53"/>
    <s v="TXN103850"/>
    <s v="Assets"/>
    <x v="2"/>
    <n v="-2860.41"/>
    <s v="Expense"/>
    <n v="0"/>
    <n v="2860.41"/>
    <x v="0"/>
    <x v="0"/>
  </r>
  <r>
    <x v="138"/>
    <s v="TXN103851"/>
    <s v="Assets"/>
    <x v="6"/>
    <n v="-3837.88"/>
    <s v="Expense"/>
    <n v="0"/>
    <n v="3837.88"/>
    <x v="2"/>
    <x v="0"/>
  </r>
  <r>
    <x v="78"/>
    <s v="TXN103852"/>
    <s v="Assets"/>
    <x v="2"/>
    <n v="-1898.67"/>
    <s v="Expense"/>
    <n v="0"/>
    <n v="1898.67"/>
    <x v="0"/>
    <x v="2"/>
  </r>
  <r>
    <x v="132"/>
    <s v="TXN103853"/>
    <s v="Liabilities"/>
    <x v="5"/>
    <n v="-2771.67"/>
    <s v="Expense"/>
    <n v="0"/>
    <n v="2771.67"/>
    <x v="0"/>
    <x v="0"/>
  </r>
  <r>
    <x v="105"/>
    <s v="TXN103854"/>
    <s v="Revenue"/>
    <x v="0"/>
    <n v="2630.19"/>
    <s v="Income"/>
    <n v="2630.19"/>
    <n v="0"/>
    <x v="0"/>
    <x v="0"/>
  </r>
  <r>
    <x v="29"/>
    <s v="TXN103855"/>
    <s v="Revenue"/>
    <x v="1"/>
    <n v="564.38"/>
    <s v="Income"/>
    <n v="564.38"/>
    <n v="0"/>
    <x v="1"/>
    <x v="1"/>
  </r>
  <r>
    <x v="295"/>
    <s v="TXN103856"/>
    <s v="Liabilities"/>
    <x v="0"/>
    <n v="-1675.78"/>
    <s v="Expense"/>
    <n v="0"/>
    <n v="1675.78"/>
    <x v="1"/>
    <x v="3"/>
  </r>
  <r>
    <x v="185"/>
    <s v="TXN103857"/>
    <s v="Liabilities"/>
    <x v="3"/>
    <n v="-195.23"/>
    <s v="Expense"/>
    <n v="0"/>
    <n v="195.23"/>
    <x v="2"/>
    <x v="0"/>
  </r>
  <r>
    <x v="190"/>
    <s v="TXN103858"/>
    <s v="Expenses"/>
    <x v="1"/>
    <n v="-642.46"/>
    <s v="Expense"/>
    <n v="0"/>
    <n v="642.46"/>
    <x v="1"/>
    <x v="3"/>
  </r>
  <r>
    <x v="80"/>
    <s v="TXN103859"/>
    <s v="Assets"/>
    <x v="1"/>
    <n v="-4078.11"/>
    <s v="Expense"/>
    <n v="0"/>
    <n v="4078.11"/>
    <x v="2"/>
    <x v="0"/>
  </r>
  <r>
    <x v="163"/>
    <s v="TXN103860"/>
    <s v="Assets"/>
    <x v="2"/>
    <n v="-4164.13"/>
    <s v="Expense"/>
    <n v="0"/>
    <n v="4164.13"/>
    <x v="0"/>
    <x v="0"/>
  </r>
  <r>
    <x v="198"/>
    <s v="TXN103861"/>
    <s v="Liabilities"/>
    <x v="1"/>
    <n v="-4029.54"/>
    <s v="Expense"/>
    <n v="0"/>
    <n v="4029.54"/>
    <x v="0"/>
    <x v="2"/>
  </r>
  <r>
    <x v="317"/>
    <s v="TXN103862"/>
    <s v="Liabilities"/>
    <x v="6"/>
    <n v="-3661.41"/>
    <s v="Expense"/>
    <n v="0"/>
    <n v="3661.41"/>
    <x v="1"/>
    <x v="0"/>
  </r>
  <r>
    <x v="360"/>
    <s v="TXN103863"/>
    <s v="Revenue"/>
    <x v="2"/>
    <n v="3987.23"/>
    <s v="Income"/>
    <n v="3987.23"/>
    <n v="0"/>
    <x v="1"/>
    <x v="2"/>
  </r>
  <r>
    <x v="167"/>
    <s v="TXN103864"/>
    <s v="Liabilities"/>
    <x v="1"/>
    <n v="-3387.81"/>
    <s v="Expense"/>
    <n v="0"/>
    <n v="3387.81"/>
    <x v="2"/>
    <x v="1"/>
  </r>
  <r>
    <x v="64"/>
    <s v="TXN103865"/>
    <s v="Revenue"/>
    <x v="2"/>
    <n v="3382.18"/>
    <s v="Income"/>
    <n v="3382.18"/>
    <n v="0"/>
    <x v="1"/>
    <x v="3"/>
  </r>
  <r>
    <x v="200"/>
    <s v="TXN103866"/>
    <s v="Liabilities"/>
    <x v="5"/>
    <n v="-3370.07"/>
    <s v="Expense"/>
    <n v="0"/>
    <n v="3370.07"/>
    <x v="1"/>
    <x v="0"/>
  </r>
  <r>
    <x v="273"/>
    <s v="TXN103867"/>
    <s v="Expenses"/>
    <x v="2"/>
    <n v="-2618.81"/>
    <s v="Expense"/>
    <n v="0"/>
    <n v="2618.81"/>
    <x v="1"/>
    <x v="2"/>
  </r>
  <r>
    <x v="185"/>
    <s v="TXN103868"/>
    <s v="Expenses"/>
    <x v="4"/>
    <n v="-1880.4"/>
    <s v="Expense"/>
    <n v="0"/>
    <n v="1880.4"/>
    <x v="0"/>
    <x v="1"/>
  </r>
  <r>
    <x v="312"/>
    <s v="TXN103869"/>
    <s v="Revenue"/>
    <x v="6"/>
    <n v="3677.96"/>
    <s v="Income"/>
    <n v="3677.96"/>
    <n v="0"/>
    <x v="1"/>
    <x v="0"/>
  </r>
  <r>
    <x v="288"/>
    <s v="TXN103870"/>
    <s v="Assets"/>
    <x v="3"/>
    <n v="-1563.37"/>
    <s v="Expense"/>
    <n v="0"/>
    <n v="1563.37"/>
    <x v="1"/>
    <x v="2"/>
  </r>
  <r>
    <x v="300"/>
    <s v="TXN103871"/>
    <s v="Expenses"/>
    <x v="4"/>
    <n v="-2760.22"/>
    <s v="Expense"/>
    <n v="0"/>
    <n v="2760.22"/>
    <x v="0"/>
    <x v="2"/>
  </r>
  <r>
    <x v="119"/>
    <s v="TXN103872"/>
    <s v="Revenue"/>
    <x v="4"/>
    <n v="2223.44"/>
    <s v="Income"/>
    <n v="2223.44"/>
    <n v="0"/>
    <x v="0"/>
    <x v="1"/>
  </r>
  <r>
    <x v="9"/>
    <s v="TXN103873"/>
    <s v="Liabilities"/>
    <x v="4"/>
    <n v="-1455.45"/>
    <s v="Expense"/>
    <n v="0"/>
    <n v="1455.45"/>
    <x v="0"/>
    <x v="0"/>
  </r>
  <r>
    <x v="121"/>
    <s v="TXN103874"/>
    <s v="Liabilities"/>
    <x v="1"/>
    <n v="-4875.9799999999996"/>
    <s v="Expense"/>
    <n v="0"/>
    <n v="4875.9799999999996"/>
    <x v="0"/>
    <x v="0"/>
  </r>
  <r>
    <x v="215"/>
    <s v="TXN103875"/>
    <s v="Revenue"/>
    <x v="2"/>
    <n v="1367.88"/>
    <s v="Income"/>
    <n v="1367.88"/>
    <n v="0"/>
    <x v="1"/>
    <x v="3"/>
  </r>
  <r>
    <x v="94"/>
    <s v="TXN103876"/>
    <s v="Assets"/>
    <x v="2"/>
    <n v="-1615.54"/>
    <s v="Expense"/>
    <n v="0"/>
    <n v="1615.54"/>
    <x v="1"/>
    <x v="0"/>
  </r>
  <r>
    <x v="253"/>
    <s v="TXN103877"/>
    <s v="Revenue"/>
    <x v="0"/>
    <n v="891.78"/>
    <s v="Income"/>
    <n v="891.78"/>
    <n v="0"/>
    <x v="1"/>
    <x v="2"/>
  </r>
  <r>
    <x v="141"/>
    <s v="TXN103878"/>
    <s v="Revenue"/>
    <x v="1"/>
    <n v="4132.6099999999997"/>
    <s v="Income"/>
    <n v="4132.6099999999997"/>
    <n v="0"/>
    <x v="2"/>
    <x v="3"/>
  </r>
  <r>
    <x v="201"/>
    <s v="TXN103879"/>
    <s v="Expenses"/>
    <x v="6"/>
    <n v="-2974.29"/>
    <s v="Expense"/>
    <n v="0"/>
    <n v="2974.29"/>
    <x v="0"/>
    <x v="3"/>
  </r>
  <r>
    <x v="29"/>
    <s v="TXN103880"/>
    <s v="Revenue"/>
    <x v="1"/>
    <n v="3103.89"/>
    <s v="Income"/>
    <n v="3103.89"/>
    <n v="0"/>
    <x v="1"/>
    <x v="0"/>
  </r>
  <r>
    <x v="273"/>
    <s v="TXN103881"/>
    <s v="Revenue"/>
    <x v="1"/>
    <n v="4120.75"/>
    <s v="Income"/>
    <n v="4120.75"/>
    <n v="0"/>
    <x v="1"/>
    <x v="3"/>
  </r>
  <r>
    <x v="171"/>
    <s v="TXN103882"/>
    <s v="Liabilities"/>
    <x v="1"/>
    <n v="-1780.31"/>
    <s v="Expense"/>
    <n v="0"/>
    <n v="1780.31"/>
    <x v="1"/>
    <x v="2"/>
  </r>
  <r>
    <x v="352"/>
    <s v="TXN103883"/>
    <s v="Expenses"/>
    <x v="6"/>
    <n v="-1048.8"/>
    <s v="Expense"/>
    <n v="0"/>
    <n v="1048.8"/>
    <x v="0"/>
    <x v="2"/>
  </r>
  <r>
    <x v="222"/>
    <s v="TXN103884"/>
    <s v="Liabilities"/>
    <x v="0"/>
    <n v="-1072.19"/>
    <s v="Expense"/>
    <n v="0"/>
    <n v="1072.19"/>
    <x v="0"/>
    <x v="1"/>
  </r>
  <r>
    <x v="285"/>
    <s v="TXN103885"/>
    <s v="Liabilities"/>
    <x v="6"/>
    <n v="-3689.84"/>
    <s v="Expense"/>
    <n v="0"/>
    <n v="3689.84"/>
    <x v="0"/>
    <x v="2"/>
  </r>
  <r>
    <x v="82"/>
    <s v="TXN103886"/>
    <s v="Assets"/>
    <x v="5"/>
    <n v="-3109.16"/>
    <s v="Expense"/>
    <n v="0"/>
    <n v="3109.16"/>
    <x v="1"/>
    <x v="1"/>
  </r>
  <r>
    <x v="284"/>
    <s v="TXN103887"/>
    <s v="Assets"/>
    <x v="0"/>
    <n v="-1111.06"/>
    <s v="Expense"/>
    <n v="0"/>
    <n v="1111.06"/>
    <x v="0"/>
    <x v="3"/>
  </r>
  <r>
    <x v="174"/>
    <s v="TXN103888"/>
    <s v="Expenses"/>
    <x v="5"/>
    <n v="-810.82"/>
    <s v="Expense"/>
    <n v="0"/>
    <n v="810.82"/>
    <x v="1"/>
    <x v="1"/>
  </r>
  <r>
    <x v="205"/>
    <s v="TXN103889"/>
    <s v="Expenses"/>
    <x v="5"/>
    <n v="-691.37"/>
    <s v="Expense"/>
    <n v="0"/>
    <n v="691.37"/>
    <x v="2"/>
    <x v="0"/>
  </r>
  <r>
    <x v="12"/>
    <s v="TXN103890"/>
    <s v="Assets"/>
    <x v="5"/>
    <n v="-3176.21"/>
    <s v="Expense"/>
    <n v="0"/>
    <n v="3176.21"/>
    <x v="0"/>
    <x v="1"/>
  </r>
  <r>
    <x v="189"/>
    <s v="TXN103891"/>
    <s v="Assets"/>
    <x v="2"/>
    <n v="-100.58"/>
    <s v="Expense"/>
    <n v="0"/>
    <n v="100.58"/>
    <x v="0"/>
    <x v="0"/>
  </r>
  <r>
    <x v="69"/>
    <s v="TXN103892"/>
    <s v="Assets"/>
    <x v="4"/>
    <n v="-189.76"/>
    <s v="Expense"/>
    <n v="0"/>
    <n v="189.76"/>
    <x v="1"/>
    <x v="3"/>
  </r>
  <r>
    <x v="228"/>
    <s v="TXN103893"/>
    <s v="Assets"/>
    <x v="4"/>
    <n v="-2008.81"/>
    <s v="Expense"/>
    <n v="0"/>
    <n v="2008.81"/>
    <x v="0"/>
    <x v="1"/>
  </r>
  <r>
    <x v="28"/>
    <s v="TXN103894"/>
    <s v="Assets"/>
    <x v="5"/>
    <n v="-3487.61"/>
    <s v="Expense"/>
    <n v="0"/>
    <n v="3487.61"/>
    <x v="0"/>
    <x v="2"/>
  </r>
  <r>
    <x v="33"/>
    <s v="TXN103895"/>
    <s v="Liabilities"/>
    <x v="5"/>
    <n v="-3505.69"/>
    <s v="Expense"/>
    <n v="0"/>
    <n v="3505.69"/>
    <x v="1"/>
    <x v="0"/>
  </r>
  <r>
    <x v="118"/>
    <s v="TXN103896"/>
    <s v="Expenses"/>
    <x v="3"/>
    <n v="-2207.58"/>
    <s v="Expense"/>
    <n v="0"/>
    <n v="2207.58"/>
    <x v="1"/>
    <x v="3"/>
  </r>
  <r>
    <x v="357"/>
    <s v="TXN103897"/>
    <s v="Liabilities"/>
    <x v="4"/>
    <n v="-3486.26"/>
    <s v="Expense"/>
    <n v="0"/>
    <n v="3486.26"/>
    <x v="1"/>
    <x v="2"/>
  </r>
  <r>
    <x v="101"/>
    <s v="TXN103898"/>
    <s v="Liabilities"/>
    <x v="3"/>
    <n v="-2653.37"/>
    <s v="Expense"/>
    <n v="0"/>
    <n v="2653.37"/>
    <x v="2"/>
    <x v="0"/>
  </r>
  <r>
    <x v="31"/>
    <s v="TXN103899"/>
    <s v="Revenue"/>
    <x v="0"/>
    <n v="4886.96"/>
    <s v="Income"/>
    <n v="4886.96"/>
    <n v="0"/>
    <x v="1"/>
    <x v="3"/>
  </r>
  <r>
    <x v="286"/>
    <s v="TXN103900"/>
    <s v="Liabilities"/>
    <x v="3"/>
    <n v="-896.06"/>
    <s v="Expense"/>
    <n v="0"/>
    <n v="896.06"/>
    <x v="0"/>
    <x v="3"/>
  </r>
  <r>
    <x v="238"/>
    <s v="TXN103901"/>
    <s v="Assets"/>
    <x v="1"/>
    <n v="-3043.27"/>
    <s v="Expense"/>
    <n v="0"/>
    <n v="3043.27"/>
    <x v="2"/>
    <x v="2"/>
  </r>
  <r>
    <x v="339"/>
    <s v="TXN103902"/>
    <s v="Assets"/>
    <x v="2"/>
    <n v="-2507.0700000000002"/>
    <s v="Expense"/>
    <n v="0"/>
    <n v="2507.0700000000002"/>
    <x v="1"/>
    <x v="3"/>
  </r>
  <r>
    <x v="213"/>
    <s v="TXN103903"/>
    <s v="Revenue"/>
    <x v="0"/>
    <n v="1052.8900000000001"/>
    <s v="Income"/>
    <n v="1052.8900000000001"/>
    <n v="0"/>
    <x v="2"/>
    <x v="1"/>
  </r>
  <r>
    <x v="47"/>
    <s v="TXN103904"/>
    <s v="Revenue"/>
    <x v="6"/>
    <n v="3774.95"/>
    <s v="Income"/>
    <n v="3774.95"/>
    <n v="0"/>
    <x v="2"/>
    <x v="3"/>
  </r>
  <r>
    <x v="313"/>
    <s v="TXN103905"/>
    <s v="Revenue"/>
    <x v="4"/>
    <n v="1449.99"/>
    <s v="Income"/>
    <n v="1449.99"/>
    <n v="0"/>
    <x v="0"/>
    <x v="0"/>
  </r>
  <r>
    <x v="117"/>
    <s v="TXN103906"/>
    <s v="Revenue"/>
    <x v="5"/>
    <n v="1970.38"/>
    <s v="Income"/>
    <n v="1970.38"/>
    <n v="0"/>
    <x v="2"/>
    <x v="0"/>
  </r>
  <r>
    <x v="109"/>
    <s v="TXN103907"/>
    <s v="Revenue"/>
    <x v="0"/>
    <n v="1936.67"/>
    <s v="Income"/>
    <n v="1936.67"/>
    <n v="0"/>
    <x v="1"/>
    <x v="0"/>
  </r>
  <r>
    <x v="282"/>
    <s v="TXN103908"/>
    <s v="Liabilities"/>
    <x v="5"/>
    <n v="-1296.5999999999999"/>
    <s v="Expense"/>
    <n v="0"/>
    <n v="1296.5999999999999"/>
    <x v="2"/>
    <x v="1"/>
  </r>
  <r>
    <x v="172"/>
    <s v="TXN103909"/>
    <s v="Revenue"/>
    <x v="6"/>
    <n v="2210.46"/>
    <s v="Income"/>
    <n v="2210.46"/>
    <n v="0"/>
    <x v="2"/>
    <x v="2"/>
  </r>
  <r>
    <x v="281"/>
    <s v="TXN103910"/>
    <s v="Liabilities"/>
    <x v="0"/>
    <n v="-2419.39"/>
    <s v="Expense"/>
    <n v="0"/>
    <n v="2419.39"/>
    <x v="0"/>
    <x v="1"/>
  </r>
  <r>
    <x v="364"/>
    <s v="TXN103911"/>
    <s v="Expenses"/>
    <x v="4"/>
    <n v="-3746.69"/>
    <s v="Expense"/>
    <n v="0"/>
    <n v="3746.69"/>
    <x v="0"/>
    <x v="1"/>
  </r>
  <r>
    <x v="59"/>
    <s v="TXN103912"/>
    <s v="Revenue"/>
    <x v="0"/>
    <n v="3848.84"/>
    <s v="Income"/>
    <n v="3848.84"/>
    <n v="0"/>
    <x v="1"/>
    <x v="1"/>
  </r>
  <r>
    <x v="22"/>
    <s v="TXN103913"/>
    <s v="Revenue"/>
    <x v="5"/>
    <n v="876.92"/>
    <s v="Income"/>
    <n v="876.92"/>
    <n v="0"/>
    <x v="0"/>
    <x v="3"/>
  </r>
  <r>
    <x v="198"/>
    <s v="TXN103914"/>
    <s v="Liabilities"/>
    <x v="5"/>
    <n v="-3004.58"/>
    <s v="Expense"/>
    <n v="0"/>
    <n v="3004.58"/>
    <x v="1"/>
    <x v="2"/>
  </r>
  <r>
    <x v="81"/>
    <s v="TXN103915"/>
    <s v="Expenses"/>
    <x v="1"/>
    <n v="-4491.37"/>
    <s v="Expense"/>
    <n v="0"/>
    <n v="4491.37"/>
    <x v="1"/>
    <x v="3"/>
  </r>
  <r>
    <x v="155"/>
    <s v="TXN103916"/>
    <s v="Liabilities"/>
    <x v="3"/>
    <n v="-633.04999999999995"/>
    <s v="Expense"/>
    <n v="0"/>
    <n v="633.04999999999995"/>
    <x v="0"/>
    <x v="1"/>
  </r>
  <r>
    <x v="325"/>
    <s v="TXN103917"/>
    <s v="Liabilities"/>
    <x v="0"/>
    <n v="-2417.2800000000002"/>
    <s v="Expense"/>
    <n v="0"/>
    <n v="2417.2800000000002"/>
    <x v="2"/>
    <x v="0"/>
  </r>
  <r>
    <x v="7"/>
    <s v="TXN103918"/>
    <s v="Revenue"/>
    <x v="5"/>
    <n v="3776.73"/>
    <s v="Income"/>
    <n v="3776.73"/>
    <n v="0"/>
    <x v="0"/>
    <x v="1"/>
  </r>
  <r>
    <x v="21"/>
    <s v="TXN103919"/>
    <s v="Assets"/>
    <x v="2"/>
    <n v="-3096.31"/>
    <s v="Expense"/>
    <n v="0"/>
    <n v="3096.31"/>
    <x v="2"/>
    <x v="2"/>
  </r>
  <r>
    <x v="202"/>
    <s v="TXN103920"/>
    <s v="Assets"/>
    <x v="4"/>
    <n v="-592.87"/>
    <s v="Expense"/>
    <n v="0"/>
    <n v="592.87"/>
    <x v="2"/>
    <x v="0"/>
  </r>
  <r>
    <x v="19"/>
    <s v="TXN103921"/>
    <s v="Liabilities"/>
    <x v="2"/>
    <n v="-2043.37"/>
    <s v="Expense"/>
    <n v="0"/>
    <n v="2043.37"/>
    <x v="1"/>
    <x v="2"/>
  </r>
  <r>
    <x v="100"/>
    <s v="TXN103922"/>
    <s v="Revenue"/>
    <x v="6"/>
    <n v="2585.4699999999998"/>
    <s v="Income"/>
    <n v="2585.4699999999998"/>
    <n v="0"/>
    <x v="1"/>
    <x v="1"/>
  </r>
  <r>
    <x v="129"/>
    <s v="TXN103923"/>
    <s v="Expenses"/>
    <x v="0"/>
    <n v="-4979.6400000000003"/>
    <s v="Expense"/>
    <n v="0"/>
    <n v="4979.6400000000003"/>
    <x v="0"/>
    <x v="2"/>
  </r>
  <r>
    <x v="343"/>
    <s v="TXN103924"/>
    <s v="Assets"/>
    <x v="1"/>
    <n v="-975.18"/>
    <s v="Expense"/>
    <n v="0"/>
    <n v="975.18"/>
    <x v="2"/>
    <x v="3"/>
  </r>
  <r>
    <x v="316"/>
    <s v="TXN103925"/>
    <s v="Expenses"/>
    <x v="4"/>
    <n v="-4913.88"/>
    <s v="Expense"/>
    <n v="0"/>
    <n v="4913.88"/>
    <x v="0"/>
    <x v="0"/>
  </r>
  <r>
    <x v="67"/>
    <s v="TXN103926"/>
    <s v="Assets"/>
    <x v="1"/>
    <n v="-1943.13"/>
    <s v="Expense"/>
    <n v="0"/>
    <n v="1943.13"/>
    <x v="1"/>
    <x v="2"/>
  </r>
  <r>
    <x v="204"/>
    <s v="TXN103927"/>
    <s v="Revenue"/>
    <x v="3"/>
    <n v="1081.57"/>
    <s v="Income"/>
    <n v="1081.57"/>
    <n v="0"/>
    <x v="2"/>
    <x v="0"/>
  </r>
  <r>
    <x v="211"/>
    <s v="TXN103928"/>
    <s v="Liabilities"/>
    <x v="5"/>
    <n v="-2129.13"/>
    <s v="Expense"/>
    <n v="0"/>
    <n v="2129.13"/>
    <x v="0"/>
    <x v="0"/>
  </r>
  <r>
    <x v="120"/>
    <s v="TXN103929"/>
    <s v="Expenses"/>
    <x v="4"/>
    <n v="-3108.58"/>
    <s v="Expense"/>
    <n v="0"/>
    <n v="3108.58"/>
    <x v="0"/>
    <x v="1"/>
  </r>
  <r>
    <x v="328"/>
    <s v="TXN103930"/>
    <s v="Expenses"/>
    <x v="6"/>
    <n v="-1146.1400000000001"/>
    <s v="Expense"/>
    <n v="0"/>
    <n v="1146.1400000000001"/>
    <x v="1"/>
    <x v="1"/>
  </r>
  <r>
    <x v="203"/>
    <s v="TXN103931"/>
    <s v="Liabilities"/>
    <x v="0"/>
    <n v="-1528.05"/>
    <s v="Expense"/>
    <n v="0"/>
    <n v="1528.05"/>
    <x v="1"/>
    <x v="0"/>
  </r>
  <r>
    <x v="274"/>
    <s v="TXN103932"/>
    <s v="Expenses"/>
    <x v="3"/>
    <n v="-4287.28"/>
    <s v="Expense"/>
    <n v="0"/>
    <n v="4287.28"/>
    <x v="1"/>
    <x v="2"/>
  </r>
  <r>
    <x v="306"/>
    <s v="TXN103933"/>
    <s v="Assets"/>
    <x v="3"/>
    <n v="-4995.1499999999996"/>
    <s v="Expense"/>
    <n v="0"/>
    <n v="4995.1499999999996"/>
    <x v="1"/>
    <x v="0"/>
  </r>
  <r>
    <x v="290"/>
    <s v="TXN103934"/>
    <s v="Liabilities"/>
    <x v="1"/>
    <n v="-1659.05"/>
    <s v="Expense"/>
    <n v="0"/>
    <n v="1659.05"/>
    <x v="0"/>
    <x v="1"/>
  </r>
  <r>
    <x v="134"/>
    <s v="TXN103935"/>
    <s v="Assets"/>
    <x v="3"/>
    <n v="-829.4"/>
    <s v="Expense"/>
    <n v="0"/>
    <n v="829.4"/>
    <x v="1"/>
    <x v="2"/>
  </r>
  <r>
    <x v="22"/>
    <s v="TXN103936"/>
    <s v="Assets"/>
    <x v="4"/>
    <n v="-3986.54"/>
    <s v="Expense"/>
    <n v="0"/>
    <n v="3986.54"/>
    <x v="1"/>
    <x v="0"/>
  </r>
  <r>
    <x v="351"/>
    <s v="TXN103937"/>
    <s v="Revenue"/>
    <x v="1"/>
    <n v="3042.23"/>
    <s v="Income"/>
    <n v="3042.23"/>
    <n v="0"/>
    <x v="0"/>
    <x v="1"/>
  </r>
  <r>
    <x v="164"/>
    <s v="TXN103938"/>
    <s v="Assets"/>
    <x v="3"/>
    <n v="-591.97"/>
    <s v="Expense"/>
    <n v="0"/>
    <n v="591.97"/>
    <x v="0"/>
    <x v="0"/>
  </r>
  <r>
    <x v="9"/>
    <s v="TXN103939"/>
    <s v="Revenue"/>
    <x v="0"/>
    <n v="4739.18"/>
    <s v="Income"/>
    <n v="4739.18"/>
    <n v="0"/>
    <x v="2"/>
    <x v="0"/>
  </r>
  <r>
    <x v="335"/>
    <s v="TXN103940"/>
    <s v="Expenses"/>
    <x v="6"/>
    <n v="-482.44"/>
    <s v="Expense"/>
    <n v="0"/>
    <n v="482.44"/>
    <x v="0"/>
    <x v="0"/>
  </r>
  <r>
    <x v="57"/>
    <s v="TXN103941"/>
    <s v="Expenses"/>
    <x v="0"/>
    <n v="-3164.25"/>
    <s v="Expense"/>
    <n v="0"/>
    <n v="3164.25"/>
    <x v="2"/>
    <x v="2"/>
  </r>
  <r>
    <x v="341"/>
    <s v="TXN103942"/>
    <s v="Revenue"/>
    <x v="2"/>
    <n v="2177.29"/>
    <s v="Income"/>
    <n v="2177.29"/>
    <n v="0"/>
    <x v="1"/>
    <x v="1"/>
  </r>
  <r>
    <x v="69"/>
    <s v="TXN103943"/>
    <s v="Assets"/>
    <x v="4"/>
    <n v="-2827.46"/>
    <s v="Expense"/>
    <n v="0"/>
    <n v="2827.46"/>
    <x v="2"/>
    <x v="1"/>
  </r>
  <r>
    <x v="305"/>
    <s v="TXN103944"/>
    <s v="Liabilities"/>
    <x v="6"/>
    <n v="-1144.75"/>
    <s v="Expense"/>
    <n v="0"/>
    <n v="1144.75"/>
    <x v="2"/>
    <x v="3"/>
  </r>
  <r>
    <x v="297"/>
    <s v="TXN103945"/>
    <s v="Liabilities"/>
    <x v="6"/>
    <n v="-3471.74"/>
    <s v="Expense"/>
    <n v="0"/>
    <n v="3471.74"/>
    <x v="1"/>
    <x v="0"/>
  </r>
  <r>
    <x v="188"/>
    <s v="TXN103946"/>
    <s v="Revenue"/>
    <x v="1"/>
    <n v="4802.63"/>
    <s v="Income"/>
    <n v="4802.63"/>
    <n v="0"/>
    <x v="1"/>
    <x v="0"/>
  </r>
  <r>
    <x v="251"/>
    <s v="TXN103947"/>
    <s v="Expenses"/>
    <x v="5"/>
    <n v="-2346.29"/>
    <s v="Expense"/>
    <n v="0"/>
    <n v="2346.29"/>
    <x v="1"/>
    <x v="3"/>
  </r>
  <r>
    <x v="189"/>
    <s v="TXN103948"/>
    <s v="Expenses"/>
    <x v="1"/>
    <n v="-2662.5"/>
    <s v="Expense"/>
    <n v="0"/>
    <n v="2662.5"/>
    <x v="2"/>
    <x v="0"/>
  </r>
  <r>
    <x v="223"/>
    <s v="TXN103949"/>
    <s v="Liabilities"/>
    <x v="4"/>
    <n v="-1275.08"/>
    <s v="Expense"/>
    <n v="0"/>
    <n v="1275.08"/>
    <x v="0"/>
    <x v="2"/>
  </r>
  <r>
    <x v="71"/>
    <s v="TXN103950"/>
    <s v="Revenue"/>
    <x v="4"/>
    <n v="4470.1499999999996"/>
    <s v="Income"/>
    <n v="4470.1499999999996"/>
    <n v="0"/>
    <x v="0"/>
    <x v="3"/>
  </r>
  <r>
    <x v="99"/>
    <s v="TXN103951"/>
    <s v="Liabilities"/>
    <x v="1"/>
    <n v="-4858.75"/>
    <s v="Expense"/>
    <n v="0"/>
    <n v="4858.75"/>
    <x v="0"/>
    <x v="1"/>
  </r>
  <r>
    <x v="160"/>
    <s v="TXN103952"/>
    <s v="Assets"/>
    <x v="5"/>
    <n v="-3952.85"/>
    <s v="Expense"/>
    <n v="0"/>
    <n v="3952.85"/>
    <x v="1"/>
    <x v="0"/>
  </r>
  <r>
    <x v="38"/>
    <s v="TXN103953"/>
    <s v="Assets"/>
    <x v="0"/>
    <n v="-2759.59"/>
    <s v="Expense"/>
    <n v="0"/>
    <n v="2759.59"/>
    <x v="1"/>
    <x v="1"/>
  </r>
  <r>
    <x v="127"/>
    <s v="TXN103954"/>
    <s v="Revenue"/>
    <x v="1"/>
    <n v="4788.3"/>
    <s v="Income"/>
    <n v="4788.3"/>
    <n v="0"/>
    <x v="0"/>
    <x v="0"/>
  </r>
  <r>
    <x v="273"/>
    <s v="TXN103955"/>
    <s v="Revenue"/>
    <x v="4"/>
    <n v="853.87"/>
    <s v="Income"/>
    <n v="853.87"/>
    <n v="0"/>
    <x v="1"/>
    <x v="3"/>
  </r>
  <r>
    <x v="340"/>
    <s v="TXN103956"/>
    <s v="Assets"/>
    <x v="5"/>
    <n v="-2444.61"/>
    <s v="Expense"/>
    <n v="0"/>
    <n v="2444.61"/>
    <x v="2"/>
    <x v="1"/>
  </r>
  <r>
    <x v="89"/>
    <s v="TXN103957"/>
    <s v="Expenses"/>
    <x v="4"/>
    <n v="-2734.27"/>
    <s v="Expense"/>
    <n v="0"/>
    <n v="2734.27"/>
    <x v="2"/>
    <x v="0"/>
  </r>
  <r>
    <x v="261"/>
    <s v="TXN103958"/>
    <s v="Revenue"/>
    <x v="5"/>
    <n v="2510.39"/>
    <s v="Income"/>
    <n v="2510.39"/>
    <n v="0"/>
    <x v="1"/>
    <x v="2"/>
  </r>
  <r>
    <x v="44"/>
    <s v="TXN103959"/>
    <s v="Assets"/>
    <x v="5"/>
    <n v="-4031.85"/>
    <s v="Expense"/>
    <n v="0"/>
    <n v="4031.85"/>
    <x v="0"/>
    <x v="3"/>
  </r>
  <r>
    <x v="43"/>
    <s v="TXN103960"/>
    <s v="Assets"/>
    <x v="1"/>
    <n v="-3384.97"/>
    <s v="Expense"/>
    <n v="0"/>
    <n v="3384.97"/>
    <x v="0"/>
    <x v="0"/>
  </r>
  <r>
    <x v="283"/>
    <s v="TXN103961"/>
    <s v="Expenses"/>
    <x v="1"/>
    <n v="-720.63"/>
    <s v="Expense"/>
    <n v="0"/>
    <n v="720.63"/>
    <x v="2"/>
    <x v="0"/>
  </r>
  <r>
    <x v="239"/>
    <s v="TXN103962"/>
    <s v="Expenses"/>
    <x v="1"/>
    <n v="-1797.61"/>
    <s v="Expense"/>
    <n v="0"/>
    <n v="1797.61"/>
    <x v="1"/>
    <x v="0"/>
  </r>
  <r>
    <x v="304"/>
    <s v="TXN103963"/>
    <s v="Expenses"/>
    <x v="5"/>
    <n v="-1761.48"/>
    <s v="Expense"/>
    <n v="0"/>
    <n v="1761.48"/>
    <x v="0"/>
    <x v="3"/>
  </r>
  <r>
    <x v="255"/>
    <s v="TXN103964"/>
    <s v="Expenses"/>
    <x v="5"/>
    <n v="-2871.6"/>
    <s v="Expense"/>
    <n v="0"/>
    <n v="2871.6"/>
    <x v="0"/>
    <x v="0"/>
  </r>
  <r>
    <x v="61"/>
    <s v="TXN103965"/>
    <s v="Liabilities"/>
    <x v="4"/>
    <n v="-1528.15"/>
    <s v="Expense"/>
    <n v="0"/>
    <n v="1528.15"/>
    <x v="1"/>
    <x v="0"/>
  </r>
  <r>
    <x v="134"/>
    <s v="TXN103966"/>
    <s v="Expenses"/>
    <x v="6"/>
    <n v="-674.63"/>
    <s v="Expense"/>
    <n v="0"/>
    <n v="674.63"/>
    <x v="1"/>
    <x v="1"/>
  </r>
  <r>
    <x v="257"/>
    <s v="TXN103967"/>
    <s v="Liabilities"/>
    <x v="1"/>
    <n v="-3303.05"/>
    <s v="Expense"/>
    <n v="0"/>
    <n v="3303.05"/>
    <x v="0"/>
    <x v="1"/>
  </r>
  <r>
    <x v="29"/>
    <s v="TXN103968"/>
    <s v="Revenue"/>
    <x v="2"/>
    <n v="4270.08"/>
    <s v="Income"/>
    <n v="4270.08"/>
    <n v="0"/>
    <x v="1"/>
    <x v="3"/>
  </r>
  <r>
    <x v="233"/>
    <s v="TXN103969"/>
    <s v="Assets"/>
    <x v="4"/>
    <n v="-4664.88"/>
    <s v="Expense"/>
    <n v="0"/>
    <n v="4664.88"/>
    <x v="1"/>
    <x v="3"/>
  </r>
  <r>
    <x v="230"/>
    <s v="TXN103970"/>
    <s v="Liabilities"/>
    <x v="4"/>
    <n v="-4865.63"/>
    <s v="Expense"/>
    <n v="0"/>
    <n v="4865.63"/>
    <x v="1"/>
    <x v="2"/>
  </r>
  <r>
    <x v="219"/>
    <s v="TXN103971"/>
    <s v="Revenue"/>
    <x v="3"/>
    <n v="3927.47"/>
    <s v="Income"/>
    <n v="3927.47"/>
    <n v="0"/>
    <x v="0"/>
    <x v="0"/>
  </r>
  <r>
    <x v="3"/>
    <s v="TXN103972"/>
    <s v="Revenue"/>
    <x v="1"/>
    <n v="784.54"/>
    <s v="Income"/>
    <n v="784.54"/>
    <n v="0"/>
    <x v="2"/>
    <x v="1"/>
  </r>
  <r>
    <x v="220"/>
    <s v="TXN103973"/>
    <s v="Liabilities"/>
    <x v="0"/>
    <n v="-4280.25"/>
    <s v="Expense"/>
    <n v="0"/>
    <n v="4280.25"/>
    <x v="1"/>
    <x v="1"/>
  </r>
  <r>
    <x v="358"/>
    <s v="TXN103974"/>
    <s v="Revenue"/>
    <x v="4"/>
    <n v="2059.8000000000002"/>
    <s v="Income"/>
    <n v="2059.8000000000002"/>
    <n v="0"/>
    <x v="0"/>
    <x v="0"/>
  </r>
  <r>
    <x v="266"/>
    <s v="TXN103975"/>
    <s v="Revenue"/>
    <x v="3"/>
    <n v="3676.57"/>
    <s v="Income"/>
    <n v="3676.57"/>
    <n v="0"/>
    <x v="2"/>
    <x v="0"/>
  </r>
  <r>
    <x v="157"/>
    <s v="TXN103976"/>
    <s v="Liabilities"/>
    <x v="2"/>
    <n v="-2703.21"/>
    <s v="Expense"/>
    <n v="0"/>
    <n v="2703.21"/>
    <x v="0"/>
    <x v="3"/>
  </r>
  <r>
    <x v="306"/>
    <s v="TXN103977"/>
    <s v="Revenue"/>
    <x v="2"/>
    <n v="4160.17"/>
    <s v="Income"/>
    <n v="4160.17"/>
    <n v="0"/>
    <x v="0"/>
    <x v="2"/>
  </r>
  <r>
    <x v="294"/>
    <s v="TXN103978"/>
    <s v="Expenses"/>
    <x v="0"/>
    <n v="-2184.98"/>
    <s v="Expense"/>
    <n v="0"/>
    <n v="2184.98"/>
    <x v="0"/>
    <x v="2"/>
  </r>
  <r>
    <x v="352"/>
    <s v="TXN103979"/>
    <s v="Expenses"/>
    <x v="1"/>
    <n v="-402.79"/>
    <s v="Expense"/>
    <n v="0"/>
    <n v="402.79"/>
    <x v="2"/>
    <x v="3"/>
  </r>
  <r>
    <x v="306"/>
    <s v="TXN103980"/>
    <s v="Assets"/>
    <x v="5"/>
    <n v="-2828.44"/>
    <s v="Expense"/>
    <n v="0"/>
    <n v="2828.44"/>
    <x v="0"/>
    <x v="3"/>
  </r>
  <r>
    <x v="116"/>
    <s v="TXN103981"/>
    <s v="Revenue"/>
    <x v="3"/>
    <n v="939.32"/>
    <s v="Income"/>
    <n v="939.32"/>
    <n v="0"/>
    <x v="2"/>
    <x v="1"/>
  </r>
  <r>
    <x v="258"/>
    <s v="TXN103982"/>
    <s v="Assets"/>
    <x v="5"/>
    <n v="-4831.04"/>
    <s v="Expense"/>
    <n v="0"/>
    <n v="4831.04"/>
    <x v="1"/>
    <x v="3"/>
  </r>
  <r>
    <x v="228"/>
    <s v="TXN103983"/>
    <s v="Expenses"/>
    <x v="2"/>
    <n v="-2682.12"/>
    <s v="Expense"/>
    <n v="0"/>
    <n v="2682.12"/>
    <x v="2"/>
    <x v="2"/>
  </r>
  <r>
    <x v="173"/>
    <s v="TXN103984"/>
    <s v="Expenses"/>
    <x v="2"/>
    <n v="-2812.44"/>
    <s v="Expense"/>
    <n v="0"/>
    <n v="2812.44"/>
    <x v="0"/>
    <x v="1"/>
  </r>
  <r>
    <x v="56"/>
    <s v="TXN103985"/>
    <s v="Expenses"/>
    <x v="6"/>
    <n v="-4545.6000000000004"/>
    <s v="Expense"/>
    <n v="0"/>
    <n v="4545.6000000000004"/>
    <x v="2"/>
    <x v="2"/>
  </r>
  <r>
    <x v="127"/>
    <s v="TXN103986"/>
    <s v="Revenue"/>
    <x v="6"/>
    <n v="3160.47"/>
    <s v="Income"/>
    <n v="3160.47"/>
    <n v="0"/>
    <x v="0"/>
    <x v="0"/>
  </r>
  <r>
    <x v="282"/>
    <s v="TXN103987"/>
    <s v="Revenue"/>
    <x v="0"/>
    <n v="1583.37"/>
    <s v="Income"/>
    <n v="1583.37"/>
    <n v="0"/>
    <x v="1"/>
    <x v="2"/>
  </r>
  <r>
    <x v="10"/>
    <s v="TXN103988"/>
    <s v="Expenses"/>
    <x v="6"/>
    <n v="-1550.86"/>
    <s v="Expense"/>
    <n v="0"/>
    <n v="1550.86"/>
    <x v="2"/>
    <x v="1"/>
  </r>
  <r>
    <x v="47"/>
    <s v="TXN103989"/>
    <s v="Assets"/>
    <x v="6"/>
    <n v="-2557.7399999999998"/>
    <s v="Expense"/>
    <n v="0"/>
    <n v="2557.7399999999998"/>
    <x v="1"/>
    <x v="2"/>
  </r>
  <r>
    <x v="216"/>
    <s v="TXN103990"/>
    <s v="Assets"/>
    <x v="0"/>
    <n v="-4346.38"/>
    <s v="Expense"/>
    <n v="0"/>
    <n v="4346.38"/>
    <x v="2"/>
    <x v="1"/>
  </r>
  <r>
    <x v="274"/>
    <s v="TXN103991"/>
    <s v="Liabilities"/>
    <x v="4"/>
    <n v="-3994.17"/>
    <s v="Expense"/>
    <n v="0"/>
    <n v="3994.17"/>
    <x v="0"/>
    <x v="1"/>
  </r>
  <r>
    <x v="129"/>
    <s v="TXN103992"/>
    <s v="Expenses"/>
    <x v="6"/>
    <n v="-4817.43"/>
    <s v="Expense"/>
    <n v="0"/>
    <n v="4817.43"/>
    <x v="2"/>
    <x v="3"/>
  </r>
  <r>
    <x v="65"/>
    <s v="TXN103993"/>
    <s v="Assets"/>
    <x v="4"/>
    <n v="-452.24"/>
    <s v="Expense"/>
    <n v="0"/>
    <n v="452.24"/>
    <x v="1"/>
    <x v="2"/>
  </r>
  <r>
    <x v="144"/>
    <s v="TXN103994"/>
    <s v="Expenses"/>
    <x v="4"/>
    <n v="-1414.8"/>
    <s v="Expense"/>
    <n v="0"/>
    <n v="1414.8"/>
    <x v="2"/>
    <x v="3"/>
  </r>
  <r>
    <x v="292"/>
    <s v="TXN103995"/>
    <s v="Assets"/>
    <x v="1"/>
    <n v="-493.02"/>
    <s v="Expense"/>
    <n v="0"/>
    <n v="493.02"/>
    <x v="1"/>
    <x v="3"/>
  </r>
  <r>
    <x v="124"/>
    <s v="TXN103996"/>
    <s v="Liabilities"/>
    <x v="4"/>
    <n v="-3780.29"/>
    <s v="Expense"/>
    <n v="0"/>
    <n v="3780.29"/>
    <x v="1"/>
    <x v="2"/>
  </r>
  <r>
    <x v="107"/>
    <s v="TXN103997"/>
    <s v="Liabilities"/>
    <x v="4"/>
    <n v="-790.09"/>
    <s v="Expense"/>
    <n v="0"/>
    <n v="790.09"/>
    <x v="0"/>
    <x v="1"/>
  </r>
  <r>
    <x v="305"/>
    <s v="TXN103998"/>
    <s v="Expenses"/>
    <x v="6"/>
    <n v="-589.44000000000005"/>
    <s v="Expense"/>
    <n v="0"/>
    <n v="589.44000000000005"/>
    <x v="2"/>
    <x v="0"/>
  </r>
  <r>
    <x v="110"/>
    <s v="TXN103999"/>
    <s v="Assets"/>
    <x v="4"/>
    <n v="-2852.19"/>
    <s v="Expense"/>
    <n v="0"/>
    <n v="2852.19"/>
    <x v="1"/>
    <x v="2"/>
  </r>
  <r>
    <x v="122"/>
    <s v="TXN104000"/>
    <s v="Revenue"/>
    <x v="5"/>
    <n v="2116.2800000000002"/>
    <s v="Income"/>
    <n v="2116.2800000000002"/>
    <n v="0"/>
    <x v="0"/>
    <x v="3"/>
  </r>
  <r>
    <x v="101"/>
    <s v="TXN104001"/>
    <s v="Liabilities"/>
    <x v="0"/>
    <n v="-3604"/>
    <s v="Expense"/>
    <n v="0"/>
    <n v="3604"/>
    <x v="0"/>
    <x v="3"/>
  </r>
  <r>
    <x v="30"/>
    <s v="TXN104002"/>
    <s v="Expenses"/>
    <x v="6"/>
    <n v="-2486.38"/>
    <s v="Expense"/>
    <n v="0"/>
    <n v="2486.38"/>
    <x v="0"/>
    <x v="1"/>
  </r>
  <r>
    <x v="71"/>
    <s v="TXN104003"/>
    <s v="Expenses"/>
    <x v="0"/>
    <n v="-2184.14"/>
    <s v="Expense"/>
    <n v="0"/>
    <n v="2184.14"/>
    <x v="1"/>
    <x v="3"/>
  </r>
  <r>
    <x v="12"/>
    <s v="TXN104004"/>
    <s v="Assets"/>
    <x v="3"/>
    <n v="-2184.9499999999998"/>
    <s v="Expense"/>
    <n v="0"/>
    <n v="2184.9499999999998"/>
    <x v="2"/>
    <x v="0"/>
  </r>
  <r>
    <x v="231"/>
    <s v="TXN104005"/>
    <s v="Expenses"/>
    <x v="6"/>
    <n v="-4372.1899999999996"/>
    <s v="Expense"/>
    <n v="0"/>
    <n v="4372.1899999999996"/>
    <x v="1"/>
    <x v="3"/>
  </r>
  <r>
    <x v="36"/>
    <s v="TXN104006"/>
    <s v="Liabilities"/>
    <x v="4"/>
    <n v="-2036.61"/>
    <s v="Expense"/>
    <n v="0"/>
    <n v="2036.61"/>
    <x v="0"/>
    <x v="1"/>
  </r>
  <r>
    <x v="299"/>
    <s v="TXN104007"/>
    <s v="Expenses"/>
    <x v="5"/>
    <n v="-1733.65"/>
    <s v="Expense"/>
    <n v="0"/>
    <n v="1733.65"/>
    <x v="1"/>
    <x v="2"/>
  </r>
  <r>
    <x v="253"/>
    <s v="TXN104008"/>
    <s v="Expenses"/>
    <x v="0"/>
    <n v="-1758.82"/>
    <s v="Expense"/>
    <n v="0"/>
    <n v="1758.82"/>
    <x v="1"/>
    <x v="1"/>
  </r>
  <r>
    <x v="107"/>
    <s v="TXN104009"/>
    <s v="Revenue"/>
    <x v="6"/>
    <n v="1063.3399999999999"/>
    <s v="Income"/>
    <n v="1063.3399999999999"/>
    <n v="0"/>
    <x v="0"/>
    <x v="3"/>
  </r>
  <r>
    <x v="218"/>
    <s v="TXN104010"/>
    <s v="Revenue"/>
    <x v="5"/>
    <n v="4317.38"/>
    <s v="Income"/>
    <n v="4317.38"/>
    <n v="0"/>
    <x v="2"/>
    <x v="1"/>
  </r>
  <r>
    <x v="1"/>
    <s v="TXN104011"/>
    <s v="Liabilities"/>
    <x v="0"/>
    <n v="-818.49"/>
    <s v="Expense"/>
    <n v="0"/>
    <n v="818.49"/>
    <x v="0"/>
    <x v="3"/>
  </r>
  <r>
    <x v="35"/>
    <s v="TXN104012"/>
    <s v="Assets"/>
    <x v="3"/>
    <n v="-4552.1899999999996"/>
    <s v="Expense"/>
    <n v="0"/>
    <n v="4552.1899999999996"/>
    <x v="0"/>
    <x v="1"/>
  </r>
  <r>
    <x v="294"/>
    <s v="TXN104013"/>
    <s v="Revenue"/>
    <x v="2"/>
    <n v="1488.99"/>
    <s v="Income"/>
    <n v="1488.99"/>
    <n v="0"/>
    <x v="1"/>
    <x v="2"/>
  </r>
  <r>
    <x v="226"/>
    <s v="TXN104014"/>
    <s v="Assets"/>
    <x v="3"/>
    <n v="-4507.1899999999996"/>
    <s v="Expense"/>
    <n v="0"/>
    <n v="4507.1899999999996"/>
    <x v="0"/>
    <x v="3"/>
  </r>
  <r>
    <x v="264"/>
    <s v="TXN104015"/>
    <s v="Liabilities"/>
    <x v="2"/>
    <n v="-3975.02"/>
    <s v="Expense"/>
    <n v="0"/>
    <n v="3975.02"/>
    <x v="1"/>
    <x v="0"/>
  </r>
  <r>
    <x v="307"/>
    <s v="TXN104016"/>
    <s v="Revenue"/>
    <x v="1"/>
    <n v="2951.74"/>
    <s v="Income"/>
    <n v="2951.74"/>
    <n v="0"/>
    <x v="0"/>
    <x v="0"/>
  </r>
  <r>
    <x v="48"/>
    <s v="TXN104017"/>
    <s v="Assets"/>
    <x v="2"/>
    <n v="-3380.4"/>
    <s v="Expense"/>
    <n v="0"/>
    <n v="3380.4"/>
    <x v="0"/>
    <x v="0"/>
  </r>
  <r>
    <x v="364"/>
    <s v="TXN104018"/>
    <s v="Revenue"/>
    <x v="1"/>
    <n v="1696.64"/>
    <s v="Income"/>
    <n v="1696.64"/>
    <n v="0"/>
    <x v="2"/>
    <x v="0"/>
  </r>
  <r>
    <x v="157"/>
    <s v="TXN104019"/>
    <s v="Liabilities"/>
    <x v="6"/>
    <n v="-2913.72"/>
    <s v="Expense"/>
    <n v="0"/>
    <n v="2913.72"/>
    <x v="0"/>
    <x v="3"/>
  </r>
  <r>
    <x v="218"/>
    <s v="TXN104020"/>
    <s v="Liabilities"/>
    <x v="1"/>
    <n v="-1532.77"/>
    <s v="Expense"/>
    <n v="0"/>
    <n v="1532.77"/>
    <x v="2"/>
    <x v="3"/>
  </r>
  <r>
    <x v="318"/>
    <s v="TXN104021"/>
    <s v="Revenue"/>
    <x v="5"/>
    <n v="2071.14"/>
    <s v="Income"/>
    <n v="2071.14"/>
    <n v="0"/>
    <x v="0"/>
    <x v="2"/>
  </r>
  <r>
    <x v="86"/>
    <s v="TXN104022"/>
    <s v="Assets"/>
    <x v="1"/>
    <n v="-3846.85"/>
    <s v="Expense"/>
    <n v="0"/>
    <n v="3846.85"/>
    <x v="0"/>
    <x v="1"/>
  </r>
  <r>
    <x v="126"/>
    <s v="TXN104023"/>
    <s v="Expenses"/>
    <x v="5"/>
    <n v="-1295.27"/>
    <s v="Expense"/>
    <n v="0"/>
    <n v="1295.27"/>
    <x v="0"/>
    <x v="3"/>
  </r>
  <r>
    <x v="44"/>
    <s v="TXN104024"/>
    <s v="Expenses"/>
    <x v="0"/>
    <n v="-4210.3500000000004"/>
    <s v="Expense"/>
    <n v="0"/>
    <n v="4210.3500000000004"/>
    <x v="2"/>
    <x v="0"/>
  </r>
  <r>
    <x v="274"/>
    <s v="TXN104025"/>
    <s v="Revenue"/>
    <x v="0"/>
    <n v="1941.83"/>
    <s v="Income"/>
    <n v="1941.83"/>
    <n v="0"/>
    <x v="1"/>
    <x v="3"/>
  </r>
  <r>
    <x v="84"/>
    <s v="TXN104026"/>
    <s v="Assets"/>
    <x v="2"/>
    <n v="-2707.63"/>
    <s v="Expense"/>
    <n v="0"/>
    <n v="2707.63"/>
    <x v="2"/>
    <x v="0"/>
  </r>
  <r>
    <x v="117"/>
    <s v="TXN104027"/>
    <s v="Expenses"/>
    <x v="2"/>
    <n v="-4715.6099999999997"/>
    <s v="Expense"/>
    <n v="0"/>
    <n v="4715.6099999999997"/>
    <x v="0"/>
    <x v="2"/>
  </r>
  <r>
    <x v="208"/>
    <s v="TXN104028"/>
    <s v="Liabilities"/>
    <x v="2"/>
    <n v="-3438.15"/>
    <s v="Expense"/>
    <n v="0"/>
    <n v="3438.15"/>
    <x v="1"/>
    <x v="1"/>
  </r>
  <r>
    <x v="245"/>
    <s v="TXN104029"/>
    <s v="Assets"/>
    <x v="1"/>
    <n v="-3263.46"/>
    <s v="Expense"/>
    <n v="0"/>
    <n v="3263.46"/>
    <x v="0"/>
    <x v="3"/>
  </r>
  <r>
    <x v="258"/>
    <s v="TXN104030"/>
    <s v="Expenses"/>
    <x v="2"/>
    <n v="-3586.88"/>
    <s v="Expense"/>
    <n v="0"/>
    <n v="3586.88"/>
    <x v="2"/>
    <x v="1"/>
  </r>
  <r>
    <x v="90"/>
    <s v="TXN104031"/>
    <s v="Assets"/>
    <x v="1"/>
    <n v="-4598.75"/>
    <s v="Expense"/>
    <n v="0"/>
    <n v="4598.75"/>
    <x v="2"/>
    <x v="0"/>
  </r>
  <r>
    <x v="103"/>
    <s v="TXN104032"/>
    <s v="Revenue"/>
    <x v="1"/>
    <n v="1317.72"/>
    <s v="Income"/>
    <n v="1317.72"/>
    <n v="0"/>
    <x v="1"/>
    <x v="0"/>
  </r>
  <r>
    <x v="150"/>
    <s v="TXN104033"/>
    <s v="Assets"/>
    <x v="4"/>
    <n v="-3104.88"/>
    <s v="Expense"/>
    <n v="0"/>
    <n v="3104.88"/>
    <x v="2"/>
    <x v="1"/>
  </r>
  <r>
    <x v="111"/>
    <s v="TXN104034"/>
    <s v="Expenses"/>
    <x v="4"/>
    <n v="-2061.9299999999998"/>
    <s v="Expense"/>
    <n v="0"/>
    <n v="2061.9299999999998"/>
    <x v="0"/>
    <x v="2"/>
  </r>
  <r>
    <x v="299"/>
    <s v="TXN104035"/>
    <s v="Revenue"/>
    <x v="1"/>
    <n v="158.09"/>
    <s v="Income"/>
    <n v="158.09"/>
    <n v="0"/>
    <x v="1"/>
    <x v="1"/>
  </r>
  <r>
    <x v="49"/>
    <s v="TXN104036"/>
    <s v="Assets"/>
    <x v="0"/>
    <n v="-713.97"/>
    <s v="Expense"/>
    <n v="0"/>
    <n v="713.97"/>
    <x v="0"/>
    <x v="1"/>
  </r>
  <r>
    <x v="55"/>
    <s v="TXN104037"/>
    <s v="Liabilities"/>
    <x v="5"/>
    <n v="-1692.46"/>
    <s v="Expense"/>
    <n v="0"/>
    <n v="1692.46"/>
    <x v="1"/>
    <x v="3"/>
  </r>
  <r>
    <x v="201"/>
    <s v="TXN104038"/>
    <s v="Expenses"/>
    <x v="6"/>
    <n v="-2868.5"/>
    <s v="Expense"/>
    <n v="0"/>
    <n v="2868.5"/>
    <x v="1"/>
    <x v="3"/>
  </r>
  <r>
    <x v="43"/>
    <s v="TXN104039"/>
    <s v="Revenue"/>
    <x v="3"/>
    <n v="4419.2299999999996"/>
    <s v="Income"/>
    <n v="4419.2299999999996"/>
    <n v="0"/>
    <x v="0"/>
    <x v="0"/>
  </r>
  <r>
    <x v="226"/>
    <s v="TXN104040"/>
    <s v="Assets"/>
    <x v="4"/>
    <n v="-3976.46"/>
    <s v="Expense"/>
    <n v="0"/>
    <n v="3976.46"/>
    <x v="2"/>
    <x v="3"/>
  </r>
  <r>
    <x v="140"/>
    <s v="TXN104041"/>
    <s v="Liabilities"/>
    <x v="1"/>
    <n v="-2811.33"/>
    <s v="Expense"/>
    <n v="0"/>
    <n v="2811.33"/>
    <x v="0"/>
    <x v="2"/>
  </r>
  <r>
    <x v="1"/>
    <s v="TXN104042"/>
    <s v="Expenses"/>
    <x v="3"/>
    <n v="-461.97"/>
    <s v="Expense"/>
    <n v="0"/>
    <n v="461.97"/>
    <x v="2"/>
    <x v="2"/>
  </r>
  <r>
    <x v="205"/>
    <s v="TXN104043"/>
    <s v="Liabilities"/>
    <x v="4"/>
    <n v="-1500.94"/>
    <s v="Expense"/>
    <n v="0"/>
    <n v="1500.94"/>
    <x v="2"/>
    <x v="2"/>
  </r>
  <r>
    <x v="299"/>
    <s v="TXN104044"/>
    <s v="Assets"/>
    <x v="6"/>
    <n v="-1896.87"/>
    <s v="Expense"/>
    <n v="0"/>
    <n v="1896.87"/>
    <x v="0"/>
    <x v="0"/>
  </r>
  <r>
    <x v="309"/>
    <s v="TXN104045"/>
    <s v="Assets"/>
    <x v="5"/>
    <n v="-3146.41"/>
    <s v="Expense"/>
    <n v="0"/>
    <n v="3146.41"/>
    <x v="1"/>
    <x v="2"/>
  </r>
  <r>
    <x v="158"/>
    <s v="TXN104046"/>
    <s v="Revenue"/>
    <x v="1"/>
    <n v="418.13"/>
    <s v="Income"/>
    <n v="418.13"/>
    <n v="0"/>
    <x v="0"/>
    <x v="2"/>
  </r>
  <r>
    <x v="214"/>
    <s v="TXN104047"/>
    <s v="Liabilities"/>
    <x v="6"/>
    <n v="-2697.95"/>
    <s v="Expense"/>
    <n v="0"/>
    <n v="2697.95"/>
    <x v="1"/>
    <x v="3"/>
  </r>
  <r>
    <x v="108"/>
    <s v="TXN104048"/>
    <s v="Revenue"/>
    <x v="0"/>
    <n v="4517.18"/>
    <s v="Income"/>
    <n v="4517.18"/>
    <n v="0"/>
    <x v="2"/>
    <x v="0"/>
  </r>
  <r>
    <x v="212"/>
    <s v="TXN104049"/>
    <s v="Expenses"/>
    <x v="4"/>
    <n v="-3556.62"/>
    <s v="Expense"/>
    <n v="0"/>
    <n v="3556.62"/>
    <x v="1"/>
    <x v="1"/>
  </r>
  <r>
    <x v="255"/>
    <s v="TXN104050"/>
    <s v="Revenue"/>
    <x v="1"/>
    <n v="4005.68"/>
    <s v="Income"/>
    <n v="4005.68"/>
    <n v="0"/>
    <x v="0"/>
    <x v="2"/>
  </r>
  <r>
    <x v="196"/>
    <s v="TXN104051"/>
    <s v="Expenses"/>
    <x v="3"/>
    <n v="-3440.21"/>
    <s v="Expense"/>
    <n v="0"/>
    <n v="3440.21"/>
    <x v="1"/>
    <x v="3"/>
  </r>
  <r>
    <x v="140"/>
    <s v="TXN104052"/>
    <s v="Assets"/>
    <x v="0"/>
    <n v="-1112.29"/>
    <s v="Expense"/>
    <n v="0"/>
    <n v="1112.29"/>
    <x v="2"/>
    <x v="1"/>
  </r>
  <r>
    <x v="154"/>
    <s v="TXN104053"/>
    <s v="Assets"/>
    <x v="0"/>
    <n v="-641.37"/>
    <s v="Expense"/>
    <n v="0"/>
    <n v="641.37"/>
    <x v="2"/>
    <x v="2"/>
  </r>
  <r>
    <x v="349"/>
    <s v="TXN104054"/>
    <s v="Liabilities"/>
    <x v="2"/>
    <n v="-4164.5"/>
    <s v="Expense"/>
    <n v="0"/>
    <n v="4164.5"/>
    <x v="1"/>
    <x v="1"/>
  </r>
  <r>
    <x v="148"/>
    <s v="TXN104055"/>
    <s v="Expenses"/>
    <x v="5"/>
    <n v="-3507.97"/>
    <s v="Expense"/>
    <n v="0"/>
    <n v="3507.97"/>
    <x v="2"/>
    <x v="1"/>
  </r>
  <r>
    <x v="159"/>
    <s v="TXN104056"/>
    <s v="Assets"/>
    <x v="0"/>
    <n v="-2917.8"/>
    <s v="Expense"/>
    <n v="0"/>
    <n v="2917.8"/>
    <x v="2"/>
    <x v="0"/>
  </r>
  <r>
    <x v="79"/>
    <s v="TXN104057"/>
    <s v="Liabilities"/>
    <x v="4"/>
    <n v="-1027.49"/>
    <s v="Expense"/>
    <n v="0"/>
    <n v="1027.49"/>
    <x v="1"/>
    <x v="0"/>
  </r>
  <r>
    <x v="276"/>
    <s v="TXN104058"/>
    <s v="Liabilities"/>
    <x v="5"/>
    <n v="-3056.39"/>
    <s v="Expense"/>
    <n v="0"/>
    <n v="3056.39"/>
    <x v="2"/>
    <x v="2"/>
  </r>
  <r>
    <x v="355"/>
    <s v="TXN104059"/>
    <s v="Revenue"/>
    <x v="1"/>
    <n v="253.48"/>
    <s v="Income"/>
    <n v="253.48"/>
    <n v="0"/>
    <x v="1"/>
    <x v="2"/>
  </r>
  <r>
    <x v="253"/>
    <s v="TXN104060"/>
    <s v="Liabilities"/>
    <x v="2"/>
    <n v="-682.31"/>
    <s v="Expense"/>
    <n v="0"/>
    <n v="682.31"/>
    <x v="1"/>
    <x v="0"/>
  </r>
  <r>
    <x v="230"/>
    <s v="TXN104061"/>
    <s v="Assets"/>
    <x v="6"/>
    <n v="-1628.26"/>
    <s v="Expense"/>
    <n v="0"/>
    <n v="1628.26"/>
    <x v="2"/>
    <x v="2"/>
  </r>
  <r>
    <x v="75"/>
    <s v="TXN104062"/>
    <s v="Revenue"/>
    <x v="5"/>
    <n v="2274.3200000000002"/>
    <s v="Income"/>
    <n v="2274.3200000000002"/>
    <n v="0"/>
    <x v="1"/>
    <x v="2"/>
  </r>
  <r>
    <x v="289"/>
    <s v="TXN104063"/>
    <s v="Expenses"/>
    <x v="3"/>
    <n v="-690.77"/>
    <s v="Expense"/>
    <n v="0"/>
    <n v="690.77"/>
    <x v="2"/>
    <x v="0"/>
  </r>
  <r>
    <x v="189"/>
    <s v="TXN104064"/>
    <s v="Expenses"/>
    <x v="4"/>
    <n v="-687.71"/>
    <s v="Expense"/>
    <n v="0"/>
    <n v="687.71"/>
    <x v="2"/>
    <x v="1"/>
  </r>
  <r>
    <x v="310"/>
    <s v="TXN104065"/>
    <s v="Assets"/>
    <x v="3"/>
    <n v="-3656.88"/>
    <s v="Expense"/>
    <n v="0"/>
    <n v="3656.88"/>
    <x v="2"/>
    <x v="2"/>
  </r>
  <r>
    <x v="207"/>
    <s v="TXN104066"/>
    <s v="Assets"/>
    <x v="5"/>
    <n v="-2891.63"/>
    <s v="Expense"/>
    <n v="0"/>
    <n v="2891.63"/>
    <x v="0"/>
    <x v="3"/>
  </r>
  <r>
    <x v="89"/>
    <s v="TXN104067"/>
    <s v="Revenue"/>
    <x v="2"/>
    <n v="2715.34"/>
    <s v="Income"/>
    <n v="2715.34"/>
    <n v="0"/>
    <x v="2"/>
    <x v="0"/>
  </r>
  <r>
    <x v="300"/>
    <s v="TXN104068"/>
    <s v="Revenue"/>
    <x v="6"/>
    <n v="2316.9299999999998"/>
    <s v="Income"/>
    <n v="2316.9299999999998"/>
    <n v="0"/>
    <x v="1"/>
    <x v="2"/>
  </r>
  <r>
    <x v="302"/>
    <s v="TXN104069"/>
    <s v="Assets"/>
    <x v="6"/>
    <n v="-4885.0600000000004"/>
    <s v="Expense"/>
    <n v="0"/>
    <n v="4885.0600000000004"/>
    <x v="1"/>
    <x v="2"/>
  </r>
  <r>
    <x v="103"/>
    <s v="TXN104070"/>
    <s v="Assets"/>
    <x v="3"/>
    <n v="-344.02"/>
    <s v="Expense"/>
    <n v="0"/>
    <n v="344.02"/>
    <x v="1"/>
    <x v="0"/>
  </r>
  <r>
    <x v="254"/>
    <s v="TXN104071"/>
    <s v="Expenses"/>
    <x v="1"/>
    <n v="-985.07"/>
    <s v="Expense"/>
    <n v="0"/>
    <n v="985.07"/>
    <x v="0"/>
    <x v="3"/>
  </r>
  <r>
    <x v="313"/>
    <s v="TXN104072"/>
    <s v="Expenses"/>
    <x v="1"/>
    <n v="-3272.79"/>
    <s v="Expense"/>
    <n v="0"/>
    <n v="3272.79"/>
    <x v="0"/>
    <x v="3"/>
  </r>
  <r>
    <x v="287"/>
    <s v="TXN104073"/>
    <s v="Expenses"/>
    <x v="2"/>
    <n v="-768.19"/>
    <s v="Expense"/>
    <n v="0"/>
    <n v="768.19"/>
    <x v="1"/>
    <x v="0"/>
  </r>
  <r>
    <x v="31"/>
    <s v="TXN104074"/>
    <s v="Assets"/>
    <x v="6"/>
    <n v="-2987.97"/>
    <s v="Expense"/>
    <n v="0"/>
    <n v="2987.97"/>
    <x v="1"/>
    <x v="3"/>
  </r>
  <r>
    <x v="171"/>
    <s v="TXN104075"/>
    <s v="Liabilities"/>
    <x v="3"/>
    <n v="-2882.03"/>
    <s v="Expense"/>
    <n v="0"/>
    <n v="2882.03"/>
    <x v="0"/>
    <x v="2"/>
  </r>
  <r>
    <x v="301"/>
    <s v="TXN104076"/>
    <s v="Assets"/>
    <x v="3"/>
    <n v="-4857.93"/>
    <s v="Expense"/>
    <n v="0"/>
    <n v="4857.93"/>
    <x v="1"/>
    <x v="3"/>
  </r>
  <r>
    <x v="84"/>
    <s v="TXN104077"/>
    <s v="Assets"/>
    <x v="3"/>
    <n v="-4428.59"/>
    <s v="Expense"/>
    <n v="0"/>
    <n v="4428.59"/>
    <x v="2"/>
    <x v="2"/>
  </r>
  <r>
    <x v="255"/>
    <s v="TXN104078"/>
    <s v="Expenses"/>
    <x v="5"/>
    <n v="-4733.21"/>
    <s v="Expense"/>
    <n v="0"/>
    <n v="4733.21"/>
    <x v="2"/>
    <x v="1"/>
  </r>
  <r>
    <x v="333"/>
    <s v="TXN104079"/>
    <s v="Assets"/>
    <x v="2"/>
    <n v="-656.65"/>
    <s v="Expense"/>
    <n v="0"/>
    <n v="656.65"/>
    <x v="1"/>
    <x v="3"/>
  </r>
  <r>
    <x v="288"/>
    <s v="TXN104080"/>
    <s v="Revenue"/>
    <x v="1"/>
    <n v="4353.93"/>
    <s v="Income"/>
    <n v="4353.93"/>
    <n v="0"/>
    <x v="2"/>
    <x v="1"/>
  </r>
  <r>
    <x v="295"/>
    <s v="TXN104081"/>
    <s v="Assets"/>
    <x v="1"/>
    <n v="-732.54"/>
    <s v="Expense"/>
    <n v="0"/>
    <n v="732.54"/>
    <x v="1"/>
    <x v="0"/>
  </r>
  <r>
    <x v="246"/>
    <s v="TXN104082"/>
    <s v="Assets"/>
    <x v="5"/>
    <n v="-3201.37"/>
    <s v="Expense"/>
    <n v="0"/>
    <n v="3201.37"/>
    <x v="0"/>
    <x v="3"/>
  </r>
  <r>
    <x v="352"/>
    <s v="TXN104083"/>
    <s v="Assets"/>
    <x v="4"/>
    <n v="-3628.38"/>
    <s v="Expense"/>
    <n v="0"/>
    <n v="3628.38"/>
    <x v="1"/>
    <x v="2"/>
  </r>
  <r>
    <x v="282"/>
    <s v="TXN104084"/>
    <s v="Assets"/>
    <x v="5"/>
    <n v="-888.18"/>
    <s v="Expense"/>
    <n v="0"/>
    <n v="888.18"/>
    <x v="0"/>
    <x v="3"/>
  </r>
  <r>
    <x v="47"/>
    <s v="TXN104085"/>
    <s v="Liabilities"/>
    <x v="2"/>
    <n v="-3200.03"/>
    <s v="Expense"/>
    <n v="0"/>
    <n v="3200.03"/>
    <x v="2"/>
    <x v="0"/>
  </r>
  <r>
    <x v="140"/>
    <s v="TXN104086"/>
    <s v="Assets"/>
    <x v="3"/>
    <n v="-357.06"/>
    <s v="Expense"/>
    <n v="0"/>
    <n v="357.06"/>
    <x v="2"/>
    <x v="0"/>
  </r>
  <r>
    <x v="287"/>
    <s v="TXN104087"/>
    <s v="Revenue"/>
    <x v="5"/>
    <n v="1537"/>
    <s v="Income"/>
    <n v="1537"/>
    <n v="0"/>
    <x v="2"/>
    <x v="2"/>
  </r>
  <r>
    <x v="289"/>
    <s v="TXN104088"/>
    <s v="Revenue"/>
    <x v="3"/>
    <n v="4613.68"/>
    <s v="Income"/>
    <n v="4613.68"/>
    <n v="0"/>
    <x v="1"/>
    <x v="3"/>
  </r>
  <r>
    <x v="79"/>
    <s v="TXN104089"/>
    <s v="Assets"/>
    <x v="2"/>
    <n v="-941.48"/>
    <s v="Expense"/>
    <n v="0"/>
    <n v="941.48"/>
    <x v="0"/>
    <x v="1"/>
  </r>
  <r>
    <x v="170"/>
    <s v="TXN104090"/>
    <s v="Expenses"/>
    <x v="0"/>
    <n v="-419.82"/>
    <s v="Expense"/>
    <n v="0"/>
    <n v="419.82"/>
    <x v="0"/>
    <x v="0"/>
  </r>
  <r>
    <x v="178"/>
    <s v="TXN104091"/>
    <s v="Liabilities"/>
    <x v="2"/>
    <n v="-2274.02"/>
    <s v="Expense"/>
    <n v="0"/>
    <n v="2274.02"/>
    <x v="2"/>
    <x v="0"/>
  </r>
  <r>
    <x v="0"/>
    <s v="TXN104092"/>
    <s v="Assets"/>
    <x v="6"/>
    <n v="-4268.03"/>
    <s v="Expense"/>
    <n v="0"/>
    <n v="4268.03"/>
    <x v="2"/>
    <x v="2"/>
  </r>
  <r>
    <x v="202"/>
    <s v="TXN104093"/>
    <s v="Assets"/>
    <x v="3"/>
    <n v="-475.69"/>
    <s v="Expense"/>
    <n v="0"/>
    <n v="475.69"/>
    <x v="0"/>
    <x v="3"/>
  </r>
  <r>
    <x v="158"/>
    <s v="TXN104094"/>
    <s v="Assets"/>
    <x v="1"/>
    <n v="-1842.12"/>
    <s v="Expense"/>
    <n v="0"/>
    <n v="1842.12"/>
    <x v="1"/>
    <x v="1"/>
  </r>
  <r>
    <x v="2"/>
    <s v="TXN104095"/>
    <s v="Expenses"/>
    <x v="5"/>
    <n v="-4508.8999999999996"/>
    <s v="Expense"/>
    <n v="0"/>
    <n v="4508.8999999999996"/>
    <x v="2"/>
    <x v="3"/>
  </r>
  <r>
    <x v="190"/>
    <s v="TXN104096"/>
    <s v="Expenses"/>
    <x v="0"/>
    <n v="-678.96"/>
    <s v="Expense"/>
    <n v="0"/>
    <n v="678.96"/>
    <x v="1"/>
    <x v="3"/>
  </r>
  <r>
    <x v="77"/>
    <s v="TXN104097"/>
    <s v="Expenses"/>
    <x v="2"/>
    <n v="-1622.28"/>
    <s v="Expense"/>
    <n v="0"/>
    <n v="1622.28"/>
    <x v="2"/>
    <x v="1"/>
  </r>
  <r>
    <x v="112"/>
    <s v="TXN104098"/>
    <s v="Liabilities"/>
    <x v="3"/>
    <n v="-3914.26"/>
    <s v="Expense"/>
    <n v="0"/>
    <n v="3914.26"/>
    <x v="2"/>
    <x v="2"/>
  </r>
  <r>
    <x v="333"/>
    <s v="TXN104099"/>
    <s v="Revenue"/>
    <x v="0"/>
    <n v="2761.73"/>
    <s v="Income"/>
    <n v="2761.73"/>
    <n v="0"/>
    <x v="1"/>
    <x v="0"/>
  </r>
  <r>
    <x v="5"/>
    <s v="TXN104100"/>
    <s v="Liabilities"/>
    <x v="4"/>
    <n v="-4178.43"/>
    <s v="Expense"/>
    <n v="0"/>
    <n v="4178.43"/>
    <x v="1"/>
    <x v="2"/>
  </r>
  <r>
    <x v="278"/>
    <s v="TXN104101"/>
    <s v="Expenses"/>
    <x v="6"/>
    <n v="-646.82000000000005"/>
    <s v="Expense"/>
    <n v="0"/>
    <n v="646.82000000000005"/>
    <x v="1"/>
    <x v="2"/>
  </r>
  <r>
    <x v="361"/>
    <s v="TXN104102"/>
    <s v="Revenue"/>
    <x v="4"/>
    <n v="4610.72"/>
    <s v="Income"/>
    <n v="4610.72"/>
    <n v="0"/>
    <x v="1"/>
    <x v="3"/>
  </r>
  <r>
    <x v="361"/>
    <s v="TXN104103"/>
    <s v="Revenue"/>
    <x v="2"/>
    <n v="4681.07"/>
    <s v="Income"/>
    <n v="4681.07"/>
    <n v="0"/>
    <x v="0"/>
    <x v="1"/>
  </r>
  <r>
    <x v="200"/>
    <s v="TXN104104"/>
    <s v="Expenses"/>
    <x v="4"/>
    <n v="-861.03"/>
    <s v="Expense"/>
    <n v="0"/>
    <n v="861.03"/>
    <x v="0"/>
    <x v="0"/>
  </r>
  <r>
    <x v="208"/>
    <s v="TXN104105"/>
    <s v="Expenses"/>
    <x v="4"/>
    <n v="-265.99"/>
    <s v="Expense"/>
    <n v="0"/>
    <n v="265.99"/>
    <x v="2"/>
    <x v="3"/>
  </r>
  <r>
    <x v="249"/>
    <s v="TXN104106"/>
    <s v="Liabilities"/>
    <x v="6"/>
    <n v="-4950.22"/>
    <s v="Expense"/>
    <n v="0"/>
    <n v="4950.22"/>
    <x v="2"/>
    <x v="0"/>
  </r>
  <r>
    <x v="205"/>
    <s v="TXN104107"/>
    <s v="Expenses"/>
    <x v="6"/>
    <n v="-2463.0300000000002"/>
    <s v="Expense"/>
    <n v="0"/>
    <n v="2463.0300000000002"/>
    <x v="2"/>
    <x v="3"/>
  </r>
  <r>
    <x v="364"/>
    <s v="TXN104108"/>
    <s v="Revenue"/>
    <x v="6"/>
    <n v="2903.17"/>
    <s v="Income"/>
    <n v="2903.17"/>
    <n v="0"/>
    <x v="0"/>
    <x v="1"/>
  </r>
  <r>
    <x v="140"/>
    <s v="TXN104109"/>
    <s v="Assets"/>
    <x v="0"/>
    <n v="-3117.93"/>
    <s v="Expense"/>
    <n v="0"/>
    <n v="3117.93"/>
    <x v="1"/>
    <x v="0"/>
  </r>
  <r>
    <x v="246"/>
    <s v="TXN104110"/>
    <s v="Expenses"/>
    <x v="6"/>
    <n v="-3969.38"/>
    <s v="Expense"/>
    <n v="0"/>
    <n v="3969.38"/>
    <x v="2"/>
    <x v="0"/>
  </r>
  <r>
    <x v="196"/>
    <s v="TXN104111"/>
    <s v="Expenses"/>
    <x v="4"/>
    <n v="-4078.74"/>
    <s v="Expense"/>
    <n v="0"/>
    <n v="4078.74"/>
    <x v="0"/>
    <x v="2"/>
  </r>
  <r>
    <x v="252"/>
    <s v="TXN104112"/>
    <s v="Liabilities"/>
    <x v="1"/>
    <n v="-1050.23"/>
    <s v="Expense"/>
    <n v="0"/>
    <n v="1050.23"/>
    <x v="2"/>
    <x v="3"/>
  </r>
  <r>
    <x v="69"/>
    <s v="TXN104113"/>
    <s v="Liabilities"/>
    <x v="1"/>
    <n v="-1259.52"/>
    <s v="Expense"/>
    <n v="0"/>
    <n v="1259.52"/>
    <x v="0"/>
    <x v="3"/>
  </r>
  <r>
    <x v="180"/>
    <s v="TXN104114"/>
    <s v="Expenses"/>
    <x v="6"/>
    <n v="-4396.4799999999996"/>
    <s v="Expense"/>
    <n v="0"/>
    <n v="4396.4799999999996"/>
    <x v="1"/>
    <x v="3"/>
  </r>
  <r>
    <x v="205"/>
    <s v="TXN104115"/>
    <s v="Revenue"/>
    <x v="0"/>
    <n v="4115.6400000000003"/>
    <s v="Income"/>
    <n v="4115.6400000000003"/>
    <n v="0"/>
    <x v="0"/>
    <x v="2"/>
  </r>
  <r>
    <x v="145"/>
    <s v="TXN104116"/>
    <s v="Revenue"/>
    <x v="5"/>
    <n v="3126.33"/>
    <s v="Income"/>
    <n v="3126.33"/>
    <n v="0"/>
    <x v="1"/>
    <x v="2"/>
  </r>
  <r>
    <x v="188"/>
    <s v="TXN104117"/>
    <s v="Assets"/>
    <x v="3"/>
    <n v="-4974.03"/>
    <s v="Expense"/>
    <n v="0"/>
    <n v="4974.03"/>
    <x v="2"/>
    <x v="0"/>
  </r>
  <r>
    <x v="225"/>
    <s v="TXN104118"/>
    <s v="Expenses"/>
    <x v="2"/>
    <n v="-3702.4"/>
    <s v="Expense"/>
    <n v="0"/>
    <n v="3702.4"/>
    <x v="1"/>
    <x v="3"/>
  </r>
  <r>
    <x v="277"/>
    <s v="TXN104119"/>
    <s v="Liabilities"/>
    <x v="0"/>
    <n v="-1157.5999999999999"/>
    <s v="Expense"/>
    <n v="0"/>
    <n v="1157.5999999999999"/>
    <x v="0"/>
    <x v="3"/>
  </r>
  <r>
    <x v="31"/>
    <s v="TXN104120"/>
    <s v="Revenue"/>
    <x v="5"/>
    <n v="4248.5600000000004"/>
    <s v="Income"/>
    <n v="4248.5600000000004"/>
    <n v="0"/>
    <x v="2"/>
    <x v="0"/>
  </r>
  <r>
    <x v="59"/>
    <s v="TXN104121"/>
    <s v="Assets"/>
    <x v="2"/>
    <n v="-2132.19"/>
    <s v="Expense"/>
    <n v="0"/>
    <n v="2132.19"/>
    <x v="2"/>
    <x v="0"/>
  </r>
  <r>
    <x v="168"/>
    <s v="TXN104122"/>
    <s v="Expenses"/>
    <x v="5"/>
    <n v="-277.14999999999998"/>
    <s v="Expense"/>
    <n v="0"/>
    <n v="277.14999999999998"/>
    <x v="0"/>
    <x v="0"/>
  </r>
  <r>
    <x v="261"/>
    <s v="TXN104123"/>
    <s v="Revenue"/>
    <x v="5"/>
    <n v="1674.96"/>
    <s v="Income"/>
    <n v="1674.96"/>
    <n v="0"/>
    <x v="1"/>
    <x v="1"/>
  </r>
  <r>
    <x v="225"/>
    <s v="TXN104124"/>
    <s v="Expenses"/>
    <x v="1"/>
    <n v="-3841.4"/>
    <s v="Expense"/>
    <n v="0"/>
    <n v="3841.4"/>
    <x v="0"/>
    <x v="1"/>
  </r>
  <r>
    <x v="323"/>
    <s v="TXN104125"/>
    <s v="Expenses"/>
    <x v="3"/>
    <n v="-4805.01"/>
    <s v="Expense"/>
    <n v="0"/>
    <n v="4805.01"/>
    <x v="1"/>
    <x v="0"/>
  </r>
  <r>
    <x v="268"/>
    <s v="TXN104126"/>
    <s v="Revenue"/>
    <x v="5"/>
    <n v="1453.07"/>
    <s v="Income"/>
    <n v="1453.07"/>
    <n v="0"/>
    <x v="1"/>
    <x v="2"/>
  </r>
  <r>
    <x v="0"/>
    <s v="TXN104127"/>
    <s v="Revenue"/>
    <x v="6"/>
    <n v="1307.93"/>
    <s v="Income"/>
    <n v="1307.93"/>
    <n v="0"/>
    <x v="2"/>
    <x v="2"/>
  </r>
  <r>
    <x v="315"/>
    <s v="TXN104128"/>
    <s v="Revenue"/>
    <x v="2"/>
    <n v="2861.72"/>
    <s v="Income"/>
    <n v="2861.72"/>
    <n v="0"/>
    <x v="1"/>
    <x v="3"/>
  </r>
  <r>
    <x v="199"/>
    <s v="TXN104129"/>
    <s v="Expenses"/>
    <x v="0"/>
    <n v="-4077.25"/>
    <s v="Expense"/>
    <n v="0"/>
    <n v="4077.25"/>
    <x v="2"/>
    <x v="1"/>
  </r>
  <r>
    <x v="308"/>
    <s v="TXN104130"/>
    <s v="Expenses"/>
    <x v="1"/>
    <n v="-3757.98"/>
    <s v="Expense"/>
    <n v="0"/>
    <n v="3757.98"/>
    <x v="0"/>
    <x v="1"/>
  </r>
  <r>
    <x v="328"/>
    <s v="TXN104131"/>
    <s v="Assets"/>
    <x v="2"/>
    <n v="-2843.8"/>
    <s v="Expense"/>
    <n v="0"/>
    <n v="2843.8"/>
    <x v="0"/>
    <x v="0"/>
  </r>
  <r>
    <x v="115"/>
    <s v="TXN104132"/>
    <s v="Liabilities"/>
    <x v="6"/>
    <n v="-3193.81"/>
    <s v="Expense"/>
    <n v="0"/>
    <n v="3193.81"/>
    <x v="2"/>
    <x v="0"/>
  </r>
  <r>
    <x v="216"/>
    <s v="TXN104133"/>
    <s v="Expenses"/>
    <x v="6"/>
    <n v="-1286.28"/>
    <s v="Expense"/>
    <n v="0"/>
    <n v="1286.28"/>
    <x v="2"/>
    <x v="0"/>
  </r>
  <r>
    <x v="301"/>
    <s v="TXN104134"/>
    <s v="Liabilities"/>
    <x v="5"/>
    <n v="-2219.61"/>
    <s v="Expense"/>
    <n v="0"/>
    <n v="2219.61"/>
    <x v="1"/>
    <x v="0"/>
  </r>
  <r>
    <x v="340"/>
    <s v="TXN104135"/>
    <s v="Revenue"/>
    <x v="6"/>
    <n v="1351.29"/>
    <s v="Income"/>
    <n v="1351.29"/>
    <n v="0"/>
    <x v="2"/>
    <x v="0"/>
  </r>
  <r>
    <x v="194"/>
    <s v="TXN104136"/>
    <s v="Expenses"/>
    <x v="3"/>
    <n v="-4433.6499999999996"/>
    <s v="Expense"/>
    <n v="0"/>
    <n v="4433.6499999999996"/>
    <x v="0"/>
    <x v="2"/>
  </r>
  <r>
    <x v="248"/>
    <s v="TXN104137"/>
    <s v="Assets"/>
    <x v="6"/>
    <n v="-651.52"/>
    <s v="Expense"/>
    <n v="0"/>
    <n v="651.52"/>
    <x v="2"/>
    <x v="2"/>
  </r>
  <r>
    <x v="188"/>
    <s v="TXN104138"/>
    <s v="Assets"/>
    <x v="5"/>
    <n v="-3430.73"/>
    <s v="Expense"/>
    <n v="0"/>
    <n v="3430.73"/>
    <x v="2"/>
    <x v="0"/>
  </r>
  <r>
    <x v="154"/>
    <s v="TXN104139"/>
    <s v="Liabilities"/>
    <x v="2"/>
    <n v="-1375.39"/>
    <s v="Expense"/>
    <n v="0"/>
    <n v="1375.39"/>
    <x v="2"/>
    <x v="2"/>
  </r>
  <r>
    <x v="23"/>
    <s v="TXN104140"/>
    <s v="Revenue"/>
    <x v="6"/>
    <n v="2430.33"/>
    <s v="Income"/>
    <n v="2430.33"/>
    <n v="0"/>
    <x v="1"/>
    <x v="0"/>
  </r>
  <r>
    <x v="224"/>
    <s v="TXN104141"/>
    <s v="Liabilities"/>
    <x v="1"/>
    <n v="-1567.12"/>
    <s v="Expense"/>
    <n v="0"/>
    <n v="1567.12"/>
    <x v="2"/>
    <x v="0"/>
  </r>
  <r>
    <x v="322"/>
    <s v="TXN104142"/>
    <s v="Revenue"/>
    <x v="0"/>
    <n v="1683.9"/>
    <s v="Income"/>
    <n v="1683.9"/>
    <n v="0"/>
    <x v="1"/>
    <x v="1"/>
  </r>
  <r>
    <x v="32"/>
    <s v="TXN104143"/>
    <s v="Assets"/>
    <x v="1"/>
    <n v="-1375.93"/>
    <s v="Expense"/>
    <n v="0"/>
    <n v="1375.93"/>
    <x v="1"/>
    <x v="2"/>
  </r>
  <r>
    <x v="261"/>
    <s v="TXN104144"/>
    <s v="Liabilities"/>
    <x v="1"/>
    <n v="-3788.69"/>
    <s v="Expense"/>
    <n v="0"/>
    <n v="3788.69"/>
    <x v="2"/>
    <x v="2"/>
  </r>
  <r>
    <x v="285"/>
    <s v="TXN104145"/>
    <s v="Assets"/>
    <x v="2"/>
    <n v="-1892.01"/>
    <s v="Expense"/>
    <n v="0"/>
    <n v="1892.01"/>
    <x v="1"/>
    <x v="1"/>
  </r>
  <r>
    <x v="178"/>
    <s v="TXN104146"/>
    <s v="Assets"/>
    <x v="4"/>
    <n v="-3659.15"/>
    <s v="Expense"/>
    <n v="0"/>
    <n v="3659.15"/>
    <x v="2"/>
    <x v="2"/>
  </r>
  <r>
    <x v="55"/>
    <s v="TXN104147"/>
    <s v="Revenue"/>
    <x v="0"/>
    <n v="2334.7399999999998"/>
    <s v="Income"/>
    <n v="2334.7399999999998"/>
    <n v="0"/>
    <x v="0"/>
    <x v="1"/>
  </r>
  <r>
    <x v="256"/>
    <s v="TXN104148"/>
    <s v="Liabilities"/>
    <x v="1"/>
    <n v="-2781.51"/>
    <s v="Expense"/>
    <n v="0"/>
    <n v="2781.51"/>
    <x v="0"/>
    <x v="3"/>
  </r>
  <r>
    <x v="238"/>
    <s v="TXN104149"/>
    <s v="Liabilities"/>
    <x v="1"/>
    <n v="-2762.11"/>
    <s v="Expense"/>
    <n v="0"/>
    <n v="2762.11"/>
    <x v="1"/>
    <x v="2"/>
  </r>
  <r>
    <x v="307"/>
    <s v="TXN104150"/>
    <s v="Assets"/>
    <x v="4"/>
    <n v="-4881.68"/>
    <s v="Expense"/>
    <n v="0"/>
    <n v="4881.68"/>
    <x v="0"/>
    <x v="0"/>
  </r>
  <r>
    <x v="173"/>
    <s v="TXN104151"/>
    <s v="Assets"/>
    <x v="2"/>
    <n v="-1898.61"/>
    <s v="Expense"/>
    <n v="0"/>
    <n v="1898.61"/>
    <x v="2"/>
    <x v="1"/>
  </r>
  <r>
    <x v="265"/>
    <s v="TXN104152"/>
    <s v="Revenue"/>
    <x v="0"/>
    <n v="1117.6500000000001"/>
    <s v="Income"/>
    <n v="1117.6500000000001"/>
    <n v="0"/>
    <x v="1"/>
    <x v="0"/>
  </r>
  <r>
    <x v="24"/>
    <s v="TXN104153"/>
    <s v="Expenses"/>
    <x v="1"/>
    <n v="-4567.78"/>
    <s v="Expense"/>
    <n v="0"/>
    <n v="4567.78"/>
    <x v="2"/>
    <x v="0"/>
  </r>
  <r>
    <x v="73"/>
    <s v="TXN104154"/>
    <s v="Expenses"/>
    <x v="5"/>
    <n v="-956.71"/>
    <s v="Expense"/>
    <n v="0"/>
    <n v="956.71"/>
    <x v="1"/>
    <x v="2"/>
  </r>
  <r>
    <x v="62"/>
    <s v="TXN104155"/>
    <s v="Assets"/>
    <x v="2"/>
    <n v="-4188.67"/>
    <s v="Expense"/>
    <n v="0"/>
    <n v="4188.67"/>
    <x v="1"/>
    <x v="1"/>
  </r>
  <r>
    <x v="302"/>
    <s v="TXN104156"/>
    <s v="Expenses"/>
    <x v="0"/>
    <n v="-836.05"/>
    <s v="Expense"/>
    <n v="0"/>
    <n v="836.05"/>
    <x v="1"/>
    <x v="3"/>
  </r>
  <r>
    <x v="117"/>
    <s v="TXN104157"/>
    <s v="Expenses"/>
    <x v="1"/>
    <n v="-3327.75"/>
    <s v="Expense"/>
    <n v="0"/>
    <n v="3327.75"/>
    <x v="1"/>
    <x v="0"/>
  </r>
  <r>
    <x v="251"/>
    <s v="TXN104158"/>
    <s v="Expenses"/>
    <x v="1"/>
    <n v="-837.65"/>
    <s v="Expense"/>
    <n v="0"/>
    <n v="837.65"/>
    <x v="0"/>
    <x v="0"/>
  </r>
  <r>
    <x v="29"/>
    <s v="TXN104159"/>
    <s v="Expenses"/>
    <x v="4"/>
    <n v="-4623.12"/>
    <s v="Expense"/>
    <n v="0"/>
    <n v="4623.12"/>
    <x v="0"/>
    <x v="3"/>
  </r>
  <r>
    <x v="344"/>
    <s v="TXN104160"/>
    <s v="Assets"/>
    <x v="0"/>
    <n v="-2868.54"/>
    <s v="Expense"/>
    <n v="0"/>
    <n v="2868.54"/>
    <x v="0"/>
    <x v="1"/>
  </r>
  <r>
    <x v="67"/>
    <s v="TXN104161"/>
    <s v="Expenses"/>
    <x v="5"/>
    <n v="-1713.44"/>
    <s v="Expense"/>
    <n v="0"/>
    <n v="1713.44"/>
    <x v="1"/>
    <x v="2"/>
  </r>
  <r>
    <x v="348"/>
    <s v="TXN104162"/>
    <s v="Expenses"/>
    <x v="2"/>
    <n v="-787.58"/>
    <s v="Expense"/>
    <n v="0"/>
    <n v="787.58"/>
    <x v="0"/>
    <x v="0"/>
  </r>
  <r>
    <x v="66"/>
    <s v="TXN104163"/>
    <s v="Revenue"/>
    <x v="6"/>
    <n v="1918.84"/>
    <s v="Income"/>
    <n v="1918.84"/>
    <n v="0"/>
    <x v="1"/>
    <x v="2"/>
  </r>
  <r>
    <x v="110"/>
    <s v="TXN104164"/>
    <s v="Assets"/>
    <x v="3"/>
    <n v="-3554.6"/>
    <s v="Expense"/>
    <n v="0"/>
    <n v="3554.6"/>
    <x v="0"/>
    <x v="1"/>
  </r>
  <r>
    <x v="180"/>
    <s v="TXN104165"/>
    <s v="Liabilities"/>
    <x v="5"/>
    <n v="-1986.26"/>
    <s v="Expense"/>
    <n v="0"/>
    <n v="1986.26"/>
    <x v="1"/>
    <x v="3"/>
  </r>
  <r>
    <x v="85"/>
    <s v="TXN104166"/>
    <s v="Liabilities"/>
    <x v="6"/>
    <n v="-1305.8599999999999"/>
    <s v="Expense"/>
    <n v="0"/>
    <n v="1305.8599999999999"/>
    <x v="0"/>
    <x v="2"/>
  </r>
  <r>
    <x v="89"/>
    <s v="TXN104167"/>
    <s v="Revenue"/>
    <x v="5"/>
    <n v="2929.31"/>
    <s v="Income"/>
    <n v="2929.31"/>
    <n v="0"/>
    <x v="0"/>
    <x v="1"/>
  </r>
  <r>
    <x v="264"/>
    <s v="TXN104168"/>
    <s v="Revenue"/>
    <x v="0"/>
    <n v="2147.33"/>
    <s v="Income"/>
    <n v="2147.33"/>
    <n v="0"/>
    <x v="0"/>
    <x v="2"/>
  </r>
  <r>
    <x v="105"/>
    <s v="TXN104169"/>
    <s v="Assets"/>
    <x v="6"/>
    <n v="-912.45"/>
    <s v="Expense"/>
    <n v="0"/>
    <n v="912.45"/>
    <x v="1"/>
    <x v="2"/>
  </r>
  <r>
    <x v="219"/>
    <s v="TXN104170"/>
    <s v="Liabilities"/>
    <x v="0"/>
    <n v="-854.54"/>
    <s v="Expense"/>
    <n v="0"/>
    <n v="854.54"/>
    <x v="1"/>
    <x v="0"/>
  </r>
  <r>
    <x v="158"/>
    <s v="TXN104171"/>
    <s v="Expenses"/>
    <x v="6"/>
    <n v="-3566.56"/>
    <s v="Expense"/>
    <n v="0"/>
    <n v="3566.56"/>
    <x v="0"/>
    <x v="2"/>
  </r>
  <r>
    <x v="99"/>
    <s v="TXN104172"/>
    <s v="Revenue"/>
    <x v="5"/>
    <n v="4875.8900000000003"/>
    <s v="Income"/>
    <n v="4875.8900000000003"/>
    <n v="0"/>
    <x v="1"/>
    <x v="0"/>
  </r>
  <r>
    <x v="324"/>
    <s v="TXN104173"/>
    <s v="Liabilities"/>
    <x v="4"/>
    <n v="-1242.1600000000001"/>
    <s v="Expense"/>
    <n v="0"/>
    <n v="1242.1600000000001"/>
    <x v="2"/>
    <x v="1"/>
  </r>
  <r>
    <x v="186"/>
    <s v="TXN104174"/>
    <s v="Assets"/>
    <x v="5"/>
    <n v="-3888.43"/>
    <s v="Expense"/>
    <n v="0"/>
    <n v="3888.43"/>
    <x v="0"/>
    <x v="1"/>
  </r>
  <r>
    <x v="161"/>
    <s v="TXN104175"/>
    <s v="Expenses"/>
    <x v="0"/>
    <n v="-529.27"/>
    <s v="Expense"/>
    <n v="0"/>
    <n v="529.27"/>
    <x v="0"/>
    <x v="0"/>
  </r>
  <r>
    <x v="261"/>
    <s v="TXN104176"/>
    <s v="Assets"/>
    <x v="5"/>
    <n v="-1969.72"/>
    <s v="Expense"/>
    <n v="0"/>
    <n v="1969.72"/>
    <x v="2"/>
    <x v="3"/>
  </r>
  <r>
    <x v="357"/>
    <s v="TXN104177"/>
    <s v="Revenue"/>
    <x v="6"/>
    <n v="2582.77"/>
    <s v="Income"/>
    <n v="2582.77"/>
    <n v="0"/>
    <x v="1"/>
    <x v="2"/>
  </r>
  <r>
    <x v="117"/>
    <s v="TXN104178"/>
    <s v="Liabilities"/>
    <x v="3"/>
    <n v="-1416.86"/>
    <s v="Expense"/>
    <n v="0"/>
    <n v="1416.86"/>
    <x v="1"/>
    <x v="1"/>
  </r>
  <r>
    <x v="228"/>
    <s v="TXN104179"/>
    <s v="Liabilities"/>
    <x v="6"/>
    <n v="-2694.93"/>
    <s v="Expense"/>
    <n v="0"/>
    <n v="2694.93"/>
    <x v="1"/>
    <x v="1"/>
  </r>
  <r>
    <x v="63"/>
    <s v="TXN104180"/>
    <s v="Liabilities"/>
    <x v="1"/>
    <n v="-4424.8100000000004"/>
    <s v="Expense"/>
    <n v="0"/>
    <n v="4424.8100000000004"/>
    <x v="0"/>
    <x v="3"/>
  </r>
  <r>
    <x v="78"/>
    <s v="TXN104181"/>
    <s v="Liabilities"/>
    <x v="5"/>
    <n v="-4727.75"/>
    <s v="Expense"/>
    <n v="0"/>
    <n v="4727.75"/>
    <x v="0"/>
    <x v="1"/>
  </r>
  <r>
    <x v="34"/>
    <s v="TXN104182"/>
    <s v="Expenses"/>
    <x v="2"/>
    <n v="-592.73"/>
    <s v="Expense"/>
    <n v="0"/>
    <n v="592.73"/>
    <x v="0"/>
    <x v="0"/>
  </r>
  <r>
    <x v="296"/>
    <s v="TXN104183"/>
    <s v="Expenses"/>
    <x v="5"/>
    <n v="-1432.05"/>
    <s v="Expense"/>
    <n v="0"/>
    <n v="1432.05"/>
    <x v="0"/>
    <x v="3"/>
  </r>
  <r>
    <x v="56"/>
    <s v="TXN104184"/>
    <s v="Assets"/>
    <x v="4"/>
    <n v="-4897.76"/>
    <s v="Expense"/>
    <n v="0"/>
    <n v="4897.76"/>
    <x v="0"/>
    <x v="1"/>
  </r>
  <r>
    <x v="10"/>
    <s v="TXN104185"/>
    <s v="Expenses"/>
    <x v="0"/>
    <n v="-1425.05"/>
    <s v="Expense"/>
    <n v="0"/>
    <n v="1425.05"/>
    <x v="1"/>
    <x v="3"/>
  </r>
  <r>
    <x v="187"/>
    <s v="TXN104186"/>
    <s v="Revenue"/>
    <x v="2"/>
    <n v="3494.27"/>
    <s v="Income"/>
    <n v="3494.27"/>
    <n v="0"/>
    <x v="2"/>
    <x v="3"/>
  </r>
  <r>
    <x v="185"/>
    <s v="TXN104187"/>
    <s v="Revenue"/>
    <x v="6"/>
    <n v="1341.92"/>
    <s v="Income"/>
    <n v="1341.92"/>
    <n v="0"/>
    <x v="1"/>
    <x v="1"/>
  </r>
  <r>
    <x v="2"/>
    <s v="TXN104188"/>
    <s v="Liabilities"/>
    <x v="4"/>
    <n v="-1846.19"/>
    <s v="Expense"/>
    <n v="0"/>
    <n v="1846.19"/>
    <x v="1"/>
    <x v="1"/>
  </r>
  <r>
    <x v="119"/>
    <s v="TXN104189"/>
    <s v="Revenue"/>
    <x v="5"/>
    <n v="1037.27"/>
    <s v="Income"/>
    <n v="1037.27"/>
    <n v="0"/>
    <x v="0"/>
    <x v="1"/>
  </r>
  <r>
    <x v="143"/>
    <s v="TXN104190"/>
    <s v="Assets"/>
    <x v="6"/>
    <n v="-4295.87"/>
    <s v="Expense"/>
    <n v="0"/>
    <n v="4295.87"/>
    <x v="2"/>
    <x v="3"/>
  </r>
  <r>
    <x v="247"/>
    <s v="TXN104191"/>
    <s v="Expenses"/>
    <x v="6"/>
    <n v="-4424.9799999999996"/>
    <s v="Expense"/>
    <n v="0"/>
    <n v="4424.9799999999996"/>
    <x v="2"/>
    <x v="0"/>
  </r>
  <r>
    <x v="42"/>
    <s v="TXN104192"/>
    <s v="Expenses"/>
    <x v="1"/>
    <n v="-1554.87"/>
    <s v="Expense"/>
    <n v="0"/>
    <n v="1554.87"/>
    <x v="1"/>
    <x v="0"/>
  </r>
  <r>
    <x v="156"/>
    <s v="TXN104193"/>
    <s v="Expenses"/>
    <x v="1"/>
    <n v="-4135.59"/>
    <s v="Expense"/>
    <n v="0"/>
    <n v="4135.59"/>
    <x v="2"/>
    <x v="2"/>
  </r>
  <r>
    <x v="225"/>
    <s v="TXN104194"/>
    <s v="Revenue"/>
    <x v="3"/>
    <n v="1855.38"/>
    <s v="Income"/>
    <n v="1855.38"/>
    <n v="0"/>
    <x v="1"/>
    <x v="1"/>
  </r>
  <r>
    <x v="56"/>
    <s v="TXN104195"/>
    <s v="Expenses"/>
    <x v="1"/>
    <n v="-585.20000000000005"/>
    <s v="Expense"/>
    <n v="0"/>
    <n v="585.20000000000005"/>
    <x v="1"/>
    <x v="0"/>
  </r>
  <r>
    <x v="311"/>
    <s v="TXN104196"/>
    <s v="Liabilities"/>
    <x v="0"/>
    <n v="-3814.57"/>
    <s v="Expense"/>
    <n v="0"/>
    <n v="3814.57"/>
    <x v="1"/>
    <x v="2"/>
  </r>
  <r>
    <x v="188"/>
    <s v="TXN104197"/>
    <s v="Liabilities"/>
    <x v="2"/>
    <n v="-3022.59"/>
    <s v="Expense"/>
    <n v="0"/>
    <n v="3022.59"/>
    <x v="1"/>
    <x v="2"/>
  </r>
  <r>
    <x v="326"/>
    <s v="TXN104198"/>
    <s v="Liabilities"/>
    <x v="6"/>
    <n v="-1444.47"/>
    <s v="Expense"/>
    <n v="0"/>
    <n v="1444.47"/>
    <x v="0"/>
    <x v="1"/>
  </r>
  <r>
    <x v="294"/>
    <s v="TXN104199"/>
    <s v="Revenue"/>
    <x v="1"/>
    <n v="1339.7"/>
    <s v="Income"/>
    <n v="1339.7"/>
    <n v="0"/>
    <x v="2"/>
    <x v="2"/>
  </r>
  <r>
    <x v="297"/>
    <s v="TXN104200"/>
    <s v="Expenses"/>
    <x v="3"/>
    <n v="-4880.55"/>
    <s v="Expense"/>
    <n v="0"/>
    <n v="4880.55"/>
    <x v="0"/>
    <x v="0"/>
  </r>
  <r>
    <x v="236"/>
    <s v="TXN104201"/>
    <s v="Revenue"/>
    <x v="5"/>
    <n v="4326.26"/>
    <s v="Income"/>
    <n v="4326.26"/>
    <n v="0"/>
    <x v="0"/>
    <x v="2"/>
  </r>
  <r>
    <x v="51"/>
    <s v="TXN104202"/>
    <s v="Expenses"/>
    <x v="2"/>
    <n v="-4068.01"/>
    <s v="Expense"/>
    <n v="0"/>
    <n v="4068.01"/>
    <x v="0"/>
    <x v="2"/>
  </r>
  <r>
    <x v="172"/>
    <s v="TXN104203"/>
    <s v="Assets"/>
    <x v="1"/>
    <n v="-727.29"/>
    <s v="Expense"/>
    <n v="0"/>
    <n v="727.29"/>
    <x v="1"/>
    <x v="0"/>
  </r>
  <r>
    <x v="358"/>
    <s v="TXN104204"/>
    <s v="Assets"/>
    <x v="6"/>
    <n v="-3800.42"/>
    <s v="Expense"/>
    <n v="0"/>
    <n v="3800.42"/>
    <x v="1"/>
    <x v="2"/>
  </r>
  <r>
    <x v="328"/>
    <s v="TXN104205"/>
    <s v="Revenue"/>
    <x v="5"/>
    <n v="1151.25"/>
    <s v="Income"/>
    <n v="1151.25"/>
    <n v="0"/>
    <x v="0"/>
    <x v="2"/>
  </r>
  <r>
    <x v="272"/>
    <s v="TXN104206"/>
    <s v="Liabilities"/>
    <x v="0"/>
    <n v="-4889.21"/>
    <s v="Expense"/>
    <n v="0"/>
    <n v="4889.21"/>
    <x v="0"/>
    <x v="3"/>
  </r>
  <r>
    <x v="88"/>
    <s v="TXN104207"/>
    <s v="Revenue"/>
    <x v="6"/>
    <n v="355.24"/>
    <s v="Income"/>
    <n v="355.24"/>
    <n v="0"/>
    <x v="2"/>
    <x v="2"/>
  </r>
  <r>
    <x v="28"/>
    <s v="TXN104208"/>
    <s v="Liabilities"/>
    <x v="5"/>
    <n v="-1825.48"/>
    <s v="Expense"/>
    <n v="0"/>
    <n v="1825.48"/>
    <x v="0"/>
    <x v="2"/>
  </r>
  <r>
    <x v="254"/>
    <s v="TXN104209"/>
    <s v="Expenses"/>
    <x v="0"/>
    <n v="-2200.37"/>
    <s v="Expense"/>
    <n v="0"/>
    <n v="2200.37"/>
    <x v="1"/>
    <x v="3"/>
  </r>
  <r>
    <x v="33"/>
    <s v="TXN104210"/>
    <s v="Liabilities"/>
    <x v="0"/>
    <n v="-4138.59"/>
    <s v="Expense"/>
    <n v="0"/>
    <n v="4138.59"/>
    <x v="0"/>
    <x v="3"/>
  </r>
  <r>
    <x v="287"/>
    <s v="TXN104211"/>
    <s v="Liabilities"/>
    <x v="2"/>
    <n v="-3854.49"/>
    <s v="Expense"/>
    <n v="0"/>
    <n v="3854.49"/>
    <x v="2"/>
    <x v="3"/>
  </r>
  <r>
    <x v="280"/>
    <s v="TXN104212"/>
    <s v="Expenses"/>
    <x v="6"/>
    <n v="-1937.46"/>
    <s v="Expense"/>
    <n v="0"/>
    <n v="1937.46"/>
    <x v="2"/>
    <x v="1"/>
  </r>
  <r>
    <x v="20"/>
    <s v="TXN104213"/>
    <s v="Assets"/>
    <x v="1"/>
    <n v="-2871.25"/>
    <s v="Expense"/>
    <n v="0"/>
    <n v="2871.25"/>
    <x v="0"/>
    <x v="1"/>
  </r>
  <r>
    <x v="83"/>
    <s v="TXN104214"/>
    <s v="Expenses"/>
    <x v="1"/>
    <n v="-4194.42"/>
    <s v="Expense"/>
    <n v="0"/>
    <n v="4194.42"/>
    <x v="2"/>
    <x v="0"/>
  </r>
  <r>
    <x v="272"/>
    <s v="TXN104215"/>
    <s v="Revenue"/>
    <x v="3"/>
    <n v="189.18"/>
    <s v="Income"/>
    <n v="189.18"/>
    <n v="0"/>
    <x v="2"/>
    <x v="2"/>
  </r>
  <r>
    <x v="2"/>
    <s v="TXN104216"/>
    <s v="Revenue"/>
    <x v="5"/>
    <n v="4030.67"/>
    <s v="Income"/>
    <n v="4030.67"/>
    <n v="0"/>
    <x v="1"/>
    <x v="0"/>
  </r>
  <r>
    <x v="11"/>
    <s v="TXN104217"/>
    <s v="Revenue"/>
    <x v="3"/>
    <n v="4739.79"/>
    <s v="Income"/>
    <n v="4739.79"/>
    <n v="0"/>
    <x v="2"/>
    <x v="1"/>
  </r>
  <r>
    <x v="348"/>
    <s v="TXN104218"/>
    <s v="Revenue"/>
    <x v="4"/>
    <n v="257.12"/>
    <s v="Income"/>
    <n v="257.12"/>
    <n v="0"/>
    <x v="2"/>
    <x v="2"/>
  </r>
  <r>
    <x v="116"/>
    <s v="TXN104219"/>
    <s v="Revenue"/>
    <x v="1"/>
    <n v="323.35000000000002"/>
    <s v="Income"/>
    <n v="323.35000000000002"/>
    <n v="0"/>
    <x v="0"/>
    <x v="2"/>
  </r>
  <r>
    <x v="136"/>
    <s v="TXN104220"/>
    <s v="Assets"/>
    <x v="5"/>
    <n v="-1788.12"/>
    <s v="Expense"/>
    <n v="0"/>
    <n v="1788.12"/>
    <x v="1"/>
    <x v="3"/>
  </r>
  <r>
    <x v="284"/>
    <s v="TXN104221"/>
    <s v="Assets"/>
    <x v="2"/>
    <n v="-530.07000000000005"/>
    <s v="Expense"/>
    <n v="0"/>
    <n v="530.07000000000005"/>
    <x v="2"/>
    <x v="1"/>
  </r>
  <r>
    <x v="270"/>
    <s v="TXN104222"/>
    <s v="Liabilities"/>
    <x v="3"/>
    <n v="-2448.4499999999998"/>
    <s v="Expense"/>
    <n v="0"/>
    <n v="2448.4499999999998"/>
    <x v="0"/>
    <x v="2"/>
  </r>
  <r>
    <x v="316"/>
    <s v="TXN104223"/>
    <s v="Revenue"/>
    <x v="2"/>
    <n v="3670.68"/>
    <s v="Income"/>
    <n v="3670.68"/>
    <n v="0"/>
    <x v="0"/>
    <x v="3"/>
  </r>
  <r>
    <x v="23"/>
    <s v="TXN104224"/>
    <s v="Expenses"/>
    <x v="2"/>
    <n v="-2877.81"/>
    <s v="Expense"/>
    <n v="0"/>
    <n v="2877.81"/>
    <x v="0"/>
    <x v="2"/>
  </r>
  <r>
    <x v="91"/>
    <s v="TXN104225"/>
    <s v="Revenue"/>
    <x v="2"/>
    <n v="1062.52"/>
    <s v="Income"/>
    <n v="1062.52"/>
    <n v="0"/>
    <x v="0"/>
    <x v="1"/>
  </r>
  <r>
    <x v="68"/>
    <s v="TXN104226"/>
    <s v="Assets"/>
    <x v="3"/>
    <n v="-3308.58"/>
    <s v="Expense"/>
    <n v="0"/>
    <n v="3308.58"/>
    <x v="0"/>
    <x v="0"/>
  </r>
  <r>
    <x v="66"/>
    <s v="TXN104227"/>
    <s v="Revenue"/>
    <x v="4"/>
    <n v="3455.79"/>
    <s v="Income"/>
    <n v="3455.79"/>
    <n v="0"/>
    <x v="0"/>
    <x v="0"/>
  </r>
  <r>
    <x v="5"/>
    <s v="TXN104228"/>
    <s v="Assets"/>
    <x v="0"/>
    <n v="-4668.99"/>
    <s v="Expense"/>
    <n v="0"/>
    <n v="4668.99"/>
    <x v="2"/>
    <x v="2"/>
  </r>
  <r>
    <x v="157"/>
    <s v="TXN104229"/>
    <s v="Liabilities"/>
    <x v="0"/>
    <n v="-819.3"/>
    <s v="Expense"/>
    <n v="0"/>
    <n v="819.3"/>
    <x v="1"/>
    <x v="3"/>
  </r>
  <r>
    <x v="101"/>
    <s v="TXN104230"/>
    <s v="Liabilities"/>
    <x v="3"/>
    <n v="-3492.45"/>
    <s v="Expense"/>
    <n v="0"/>
    <n v="3492.45"/>
    <x v="1"/>
    <x v="3"/>
  </r>
  <r>
    <x v="148"/>
    <s v="TXN104231"/>
    <s v="Liabilities"/>
    <x v="0"/>
    <n v="-4565.99"/>
    <s v="Expense"/>
    <n v="0"/>
    <n v="4565.99"/>
    <x v="0"/>
    <x v="3"/>
  </r>
  <r>
    <x v="284"/>
    <s v="TXN104232"/>
    <s v="Assets"/>
    <x v="6"/>
    <n v="-2557.66"/>
    <s v="Expense"/>
    <n v="0"/>
    <n v="2557.66"/>
    <x v="0"/>
    <x v="1"/>
  </r>
  <r>
    <x v="268"/>
    <s v="TXN104233"/>
    <s v="Revenue"/>
    <x v="0"/>
    <n v="1872.82"/>
    <s v="Income"/>
    <n v="1872.82"/>
    <n v="0"/>
    <x v="1"/>
    <x v="0"/>
  </r>
  <r>
    <x v="284"/>
    <s v="TXN104234"/>
    <s v="Revenue"/>
    <x v="1"/>
    <n v="936.67"/>
    <s v="Income"/>
    <n v="936.67"/>
    <n v="0"/>
    <x v="2"/>
    <x v="0"/>
  </r>
  <r>
    <x v="355"/>
    <s v="TXN104235"/>
    <s v="Expenses"/>
    <x v="3"/>
    <n v="-4347.26"/>
    <s v="Expense"/>
    <n v="0"/>
    <n v="4347.26"/>
    <x v="0"/>
    <x v="2"/>
  </r>
  <r>
    <x v="112"/>
    <s v="TXN104236"/>
    <s v="Assets"/>
    <x v="0"/>
    <n v="-2031.81"/>
    <s v="Expense"/>
    <n v="0"/>
    <n v="2031.81"/>
    <x v="1"/>
    <x v="0"/>
  </r>
  <r>
    <x v="266"/>
    <s v="TXN104237"/>
    <s v="Expenses"/>
    <x v="3"/>
    <n v="-4631.92"/>
    <s v="Expense"/>
    <n v="0"/>
    <n v="4631.92"/>
    <x v="1"/>
    <x v="3"/>
  </r>
  <r>
    <x v="125"/>
    <s v="TXN104238"/>
    <s v="Liabilities"/>
    <x v="4"/>
    <n v="-4254.0200000000004"/>
    <s v="Expense"/>
    <n v="0"/>
    <n v="4254.0200000000004"/>
    <x v="0"/>
    <x v="1"/>
  </r>
  <r>
    <x v="164"/>
    <s v="TXN104239"/>
    <s v="Revenue"/>
    <x v="6"/>
    <n v="1945.54"/>
    <s v="Income"/>
    <n v="1945.54"/>
    <n v="0"/>
    <x v="1"/>
    <x v="3"/>
  </r>
  <r>
    <x v="38"/>
    <s v="TXN104240"/>
    <s v="Assets"/>
    <x v="3"/>
    <n v="-2912.18"/>
    <s v="Expense"/>
    <n v="0"/>
    <n v="2912.18"/>
    <x v="2"/>
    <x v="3"/>
  </r>
  <r>
    <x v="170"/>
    <s v="TXN104241"/>
    <s v="Expenses"/>
    <x v="1"/>
    <n v="-233.15"/>
    <s v="Expense"/>
    <n v="0"/>
    <n v="233.15"/>
    <x v="1"/>
    <x v="0"/>
  </r>
  <r>
    <x v="259"/>
    <s v="TXN104242"/>
    <s v="Expenses"/>
    <x v="0"/>
    <n v="-1389.78"/>
    <s v="Expense"/>
    <n v="0"/>
    <n v="1389.78"/>
    <x v="0"/>
    <x v="1"/>
  </r>
  <r>
    <x v="303"/>
    <s v="TXN104243"/>
    <s v="Expenses"/>
    <x v="1"/>
    <n v="-3580.34"/>
    <s v="Expense"/>
    <n v="0"/>
    <n v="3580.34"/>
    <x v="0"/>
    <x v="1"/>
  </r>
  <r>
    <x v="270"/>
    <s v="TXN104244"/>
    <s v="Revenue"/>
    <x v="0"/>
    <n v="3421.76"/>
    <s v="Income"/>
    <n v="3421.76"/>
    <n v="0"/>
    <x v="1"/>
    <x v="3"/>
  </r>
  <r>
    <x v="44"/>
    <s v="TXN104245"/>
    <s v="Revenue"/>
    <x v="3"/>
    <n v="1831.51"/>
    <s v="Income"/>
    <n v="1831.51"/>
    <n v="0"/>
    <x v="1"/>
    <x v="2"/>
  </r>
  <r>
    <x v="169"/>
    <s v="TXN104246"/>
    <s v="Revenue"/>
    <x v="2"/>
    <n v="4062.18"/>
    <s v="Income"/>
    <n v="4062.18"/>
    <n v="0"/>
    <x v="0"/>
    <x v="0"/>
  </r>
  <r>
    <x v="206"/>
    <s v="TXN104247"/>
    <s v="Assets"/>
    <x v="0"/>
    <n v="-1255.5999999999999"/>
    <s v="Expense"/>
    <n v="0"/>
    <n v="1255.5999999999999"/>
    <x v="2"/>
    <x v="2"/>
  </r>
  <r>
    <x v="175"/>
    <s v="TXN104248"/>
    <s v="Revenue"/>
    <x v="2"/>
    <n v="2360.23"/>
    <s v="Income"/>
    <n v="2360.23"/>
    <n v="0"/>
    <x v="1"/>
    <x v="3"/>
  </r>
  <r>
    <x v="58"/>
    <s v="TXN104249"/>
    <s v="Assets"/>
    <x v="6"/>
    <n v="-2415.4"/>
    <s v="Expense"/>
    <n v="0"/>
    <n v="2415.4"/>
    <x v="2"/>
    <x v="0"/>
  </r>
  <r>
    <x v="24"/>
    <s v="TXN104250"/>
    <s v="Expenses"/>
    <x v="1"/>
    <n v="-1770"/>
    <s v="Expense"/>
    <n v="0"/>
    <n v="1770"/>
    <x v="2"/>
    <x v="2"/>
  </r>
  <r>
    <x v="225"/>
    <s v="TXN104251"/>
    <s v="Expenses"/>
    <x v="2"/>
    <n v="-4777.8599999999997"/>
    <s v="Expense"/>
    <n v="0"/>
    <n v="4777.8599999999997"/>
    <x v="0"/>
    <x v="2"/>
  </r>
  <r>
    <x v="96"/>
    <s v="TXN104252"/>
    <s v="Liabilities"/>
    <x v="1"/>
    <n v="-3513.75"/>
    <s v="Expense"/>
    <n v="0"/>
    <n v="3513.75"/>
    <x v="0"/>
    <x v="2"/>
  </r>
  <r>
    <x v="293"/>
    <s v="TXN104253"/>
    <s v="Revenue"/>
    <x v="0"/>
    <n v="2742.08"/>
    <s v="Income"/>
    <n v="2742.08"/>
    <n v="0"/>
    <x v="0"/>
    <x v="0"/>
  </r>
  <r>
    <x v="55"/>
    <s v="TXN104254"/>
    <s v="Expenses"/>
    <x v="0"/>
    <n v="-2601.52"/>
    <s v="Expense"/>
    <n v="0"/>
    <n v="2601.52"/>
    <x v="2"/>
    <x v="2"/>
  </r>
  <r>
    <x v="214"/>
    <s v="TXN104255"/>
    <s v="Revenue"/>
    <x v="6"/>
    <n v="880.55"/>
    <s v="Income"/>
    <n v="880.55"/>
    <n v="0"/>
    <x v="0"/>
    <x v="1"/>
  </r>
  <r>
    <x v="251"/>
    <s v="TXN104256"/>
    <s v="Assets"/>
    <x v="0"/>
    <n v="-1923.72"/>
    <s v="Expense"/>
    <n v="0"/>
    <n v="1923.72"/>
    <x v="0"/>
    <x v="3"/>
  </r>
  <r>
    <x v="314"/>
    <s v="TXN104257"/>
    <s v="Expenses"/>
    <x v="6"/>
    <n v="-3396.59"/>
    <s v="Expense"/>
    <n v="0"/>
    <n v="3396.59"/>
    <x v="2"/>
    <x v="0"/>
  </r>
  <r>
    <x v="115"/>
    <s v="TXN104258"/>
    <s v="Revenue"/>
    <x v="2"/>
    <n v="4630.3900000000003"/>
    <s v="Income"/>
    <n v="4630.3900000000003"/>
    <n v="0"/>
    <x v="2"/>
    <x v="1"/>
  </r>
  <r>
    <x v="343"/>
    <s v="TXN104259"/>
    <s v="Expenses"/>
    <x v="0"/>
    <n v="-4100.67"/>
    <s v="Expense"/>
    <n v="0"/>
    <n v="4100.67"/>
    <x v="2"/>
    <x v="2"/>
  </r>
  <r>
    <x v="96"/>
    <s v="TXN104260"/>
    <s v="Expenses"/>
    <x v="3"/>
    <n v="-1571.91"/>
    <s v="Expense"/>
    <n v="0"/>
    <n v="1571.91"/>
    <x v="2"/>
    <x v="3"/>
  </r>
  <r>
    <x v="167"/>
    <s v="TXN104261"/>
    <s v="Revenue"/>
    <x v="5"/>
    <n v="2226.39"/>
    <s v="Income"/>
    <n v="2226.39"/>
    <n v="0"/>
    <x v="1"/>
    <x v="2"/>
  </r>
  <r>
    <x v="150"/>
    <s v="TXN104262"/>
    <s v="Expenses"/>
    <x v="4"/>
    <n v="-506.3"/>
    <s v="Expense"/>
    <n v="0"/>
    <n v="506.3"/>
    <x v="0"/>
    <x v="1"/>
  </r>
  <r>
    <x v="271"/>
    <s v="TXN104263"/>
    <s v="Expenses"/>
    <x v="5"/>
    <n v="-600.64"/>
    <s v="Expense"/>
    <n v="0"/>
    <n v="600.64"/>
    <x v="1"/>
    <x v="2"/>
  </r>
  <r>
    <x v="156"/>
    <s v="TXN104264"/>
    <s v="Expenses"/>
    <x v="5"/>
    <n v="-2404.13"/>
    <s v="Expense"/>
    <n v="0"/>
    <n v="2404.13"/>
    <x v="2"/>
    <x v="0"/>
  </r>
  <r>
    <x v="50"/>
    <s v="TXN104265"/>
    <s v="Expenses"/>
    <x v="1"/>
    <n v="-2698.08"/>
    <s v="Expense"/>
    <n v="0"/>
    <n v="2698.08"/>
    <x v="2"/>
    <x v="1"/>
  </r>
  <r>
    <x v="9"/>
    <s v="TXN104266"/>
    <s v="Assets"/>
    <x v="6"/>
    <n v="-1393.73"/>
    <s v="Expense"/>
    <n v="0"/>
    <n v="1393.73"/>
    <x v="2"/>
    <x v="0"/>
  </r>
  <r>
    <x v="112"/>
    <s v="TXN104267"/>
    <s v="Expenses"/>
    <x v="1"/>
    <n v="-3249.64"/>
    <s v="Expense"/>
    <n v="0"/>
    <n v="3249.64"/>
    <x v="2"/>
    <x v="3"/>
  </r>
  <r>
    <x v="181"/>
    <s v="TXN104268"/>
    <s v="Liabilities"/>
    <x v="2"/>
    <n v="-3546.57"/>
    <s v="Expense"/>
    <n v="0"/>
    <n v="3546.57"/>
    <x v="2"/>
    <x v="0"/>
  </r>
  <r>
    <x v="166"/>
    <s v="TXN104269"/>
    <s v="Expenses"/>
    <x v="4"/>
    <n v="-1565.67"/>
    <s v="Expense"/>
    <n v="0"/>
    <n v="1565.67"/>
    <x v="0"/>
    <x v="0"/>
  </r>
  <r>
    <x v="109"/>
    <s v="TXN104270"/>
    <s v="Revenue"/>
    <x v="2"/>
    <n v="3816.28"/>
    <s v="Income"/>
    <n v="3816.28"/>
    <n v="0"/>
    <x v="1"/>
    <x v="2"/>
  </r>
  <r>
    <x v="286"/>
    <s v="TXN104271"/>
    <s v="Liabilities"/>
    <x v="3"/>
    <n v="-1107.46"/>
    <s v="Expense"/>
    <n v="0"/>
    <n v="1107.46"/>
    <x v="1"/>
    <x v="2"/>
  </r>
  <r>
    <x v="336"/>
    <s v="TXN104272"/>
    <s v="Assets"/>
    <x v="4"/>
    <n v="-2766.83"/>
    <s v="Expense"/>
    <n v="0"/>
    <n v="2766.83"/>
    <x v="0"/>
    <x v="1"/>
  </r>
  <r>
    <x v="252"/>
    <s v="TXN104273"/>
    <s v="Liabilities"/>
    <x v="1"/>
    <n v="-4040.98"/>
    <s v="Expense"/>
    <n v="0"/>
    <n v="4040.98"/>
    <x v="0"/>
    <x v="3"/>
  </r>
  <r>
    <x v="250"/>
    <s v="TXN104274"/>
    <s v="Liabilities"/>
    <x v="0"/>
    <n v="-2731.34"/>
    <s v="Expense"/>
    <n v="0"/>
    <n v="2731.34"/>
    <x v="0"/>
    <x v="1"/>
  </r>
  <r>
    <x v="29"/>
    <s v="TXN104275"/>
    <s v="Liabilities"/>
    <x v="0"/>
    <n v="-4549.0200000000004"/>
    <s v="Expense"/>
    <n v="0"/>
    <n v="4549.0200000000004"/>
    <x v="1"/>
    <x v="3"/>
  </r>
  <r>
    <x v="98"/>
    <s v="TXN104276"/>
    <s v="Revenue"/>
    <x v="1"/>
    <n v="386.66"/>
    <s v="Income"/>
    <n v="386.66"/>
    <n v="0"/>
    <x v="1"/>
    <x v="3"/>
  </r>
  <r>
    <x v="145"/>
    <s v="TXN104277"/>
    <s v="Revenue"/>
    <x v="2"/>
    <n v="2982.74"/>
    <s v="Income"/>
    <n v="2982.74"/>
    <n v="0"/>
    <x v="2"/>
    <x v="0"/>
  </r>
  <r>
    <x v="57"/>
    <s v="TXN104278"/>
    <s v="Revenue"/>
    <x v="1"/>
    <n v="2852.6"/>
    <s v="Income"/>
    <n v="2852.6"/>
    <n v="0"/>
    <x v="1"/>
    <x v="2"/>
  </r>
  <r>
    <x v="283"/>
    <s v="TXN104279"/>
    <s v="Assets"/>
    <x v="1"/>
    <n v="-3335.73"/>
    <s v="Expense"/>
    <n v="0"/>
    <n v="3335.73"/>
    <x v="1"/>
    <x v="3"/>
  </r>
  <r>
    <x v="105"/>
    <s v="TXN104280"/>
    <s v="Revenue"/>
    <x v="5"/>
    <n v="4183.6899999999996"/>
    <s v="Income"/>
    <n v="4183.6899999999996"/>
    <n v="0"/>
    <x v="0"/>
    <x v="2"/>
  </r>
  <r>
    <x v="310"/>
    <s v="TXN104281"/>
    <s v="Revenue"/>
    <x v="3"/>
    <n v="3656.68"/>
    <s v="Income"/>
    <n v="3656.68"/>
    <n v="0"/>
    <x v="1"/>
    <x v="3"/>
  </r>
  <r>
    <x v="238"/>
    <s v="TXN104282"/>
    <s v="Liabilities"/>
    <x v="0"/>
    <n v="-3972.39"/>
    <s v="Expense"/>
    <n v="0"/>
    <n v="3972.39"/>
    <x v="2"/>
    <x v="2"/>
  </r>
  <r>
    <x v="42"/>
    <s v="TXN104283"/>
    <s v="Revenue"/>
    <x v="5"/>
    <n v="1515.2"/>
    <s v="Income"/>
    <n v="1515.2"/>
    <n v="0"/>
    <x v="1"/>
    <x v="1"/>
  </r>
  <r>
    <x v="91"/>
    <s v="TXN104284"/>
    <s v="Expenses"/>
    <x v="1"/>
    <n v="-1998.74"/>
    <s v="Expense"/>
    <n v="0"/>
    <n v="1998.74"/>
    <x v="0"/>
    <x v="2"/>
  </r>
  <r>
    <x v="294"/>
    <s v="TXN104285"/>
    <s v="Revenue"/>
    <x v="6"/>
    <n v="3171.21"/>
    <s v="Income"/>
    <n v="3171.21"/>
    <n v="0"/>
    <x v="0"/>
    <x v="0"/>
  </r>
  <r>
    <x v="282"/>
    <s v="TXN104286"/>
    <s v="Assets"/>
    <x v="5"/>
    <n v="-2811.96"/>
    <s v="Expense"/>
    <n v="0"/>
    <n v="2811.96"/>
    <x v="2"/>
    <x v="3"/>
  </r>
  <r>
    <x v="298"/>
    <s v="TXN104287"/>
    <s v="Assets"/>
    <x v="1"/>
    <n v="-4809.41"/>
    <s v="Expense"/>
    <n v="0"/>
    <n v="4809.41"/>
    <x v="2"/>
    <x v="0"/>
  </r>
  <r>
    <x v="360"/>
    <s v="TXN104288"/>
    <s v="Expenses"/>
    <x v="0"/>
    <n v="-1015.49"/>
    <s v="Expense"/>
    <n v="0"/>
    <n v="1015.49"/>
    <x v="1"/>
    <x v="3"/>
  </r>
  <r>
    <x v="8"/>
    <s v="TXN104289"/>
    <s v="Assets"/>
    <x v="1"/>
    <n v="-1821.26"/>
    <s v="Expense"/>
    <n v="0"/>
    <n v="1821.26"/>
    <x v="2"/>
    <x v="0"/>
  </r>
  <r>
    <x v="46"/>
    <s v="TXN104290"/>
    <s v="Assets"/>
    <x v="3"/>
    <n v="-2906.5"/>
    <s v="Expense"/>
    <n v="0"/>
    <n v="2906.5"/>
    <x v="2"/>
    <x v="3"/>
  </r>
  <r>
    <x v="8"/>
    <s v="TXN104291"/>
    <s v="Liabilities"/>
    <x v="2"/>
    <n v="-4353.0200000000004"/>
    <s v="Expense"/>
    <n v="0"/>
    <n v="4353.0200000000004"/>
    <x v="0"/>
    <x v="2"/>
  </r>
  <r>
    <x v="136"/>
    <s v="TXN104292"/>
    <s v="Expenses"/>
    <x v="4"/>
    <n v="-4653.8100000000004"/>
    <s v="Expense"/>
    <n v="0"/>
    <n v="4653.8100000000004"/>
    <x v="0"/>
    <x v="3"/>
  </r>
  <r>
    <x v="62"/>
    <s v="TXN104293"/>
    <s v="Liabilities"/>
    <x v="5"/>
    <n v="-1746.58"/>
    <s v="Expense"/>
    <n v="0"/>
    <n v="1746.58"/>
    <x v="1"/>
    <x v="0"/>
  </r>
  <r>
    <x v="364"/>
    <s v="TXN104294"/>
    <s v="Liabilities"/>
    <x v="5"/>
    <n v="-428.83"/>
    <s v="Expense"/>
    <n v="0"/>
    <n v="428.83"/>
    <x v="1"/>
    <x v="0"/>
  </r>
  <r>
    <x v="123"/>
    <s v="TXN104295"/>
    <s v="Revenue"/>
    <x v="5"/>
    <n v="2165.94"/>
    <s v="Income"/>
    <n v="2165.94"/>
    <n v="0"/>
    <x v="1"/>
    <x v="3"/>
  </r>
  <r>
    <x v="77"/>
    <s v="TXN104296"/>
    <s v="Expenses"/>
    <x v="1"/>
    <n v="-2032.29"/>
    <s v="Expense"/>
    <n v="0"/>
    <n v="2032.29"/>
    <x v="1"/>
    <x v="3"/>
  </r>
  <r>
    <x v="76"/>
    <s v="TXN104297"/>
    <s v="Revenue"/>
    <x v="3"/>
    <n v="4933.79"/>
    <s v="Income"/>
    <n v="4933.79"/>
    <n v="0"/>
    <x v="0"/>
    <x v="1"/>
  </r>
  <r>
    <x v="242"/>
    <s v="TXN104298"/>
    <s v="Revenue"/>
    <x v="1"/>
    <n v="2212.1999999999998"/>
    <s v="Income"/>
    <n v="2212.1999999999998"/>
    <n v="0"/>
    <x v="1"/>
    <x v="1"/>
  </r>
  <r>
    <x v="67"/>
    <s v="TXN104299"/>
    <s v="Liabilities"/>
    <x v="1"/>
    <n v="-1598.04"/>
    <s v="Expense"/>
    <n v="0"/>
    <n v="1598.04"/>
    <x v="1"/>
    <x v="2"/>
  </r>
  <r>
    <x v="281"/>
    <s v="TXN104300"/>
    <s v="Assets"/>
    <x v="2"/>
    <n v="-1890.35"/>
    <s v="Expense"/>
    <n v="0"/>
    <n v="1890.35"/>
    <x v="2"/>
    <x v="2"/>
  </r>
  <r>
    <x v="286"/>
    <s v="TXN104301"/>
    <s v="Expenses"/>
    <x v="6"/>
    <n v="-2044.94"/>
    <s v="Expense"/>
    <n v="0"/>
    <n v="2044.94"/>
    <x v="1"/>
    <x v="2"/>
  </r>
  <r>
    <x v="64"/>
    <s v="TXN104302"/>
    <s v="Assets"/>
    <x v="3"/>
    <n v="-4125.55"/>
    <s v="Expense"/>
    <n v="0"/>
    <n v="4125.55"/>
    <x v="2"/>
    <x v="2"/>
  </r>
  <r>
    <x v="100"/>
    <s v="TXN104303"/>
    <s v="Liabilities"/>
    <x v="5"/>
    <n v="-496.97"/>
    <s v="Expense"/>
    <n v="0"/>
    <n v="496.97"/>
    <x v="0"/>
    <x v="2"/>
  </r>
  <r>
    <x v="80"/>
    <s v="TXN104304"/>
    <s v="Liabilities"/>
    <x v="4"/>
    <n v="-1650.88"/>
    <s v="Expense"/>
    <n v="0"/>
    <n v="1650.88"/>
    <x v="1"/>
    <x v="3"/>
  </r>
  <r>
    <x v="67"/>
    <s v="TXN104305"/>
    <s v="Liabilities"/>
    <x v="5"/>
    <n v="-4834.96"/>
    <s v="Expense"/>
    <n v="0"/>
    <n v="4834.96"/>
    <x v="2"/>
    <x v="1"/>
  </r>
  <r>
    <x v="201"/>
    <s v="TXN104306"/>
    <s v="Liabilities"/>
    <x v="1"/>
    <n v="-850.2"/>
    <s v="Expense"/>
    <n v="0"/>
    <n v="850.2"/>
    <x v="1"/>
    <x v="3"/>
  </r>
  <r>
    <x v="231"/>
    <s v="TXN104307"/>
    <s v="Liabilities"/>
    <x v="3"/>
    <n v="-3738.75"/>
    <s v="Expense"/>
    <n v="0"/>
    <n v="3738.75"/>
    <x v="2"/>
    <x v="1"/>
  </r>
  <r>
    <x v="203"/>
    <s v="TXN104308"/>
    <s v="Liabilities"/>
    <x v="0"/>
    <n v="-1846.33"/>
    <s v="Expense"/>
    <n v="0"/>
    <n v="1846.33"/>
    <x v="1"/>
    <x v="1"/>
  </r>
  <r>
    <x v="212"/>
    <s v="TXN104309"/>
    <s v="Assets"/>
    <x v="3"/>
    <n v="-2950.75"/>
    <s v="Expense"/>
    <n v="0"/>
    <n v="2950.75"/>
    <x v="0"/>
    <x v="0"/>
  </r>
  <r>
    <x v="162"/>
    <s v="TXN104310"/>
    <s v="Revenue"/>
    <x v="3"/>
    <n v="587.79"/>
    <s v="Income"/>
    <n v="587.79"/>
    <n v="0"/>
    <x v="0"/>
    <x v="0"/>
  </r>
  <r>
    <x v="145"/>
    <s v="TXN104311"/>
    <s v="Assets"/>
    <x v="6"/>
    <n v="-1601.42"/>
    <s v="Expense"/>
    <n v="0"/>
    <n v="1601.42"/>
    <x v="2"/>
    <x v="1"/>
  </r>
  <r>
    <x v="188"/>
    <s v="TXN104312"/>
    <s v="Expenses"/>
    <x v="5"/>
    <n v="-2554.2399999999998"/>
    <s v="Expense"/>
    <n v="0"/>
    <n v="2554.2399999999998"/>
    <x v="2"/>
    <x v="3"/>
  </r>
  <r>
    <x v="309"/>
    <s v="TXN104313"/>
    <s v="Assets"/>
    <x v="6"/>
    <n v="-1235.33"/>
    <s v="Expense"/>
    <n v="0"/>
    <n v="1235.33"/>
    <x v="0"/>
    <x v="1"/>
  </r>
  <r>
    <x v="353"/>
    <s v="TXN104314"/>
    <s v="Liabilities"/>
    <x v="0"/>
    <n v="-2755.16"/>
    <s v="Expense"/>
    <n v="0"/>
    <n v="2755.16"/>
    <x v="1"/>
    <x v="2"/>
  </r>
  <r>
    <x v="279"/>
    <s v="TXN104315"/>
    <s v="Assets"/>
    <x v="0"/>
    <n v="-1176.82"/>
    <s v="Expense"/>
    <n v="0"/>
    <n v="1176.82"/>
    <x v="2"/>
    <x v="3"/>
  </r>
  <r>
    <x v="259"/>
    <s v="TXN104316"/>
    <s v="Revenue"/>
    <x v="2"/>
    <n v="3285.49"/>
    <s v="Income"/>
    <n v="3285.49"/>
    <n v="0"/>
    <x v="0"/>
    <x v="3"/>
  </r>
  <r>
    <x v="363"/>
    <s v="TXN104317"/>
    <s v="Expenses"/>
    <x v="4"/>
    <n v="-4531.34"/>
    <s v="Expense"/>
    <n v="0"/>
    <n v="4531.34"/>
    <x v="2"/>
    <x v="1"/>
  </r>
  <r>
    <x v="349"/>
    <s v="TXN104318"/>
    <s v="Assets"/>
    <x v="2"/>
    <n v="-518.89"/>
    <s v="Expense"/>
    <n v="0"/>
    <n v="518.89"/>
    <x v="0"/>
    <x v="2"/>
  </r>
  <r>
    <x v="163"/>
    <s v="TXN104319"/>
    <s v="Revenue"/>
    <x v="1"/>
    <n v="1161.42"/>
    <s v="Income"/>
    <n v="1161.42"/>
    <n v="0"/>
    <x v="0"/>
    <x v="1"/>
  </r>
  <r>
    <x v="27"/>
    <s v="TXN104320"/>
    <s v="Assets"/>
    <x v="6"/>
    <n v="-4237.67"/>
    <s v="Expense"/>
    <n v="0"/>
    <n v="4237.67"/>
    <x v="2"/>
    <x v="2"/>
  </r>
  <r>
    <x v="337"/>
    <s v="TXN104321"/>
    <s v="Expenses"/>
    <x v="6"/>
    <n v="-3194.61"/>
    <s v="Expense"/>
    <n v="0"/>
    <n v="3194.61"/>
    <x v="2"/>
    <x v="3"/>
  </r>
  <r>
    <x v="74"/>
    <s v="TXN104322"/>
    <s v="Assets"/>
    <x v="2"/>
    <n v="-485.67"/>
    <s v="Expense"/>
    <n v="0"/>
    <n v="485.67"/>
    <x v="0"/>
    <x v="1"/>
  </r>
  <r>
    <x v="58"/>
    <s v="TXN104323"/>
    <s v="Liabilities"/>
    <x v="1"/>
    <n v="-2483.12"/>
    <s v="Expense"/>
    <n v="0"/>
    <n v="2483.12"/>
    <x v="1"/>
    <x v="2"/>
  </r>
  <r>
    <x v="167"/>
    <s v="TXN104324"/>
    <s v="Assets"/>
    <x v="3"/>
    <n v="-1127.82"/>
    <s v="Expense"/>
    <n v="0"/>
    <n v="1127.82"/>
    <x v="0"/>
    <x v="0"/>
  </r>
  <r>
    <x v="77"/>
    <s v="TXN104325"/>
    <s v="Revenue"/>
    <x v="1"/>
    <n v="1075.57"/>
    <s v="Income"/>
    <n v="1075.57"/>
    <n v="0"/>
    <x v="1"/>
    <x v="3"/>
  </r>
  <r>
    <x v="292"/>
    <s v="TXN104326"/>
    <s v="Assets"/>
    <x v="5"/>
    <n v="-4709.16"/>
    <s v="Expense"/>
    <n v="0"/>
    <n v="4709.16"/>
    <x v="1"/>
    <x v="3"/>
  </r>
  <r>
    <x v="321"/>
    <s v="TXN104327"/>
    <s v="Revenue"/>
    <x v="2"/>
    <n v="3831.55"/>
    <s v="Income"/>
    <n v="3831.55"/>
    <n v="0"/>
    <x v="1"/>
    <x v="0"/>
  </r>
  <r>
    <x v="24"/>
    <s v="TXN104328"/>
    <s v="Expenses"/>
    <x v="1"/>
    <n v="-3511.53"/>
    <s v="Expense"/>
    <n v="0"/>
    <n v="3511.53"/>
    <x v="2"/>
    <x v="2"/>
  </r>
  <r>
    <x v="255"/>
    <s v="TXN104329"/>
    <s v="Assets"/>
    <x v="3"/>
    <n v="-1270.75"/>
    <s v="Expense"/>
    <n v="0"/>
    <n v="1270.75"/>
    <x v="0"/>
    <x v="3"/>
  </r>
  <r>
    <x v="151"/>
    <s v="TXN104330"/>
    <s v="Expenses"/>
    <x v="1"/>
    <n v="-681.01"/>
    <s v="Expense"/>
    <n v="0"/>
    <n v="681.01"/>
    <x v="0"/>
    <x v="2"/>
  </r>
  <r>
    <x v="353"/>
    <s v="TXN104331"/>
    <s v="Expenses"/>
    <x v="6"/>
    <n v="-4367.08"/>
    <s v="Expense"/>
    <n v="0"/>
    <n v="4367.08"/>
    <x v="1"/>
    <x v="0"/>
  </r>
  <r>
    <x v="80"/>
    <s v="TXN104332"/>
    <s v="Assets"/>
    <x v="4"/>
    <n v="-128.81"/>
    <s v="Expense"/>
    <n v="0"/>
    <n v="128.81"/>
    <x v="1"/>
    <x v="1"/>
  </r>
  <r>
    <x v="195"/>
    <s v="TXN104333"/>
    <s v="Revenue"/>
    <x v="6"/>
    <n v="2001.67"/>
    <s v="Income"/>
    <n v="2001.67"/>
    <n v="0"/>
    <x v="1"/>
    <x v="3"/>
  </r>
  <r>
    <x v="227"/>
    <s v="TXN104334"/>
    <s v="Expenses"/>
    <x v="0"/>
    <n v="-1460.3"/>
    <s v="Expense"/>
    <n v="0"/>
    <n v="1460.3"/>
    <x v="0"/>
    <x v="3"/>
  </r>
  <r>
    <x v="79"/>
    <s v="TXN104335"/>
    <s v="Expenses"/>
    <x v="4"/>
    <n v="-2894.84"/>
    <s v="Expense"/>
    <n v="0"/>
    <n v="2894.84"/>
    <x v="1"/>
    <x v="2"/>
  </r>
  <r>
    <x v="169"/>
    <s v="TXN104336"/>
    <s v="Assets"/>
    <x v="0"/>
    <n v="-1327.49"/>
    <s v="Expense"/>
    <n v="0"/>
    <n v="1327.49"/>
    <x v="0"/>
    <x v="3"/>
  </r>
  <r>
    <x v="134"/>
    <s v="TXN104337"/>
    <s v="Assets"/>
    <x v="1"/>
    <n v="-1624.91"/>
    <s v="Expense"/>
    <n v="0"/>
    <n v="1624.91"/>
    <x v="0"/>
    <x v="1"/>
  </r>
  <r>
    <x v="282"/>
    <s v="TXN104338"/>
    <s v="Assets"/>
    <x v="5"/>
    <n v="-4265.2"/>
    <s v="Expense"/>
    <n v="0"/>
    <n v="4265.2"/>
    <x v="2"/>
    <x v="0"/>
  </r>
  <r>
    <x v="231"/>
    <s v="TXN104339"/>
    <s v="Assets"/>
    <x v="1"/>
    <n v="-3055.63"/>
    <s v="Expense"/>
    <n v="0"/>
    <n v="3055.63"/>
    <x v="1"/>
    <x v="3"/>
  </r>
  <r>
    <x v="16"/>
    <s v="TXN104340"/>
    <s v="Assets"/>
    <x v="3"/>
    <n v="-813.84"/>
    <s v="Expense"/>
    <n v="0"/>
    <n v="813.84"/>
    <x v="1"/>
    <x v="0"/>
  </r>
  <r>
    <x v="249"/>
    <s v="TXN104341"/>
    <s v="Liabilities"/>
    <x v="1"/>
    <n v="-3659.71"/>
    <s v="Expense"/>
    <n v="0"/>
    <n v="3659.71"/>
    <x v="1"/>
    <x v="2"/>
  </r>
  <r>
    <x v="208"/>
    <s v="TXN104342"/>
    <s v="Assets"/>
    <x v="4"/>
    <n v="-1116.55"/>
    <s v="Expense"/>
    <n v="0"/>
    <n v="1116.55"/>
    <x v="2"/>
    <x v="1"/>
  </r>
  <r>
    <x v="133"/>
    <s v="TXN104343"/>
    <s v="Revenue"/>
    <x v="6"/>
    <n v="2221.7199999999998"/>
    <s v="Income"/>
    <n v="2221.7199999999998"/>
    <n v="0"/>
    <x v="1"/>
    <x v="3"/>
  </r>
  <r>
    <x v="113"/>
    <s v="TXN104344"/>
    <s v="Expenses"/>
    <x v="5"/>
    <n v="-3268.38"/>
    <s v="Expense"/>
    <n v="0"/>
    <n v="3268.38"/>
    <x v="0"/>
    <x v="0"/>
  </r>
  <r>
    <x v="112"/>
    <s v="TXN104345"/>
    <s v="Revenue"/>
    <x v="0"/>
    <n v="1432.45"/>
    <s v="Income"/>
    <n v="1432.45"/>
    <n v="0"/>
    <x v="1"/>
    <x v="1"/>
  </r>
  <r>
    <x v="349"/>
    <s v="TXN104346"/>
    <s v="Revenue"/>
    <x v="1"/>
    <n v="1982.12"/>
    <s v="Income"/>
    <n v="1982.12"/>
    <n v="0"/>
    <x v="0"/>
    <x v="0"/>
  </r>
  <r>
    <x v="326"/>
    <s v="TXN104347"/>
    <s v="Liabilities"/>
    <x v="1"/>
    <n v="-3697.33"/>
    <s v="Expense"/>
    <n v="0"/>
    <n v="3697.33"/>
    <x v="0"/>
    <x v="2"/>
  </r>
  <r>
    <x v="116"/>
    <s v="TXN104348"/>
    <s v="Assets"/>
    <x v="6"/>
    <n v="-4695.76"/>
    <s v="Expense"/>
    <n v="0"/>
    <n v="4695.76"/>
    <x v="0"/>
    <x v="1"/>
  </r>
  <r>
    <x v="99"/>
    <s v="TXN104349"/>
    <s v="Expenses"/>
    <x v="5"/>
    <n v="-2693.3"/>
    <s v="Expense"/>
    <n v="0"/>
    <n v="2693.3"/>
    <x v="0"/>
    <x v="1"/>
  </r>
  <r>
    <x v="168"/>
    <s v="TXN104350"/>
    <s v="Revenue"/>
    <x v="2"/>
    <n v="148.86000000000001"/>
    <s v="Income"/>
    <n v="148.86000000000001"/>
    <n v="0"/>
    <x v="1"/>
    <x v="2"/>
  </r>
  <r>
    <x v="141"/>
    <s v="TXN104351"/>
    <s v="Assets"/>
    <x v="0"/>
    <n v="-1758.47"/>
    <s v="Expense"/>
    <n v="0"/>
    <n v="1758.47"/>
    <x v="2"/>
    <x v="2"/>
  </r>
  <r>
    <x v="11"/>
    <s v="TXN104352"/>
    <s v="Assets"/>
    <x v="1"/>
    <n v="-2053.31"/>
    <s v="Expense"/>
    <n v="0"/>
    <n v="2053.31"/>
    <x v="2"/>
    <x v="3"/>
  </r>
  <r>
    <x v="29"/>
    <s v="TXN104353"/>
    <s v="Liabilities"/>
    <x v="1"/>
    <n v="-1761.95"/>
    <s v="Expense"/>
    <n v="0"/>
    <n v="1761.95"/>
    <x v="0"/>
    <x v="2"/>
  </r>
  <r>
    <x v="17"/>
    <s v="TXN104354"/>
    <s v="Liabilities"/>
    <x v="2"/>
    <n v="-2237.7199999999998"/>
    <s v="Expense"/>
    <n v="0"/>
    <n v="2237.7199999999998"/>
    <x v="1"/>
    <x v="2"/>
  </r>
  <r>
    <x v="83"/>
    <s v="TXN104355"/>
    <s v="Liabilities"/>
    <x v="0"/>
    <n v="-3200.06"/>
    <s v="Expense"/>
    <n v="0"/>
    <n v="3200.06"/>
    <x v="2"/>
    <x v="0"/>
  </r>
  <r>
    <x v="314"/>
    <s v="TXN104356"/>
    <s v="Expenses"/>
    <x v="4"/>
    <n v="-693.53"/>
    <s v="Expense"/>
    <n v="0"/>
    <n v="693.53"/>
    <x v="1"/>
    <x v="1"/>
  </r>
  <r>
    <x v="255"/>
    <s v="TXN104357"/>
    <s v="Revenue"/>
    <x v="4"/>
    <n v="1435.89"/>
    <s v="Income"/>
    <n v="1435.89"/>
    <n v="0"/>
    <x v="2"/>
    <x v="0"/>
  </r>
  <r>
    <x v="349"/>
    <s v="TXN104358"/>
    <s v="Liabilities"/>
    <x v="3"/>
    <n v="-2587.48"/>
    <s v="Expense"/>
    <n v="0"/>
    <n v="2587.48"/>
    <x v="0"/>
    <x v="2"/>
  </r>
  <r>
    <x v="16"/>
    <s v="TXN104359"/>
    <s v="Liabilities"/>
    <x v="6"/>
    <n v="-1646.31"/>
    <s v="Expense"/>
    <n v="0"/>
    <n v="1646.31"/>
    <x v="0"/>
    <x v="3"/>
  </r>
  <r>
    <x v="360"/>
    <s v="TXN104360"/>
    <s v="Liabilities"/>
    <x v="5"/>
    <n v="-4956.32"/>
    <s v="Expense"/>
    <n v="0"/>
    <n v="4956.32"/>
    <x v="0"/>
    <x v="0"/>
  </r>
  <r>
    <x v="148"/>
    <s v="TXN104361"/>
    <s v="Revenue"/>
    <x v="1"/>
    <n v="2214.0100000000002"/>
    <s v="Income"/>
    <n v="2214.0100000000002"/>
    <n v="0"/>
    <x v="2"/>
    <x v="0"/>
  </r>
  <r>
    <x v="15"/>
    <s v="TXN104362"/>
    <s v="Revenue"/>
    <x v="0"/>
    <n v="4362.0200000000004"/>
    <s v="Income"/>
    <n v="4362.0200000000004"/>
    <n v="0"/>
    <x v="1"/>
    <x v="1"/>
  </r>
  <r>
    <x v="99"/>
    <s v="TXN104363"/>
    <s v="Liabilities"/>
    <x v="1"/>
    <n v="-4492.8999999999996"/>
    <s v="Expense"/>
    <n v="0"/>
    <n v="4492.8999999999996"/>
    <x v="0"/>
    <x v="1"/>
  </r>
  <r>
    <x v="364"/>
    <s v="TXN104364"/>
    <s v="Liabilities"/>
    <x v="3"/>
    <n v="-4196.43"/>
    <s v="Expense"/>
    <n v="0"/>
    <n v="4196.43"/>
    <x v="1"/>
    <x v="1"/>
  </r>
  <r>
    <x v="253"/>
    <s v="TXN104365"/>
    <s v="Assets"/>
    <x v="0"/>
    <n v="-329.8"/>
    <s v="Expense"/>
    <n v="0"/>
    <n v="329.8"/>
    <x v="1"/>
    <x v="3"/>
  </r>
  <r>
    <x v="334"/>
    <s v="TXN104366"/>
    <s v="Liabilities"/>
    <x v="0"/>
    <n v="-4743.96"/>
    <s v="Expense"/>
    <n v="0"/>
    <n v="4743.96"/>
    <x v="0"/>
    <x v="3"/>
  </r>
  <r>
    <x v="163"/>
    <s v="TXN104367"/>
    <s v="Expenses"/>
    <x v="1"/>
    <n v="-730.84"/>
    <s v="Expense"/>
    <n v="0"/>
    <n v="730.84"/>
    <x v="2"/>
    <x v="2"/>
  </r>
  <r>
    <x v="285"/>
    <s v="TXN104368"/>
    <s v="Expenses"/>
    <x v="6"/>
    <n v="-268.58"/>
    <s v="Expense"/>
    <n v="0"/>
    <n v="268.58"/>
    <x v="0"/>
    <x v="2"/>
  </r>
  <r>
    <x v="130"/>
    <s v="TXN104369"/>
    <s v="Liabilities"/>
    <x v="3"/>
    <n v="-2130.41"/>
    <s v="Expense"/>
    <n v="0"/>
    <n v="2130.41"/>
    <x v="0"/>
    <x v="1"/>
  </r>
  <r>
    <x v="82"/>
    <s v="TXN104370"/>
    <s v="Revenue"/>
    <x v="6"/>
    <n v="1053.71"/>
    <s v="Income"/>
    <n v="1053.71"/>
    <n v="0"/>
    <x v="2"/>
    <x v="0"/>
  </r>
  <r>
    <x v="189"/>
    <s v="TXN104371"/>
    <s v="Assets"/>
    <x v="3"/>
    <n v="-1002.56"/>
    <s v="Expense"/>
    <n v="0"/>
    <n v="1002.56"/>
    <x v="1"/>
    <x v="1"/>
  </r>
  <r>
    <x v="293"/>
    <s v="TXN104372"/>
    <s v="Revenue"/>
    <x v="1"/>
    <n v="1510.32"/>
    <s v="Income"/>
    <n v="1510.32"/>
    <n v="0"/>
    <x v="2"/>
    <x v="2"/>
  </r>
  <r>
    <x v="234"/>
    <s v="TXN104373"/>
    <s v="Liabilities"/>
    <x v="3"/>
    <n v="-1317.19"/>
    <s v="Expense"/>
    <n v="0"/>
    <n v="1317.19"/>
    <x v="2"/>
    <x v="0"/>
  </r>
  <r>
    <x v="144"/>
    <s v="TXN104374"/>
    <s v="Expenses"/>
    <x v="4"/>
    <n v="-3455.5"/>
    <s v="Expense"/>
    <n v="0"/>
    <n v="3455.5"/>
    <x v="0"/>
    <x v="2"/>
  </r>
  <r>
    <x v="278"/>
    <s v="TXN104375"/>
    <s v="Assets"/>
    <x v="0"/>
    <n v="-1015.21"/>
    <s v="Expense"/>
    <n v="0"/>
    <n v="1015.21"/>
    <x v="2"/>
    <x v="3"/>
  </r>
  <r>
    <x v="314"/>
    <s v="TXN104376"/>
    <s v="Revenue"/>
    <x v="5"/>
    <n v="2761.28"/>
    <s v="Income"/>
    <n v="2761.28"/>
    <n v="0"/>
    <x v="2"/>
    <x v="1"/>
  </r>
  <r>
    <x v="323"/>
    <s v="TXN104377"/>
    <s v="Revenue"/>
    <x v="1"/>
    <n v="4933.49"/>
    <s v="Income"/>
    <n v="4933.49"/>
    <n v="0"/>
    <x v="2"/>
    <x v="1"/>
  </r>
  <r>
    <x v="326"/>
    <s v="TXN104378"/>
    <s v="Liabilities"/>
    <x v="2"/>
    <n v="-2218.67"/>
    <s v="Expense"/>
    <n v="0"/>
    <n v="2218.67"/>
    <x v="1"/>
    <x v="0"/>
  </r>
  <r>
    <x v="75"/>
    <s v="TXN104379"/>
    <s v="Assets"/>
    <x v="5"/>
    <n v="-3245.18"/>
    <s v="Expense"/>
    <n v="0"/>
    <n v="3245.18"/>
    <x v="1"/>
    <x v="1"/>
  </r>
  <r>
    <x v="202"/>
    <s v="TXN104380"/>
    <s v="Expenses"/>
    <x v="1"/>
    <n v="-4849.92"/>
    <s v="Expense"/>
    <n v="0"/>
    <n v="4849.92"/>
    <x v="0"/>
    <x v="2"/>
  </r>
  <r>
    <x v="60"/>
    <s v="TXN104381"/>
    <s v="Liabilities"/>
    <x v="5"/>
    <n v="-774.43"/>
    <s v="Expense"/>
    <n v="0"/>
    <n v="774.43"/>
    <x v="0"/>
    <x v="2"/>
  </r>
  <r>
    <x v="215"/>
    <s v="TXN104382"/>
    <s v="Assets"/>
    <x v="4"/>
    <n v="-2151.17"/>
    <s v="Expense"/>
    <n v="0"/>
    <n v="2151.17"/>
    <x v="1"/>
    <x v="3"/>
  </r>
  <r>
    <x v="236"/>
    <s v="TXN104383"/>
    <s v="Revenue"/>
    <x v="5"/>
    <n v="4265.9399999999996"/>
    <s v="Income"/>
    <n v="4265.9399999999996"/>
    <n v="0"/>
    <x v="2"/>
    <x v="2"/>
  </r>
  <r>
    <x v="191"/>
    <s v="TXN104384"/>
    <s v="Liabilities"/>
    <x v="3"/>
    <n v="-4668.3"/>
    <s v="Expense"/>
    <n v="0"/>
    <n v="4668.3"/>
    <x v="0"/>
    <x v="0"/>
  </r>
  <r>
    <x v="321"/>
    <s v="TXN104385"/>
    <s v="Revenue"/>
    <x v="5"/>
    <n v="3046.06"/>
    <s v="Income"/>
    <n v="3046.06"/>
    <n v="0"/>
    <x v="0"/>
    <x v="2"/>
  </r>
  <r>
    <x v="241"/>
    <s v="TXN104386"/>
    <s v="Revenue"/>
    <x v="1"/>
    <n v="802.76"/>
    <s v="Income"/>
    <n v="802.76"/>
    <n v="0"/>
    <x v="2"/>
    <x v="3"/>
  </r>
  <r>
    <x v="269"/>
    <s v="TXN104387"/>
    <s v="Liabilities"/>
    <x v="2"/>
    <n v="-4517.21"/>
    <s v="Expense"/>
    <n v="0"/>
    <n v="4517.21"/>
    <x v="2"/>
    <x v="3"/>
  </r>
  <r>
    <x v="112"/>
    <s v="TXN104388"/>
    <s v="Liabilities"/>
    <x v="2"/>
    <n v="-954.79"/>
    <s v="Expense"/>
    <n v="0"/>
    <n v="954.79"/>
    <x v="2"/>
    <x v="1"/>
  </r>
  <r>
    <x v="59"/>
    <s v="TXN104389"/>
    <s v="Liabilities"/>
    <x v="6"/>
    <n v="-1829.1"/>
    <s v="Expense"/>
    <n v="0"/>
    <n v="1829.1"/>
    <x v="2"/>
    <x v="0"/>
  </r>
  <r>
    <x v="267"/>
    <s v="TXN104390"/>
    <s v="Liabilities"/>
    <x v="0"/>
    <n v="-1939.99"/>
    <s v="Expense"/>
    <n v="0"/>
    <n v="1939.99"/>
    <x v="2"/>
    <x v="2"/>
  </r>
  <r>
    <x v="37"/>
    <s v="TXN104391"/>
    <s v="Liabilities"/>
    <x v="5"/>
    <n v="-2291.73"/>
    <s v="Expense"/>
    <n v="0"/>
    <n v="2291.73"/>
    <x v="1"/>
    <x v="3"/>
  </r>
  <r>
    <x v="260"/>
    <s v="TXN104392"/>
    <s v="Revenue"/>
    <x v="2"/>
    <n v="3971.81"/>
    <s v="Income"/>
    <n v="3971.81"/>
    <n v="0"/>
    <x v="2"/>
    <x v="2"/>
  </r>
  <r>
    <x v="217"/>
    <s v="TXN104393"/>
    <s v="Expenses"/>
    <x v="5"/>
    <n v="-4030.51"/>
    <s v="Expense"/>
    <n v="0"/>
    <n v="4030.51"/>
    <x v="0"/>
    <x v="3"/>
  </r>
  <r>
    <x v="2"/>
    <s v="TXN104394"/>
    <s v="Expenses"/>
    <x v="0"/>
    <n v="-3626.31"/>
    <s v="Expense"/>
    <n v="0"/>
    <n v="3626.31"/>
    <x v="1"/>
    <x v="1"/>
  </r>
  <r>
    <x v="295"/>
    <s v="TXN104395"/>
    <s v="Liabilities"/>
    <x v="2"/>
    <n v="-208.43"/>
    <s v="Expense"/>
    <n v="0"/>
    <n v="208.43"/>
    <x v="0"/>
    <x v="3"/>
  </r>
  <r>
    <x v="274"/>
    <s v="TXN104396"/>
    <s v="Revenue"/>
    <x v="0"/>
    <n v="2867.74"/>
    <s v="Income"/>
    <n v="2867.74"/>
    <n v="0"/>
    <x v="2"/>
    <x v="1"/>
  </r>
  <r>
    <x v="326"/>
    <s v="TXN104397"/>
    <s v="Expenses"/>
    <x v="5"/>
    <n v="-3762.72"/>
    <s v="Expense"/>
    <n v="0"/>
    <n v="3762.72"/>
    <x v="0"/>
    <x v="0"/>
  </r>
  <r>
    <x v="364"/>
    <s v="TXN104398"/>
    <s v="Expenses"/>
    <x v="1"/>
    <n v="-2278.66"/>
    <s v="Expense"/>
    <n v="0"/>
    <n v="2278.66"/>
    <x v="2"/>
    <x v="2"/>
  </r>
  <r>
    <x v="137"/>
    <s v="TXN104399"/>
    <s v="Expenses"/>
    <x v="5"/>
    <n v="-4730.1899999999996"/>
    <s v="Expense"/>
    <n v="0"/>
    <n v="4730.1899999999996"/>
    <x v="0"/>
    <x v="2"/>
  </r>
  <r>
    <x v="219"/>
    <s v="TXN104400"/>
    <s v="Revenue"/>
    <x v="0"/>
    <n v="4136.67"/>
    <s v="Income"/>
    <n v="4136.67"/>
    <n v="0"/>
    <x v="0"/>
    <x v="1"/>
  </r>
  <r>
    <x v="270"/>
    <s v="TXN104401"/>
    <s v="Liabilities"/>
    <x v="1"/>
    <n v="-3226.96"/>
    <s v="Expense"/>
    <n v="0"/>
    <n v="3226.96"/>
    <x v="2"/>
    <x v="0"/>
  </r>
  <r>
    <x v="79"/>
    <s v="TXN104402"/>
    <s v="Liabilities"/>
    <x v="1"/>
    <n v="-405.88"/>
    <s v="Expense"/>
    <n v="0"/>
    <n v="405.88"/>
    <x v="0"/>
    <x v="1"/>
  </r>
  <r>
    <x v="30"/>
    <s v="TXN104403"/>
    <s v="Liabilities"/>
    <x v="6"/>
    <n v="-3296.5"/>
    <s v="Expense"/>
    <n v="0"/>
    <n v="3296.5"/>
    <x v="1"/>
    <x v="3"/>
  </r>
  <r>
    <x v="308"/>
    <s v="TXN104404"/>
    <s v="Assets"/>
    <x v="2"/>
    <n v="-4566.74"/>
    <s v="Expense"/>
    <n v="0"/>
    <n v="4566.74"/>
    <x v="0"/>
    <x v="1"/>
  </r>
  <r>
    <x v="268"/>
    <s v="TXN104405"/>
    <s v="Assets"/>
    <x v="3"/>
    <n v="-1959.28"/>
    <s v="Expense"/>
    <n v="0"/>
    <n v="1959.28"/>
    <x v="1"/>
    <x v="0"/>
  </r>
  <r>
    <x v="173"/>
    <s v="TXN104406"/>
    <s v="Assets"/>
    <x v="1"/>
    <n v="-4206.8500000000004"/>
    <s v="Expense"/>
    <n v="0"/>
    <n v="4206.8500000000004"/>
    <x v="1"/>
    <x v="3"/>
  </r>
  <r>
    <x v="358"/>
    <s v="TXN104407"/>
    <s v="Revenue"/>
    <x v="0"/>
    <n v="1634.49"/>
    <s v="Income"/>
    <n v="1634.49"/>
    <n v="0"/>
    <x v="0"/>
    <x v="2"/>
  </r>
  <r>
    <x v="175"/>
    <s v="TXN104408"/>
    <s v="Expenses"/>
    <x v="2"/>
    <n v="-2893.51"/>
    <s v="Expense"/>
    <n v="0"/>
    <n v="2893.51"/>
    <x v="1"/>
    <x v="2"/>
  </r>
  <r>
    <x v="324"/>
    <s v="TXN104409"/>
    <s v="Expenses"/>
    <x v="4"/>
    <n v="-3277.28"/>
    <s v="Expense"/>
    <n v="0"/>
    <n v="3277.28"/>
    <x v="1"/>
    <x v="2"/>
  </r>
  <r>
    <x v="238"/>
    <s v="TXN104410"/>
    <s v="Revenue"/>
    <x v="5"/>
    <n v="3422.18"/>
    <s v="Income"/>
    <n v="3422.18"/>
    <n v="0"/>
    <x v="0"/>
    <x v="0"/>
  </r>
  <r>
    <x v="88"/>
    <s v="TXN104411"/>
    <s v="Revenue"/>
    <x v="0"/>
    <n v="4424.49"/>
    <s v="Income"/>
    <n v="4424.49"/>
    <n v="0"/>
    <x v="2"/>
    <x v="0"/>
  </r>
  <r>
    <x v="138"/>
    <s v="TXN104412"/>
    <s v="Liabilities"/>
    <x v="4"/>
    <n v="-1249.6500000000001"/>
    <s v="Expense"/>
    <n v="0"/>
    <n v="1249.6500000000001"/>
    <x v="2"/>
    <x v="0"/>
  </r>
  <r>
    <x v="252"/>
    <s v="TXN104413"/>
    <s v="Liabilities"/>
    <x v="0"/>
    <n v="-1385.61"/>
    <s v="Expense"/>
    <n v="0"/>
    <n v="1385.61"/>
    <x v="1"/>
    <x v="0"/>
  </r>
  <r>
    <x v="220"/>
    <s v="TXN104414"/>
    <s v="Assets"/>
    <x v="5"/>
    <n v="-3549.8"/>
    <s v="Expense"/>
    <n v="0"/>
    <n v="3549.8"/>
    <x v="1"/>
    <x v="0"/>
  </r>
  <r>
    <x v="249"/>
    <s v="TXN104415"/>
    <s v="Assets"/>
    <x v="6"/>
    <n v="-968.25"/>
    <s v="Expense"/>
    <n v="0"/>
    <n v="968.25"/>
    <x v="2"/>
    <x v="3"/>
  </r>
  <r>
    <x v="72"/>
    <s v="TXN104416"/>
    <s v="Revenue"/>
    <x v="0"/>
    <n v="2374.92"/>
    <s v="Income"/>
    <n v="2374.92"/>
    <n v="0"/>
    <x v="1"/>
    <x v="1"/>
  </r>
  <r>
    <x v="159"/>
    <s v="TXN104417"/>
    <s v="Assets"/>
    <x v="1"/>
    <n v="-198.17"/>
    <s v="Expense"/>
    <n v="0"/>
    <n v="198.17"/>
    <x v="2"/>
    <x v="2"/>
  </r>
  <r>
    <x v="325"/>
    <s v="TXN104418"/>
    <s v="Expenses"/>
    <x v="3"/>
    <n v="-790.8"/>
    <s v="Expense"/>
    <n v="0"/>
    <n v="790.8"/>
    <x v="0"/>
    <x v="0"/>
  </r>
  <r>
    <x v="145"/>
    <s v="TXN104419"/>
    <s v="Revenue"/>
    <x v="1"/>
    <n v="3426.35"/>
    <s v="Income"/>
    <n v="3426.35"/>
    <n v="0"/>
    <x v="1"/>
    <x v="2"/>
  </r>
  <r>
    <x v="23"/>
    <s v="TXN104420"/>
    <s v="Revenue"/>
    <x v="5"/>
    <n v="3762.56"/>
    <s v="Income"/>
    <n v="3762.56"/>
    <n v="0"/>
    <x v="0"/>
    <x v="0"/>
  </r>
  <r>
    <x v="22"/>
    <s v="TXN104421"/>
    <s v="Expenses"/>
    <x v="0"/>
    <n v="-665.06"/>
    <s v="Expense"/>
    <n v="0"/>
    <n v="665.06"/>
    <x v="2"/>
    <x v="2"/>
  </r>
  <r>
    <x v="9"/>
    <s v="TXN104422"/>
    <s v="Liabilities"/>
    <x v="3"/>
    <n v="-1215.78"/>
    <s v="Expense"/>
    <n v="0"/>
    <n v="1215.78"/>
    <x v="2"/>
    <x v="1"/>
  </r>
  <r>
    <x v="265"/>
    <s v="TXN104423"/>
    <s v="Liabilities"/>
    <x v="1"/>
    <n v="-584.63"/>
    <s v="Expense"/>
    <n v="0"/>
    <n v="584.63"/>
    <x v="0"/>
    <x v="2"/>
  </r>
  <r>
    <x v="76"/>
    <s v="TXN104424"/>
    <s v="Expenses"/>
    <x v="3"/>
    <n v="-2223.7199999999998"/>
    <s v="Expense"/>
    <n v="0"/>
    <n v="2223.7199999999998"/>
    <x v="1"/>
    <x v="2"/>
  </r>
  <r>
    <x v="258"/>
    <s v="TXN104425"/>
    <s v="Expenses"/>
    <x v="5"/>
    <n v="-717.97"/>
    <s v="Expense"/>
    <n v="0"/>
    <n v="717.97"/>
    <x v="0"/>
    <x v="0"/>
  </r>
  <r>
    <x v="70"/>
    <s v="TXN104426"/>
    <s v="Assets"/>
    <x v="6"/>
    <n v="-2242.75"/>
    <s v="Expense"/>
    <n v="0"/>
    <n v="2242.75"/>
    <x v="0"/>
    <x v="3"/>
  </r>
  <r>
    <x v="323"/>
    <s v="TXN104427"/>
    <s v="Revenue"/>
    <x v="6"/>
    <n v="3687.28"/>
    <s v="Income"/>
    <n v="3687.28"/>
    <n v="0"/>
    <x v="1"/>
    <x v="3"/>
  </r>
  <r>
    <x v="76"/>
    <s v="TXN104428"/>
    <s v="Assets"/>
    <x v="0"/>
    <n v="-3448.6"/>
    <s v="Expense"/>
    <n v="0"/>
    <n v="3448.6"/>
    <x v="2"/>
    <x v="2"/>
  </r>
  <r>
    <x v="194"/>
    <s v="TXN104429"/>
    <s v="Expenses"/>
    <x v="1"/>
    <n v="-1474.26"/>
    <s v="Expense"/>
    <n v="0"/>
    <n v="1474.26"/>
    <x v="0"/>
    <x v="3"/>
  </r>
  <r>
    <x v="217"/>
    <s v="TXN104430"/>
    <s v="Assets"/>
    <x v="4"/>
    <n v="-3401.44"/>
    <s v="Expense"/>
    <n v="0"/>
    <n v="3401.44"/>
    <x v="0"/>
    <x v="1"/>
  </r>
  <r>
    <x v="243"/>
    <s v="TXN104431"/>
    <s v="Expenses"/>
    <x v="5"/>
    <n v="-4645.79"/>
    <s v="Expense"/>
    <n v="0"/>
    <n v="4645.79"/>
    <x v="2"/>
    <x v="1"/>
  </r>
  <r>
    <x v="278"/>
    <s v="TXN104432"/>
    <s v="Assets"/>
    <x v="1"/>
    <n v="-1802.87"/>
    <s v="Expense"/>
    <n v="0"/>
    <n v="1802.87"/>
    <x v="0"/>
    <x v="3"/>
  </r>
  <r>
    <x v="242"/>
    <s v="TXN104433"/>
    <s v="Assets"/>
    <x v="1"/>
    <n v="-1712.68"/>
    <s v="Expense"/>
    <n v="0"/>
    <n v="1712.68"/>
    <x v="2"/>
    <x v="3"/>
  </r>
  <r>
    <x v="359"/>
    <s v="TXN104434"/>
    <s v="Liabilities"/>
    <x v="6"/>
    <n v="-2900.05"/>
    <s v="Expense"/>
    <n v="0"/>
    <n v="2900.05"/>
    <x v="1"/>
    <x v="1"/>
  </r>
  <r>
    <x v="213"/>
    <s v="TXN104435"/>
    <s v="Expenses"/>
    <x v="0"/>
    <n v="-1302.96"/>
    <s v="Expense"/>
    <n v="0"/>
    <n v="1302.96"/>
    <x v="2"/>
    <x v="3"/>
  </r>
  <r>
    <x v="304"/>
    <s v="TXN104436"/>
    <s v="Assets"/>
    <x v="3"/>
    <n v="-3292.74"/>
    <s v="Expense"/>
    <n v="0"/>
    <n v="3292.74"/>
    <x v="2"/>
    <x v="3"/>
  </r>
  <r>
    <x v="228"/>
    <s v="TXN104437"/>
    <s v="Revenue"/>
    <x v="5"/>
    <n v="4178.08"/>
    <s v="Income"/>
    <n v="4178.08"/>
    <n v="0"/>
    <x v="0"/>
    <x v="0"/>
  </r>
  <r>
    <x v="299"/>
    <s v="TXN104438"/>
    <s v="Assets"/>
    <x v="3"/>
    <n v="-2350.66"/>
    <s v="Expense"/>
    <n v="0"/>
    <n v="2350.66"/>
    <x v="2"/>
    <x v="0"/>
  </r>
  <r>
    <x v="192"/>
    <s v="TXN104439"/>
    <s v="Assets"/>
    <x v="2"/>
    <n v="-3429.59"/>
    <s v="Expense"/>
    <n v="0"/>
    <n v="3429.59"/>
    <x v="2"/>
    <x v="3"/>
  </r>
  <r>
    <x v="53"/>
    <s v="TXN104440"/>
    <s v="Revenue"/>
    <x v="2"/>
    <n v="3294.24"/>
    <s v="Income"/>
    <n v="3294.24"/>
    <n v="0"/>
    <x v="0"/>
    <x v="3"/>
  </r>
  <r>
    <x v="115"/>
    <s v="TXN104441"/>
    <s v="Expenses"/>
    <x v="5"/>
    <n v="-289.45999999999998"/>
    <s v="Expense"/>
    <n v="0"/>
    <n v="289.45999999999998"/>
    <x v="2"/>
    <x v="0"/>
  </r>
  <r>
    <x v="351"/>
    <s v="TXN104442"/>
    <s v="Liabilities"/>
    <x v="0"/>
    <n v="-998.74"/>
    <s v="Expense"/>
    <n v="0"/>
    <n v="998.74"/>
    <x v="0"/>
    <x v="0"/>
  </r>
  <r>
    <x v="326"/>
    <s v="TXN104443"/>
    <s v="Liabilities"/>
    <x v="4"/>
    <n v="-4478.3"/>
    <s v="Expense"/>
    <n v="0"/>
    <n v="4478.3"/>
    <x v="1"/>
    <x v="3"/>
  </r>
  <r>
    <x v="3"/>
    <s v="TXN104444"/>
    <s v="Liabilities"/>
    <x v="2"/>
    <n v="-4700.57"/>
    <s v="Expense"/>
    <n v="0"/>
    <n v="4700.57"/>
    <x v="2"/>
    <x v="0"/>
  </r>
  <r>
    <x v="27"/>
    <s v="TXN104445"/>
    <s v="Revenue"/>
    <x v="6"/>
    <n v="3924.15"/>
    <s v="Income"/>
    <n v="3924.15"/>
    <n v="0"/>
    <x v="1"/>
    <x v="1"/>
  </r>
  <r>
    <x v="151"/>
    <s v="TXN104446"/>
    <s v="Assets"/>
    <x v="4"/>
    <n v="-4614.12"/>
    <s v="Expense"/>
    <n v="0"/>
    <n v="4614.12"/>
    <x v="2"/>
    <x v="2"/>
  </r>
  <r>
    <x v="130"/>
    <s v="TXN104447"/>
    <s v="Expenses"/>
    <x v="1"/>
    <n v="-1600.13"/>
    <s v="Expense"/>
    <n v="0"/>
    <n v="1600.13"/>
    <x v="2"/>
    <x v="1"/>
  </r>
  <r>
    <x v="338"/>
    <s v="TXN104448"/>
    <s v="Assets"/>
    <x v="2"/>
    <n v="-1313.78"/>
    <s v="Expense"/>
    <n v="0"/>
    <n v="1313.78"/>
    <x v="1"/>
    <x v="0"/>
  </r>
  <r>
    <x v="298"/>
    <s v="TXN104449"/>
    <s v="Liabilities"/>
    <x v="6"/>
    <n v="-1983.07"/>
    <s v="Expense"/>
    <n v="0"/>
    <n v="1983.07"/>
    <x v="1"/>
    <x v="1"/>
  </r>
  <r>
    <x v="182"/>
    <s v="TXN104450"/>
    <s v="Assets"/>
    <x v="1"/>
    <n v="-371.18"/>
    <s v="Expense"/>
    <n v="0"/>
    <n v="371.18"/>
    <x v="0"/>
    <x v="2"/>
  </r>
  <r>
    <x v="144"/>
    <s v="TXN104451"/>
    <s v="Revenue"/>
    <x v="4"/>
    <n v="4068.37"/>
    <s v="Income"/>
    <n v="4068.37"/>
    <n v="0"/>
    <x v="0"/>
    <x v="0"/>
  </r>
  <r>
    <x v="76"/>
    <s v="TXN104452"/>
    <s v="Revenue"/>
    <x v="5"/>
    <n v="4922.46"/>
    <s v="Income"/>
    <n v="4922.46"/>
    <n v="0"/>
    <x v="1"/>
    <x v="1"/>
  </r>
  <r>
    <x v="327"/>
    <s v="TXN104453"/>
    <s v="Expenses"/>
    <x v="1"/>
    <n v="-4137.74"/>
    <s v="Expense"/>
    <n v="0"/>
    <n v="4137.74"/>
    <x v="2"/>
    <x v="1"/>
  </r>
  <r>
    <x v="127"/>
    <s v="TXN104454"/>
    <s v="Expenses"/>
    <x v="3"/>
    <n v="-2819.38"/>
    <s v="Expense"/>
    <n v="0"/>
    <n v="2819.38"/>
    <x v="0"/>
    <x v="2"/>
  </r>
  <r>
    <x v="260"/>
    <s v="TXN104455"/>
    <s v="Liabilities"/>
    <x v="5"/>
    <n v="-1546.88"/>
    <s v="Expense"/>
    <n v="0"/>
    <n v="1546.88"/>
    <x v="2"/>
    <x v="0"/>
  </r>
  <r>
    <x v="17"/>
    <s v="TXN104456"/>
    <s v="Expenses"/>
    <x v="5"/>
    <n v="-1068.72"/>
    <s v="Expense"/>
    <n v="0"/>
    <n v="1068.72"/>
    <x v="0"/>
    <x v="3"/>
  </r>
  <r>
    <x v="212"/>
    <s v="TXN104457"/>
    <s v="Assets"/>
    <x v="4"/>
    <n v="-1883.91"/>
    <s v="Expense"/>
    <n v="0"/>
    <n v="1883.91"/>
    <x v="0"/>
    <x v="0"/>
  </r>
  <r>
    <x v="329"/>
    <s v="TXN104458"/>
    <s v="Revenue"/>
    <x v="4"/>
    <n v="3368.15"/>
    <s v="Income"/>
    <n v="3368.15"/>
    <n v="0"/>
    <x v="0"/>
    <x v="2"/>
  </r>
  <r>
    <x v="161"/>
    <s v="TXN104459"/>
    <s v="Revenue"/>
    <x v="6"/>
    <n v="2290.6"/>
    <s v="Income"/>
    <n v="2290.6"/>
    <n v="0"/>
    <x v="1"/>
    <x v="2"/>
  </r>
  <r>
    <x v="31"/>
    <s v="TXN104460"/>
    <s v="Revenue"/>
    <x v="6"/>
    <n v="4676.8900000000003"/>
    <s v="Income"/>
    <n v="4676.8900000000003"/>
    <n v="0"/>
    <x v="2"/>
    <x v="2"/>
  </r>
  <r>
    <x v="195"/>
    <s v="TXN104461"/>
    <s v="Expenses"/>
    <x v="3"/>
    <n v="-4285.68"/>
    <s v="Expense"/>
    <n v="0"/>
    <n v="4285.68"/>
    <x v="1"/>
    <x v="2"/>
  </r>
  <r>
    <x v="268"/>
    <s v="TXN104462"/>
    <s v="Revenue"/>
    <x v="5"/>
    <n v="601.76"/>
    <s v="Income"/>
    <n v="601.76"/>
    <n v="0"/>
    <x v="0"/>
    <x v="3"/>
  </r>
  <r>
    <x v="214"/>
    <s v="TXN104463"/>
    <s v="Revenue"/>
    <x v="0"/>
    <n v="744.47"/>
    <s v="Income"/>
    <n v="744.47"/>
    <n v="0"/>
    <x v="1"/>
    <x v="0"/>
  </r>
  <r>
    <x v="71"/>
    <s v="TXN104464"/>
    <s v="Revenue"/>
    <x v="3"/>
    <n v="3413.57"/>
    <s v="Income"/>
    <n v="3413.57"/>
    <n v="0"/>
    <x v="1"/>
    <x v="0"/>
  </r>
  <r>
    <x v="3"/>
    <s v="TXN104465"/>
    <s v="Liabilities"/>
    <x v="3"/>
    <n v="-1230.77"/>
    <s v="Expense"/>
    <n v="0"/>
    <n v="1230.77"/>
    <x v="1"/>
    <x v="1"/>
  </r>
  <r>
    <x v="182"/>
    <s v="TXN104466"/>
    <s v="Liabilities"/>
    <x v="0"/>
    <n v="-3976.05"/>
    <s v="Expense"/>
    <n v="0"/>
    <n v="3976.05"/>
    <x v="2"/>
    <x v="3"/>
  </r>
  <r>
    <x v="319"/>
    <s v="TXN104467"/>
    <s v="Expenses"/>
    <x v="0"/>
    <n v="-2997.65"/>
    <s v="Expense"/>
    <n v="0"/>
    <n v="2997.65"/>
    <x v="1"/>
    <x v="3"/>
  </r>
  <r>
    <x v="52"/>
    <s v="TXN104468"/>
    <s v="Revenue"/>
    <x v="0"/>
    <n v="1226.17"/>
    <s v="Income"/>
    <n v="1226.17"/>
    <n v="0"/>
    <x v="1"/>
    <x v="1"/>
  </r>
  <r>
    <x v="209"/>
    <s v="TXN104469"/>
    <s v="Expenses"/>
    <x v="4"/>
    <n v="-2445.5700000000002"/>
    <s v="Expense"/>
    <n v="0"/>
    <n v="2445.5700000000002"/>
    <x v="1"/>
    <x v="1"/>
  </r>
  <r>
    <x v="230"/>
    <s v="TXN104470"/>
    <s v="Revenue"/>
    <x v="3"/>
    <n v="2089.77"/>
    <s v="Income"/>
    <n v="2089.77"/>
    <n v="0"/>
    <x v="1"/>
    <x v="0"/>
  </r>
  <r>
    <x v="88"/>
    <s v="TXN104471"/>
    <s v="Revenue"/>
    <x v="3"/>
    <n v="4378.4799999999996"/>
    <s v="Income"/>
    <n v="4378.4799999999996"/>
    <n v="0"/>
    <x v="1"/>
    <x v="0"/>
  </r>
  <r>
    <x v="15"/>
    <s v="TXN104472"/>
    <s v="Revenue"/>
    <x v="1"/>
    <n v="257.60000000000002"/>
    <s v="Income"/>
    <n v="257.60000000000002"/>
    <n v="0"/>
    <x v="1"/>
    <x v="0"/>
  </r>
  <r>
    <x v="89"/>
    <s v="TXN104473"/>
    <s v="Expenses"/>
    <x v="0"/>
    <n v="-4489.6400000000003"/>
    <s v="Expense"/>
    <n v="0"/>
    <n v="4489.6400000000003"/>
    <x v="1"/>
    <x v="3"/>
  </r>
  <r>
    <x v="232"/>
    <s v="TXN104474"/>
    <s v="Expenses"/>
    <x v="0"/>
    <n v="-3295.21"/>
    <s v="Expense"/>
    <n v="0"/>
    <n v="3295.21"/>
    <x v="0"/>
    <x v="3"/>
  </r>
  <r>
    <x v="256"/>
    <s v="TXN104475"/>
    <s v="Revenue"/>
    <x v="6"/>
    <n v="3713.94"/>
    <s v="Income"/>
    <n v="3713.94"/>
    <n v="0"/>
    <x v="1"/>
    <x v="1"/>
  </r>
  <r>
    <x v="317"/>
    <s v="TXN104476"/>
    <s v="Assets"/>
    <x v="6"/>
    <n v="-112.78"/>
    <s v="Expense"/>
    <n v="0"/>
    <n v="112.78"/>
    <x v="1"/>
    <x v="2"/>
  </r>
  <r>
    <x v="61"/>
    <s v="TXN104477"/>
    <s v="Expenses"/>
    <x v="5"/>
    <n v="-3178.37"/>
    <s v="Expense"/>
    <n v="0"/>
    <n v="3178.37"/>
    <x v="2"/>
    <x v="2"/>
  </r>
  <r>
    <x v="105"/>
    <s v="TXN104478"/>
    <s v="Liabilities"/>
    <x v="6"/>
    <n v="-2983.58"/>
    <s v="Expense"/>
    <n v="0"/>
    <n v="2983.58"/>
    <x v="0"/>
    <x v="2"/>
  </r>
  <r>
    <x v="207"/>
    <s v="TXN104479"/>
    <s v="Expenses"/>
    <x v="2"/>
    <n v="-2732.31"/>
    <s v="Expense"/>
    <n v="0"/>
    <n v="2732.31"/>
    <x v="1"/>
    <x v="2"/>
  </r>
  <r>
    <x v="40"/>
    <s v="TXN104480"/>
    <s v="Revenue"/>
    <x v="5"/>
    <n v="3950.75"/>
    <s v="Income"/>
    <n v="3950.75"/>
    <n v="0"/>
    <x v="2"/>
    <x v="2"/>
  </r>
  <r>
    <x v="325"/>
    <s v="TXN104481"/>
    <s v="Assets"/>
    <x v="0"/>
    <n v="-2823.77"/>
    <s v="Expense"/>
    <n v="0"/>
    <n v="2823.77"/>
    <x v="1"/>
    <x v="0"/>
  </r>
  <r>
    <x v="329"/>
    <s v="TXN104482"/>
    <s v="Revenue"/>
    <x v="1"/>
    <n v="4299.78"/>
    <s v="Income"/>
    <n v="4299.78"/>
    <n v="0"/>
    <x v="1"/>
    <x v="1"/>
  </r>
  <r>
    <x v="62"/>
    <s v="TXN104483"/>
    <s v="Liabilities"/>
    <x v="6"/>
    <n v="-1239.8900000000001"/>
    <s v="Expense"/>
    <n v="0"/>
    <n v="1239.8900000000001"/>
    <x v="1"/>
    <x v="2"/>
  </r>
  <r>
    <x v="10"/>
    <s v="TXN104484"/>
    <s v="Expenses"/>
    <x v="1"/>
    <n v="-4049.31"/>
    <s v="Expense"/>
    <n v="0"/>
    <n v="4049.31"/>
    <x v="1"/>
    <x v="2"/>
  </r>
  <r>
    <x v="158"/>
    <s v="TXN104485"/>
    <s v="Expenses"/>
    <x v="6"/>
    <n v="-978.63"/>
    <s v="Expense"/>
    <n v="0"/>
    <n v="978.63"/>
    <x v="1"/>
    <x v="2"/>
  </r>
  <r>
    <x v="113"/>
    <s v="TXN104486"/>
    <s v="Revenue"/>
    <x v="6"/>
    <n v="4084.28"/>
    <s v="Income"/>
    <n v="4084.28"/>
    <n v="0"/>
    <x v="2"/>
    <x v="0"/>
  </r>
  <r>
    <x v="86"/>
    <s v="TXN104487"/>
    <s v="Revenue"/>
    <x v="1"/>
    <n v="4708.2700000000004"/>
    <s v="Income"/>
    <n v="4708.2700000000004"/>
    <n v="0"/>
    <x v="1"/>
    <x v="2"/>
  </r>
  <r>
    <x v="239"/>
    <s v="TXN104488"/>
    <s v="Liabilities"/>
    <x v="3"/>
    <n v="-1744.9"/>
    <s v="Expense"/>
    <n v="0"/>
    <n v="1744.9"/>
    <x v="2"/>
    <x v="1"/>
  </r>
  <r>
    <x v="328"/>
    <s v="TXN104489"/>
    <s v="Assets"/>
    <x v="3"/>
    <n v="-2696.44"/>
    <s v="Expense"/>
    <n v="0"/>
    <n v="2696.44"/>
    <x v="1"/>
    <x v="0"/>
  </r>
  <r>
    <x v="47"/>
    <s v="TXN104490"/>
    <s v="Liabilities"/>
    <x v="3"/>
    <n v="-3325.81"/>
    <s v="Expense"/>
    <n v="0"/>
    <n v="3325.81"/>
    <x v="2"/>
    <x v="0"/>
  </r>
  <r>
    <x v="139"/>
    <s v="TXN104491"/>
    <s v="Assets"/>
    <x v="2"/>
    <n v="-489.41"/>
    <s v="Expense"/>
    <n v="0"/>
    <n v="489.41"/>
    <x v="0"/>
    <x v="3"/>
  </r>
  <r>
    <x v="357"/>
    <s v="TXN104492"/>
    <s v="Expenses"/>
    <x v="3"/>
    <n v="-2521"/>
    <s v="Expense"/>
    <n v="0"/>
    <n v="2521"/>
    <x v="1"/>
    <x v="3"/>
  </r>
  <r>
    <x v="194"/>
    <s v="TXN104493"/>
    <s v="Assets"/>
    <x v="6"/>
    <n v="-1866.87"/>
    <s v="Expense"/>
    <n v="0"/>
    <n v="1866.87"/>
    <x v="0"/>
    <x v="0"/>
  </r>
  <r>
    <x v="260"/>
    <s v="TXN104494"/>
    <s v="Assets"/>
    <x v="0"/>
    <n v="-4375.03"/>
    <s v="Expense"/>
    <n v="0"/>
    <n v="4375.03"/>
    <x v="0"/>
    <x v="2"/>
  </r>
  <r>
    <x v="288"/>
    <s v="TXN104495"/>
    <s v="Expenses"/>
    <x v="4"/>
    <n v="-4395.7299999999996"/>
    <s v="Expense"/>
    <n v="0"/>
    <n v="4395.7299999999996"/>
    <x v="0"/>
    <x v="2"/>
  </r>
  <r>
    <x v="67"/>
    <s v="TXN104496"/>
    <s v="Expenses"/>
    <x v="1"/>
    <n v="-3533.82"/>
    <s v="Expense"/>
    <n v="0"/>
    <n v="3533.82"/>
    <x v="1"/>
    <x v="2"/>
  </r>
  <r>
    <x v="137"/>
    <s v="TXN104497"/>
    <s v="Expenses"/>
    <x v="0"/>
    <n v="-3313.05"/>
    <s v="Expense"/>
    <n v="0"/>
    <n v="3313.05"/>
    <x v="0"/>
    <x v="2"/>
  </r>
  <r>
    <x v="6"/>
    <s v="TXN104498"/>
    <s v="Liabilities"/>
    <x v="4"/>
    <n v="-3695.07"/>
    <s v="Expense"/>
    <n v="0"/>
    <n v="3695.07"/>
    <x v="2"/>
    <x v="3"/>
  </r>
  <r>
    <x v="47"/>
    <s v="TXN104499"/>
    <s v="Expenses"/>
    <x v="0"/>
    <n v="-1893.34"/>
    <s v="Expense"/>
    <n v="0"/>
    <n v="1893.34"/>
    <x v="1"/>
    <x v="1"/>
  </r>
  <r>
    <x v="287"/>
    <s v="TXN104500"/>
    <s v="Revenue"/>
    <x v="2"/>
    <n v="2082.14"/>
    <s v="Income"/>
    <n v="2082.14"/>
    <n v="0"/>
    <x v="0"/>
    <x v="0"/>
  </r>
  <r>
    <x v="301"/>
    <s v="TXN104501"/>
    <s v="Expenses"/>
    <x v="4"/>
    <n v="-2813.15"/>
    <s v="Expense"/>
    <n v="0"/>
    <n v="2813.15"/>
    <x v="1"/>
    <x v="2"/>
  </r>
  <r>
    <x v="282"/>
    <s v="TXN104502"/>
    <s v="Expenses"/>
    <x v="5"/>
    <n v="-4696.34"/>
    <s v="Expense"/>
    <n v="0"/>
    <n v="4696.34"/>
    <x v="0"/>
    <x v="3"/>
  </r>
  <r>
    <x v="314"/>
    <s v="TXN104503"/>
    <s v="Expenses"/>
    <x v="3"/>
    <n v="-3647.6"/>
    <s v="Expense"/>
    <n v="0"/>
    <n v="3647.6"/>
    <x v="2"/>
    <x v="1"/>
  </r>
  <r>
    <x v="337"/>
    <s v="TXN104504"/>
    <s v="Assets"/>
    <x v="2"/>
    <n v="-2799.85"/>
    <s v="Expense"/>
    <n v="0"/>
    <n v="2799.85"/>
    <x v="1"/>
    <x v="0"/>
  </r>
  <r>
    <x v="252"/>
    <s v="TXN104505"/>
    <s v="Liabilities"/>
    <x v="0"/>
    <n v="-3875.02"/>
    <s v="Expense"/>
    <n v="0"/>
    <n v="3875.02"/>
    <x v="1"/>
    <x v="0"/>
  </r>
  <r>
    <x v="86"/>
    <s v="TXN104506"/>
    <s v="Expenses"/>
    <x v="6"/>
    <n v="-1917.36"/>
    <s v="Expense"/>
    <n v="0"/>
    <n v="1917.36"/>
    <x v="0"/>
    <x v="0"/>
  </r>
  <r>
    <x v="235"/>
    <s v="TXN104507"/>
    <s v="Liabilities"/>
    <x v="3"/>
    <n v="-3679.29"/>
    <s v="Expense"/>
    <n v="0"/>
    <n v="3679.29"/>
    <x v="2"/>
    <x v="2"/>
  </r>
  <r>
    <x v="181"/>
    <s v="TXN104508"/>
    <s v="Revenue"/>
    <x v="3"/>
    <n v="2112.31"/>
    <s v="Income"/>
    <n v="2112.31"/>
    <n v="0"/>
    <x v="1"/>
    <x v="0"/>
  </r>
  <r>
    <x v="112"/>
    <s v="TXN104509"/>
    <s v="Revenue"/>
    <x v="4"/>
    <n v="1470.34"/>
    <s v="Income"/>
    <n v="1470.34"/>
    <n v="0"/>
    <x v="0"/>
    <x v="2"/>
  </r>
  <r>
    <x v="300"/>
    <s v="TXN104510"/>
    <s v="Expenses"/>
    <x v="5"/>
    <n v="-3087.65"/>
    <s v="Expense"/>
    <n v="0"/>
    <n v="3087.65"/>
    <x v="2"/>
    <x v="1"/>
  </r>
  <r>
    <x v="147"/>
    <s v="TXN104511"/>
    <s v="Revenue"/>
    <x v="3"/>
    <n v="3465.7"/>
    <s v="Income"/>
    <n v="3465.7"/>
    <n v="0"/>
    <x v="2"/>
    <x v="3"/>
  </r>
  <r>
    <x v="262"/>
    <s v="TXN104512"/>
    <s v="Liabilities"/>
    <x v="0"/>
    <n v="-2350.54"/>
    <s v="Expense"/>
    <n v="0"/>
    <n v="2350.54"/>
    <x v="2"/>
    <x v="3"/>
  </r>
  <r>
    <x v="186"/>
    <s v="TXN104513"/>
    <s v="Assets"/>
    <x v="0"/>
    <n v="-2870.95"/>
    <s v="Expense"/>
    <n v="0"/>
    <n v="2870.95"/>
    <x v="2"/>
    <x v="3"/>
  </r>
  <r>
    <x v="21"/>
    <s v="TXN104514"/>
    <s v="Expenses"/>
    <x v="1"/>
    <n v="-3500.92"/>
    <s v="Expense"/>
    <n v="0"/>
    <n v="3500.92"/>
    <x v="1"/>
    <x v="0"/>
  </r>
  <r>
    <x v="325"/>
    <s v="TXN104515"/>
    <s v="Revenue"/>
    <x v="1"/>
    <n v="3861.78"/>
    <s v="Income"/>
    <n v="3861.78"/>
    <n v="0"/>
    <x v="1"/>
    <x v="3"/>
  </r>
  <r>
    <x v="242"/>
    <s v="TXN104516"/>
    <s v="Liabilities"/>
    <x v="3"/>
    <n v="-4488.3"/>
    <s v="Expense"/>
    <n v="0"/>
    <n v="4488.3"/>
    <x v="2"/>
    <x v="1"/>
  </r>
  <r>
    <x v="118"/>
    <s v="TXN104517"/>
    <s v="Liabilities"/>
    <x v="4"/>
    <n v="-1837.27"/>
    <s v="Expense"/>
    <n v="0"/>
    <n v="1837.27"/>
    <x v="0"/>
    <x v="2"/>
  </r>
  <r>
    <x v="18"/>
    <s v="TXN104518"/>
    <s v="Revenue"/>
    <x v="4"/>
    <n v="4762.24"/>
    <s v="Income"/>
    <n v="4762.24"/>
    <n v="0"/>
    <x v="0"/>
    <x v="3"/>
  </r>
  <r>
    <x v="186"/>
    <s v="TXN104519"/>
    <s v="Liabilities"/>
    <x v="6"/>
    <n v="-3222.67"/>
    <s v="Expense"/>
    <n v="0"/>
    <n v="3222.67"/>
    <x v="2"/>
    <x v="2"/>
  </r>
  <r>
    <x v="75"/>
    <s v="TXN104520"/>
    <s v="Liabilities"/>
    <x v="2"/>
    <n v="-3959.74"/>
    <s v="Expense"/>
    <n v="0"/>
    <n v="3959.74"/>
    <x v="2"/>
    <x v="2"/>
  </r>
  <r>
    <x v="239"/>
    <s v="TXN104521"/>
    <s v="Expenses"/>
    <x v="2"/>
    <n v="-3528.87"/>
    <s v="Expense"/>
    <n v="0"/>
    <n v="3528.87"/>
    <x v="0"/>
    <x v="3"/>
  </r>
  <r>
    <x v="204"/>
    <s v="TXN104522"/>
    <s v="Liabilities"/>
    <x v="2"/>
    <n v="-1107.3"/>
    <s v="Expense"/>
    <n v="0"/>
    <n v="1107.3"/>
    <x v="2"/>
    <x v="3"/>
  </r>
  <r>
    <x v="348"/>
    <s v="TXN104523"/>
    <s v="Revenue"/>
    <x v="5"/>
    <n v="450.05"/>
    <s v="Income"/>
    <n v="450.05"/>
    <n v="0"/>
    <x v="2"/>
    <x v="3"/>
  </r>
  <r>
    <x v="36"/>
    <s v="TXN104524"/>
    <s v="Expenses"/>
    <x v="4"/>
    <n v="-3658.8"/>
    <s v="Expense"/>
    <n v="0"/>
    <n v="3658.8"/>
    <x v="1"/>
    <x v="0"/>
  </r>
  <r>
    <x v="116"/>
    <s v="TXN104525"/>
    <s v="Revenue"/>
    <x v="6"/>
    <n v="2604.16"/>
    <s v="Income"/>
    <n v="2604.16"/>
    <n v="0"/>
    <x v="1"/>
    <x v="3"/>
  </r>
  <r>
    <x v="124"/>
    <s v="TXN104526"/>
    <s v="Assets"/>
    <x v="1"/>
    <n v="-3540.85"/>
    <s v="Expense"/>
    <n v="0"/>
    <n v="3540.85"/>
    <x v="2"/>
    <x v="0"/>
  </r>
  <r>
    <x v="346"/>
    <s v="TXN104527"/>
    <s v="Revenue"/>
    <x v="0"/>
    <n v="2436.5300000000002"/>
    <s v="Income"/>
    <n v="2436.5300000000002"/>
    <n v="0"/>
    <x v="2"/>
    <x v="1"/>
  </r>
  <r>
    <x v="279"/>
    <s v="TXN104528"/>
    <s v="Revenue"/>
    <x v="2"/>
    <n v="1629.95"/>
    <s v="Income"/>
    <n v="1629.95"/>
    <n v="0"/>
    <x v="1"/>
    <x v="2"/>
  </r>
  <r>
    <x v="352"/>
    <s v="TXN104529"/>
    <s v="Expenses"/>
    <x v="1"/>
    <n v="-1496.59"/>
    <s v="Expense"/>
    <n v="0"/>
    <n v="1496.59"/>
    <x v="2"/>
    <x v="1"/>
  </r>
  <r>
    <x v="23"/>
    <s v="TXN104530"/>
    <s v="Liabilities"/>
    <x v="1"/>
    <n v="-3679.61"/>
    <s v="Expense"/>
    <n v="0"/>
    <n v="3679.61"/>
    <x v="1"/>
    <x v="3"/>
  </r>
  <r>
    <x v="151"/>
    <s v="TXN104531"/>
    <s v="Revenue"/>
    <x v="3"/>
    <n v="1456.22"/>
    <s v="Income"/>
    <n v="1456.22"/>
    <n v="0"/>
    <x v="1"/>
    <x v="2"/>
  </r>
  <r>
    <x v="266"/>
    <s v="TXN104532"/>
    <s v="Expenses"/>
    <x v="5"/>
    <n v="-3601.92"/>
    <s v="Expense"/>
    <n v="0"/>
    <n v="3601.92"/>
    <x v="0"/>
    <x v="3"/>
  </r>
  <r>
    <x v="166"/>
    <s v="TXN104533"/>
    <s v="Assets"/>
    <x v="6"/>
    <n v="-1981.4"/>
    <s v="Expense"/>
    <n v="0"/>
    <n v="1981.4"/>
    <x v="1"/>
    <x v="3"/>
  </r>
  <r>
    <x v="73"/>
    <s v="TXN104534"/>
    <s v="Expenses"/>
    <x v="5"/>
    <n v="-3877.4"/>
    <s v="Expense"/>
    <n v="0"/>
    <n v="3877.4"/>
    <x v="0"/>
    <x v="2"/>
  </r>
  <r>
    <x v="199"/>
    <s v="TXN104535"/>
    <s v="Expenses"/>
    <x v="3"/>
    <n v="-799.77"/>
    <s v="Expense"/>
    <n v="0"/>
    <n v="799.77"/>
    <x v="0"/>
    <x v="1"/>
  </r>
  <r>
    <x v="144"/>
    <s v="TXN104536"/>
    <s v="Liabilities"/>
    <x v="6"/>
    <n v="-1104.4000000000001"/>
    <s v="Expense"/>
    <n v="0"/>
    <n v="1104.4000000000001"/>
    <x v="1"/>
    <x v="3"/>
  </r>
  <r>
    <x v="203"/>
    <s v="TXN104537"/>
    <s v="Revenue"/>
    <x v="6"/>
    <n v="3460.97"/>
    <s v="Income"/>
    <n v="3460.97"/>
    <n v="0"/>
    <x v="2"/>
    <x v="2"/>
  </r>
  <r>
    <x v="287"/>
    <s v="TXN104538"/>
    <s v="Assets"/>
    <x v="4"/>
    <n v="-2845.13"/>
    <s v="Expense"/>
    <n v="0"/>
    <n v="2845.13"/>
    <x v="1"/>
    <x v="1"/>
  </r>
  <r>
    <x v="54"/>
    <s v="TXN104539"/>
    <s v="Expenses"/>
    <x v="5"/>
    <n v="-1099"/>
    <s v="Expense"/>
    <n v="0"/>
    <n v="1099"/>
    <x v="0"/>
    <x v="0"/>
  </r>
  <r>
    <x v="173"/>
    <s v="TXN104540"/>
    <s v="Revenue"/>
    <x v="5"/>
    <n v="4523.8500000000004"/>
    <s v="Income"/>
    <n v="4523.8500000000004"/>
    <n v="0"/>
    <x v="1"/>
    <x v="1"/>
  </r>
  <r>
    <x v="15"/>
    <s v="TXN104541"/>
    <s v="Revenue"/>
    <x v="4"/>
    <n v="1452.13"/>
    <s v="Income"/>
    <n v="1452.13"/>
    <n v="0"/>
    <x v="1"/>
    <x v="1"/>
  </r>
  <r>
    <x v="250"/>
    <s v="TXN104542"/>
    <s v="Expenses"/>
    <x v="1"/>
    <n v="-2163.25"/>
    <s v="Expense"/>
    <n v="0"/>
    <n v="2163.25"/>
    <x v="0"/>
    <x v="2"/>
  </r>
  <r>
    <x v="92"/>
    <s v="TXN104543"/>
    <s v="Revenue"/>
    <x v="3"/>
    <n v="1091.21"/>
    <s v="Income"/>
    <n v="1091.21"/>
    <n v="0"/>
    <x v="1"/>
    <x v="1"/>
  </r>
  <r>
    <x v="350"/>
    <s v="TXN104544"/>
    <s v="Expenses"/>
    <x v="5"/>
    <n v="-2001.34"/>
    <s v="Expense"/>
    <n v="0"/>
    <n v="2001.34"/>
    <x v="1"/>
    <x v="0"/>
  </r>
  <r>
    <x v="254"/>
    <s v="TXN104545"/>
    <s v="Expenses"/>
    <x v="4"/>
    <n v="-2509.0700000000002"/>
    <s v="Expense"/>
    <n v="0"/>
    <n v="2509.0700000000002"/>
    <x v="0"/>
    <x v="0"/>
  </r>
  <r>
    <x v="225"/>
    <s v="TXN104546"/>
    <s v="Expenses"/>
    <x v="0"/>
    <n v="-1546.71"/>
    <s v="Expense"/>
    <n v="0"/>
    <n v="1546.71"/>
    <x v="2"/>
    <x v="3"/>
  </r>
  <r>
    <x v="105"/>
    <s v="TXN104547"/>
    <s v="Assets"/>
    <x v="6"/>
    <n v="-3868.56"/>
    <s v="Expense"/>
    <n v="0"/>
    <n v="3868.56"/>
    <x v="0"/>
    <x v="0"/>
  </r>
  <r>
    <x v="257"/>
    <s v="TXN104548"/>
    <s v="Expenses"/>
    <x v="2"/>
    <n v="-2030.27"/>
    <s v="Expense"/>
    <n v="0"/>
    <n v="2030.27"/>
    <x v="0"/>
    <x v="3"/>
  </r>
  <r>
    <x v="248"/>
    <s v="TXN104549"/>
    <s v="Liabilities"/>
    <x v="0"/>
    <n v="-3674.6"/>
    <s v="Expense"/>
    <n v="0"/>
    <n v="3674.6"/>
    <x v="1"/>
    <x v="0"/>
  </r>
  <r>
    <x v="146"/>
    <s v="TXN104550"/>
    <s v="Revenue"/>
    <x v="4"/>
    <n v="1114.6500000000001"/>
    <s v="Income"/>
    <n v="1114.6500000000001"/>
    <n v="0"/>
    <x v="0"/>
    <x v="1"/>
  </r>
  <r>
    <x v="350"/>
    <s v="TXN104551"/>
    <s v="Assets"/>
    <x v="2"/>
    <n v="-1947.47"/>
    <s v="Expense"/>
    <n v="0"/>
    <n v="1947.47"/>
    <x v="1"/>
    <x v="3"/>
  </r>
  <r>
    <x v="294"/>
    <s v="TXN104552"/>
    <s v="Revenue"/>
    <x v="1"/>
    <n v="139.49"/>
    <s v="Income"/>
    <n v="139.49"/>
    <n v="0"/>
    <x v="1"/>
    <x v="0"/>
  </r>
  <r>
    <x v="126"/>
    <s v="TXN104553"/>
    <s v="Assets"/>
    <x v="3"/>
    <n v="-3817.32"/>
    <s v="Expense"/>
    <n v="0"/>
    <n v="3817.32"/>
    <x v="1"/>
    <x v="1"/>
  </r>
  <r>
    <x v="202"/>
    <s v="TXN104554"/>
    <s v="Liabilities"/>
    <x v="2"/>
    <n v="-3166.84"/>
    <s v="Expense"/>
    <n v="0"/>
    <n v="3166.84"/>
    <x v="0"/>
    <x v="1"/>
  </r>
  <r>
    <x v="178"/>
    <s v="TXN104555"/>
    <s v="Assets"/>
    <x v="1"/>
    <n v="-4107.33"/>
    <s v="Expense"/>
    <n v="0"/>
    <n v="4107.33"/>
    <x v="0"/>
    <x v="3"/>
  </r>
  <r>
    <x v="132"/>
    <s v="TXN104556"/>
    <s v="Assets"/>
    <x v="2"/>
    <n v="-2332.4899999999998"/>
    <s v="Expense"/>
    <n v="0"/>
    <n v="2332.4899999999998"/>
    <x v="1"/>
    <x v="2"/>
  </r>
  <r>
    <x v="157"/>
    <s v="TXN104557"/>
    <s v="Assets"/>
    <x v="6"/>
    <n v="-4018.73"/>
    <s v="Expense"/>
    <n v="0"/>
    <n v="4018.73"/>
    <x v="2"/>
    <x v="1"/>
  </r>
  <r>
    <x v="185"/>
    <s v="TXN104558"/>
    <s v="Revenue"/>
    <x v="6"/>
    <n v="3273.15"/>
    <s v="Income"/>
    <n v="3273.15"/>
    <n v="0"/>
    <x v="2"/>
    <x v="1"/>
  </r>
  <r>
    <x v="315"/>
    <s v="TXN104559"/>
    <s v="Expenses"/>
    <x v="6"/>
    <n v="-117.7"/>
    <s v="Expense"/>
    <n v="0"/>
    <n v="117.7"/>
    <x v="0"/>
    <x v="2"/>
  </r>
  <r>
    <x v="133"/>
    <s v="TXN104560"/>
    <s v="Revenue"/>
    <x v="6"/>
    <n v="1343.1"/>
    <s v="Income"/>
    <n v="1343.1"/>
    <n v="0"/>
    <x v="1"/>
    <x v="3"/>
  </r>
  <r>
    <x v="134"/>
    <s v="TXN104561"/>
    <s v="Expenses"/>
    <x v="4"/>
    <n v="-2520.0700000000002"/>
    <s v="Expense"/>
    <n v="0"/>
    <n v="2520.0700000000002"/>
    <x v="1"/>
    <x v="0"/>
  </r>
  <r>
    <x v="209"/>
    <s v="TXN104562"/>
    <s v="Revenue"/>
    <x v="6"/>
    <n v="3131.57"/>
    <s v="Income"/>
    <n v="3131.57"/>
    <n v="0"/>
    <x v="0"/>
    <x v="0"/>
  </r>
  <r>
    <x v="258"/>
    <s v="TXN104563"/>
    <s v="Liabilities"/>
    <x v="0"/>
    <n v="-421.4"/>
    <s v="Expense"/>
    <n v="0"/>
    <n v="421.4"/>
    <x v="2"/>
    <x v="1"/>
  </r>
  <r>
    <x v="15"/>
    <s v="TXN104564"/>
    <s v="Liabilities"/>
    <x v="6"/>
    <n v="-3554.89"/>
    <s v="Expense"/>
    <n v="0"/>
    <n v="3554.89"/>
    <x v="0"/>
    <x v="2"/>
  </r>
  <r>
    <x v="221"/>
    <s v="TXN104565"/>
    <s v="Assets"/>
    <x v="0"/>
    <n v="-2763.33"/>
    <s v="Expense"/>
    <n v="0"/>
    <n v="2763.33"/>
    <x v="0"/>
    <x v="1"/>
  </r>
  <r>
    <x v="91"/>
    <s v="TXN104566"/>
    <s v="Liabilities"/>
    <x v="4"/>
    <n v="-2676.32"/>
    <s v="Expense"/>
    <n v="0"/>
    <n v="2676.32"/>
    <x v="1"/>
    <x v="3"/>
  </r>
  <r>
    <x v="351"/>
    <s v="TXN104567"/>
    <s v="Assets"/>
    <x v="6"/>
    <n v="-1531.02"/>
    <s v="Expense"/>
    <n v="0"/>
    <n v="1531.02"/>
    <x v="0"/>
    <x v="1"/>
  </r>
  <r>
    <x v="156"/>
    <s v="TXN104568"/>
    <s v="Expenses"/>
    <x v="1"/>
    <n v="-3014.63"/>
    <s v="Expense"/>
    <n v="0"/>
    <n v="3014.63"/>
    <x v="2"/>
    <x v="0"/>
  </r>
  <r>
    <x v="290"/>
    <s v="TXN104569"/>
    <s v="Liabilities"/>
    <x v="1"/>
    <n v="-234.72"/>
    <s v="Expense"/>
    <n v="0"/>
    <n v="234.72"/>
    <x v="0"/>
    <x v="2"/>
  </r>
  <r>
    <x v="7"/>
    <s v="TXN104570"/>
    <s v="Expenses"/>
    <x v="5"/>
    <n v="-417.03"/>
    <s v="Expense"/>
    <n v="0"/>
    <n v="417.03"/>
    <x v="1"/>
    <x v="3"/>
  </r>
  <r>
    <x v="323"/>
    <s v="TXN104571"/>
    <s v="Revenue"/>
    <x v="1"/>
    <n v="3695.96"/>
    <s v="Income"/>
    <n v="3695.96"/>
    <n v="0"/>
    <x v="2"/>
    <x v="1"/>
  </r>
  <r>
    <x v="275"/>
    <s v="TXN104572"/>
    <s v="Expenses"/>
    <x v="3"/>
    <n v="-1677.27"/>
    <s v="Expense"/>
    <n v="0"/>
    <n v="1677.27"/>
    <x v="1"/>
    <x v="0"/>
  </r>
  <r>
    <x v="66"/>
    <s v="TXN104573"/>
    <s v="Revenue"/>
    <x v="3"/>
    <n v="1800.14"/>
    <s v="Income"/>
    <n v="1800.14"/>
    <n v="0"/>
    <x v="0"/>
    <x v="1"/>
  </r>
  <r>
    <x v="95"/>
    <s v="TXN104574"/>
    <s v="Expenses"/>
    <x v="3"/>
    <n v="-1121.0899999999999"/>
    <s v="Expense"/>
    <n v="0"/>
    <n v="1121.0899999999999"/>
    <x v="0"/>
    <x v="0"/>
  </r>
  <r>
    <x v="147"/>
    <s v="TXN104575"/>
    <s v="Expenses"/>
    <x v="4"/>
    <n v="-2283.54"/>
    <s v="Expense"/>
    <n v="0"/>
    <n v="2283.54"/>
    <x v="0"/>
    <x v="2"/>
  </r>
  <r>
    <x v="94"/>
    <s v="TXN104576"/>
    <s v="Liabilities"/>
    <x v="1"/>
    <n v="-354.77"/>
    <s v="Expense"/>
    <n v="0"/>
    <n v="354.77"/>
    <x v="1"/>
    <x v="3"/>
  </r>
  <r>
    <x v="341"/>
    <s v="TXN104577"/>
    <s v="Expenses"/>
    <x v="0"/>
    <n v="-1571.78"/>
    <s v="Expense"/>
    <n v="0"/>
    <n v="1571.78"/>
    <x v="0"/>
    <x v="1"/>
  </r>
  <r>
    <x v="55"/>
    <s v="TXN104578"/>
    <s v="Liabilities"/>
    <x v="3"/>
    <n v="-2682.91"/>
    <s v="Expense"/>
    <n v="0"/>
    <n v="2682.91"/>
    <x v="2"/>
    <x v="3"/>
  </r>
  <r>
    <x v="42"/>
    <s v="TXN104579"/>
    <s v="Liabilities"/>
    <x v="5"/>
    <n v="-2381.6"/>
    <s v="Expense"/>
    <n v="0"/>
    <n v="2381.6"/>
    <x v="2"/>
    <x v="2"/>
  </r>
  <r>
    <x v="157"/>
    <s v="TXN104580"/>
    <s v="Assets"/>
    <x v="4"/>
    <n v="-4998.38"/>
    <s v="Expense"/>
    <n v="0"/>
    <n v="4998.38"/>
    <x v="1"/>
    <x v="0"/>
  </r>
  <r>
    <x v="238"/>
    <s v="TXN104581"/>
    <s v="Assets"/>
    <x v="5"/>
    <n v="-2004.95"/>
    <s v="Expense"/>
    <n v="0"/>
    <n v="2004.95"/>
    <x v="1"/>
    <x v="2"/>
  </r>
  <r>
    <x v="221"/>
    <s v="TXN104582"/>
    <s v="Revenue"/>
    <x v="1"/>
    <n v="1996.3"/>
    <s v="Income"/>
    <n v="1996.3"/>
    <n v="0"/>
    <x v="1"/>
    <x v="2"/>
  </r>
  <r>
    <x v="217"/>
    <s v="TXN104583"/>
    <s v="Expenses"/>
    <x v="6"/>
    <n v="-2567.5500000000002"/>
    <s v="Expense"/>
    <n v="0"/>
    <n v="2567.5500000000002"/>
    <x v="0"/>
    <x v="3"/>
  </r>
  <r>
    <x v="170"/>
    <s v="TXN104584"/>
    <s v="Revenue"/>
    <x v="5"/>
    <n v="1032.49"/>
    <s v="Income"/>
    <n v="1032.49"/>
    <n v="0"/>
    <x v="2"/>
    <x v="2"/>
  </r>
  <r>
    <x v="250"/>
    <s v="TXN104585"/>
    <s v="Expenses"/>
    <x v="6"/>
    <n v="-4393.8900000000003"/>
    <s v="Expense"/>
    <n v="0"/>
    <n v="4393.8900000000003"/>
    <x v="2"/>
    <x v="1"/>
  </r>
  <r>
    <x v="13"/>
    <s v="TXN104586"/>
    <s v="Assets"/>
    <x v="4"/>
    <n v="-2904.11"/>
    <s v="Expense"/>
    <n v="0"/>
    <n v="2904.11"/>
    <x v="2"/>
    <x v="0"/>
  </r>
  <r>
    <x v="4"/>
    <s v="TXN104587"/>
    <s v="Assets"/>
    <x v="5"/>
    <n v="-1041.33"/>
    <s v="Expense"/>
    <n v="0"/>
    <n v="1041.33"/>
    <x v="1"/>
    <x v="2"/>
  </r>
  <r>
    <x v="329"/>
    <s v="TXN104588"/>
    <s v="Expenses"/>
    <x v="5"/>
    <n v="-3987.86"/>
    <s v="Expense"/>
    <n v="0"/>
    <n v="3987.86"/>
    <x v="1"/>
    <x v="1"/>
  </r>
  <r>
    <x v="144"/>
    <s v="TXN104589"/>
    <s v="Expenses"/>
    <x v="2"/>
    <n v="-268.23"/>
    <s v="Expense"/>
    <n v="0"/>
    <n v="268.23"/>
    <x v="0"/>
    <x v="0"/>
  </r>
  <r>
    <x v="33"/>
    <s v="TXN104590"/>
    <s v="Assets"/>
    <x v="4"/>
    <n v="-4914.5600000000004"/>
    <s v="Expense"/>
    <n v="0"/>
    <n v="4914.5600000000004"/>
    <x v="1"/>
    <x v="3"/>
  </r>
  <r>
    <x v="91"/>
    <s v="TXN104591"/>
    <s v="Assets"/>
    <x v="4"/>
    <n v="-4339.2299999999996"/>
    <s v="Expense"/>
    <n v="0"/>
    <n v="4339.2299999999996"/>
    <x v="2"/>
    <x v="0"/>
  </r>
  <r>
    <x v="283"/>
    <s v="TXN104592"/>
    <s v="Revenue"/>
    <x v="3"/>
    <n v="2940.23"/>
    <s v="Income"/>
    <n v="2940.23"/>
    <n v="0"/>
    <x v="0"/>
    <x v="3"/>
  </r>
  <r>
    <x v="190"/>
    <s v="TXN104593"/>
    <s v="Assets"/>
    <x v="1"/>
    <n v="-645.35"/>
    <s v="Expense"/>
    <n v="0"/>
    <n v="645.35"/>
    <x v="1"/>
    <x v="0"/>
  </r>
  <r>
    <x v="269"/>
    <s v="TXN104594"/>
    <s v="Expenses"/>
    <x v="5"/>
    <n v="-1154.8399999999999"/>
    <s v="Expense"/>
    <n v="0"/>
    <n v="1154.8399999999999"/>
    <x v="1"/>
    <x v="2"/>
  </r>
  <r>
    <x v="33"/>
    <s v="TXN104595"/>
    <s v="Revenue"/>
    <x v="5"/>
    <n v="1469.23"/>
    <s v="Income"/>
    <n v="1469.23"/>
    <n v="0"/>
    <x v="2"/>
    <x v="3"/>
  </r>
  <r>
    <x v="230"/>
    <s v="TXN104596"/>
    <s v="Expenses"/>
    <x v="0"/>
    <n v="-1281.06"/>
    <s v="Expense"/>
    <n v="0"/>
    <n v="1281.06"/>
    <x v="0"/>
    <x v="3"/>
  </r>
  <r>
    <x v="294"/>
    <s v="TXN104597"/>
    <s v="Liabilities"/>
    <x v="4"/>
    <n v="-2537.85"/>
    <s v="Expense"/>
    <n v="0"/>
    <n v="2537.85"/>
    <x v="1"/>
    <x v="3"/>
  </r>
  <r>
    <x v="221"/>
    <s v="TXN104598"/>
    <s v="Revenue"/>
    <x v="4"/>
    <n v="4728.3500000000004"/>
    <s v="Income"/>
    <n v="4728.3500000000004"/>
    <n v="0"/>
    <x v="1"/>
    <x v="2"/>
  </r>
  <r>
    <x v="274"/>
    <s v="TXN104599"/>
    <s v="Expenses"/>
    <x v="1"/>
    <n v="-2276.4499999999998"/>
    <s v="Expense"/>
    <n v="0"/>
    <n v="2276.4499999999998"/>
    <x v="0"/>
    <x v="2"/>
  </r>
  <r>
    <x v="248"/>
    <s v="TXN104600"/>
    <s v="Assets"/>
    <x v="4"/>
    <n v="-3341.67"/>
    <s v="Expense"/>
    <n v="0"/>
    <n v="3341.67"/>
    <x v="0"/>
    <x v="0"/>
  </r>
  <r>
    <x v="317"/>
    <s v="TXN104601"/>
    <s v="Liabilities"/>
    <x v="6"/>
    <n v="-3474.06"/>
    <s v="Expense"/>
    <n v="0"/>
    <n v="3474.06"/>
    <x v="1"/>
    <x v="0"/>
  </r>
  <r>
    <x v="99"/>
    <s v="TXN104602"/>
    <s v="Expenses"/>
    <x v="6"/>
    <n v="-4370.75"/>
    <s v="Expense"/>
    <n v="0"/>
    <n v="4370.75"/>
    <x v="1"/>
    <x v="2"/>
  </r>
  <r>
    <x v="358"/>
    <s v="TXN104603"/>
    <s v="Revenue"/>
    <x v="2"/>
    <n v="265.72000000000003"/>
    <s v="Income"/>
    <n v="265.72000000000003"/>
    <n v="0"/>
    <x v="2"/>
    <x v="2"/>
  </r>
  <r>
    <x v="38"/>
    <s v="TXN104604"/>
    <s v="Expenses"/>
    <x v="6"/>
    <n v="-2081.2199999999998"/>
    <s v="Expense"/>
    <n v="0"/>
    <n v="2081.2199999999998"/>
    <x v="0"/>
    <x v="3"/>
  </r>
  <r>
    <x v="199"/>
    <s v="TXN104605"/>
    <s v="Liabilities"/>
    <x v="6"/>
    <n v="-3945.2"/>
    <s v="Expense"/>
    <n v="0"/>
    <n v="3945.2"/>
    <x v="1"/>
    <x v="0"/>
  </r>
  <r>
    <x v="151"/>
    <s v="TXN104606"/>
    <s v="Revenue"/>
    <x v="1"/>
    <n v="4092.85"/>
    <s v="Income"/>
    <n v="4092.85"/>
    <n v="0"/>
    <x v="1"/>
    <x v="0"/>
  </r>
  <r>
    <x v="136"/>
    <s v="TXN104607"/>
    <s v="Liabilities"/>
    <x v="5"/>
    <n v="-4643.93"/>
    <s v="Expense"/>
    <n v="0"/>
    <n v="4643.93"/>
    <x v="1"/>
    <x v="3"/>
  </r>
  <r>
    <x v="18"/>
    <s v="TXN104608"/>
    <s v="Expenses"/>
    <x v="6"/>
    <n v="-3543.69"/>
    <s v="Expense"/>
    <n v="0"/>
    <n v="3543.69"/>
    <x v="1"/>
    <x v="3"/>
  </r>
  <r>
    <x v="313"/>
    <s v="TXN104609"/>
    <s v="Assets"/>
    <x v="2"/>
    <n v="-1301.25"/>
    <s v="Expense"/>
    <n v="0"/>
    <n v="1301.25"/>
    <x v="2"/>
    <x v="3"/>
  </r>
  <r>
    <x v="201"/>
    <s v="TXN104610"/>
    <s v="Assets"/>
    <x v="4"/>
    <n v="-2577.7600000000002"/>
    <s v="Expense"/>
    <n v="0"/>
    <n v="2577.7600000000002"/>
    <x v="0"/>
    <x v="1"/>
  </r>
  <r>
    <x v="363"/>
    <s v="TXN104611"/>
    <s v="Expenses"/>
    <x v="6"/>
    <n v="-258.49"/>
    <s v="Expense"/>
    <n v="0"/>
    <n v="258.49"/>
    <x v="1"/>
    <x v="1"/>
  </r>
  <r>
    <x v="240"/>
    <s v="TXN104612"/>
    <s v="Expenses"/>
    <x v="2"/>
    <n v="-3269.95"/>
    <s v="Expense"/>
    <n v="0"/>
    <n v="3269.95"/>
    <x v="0"/>
    <x v="2"/>
  </r>
  <r>
    <x v="162"/>
    <s v="TXN104613"/>
    <s v="Expenses"/>
    <x v="1"/>
    <n v="-2816.05"/>
    <s v="Expense"/>
    <n v="0"/>
    <n v="2816.05"/>
    <x v="0"/>
    <x v="0"/>
  </r>
  <r>
    <x v="313"/>
    <s v="TXN104614"/>
    <s v="Revenue"/>
    <x v="0"/>
    <n v="3367.5"/>
    <s v="Income"/>
    <n v="3367.5"/>
    <n v="0"/>
    <x v="1"/>
    <x v="3"/>
  </r>
  <r>
    <x v="234"/>
    <s v="TXN104615"/>
    <s v="Liabilities"/>
    <x v="0"/>
    <n v="-4657.6899999999996"/>
    <s v="Expense"/>
    <n v="0"/>
    <n v="4657.6899999999996"/>
    <x v="1"/>
    <x v="3"/>
  </r>
  <r>
    <x v="293"/>
    <s v="TXN104616"/>
    <s v="Liabilities"/>
    <x v="0"/>
    <n v="-3467.66"/>
    <s v="Expense"/>
    <n v="0"/>
    <n v="3467.66"/>
    <x v="1"/>
    <x v="0"/>
  </r>
  <r>
    <x v="23"/>
    <s v="TXN104617"/>
    <s v="Liabilities"/>
    <x v="4"/>
    <n v="-1670.2"/>
    <s v="Expense"/>
    <n v="0"/>
    <n v="1670.2"/>
    <x v="2"/>
    <x v="1"/>
  </r>
  <r>
    <x v="234"/>
    <s v="TXN104618"/>
    <s v="Expenses"/>
    <x v="2"/>
    <n v="-1073.81"/>
    <s v="Expense"/>
    <n v="0"/>
    <n v="1073.81"/>
    <x v="1"/>
    <x v="0"/>
  </r>
  <r>
    <x v="0"/>
    <s v="TXN104619"/>
    <s v="Liabilities"/>
    <x v="6"/>
    <n v="-4287.72"/>
    <s v="Expense"/>
    <n v="0"/>
    <n v="4287.72"/>
    <x v="0"/>
    <x v="2"/>
  </r>
  <r>
    <x v="16"/>
    <s v="TXN104620"/>
    <s v="Expenses"/>
    <x v="5"/>
    <n v="-1052.23"/>
    <s v="Expense"/>
    <n v="0"/>
    <n v="1052.23"/>
    <x v="0"/>
    <x v="1"/>
  </r>
  <r>
    <x v="355"/>
    <s v="TXN104621"/>
    <s v="Revenue"/>
    <x v="4"/>
    <n v="891.89"/>
    <s v="Income"/>
    <n v="891.89"/>
    <n v="0"/>
    <x v="2"/>
    <x v="0"/>
  </r>
  <r>
    <x v="117"/>
    <s v="TXN104622"/>
    <s v="Assets"/>
    <x v="4"/>
    <n v="-1112.4000000000001"/>
    <s v="Expense"/>
    <n v="0"/>
    <n v="1112.4000000000001"/>
    <x v="1"/>
    <x v="0"/>
  </r>
  <r>
    <x v="100"/>
    <s v="TXN104623"/>
    <s v="Expenses"/>
    <x v="0"/>
    <n v="-2593.3200000000002"/>
    <s v="Expense"/>
    <n v="0"/>
    <n v="2593.3200000000002"/>
    <x v="1"/>
    <x v="2"/>
  </r>
  <r>
    <x v="201"/>
    <s v="TXN104624"/>
    <s v="Expenses"/>
    <x v="5"/>
    <n v="-708.52"/>
    <s v="Expense"/>
    <n v="0"/>
    <n v="708.52"/>
    <x v="2"/>
    <x v="0"/>
  </r>
  <r>
    <x v="122"/>
    <s v="TXN104625"/>
    <s v="Assets"/>
    <x v="0"/>
    <n v="-4696.78"/>
    <s v="Expense"/>
    <n v="0"/>
    <n v="4696.78"/>
    <x v="2"/>
    <x v="1"/>
  </r>
  <r>
    <x v="285"/>
    <s v="TXN104626"/>
    <s v="Assets"/>
    <x v="4"/>
    <n v="-4834.6400000000003"/>
    <s v="Expense"/>
    <n v="0"/>
    <n v="4834.6400000000003"/>
    <x v="1"/>
    <x v="3"/>
  </r>
  <r>
    <x v="311"/>
    <s v="TXN104627"/>
    <s v="Revenue"/>
    <x v="6"/>
    <n v="4871.63"/>
    <s v="Income"/>
    <n v="4871.63"/>
    <n v="0"/>
    <x v="1"/>
    <x v="3"/>
  </r>
  <r>
    <x v="25"/>
    <s v="TXN104628"/>
    <s v="Liabilities"/>
    <x v="0"/>
    <n v="-291.70999999999998"/>
    <s v="Expense"/>
    <n v="0"/>
    <n v="291.70999999999998"/>
    <x v="0"/>
    <x v="3"/>
  </r>
  <r>
    <x v="113"/>
    <s v="TXN104629"/>
    <s v="Expenses"/>
    <x v="0"/>
    <n v="-4736.37"/>
    <s v="Expense"/>
    <n v="0"/>
    <n v="4736.37"/>
    <x v="1"/>
    <x v="1"/>
  </r>
  <r>
    <x v="123"/>
    <s v="TXN104630"/>
    <s v="Liabilities"/>
    <x v="0"/>
    <n v="-4987.33"/>
    <s v="Expense"/>
    <n v="0"/>
    <n v="4987.33"/>
    <x v="1"/>
    <x v="0"/>
  </r>
  <r>
    <x v="245"/>
    <s v="TXN104631"/>
    <s v="Expenses"/>
    <x v="4"/>
    <n v="-4717.8999999999996"/>
    <s v="Expense"/>
    <n v="0"/>
    <n v="4717.8999999999996"/>
    <x v="0"/>
    <x v="0"/>
  </r>
  <r>
    <x v="313"/>
    <s v="TXN104632"/>
    <s v="Revenue"/>
    <x v="6"/>
    <n v="3387.6"/>
    <s v="Income"/>
    <n v="3387.6"/>
    <n v="0"/>
    <x v="0"/>
    <x v="0"/>
  </r>
  <r>
    <x v="165"/>
    <s v="TXN104633"/>
    <s v="Assets"/>
    <x v="5"/>
    <n v="-3536.03"/>
    <s v="Expense"/>
    <n v="0"/>
    <n v="3536.03"/>
    <x v="0"/>
    <x v="0"/>
  </r>
  <r>
    <x v="285"/>
    <s v="TXN104634"/>
    <s v="Revenue"/>
    <x v="3"/>
    <n v="699.04"/>
    <s v="Income"/>
    <n v="699.04"/>
    <n v="0"/>
    <x v="0"/>
    <x v="3"/>
  </r>
  <r>
    <x v="62"/>
    <s v="TXN104635"/>
    <s v="Assets"/>
    <x v="5"/>
    <n v="-4384.0600000000004"/>
    <s v="Expense"/>
    <n v="0"/>
    <n v="4384.0600000000004"/>
    <x v="2"/>
    <x v="1"/>
  </r>
  <r>
    <x v="305"/>
    <s v="TXN104636"/>
    <s v="Liabilities"/>
    <x v="6"/>
    <n v="-392.23"/>
    <s v="Expense"/>
    <n v="0"/>
    <n v="392.23"/>
    <x v="0"/>
    <x v="2"/>
  </r>
  <r>
    <x v="326"/>
    <s v="TXN104637"/>
    <s v="Liabilities"/>
    <x v="1"/>
    <n v="-1656.88"/>
    <s v="Expense"/>
    <n v="0"/>
    <n v="1656.88"/>
    <x v="2"/>
    <x v="1"/>
  </r>
  <r>
    <x v="183"/>
    <s v="TXN104638"/>
    <s v="Revenue"/>
    <x v="0"/>
    <n v="4956.6400000000003"/>
    <s v="Income"/>
    <n v="4956.6400000000003"/>
    <n v="0"/>
    <x v="0"/>
    <x v="0"/>
  </r>
  <r>
    <x v="300"/>
    <s v="TXN104639"/>
    <s v="Assets"/>
    <x v="5"/>
    <n v="-2169.41"/>
    <s v="Expense"/>
    <n v="0"/>
    <n v="2169.41"/>
    <x v="0"/>
    <x v="0"/>
  </r>
  <r>
    <x v="228"/>
    <s v="TXN104640"/>
    <s v="Revenue"/>
    <x v="1"/>
    <n v="742.67"/>
    <s v="Income"/>
    <n v="742.67"/>
    <n v="0"/>
    <x v="0"/>
    <x v="1"/>
  </r>
  <r>
    <x v="274"/>
    <s v="TXN104641"/>
    <s v="Assets"/>
    <x v="1"/>
    <n v="-4849.54"/>
    <s v="Expense"/>
    <n v="0"/>
    <n v="4849.54"/>
    <x v="1"/>
    <x v="1"/>
  </r>
  <r>
    <x v="129"/>
    <s v="TXN104642"/>
    <s v="Assets"/>
    <x v="6"/>
    <n v="-4922.28"/>
    <s v="Expense"/>
    <n v="0"/>
    <n v="4922.28"/>
    <x v="2"/>
    <x v="3"/>
  </r>
  <r>
    <x v="266"/>
    <s v="TXN104643"/>
    <s v="Liabilities"/>
    <x v="6"/>
    <n v="-1016.51"/>
    <s v="Expense"/>
    <n v="0"/>
    <n v="1016.51"/>
    <x v="0"/>
    <x v="0"/>
  </r>
  <r>
    <x v="35"/>
    <s v="TXN104644"/>
    <s v="Liabilities"/>
    <x v="0"/>
    <n v="-4337.54"/>
    <s v="Expense"/>
    <n v="0"/>
    <n v="4337.54"/>
    <x v="1"/>
    <x v="1"/>
  </r>
  <r>
    <x v="250"/>
    <s v="TXN104645"/>
    <s v="Assets"/>
    <x v="3"/>
    <n v="-2013.07"/>
    <s v="Expense"/>
    <n v="0"/>
    <n v="2013.07"/>
    <x v="2"/>
    <x v="0"/>
  </r>
  <r>
    <x v="141"/>
    <s v="TXN104646"/>
    <s v="Assets"/>
    <x v="2"/>
    <n v="-1968.71"/>
    <s v="Expense"/>
    <n v="0"/>
    <n v="1968.71"/>
    <x v="2"/>
    <x v="1"/>
  </r>
  <r>
    <x v="171"/>
    <s v="TXN104647"/>
    <s v="Assets"/>
    <x v="4"/>
    <n v="-1387.22"/>
    <s v="Expense"/>
    <n v="0"/>
    <n v="1387.22"/>
    <x v="1"/>
    <x v="0"/>
  </r>
  <r>
    <x v="55"/>
    <s v="TXN104648"/>
    <s v="Liabilities"/>
    <x v="5"/>
    <n v="-319.08"/>
    <s v="Expense"/>
    <n v="0"/>
    <n v="319.08"/>
    <x v="2"/>
    <x v="1"/>
  </r>
  <r>
    <x v="284"/>
    <s v="TXN104649"/>
    <s v="Liabilities"/>
    <x v="6"/>
    <n v="-1413.24"/>
    <s v="Expense"/>
    <n v="0"/>
    <n v="1413.24"/>
    <x v="1"/>
    <x v="0"/>
  </r>
  <r>
    <x v="170"/>
    <s v="TXN104650"/>
    <s v="Expenses"/>
    <x v="5"/>
    <n v="-363.51"/>
    <s v="Expense"/>
    <n v="0"/>
    <n v="363.51"/>
    <x v="0"/>
    <x v="2"/>
  </r>
  <r>
    <x v="2"/>
    <s v="TXN104651"/>
    <s v="Assets"/>
    <x v="2"/>
    <n v="-4629.42"/>
    <s v="Expense"/>
    <n v="0"/>
    <n v="4629.42"/>
    <x v="1"/>
    <x v="3"/>
  </r>
  <r>
    <x v="89"/>
    <s v="TXN104652"/>
    <s v="Expenses"/>
    <x v="2"/>
    <n v="-3342.43"/>
    <s v="Expense"/>
    <n v="0"/>
    <n v="3342.43"/>
    <x v="2"/>
    <x v="2"/>
  </r>
  <r>
    <x v="205"/>
    <s v="TXN104653"/>
    <s v="Assets"/>
    <x v="0"/>
    <n v="-4444.45"/>
    <s v="Expense"/>
    <n v="0"/>
    <n v="4444.45"/>
    <x v="2"/>
    <x v="3"/>
  </r>
  <r>
    <x v="322"/>
    <s v="TXN104654"/>
    <s v="Liabilities"/>
    <x v="1"/>
    <n v="-3614.72"/>
    <s v="Expense"/>
    <n v="0"/>
    <n v="3614.72"/>
    <x v="0"/>
    <x v="3"/>
  </r>
  <r>
    <x v="286"/>
    <s v="TXN104655"/>
    <s v="Expenses"/>
    <x v="0"/>
    <n v="-743.31"/>
    <s v="Expense"/>
    <n v="0"/>
    <n v="743.31"/>
    <x v="1"/>
    <x v="1"/>
  </r>
  <r>
    <x v="356"/>
    <s v="TXN104656"/>
    <s v="Expenses"/>
    <x v="4"/>
    <n v="-4708.8500000000004"/>
    <s v="Expense"/>
    <n v="0"/>
    <n v="4708.8500000000004"/>
    <x v="0"/>
    <x v="2"/>
  </r>
  <r>
    <x v="291"/>
    <s v="TXN104657"/>
    <s v="Revenue"/>
    <x v="3"/>
    <n v="4509.4799999999996"/>
    <s v="Income"/>
    <n v="4509.4799999999996"/>
    <n v="0"/>
    <x v="1"/>
    <x v="3"/>
  </r>
  <r>
    <x v="99"/>
    <s v="TXN104658"/>
    <s v="Assets"/>
    <x v="5"/>
    <n v="-1805.57"/>
    <s v="Expense"/>
    <n v="0"/>
    <n v="1805.57"/>
    <x v="1"/>
    <x v="0"/>
  </r>
  <r>
    <x v="187"/>
    <s v="TXN104659"/>
    <s v="Liabilities"/>
    <x v="4"/>
    <n v="-646.51"/>
    <s v="Expense"/>
    <n v="0"/>
    <n v="646.51"/>
    <x v="1"/>
    <x v="1"/>
  </r>
  <r>
    <x v="155"/>
    <s v="TXN104660"/>
    <s v="Revenue"/>
    <x v="3"/>
    <n v="3550.36"/>
    <s v="Income"/>
    <n v="3550.36"/>
    <n v="0"/>
    <x v="0"/>
    <x v="1"/>
  </r>
  <r>
    <x v="87"/>
    <s v="TXN104661"/>
    <s v="Revenue"/>
    <x v="5"/>
    <n v="3668.97"/>
    <s v="Income"/>
    <n v="3668.97"/>
    <n v="0"/>
    <x v="0"/>
    <x v="0"/>
  </r>
  <r>
    <x v="24"/>
    <s v="TXN104662"/>
    <s v="Assets"/>
    <x v="4"/>
    <n v="-4494.46"/>
    <s v="Expense"/>
    <n v="0"/>
    <n v="4494.46"/>
    <x v="2"/>
    <x v="0"/>
  </r>
  <r>
    <x v="203"/>
    <s v="TXN104663"/>
    <s v="Revenue"/>
    <x v="6"/>
    <n v="358.01"/>
    <s v="Income"/>
    <n v="358.01"/>
    <n v="0"/>
    <x v="0"/>
    <x v="3"/>
  </r>
  <r>
    <x v="259"/>
    <s v="TXN104664"/>
    <s v="Assets"/>
    <x v="5"/>
    <n v="-794.35"/>
    <s v="Expense"/>
    <n v="0"/>
    <n v="794.35"/>
    <x v="1"/>
    <x v="0"/>
  </r>
  <r>
    <x v="248"/>
    <s v="TXN104665"/>
    <s v="Revenue"/>
    <x v="4"/>
    <n v="3031.42"/>
    <s v="Income"/>
    <n v="3031.42"/>
    <n v="0"/>
    <x v="1"/>
    <x v="1"/>
  </r>
  <r>
    <x v="256"/>
    <s v="TXN104666"/>
    <s v="Assets"/>
    <x v="2"/>
    <n v="-3133.74"/>
    <s v="Expense"/>
    <n v="0"/>
    <n v="3133.74"/>
    <x v="1"/>
    <x v="0"/>
  </r>
  <r>
    <x v="12"/>
    <s v="TXN104667"/>
    <s v="Liabilities"/>
    <x v="3"/>
    <n v="-264.69"/>
    <s v="Expense"/>
    <n v="0"/>
    <n v="264.69"/>
    <x v="0"/>
    <x v="2"/>
  </r>
  <r>
    <x v="296"/>
    <s v="TXN104668"/>
    <s v="Assets"/>
    <x v="4"/>
    <n v="-2044.97"/>
    <s v="Expense"/>
    <n v="0"/>
    <n v="2044.97"/>
    <x v="2"/>
    <x v="1"/>
  </r>
  <r>
    <x v="319"/>
    <s v="TXN104669"/>
    <s v="Assets"/>
    <x v="6"/>
    <n v="-2962.39"/>
    <s v="Expense"/>
    <n v="0"/>
    <n v="2962.39"/>
    <x v="0"/>
    <x v="0"/>
  </r>
  <r>
    <x v="153"/>
    <s v="TXN104670"/>
    <s v="Expenses"/>
    <x v="0"/>
    <n v="-3715.77"/>
    <s v="Expense"/>
    <n v="0"/>
    <n v="3715.77"/>
    <x v="2"/>
    <x v="1"/>
  </r>
  <r>
    <x v="140"/>
    <s v="TXN104671"/>
    <s v="Liabilities"/>
    <x v="5"/>
    <n v="-1649.14"/>
    <s v="Expense"/>
    <n v="0"/>
    <n v="1649.14"/>
    <x v="0"/>
    <x v="3"/>
  </r>
  <r>
    <x v="225"/>
    <s v="TXN104672"/>
    <s v="Liabilities"/>
    <x v="5"/>
    <n v="-2471.13"/>
    <s v="Expense"/>
    <n v="0"/>
    <n v="2471.13"/>
    <x v="1"/>
    <x v="2"/>
  </r>
  <r>
    <x v="28"/>
    <s v="TXN104673"/>
    <s v="Liabilities"/>
    <x v="5"/>
    <n v="-4088.87"/>
    <s v="Expense"/>
    <n v="0"/>
    <n v="4088.87"/>
    <x v="2"/>
    <x v="3"/>
  </r>
  <r>
    <x v="226"/>
    <s v="TXN104674"/>
    <s v="Revenue"/>
    <x v="6"/>
    <n v="4774.09"/>
    <s v="Income"/>
    <n v="4774.09"/>
    <n v="0"/>
    <x v="0"/>
    <x v="2"/>
  </r>
  <r>
    <x v="309"/>
    <s v="TXN104675"/>
    <s v="Expenses"/>
    <x v="3"/>
    <n v="-1228.54"/>
    <s v="Expense"/>
    <n v="0"/>
    <n v="1228.54"/>
    <x v="1"/>
    <x v="0"/>
  </r>
  <r>
    <x v="231"/>
    <s v="TXN104676"/>
    <s v="Liabilities"/>
    <x v="5"/>
    <n v="-1339.91"/>
    <s v="Expense"/>
    <n v="0"/>
    <n v="1339.91"/>
    <x v="2"/>
    <x v="1"/>
  </r>
  <r>
    <x v="335"/>
    <s v="TXN104677"/>
    <s v="Revenue"/>
    <x v="3"/>
    <n v="4705.1099999999997"/>
    <s v="Income"/>
    <n v="4705.1099999999997"/>
    <n v="0"/>
    <x v="2"/>
    <x v="0"/>
  </r>
  <r>
    <x v="132"/>
    <s v="TXN104678"/>
    <s v="Revenue"/>
    <x v="4"/>
    <n v="2039.96"/>
    <s v="Income"/>
    <n v="2039.96"/>
    <n v="0"/>
    <x v="1"/>
    <x v="3"/>
  </r>
  <r>
    <x v="319"/>
    <s v="TXN104679"/>
    <s v="Revenue"/>
    <x v="2"/>
    <n v="3619.91"/>
    <s v="Income"/>
    <n v="3619.91"/>
    <n v="0"/>
    <x v="1"/>
    <x v="1"/>
  </r>
  <r>
    <x v="227"/>
    <s v="TXN104680"/>
    <s v="Expenses"/>
    <x v="2"/>
    <n v="-3100.1"/>
    <s v="Expense"/>
    <n v="0"/>
    <n v="3100.1"/>
    <x v="0"/>
    <x v="0"/>
  </r>
  <r>
    <x v="289"/>
    <s v="TXN104681"/>
    <s v="Revenue"/>
    <x v="3"/>
    <n v="1499.38"/>
    <s v="Income"/>
    <n v="1499.38"/>
    <n v="0"/>
    <x v="0"/>
    <x v="0"/>
  </r>
  <r>
    <x v="161"/>
    <s v="TXN104682"/>
    <s v="Expenses"/>
    <x v="3"/>
    <n v="-3302.45"/>
    <s v="Expense"/>
    <n v="0"/>
    <n v="3302.45"/>
    <x v="1"/>
    <x v="1"/>
  </r>
  <r>
    <x v="147"/>
    <s v="TXN104683"/>
    <s v="Assets"/>
    <x v="2"/>
    <n v="-3312.27"/>
    <s v="Expense"/>
    <n v="0"/>
    <n v="3312.27"/>
    <x v="0"/>
    <x v="1"/>
  </r>
  <r>
    <x v="289"/>
    <s v="TXN104684"/>
    <s v="Revenue"/>
    <x v="5"/>
    <n v="3002.97"/>
    <s v="Income"/>
    <n v="3002.97"/>
    <n v="0"/>
    <x v="1"/>
    <x v="3"/>
  </r>
  <r>
    <x v="208"/>
    <s v="TXN104685"/>
    <s v="Liabilities"/>
    <x v="1"/>
    <n v="-588.34"/>
    <s v="Expense"/>
    <n v="0"/>
    <n v="588.34"/>
    <x v="1"/>
    <x v="2"/>
  </r>
  <r>
    <x v="284"/>
    <s v="TXN104686"/>
    <s v="Revenue"/>
    <x v="1"/>
    <n v="4976.34"/>
    <s v="Income"/>
    <n v="4976.34"/>
    <n v="0"/>
    <x v="0"/>
    <x v="2"/>
  </r>
  <r>
    <x v="328"/>
    <s v="TXN104687"/>
    <s v="Assets"/>
    <x v="6"/>
    <n v="-2062.04"/>
    <s v="Expense"/>
    <n v="0"/>
    <n v="2062.04"/>
    <x v="0"/>
    <x v="1"/>
  </r>
  <r>
    <x v="298"/>
    <s v="TXN104688"/>
    <s v="Assets"/>
    <x v="0"/>
    <n v="-3227.43"/>
    <s v="Expense"/>
    <n v="0"/>
    <n v="3227.43"/>
    <x v="2"/>
    <x v="2"/>
  </r>
  <r>
    <x v="55"/>
    <s v="TXN104689"/>
    <s v="Revenue"/>
    <x v="2"/>
    <n v="4440.2299999999996"/>
    <s v="Income"/>
    <n v="4440.2299999999996"/>
    <n v="0"/>
    <x v="2"/>
    <x v="3"/>
  </r>
  <r>
    <x v="38"/>
    <s v="TXN104690"/>
    <s v="Assets"/>
    <x v="2"/>
    <n v="-2174.11"/>
    <s v="Expense"/>
    <n v="0"/>
    <n v="2174.11"/>
    <x v="0"/>
    <x v="2"/>
  </r>
  <r>
    <x v="333"/>
    <s v="TXN104691"/>
    <s v="Expenses"/>
    <x v="6"/>
    <n v="-3892.23"/>
    <s v="Expense"/>
    <n v="0"/>
    <n v="3892.23"/>
    <x v="0"/>
    <x v="1"/>
  </r>
  <r>
    <x v="29"/>
    <s v="TXN104692"/>
    <s v="Expenses"/>
    <x v="1"/>
    <n v="-4861.9399999999996"/>
    <s v="Expense"/>
    <n v="0"/>
    <n v="4861.9399999999996"/>
    <x v="0"/>
    <x v="3"/>
  </r>
  <r>
    <x v="100"/>
    <s v="TXN104693"/>
    <s v="Revenue"/>
    <x v="4"/>
    <n v="1858.78"/>
    <s v="Income"/>
    <n v="1858.78"/>
    <n v="0"/>
    <x v="2"/>
    <x v="1"/>
  </r>
  <r>
    <x v="295"/>
    <s v="TXN104694"/>
    <s v="Expenses"/>
    <x v="5"/>
    <n v="-2085.8200000000002"/>
    <s v="Expense"/>
    <n v="0"/>
    <n v="2085.8200000000002"/>
    <x v="0"/>
    <x v="3"/>
  </r>
  <r>
    <x v="179"/>
    <s v="TXN104695"/>
    <s v="Expenses"/>
    <x v="5"/>
    <n v="-4537.32"/>
    <s v="Expense"/>
    <n v="0"/>
    <n v="4537.32"/>
    <x v="2"/>
    <x v="3"/>
  </r>
  <r>
    <x v="9"/>
    <s v="TXN104696"/>
    <s v="Liabilities"/>
    <x v="4"/>
    <n v="-882.25"/>
    <s v="Expense"/>
    <n v="0"/>
    <n v="882.25"/>
    <x v="2"/>
    <x v="1"/>
  </r>
  <r>
    <x v="7"/>
    <s v="TXN104697"/>
    <s v="Revenue"/>
    <x v="4"/>
    <n v="240.11"/>
    <s v="Income"/>
    <n v="240.11"/>
    <n v="0"/>
    <x v="2"/>
    <x v="0"/>
  </r>
  <r>
    <x v="3"/>
    <s v="TXN104698"/>
    <s v="Assets"/>
    <x v="1"/>
    <n v="-4553.5600000000004"/>
    <s v="Expense"/>
    <n v="0"/>
    <n v="4553.5600000000004"/>
    <x v="2"/>
    <x v="1"/>
  </r>
  <r>
    <x v="119"/>
    <s v="TXN104699"/>
    <s v="Revenue"/>
    <x v="6"/>
    <n v="4125.8"/>
    <s v="Income"/>
    <n v="4125.8"/>
    <n v="0"/>
    <x v="1"/>
    <x v="3"/>
  </r>
  <r>
    <x v="320"/>
    <s v="TXN104700"/>
    <s v="Expenses"/>
    <x v="4"/>
    <n v="-4865.66"/>
    <s v="Expense"/>
    <n v="0"/>
    <n v="4865.66"/>
    <x v="0"/>
    <x v="1"/>
  </r>
  <r>
    <x v="290"/>
    <s v="TXN104701"/>
    <s v="Liabilities"/>
    <x v="6"/>
    <n v="-385.37"/>
    <s v="Expense"/>
    <n v="0"/>
    <n v="385.37"/>
    <x v="0"/>
    <x v="1"/>
  </r>
  <r>
    <x v="100"/>
    <s v="TXN104702"/>
    <s v="Revenue"/>
    <x v="0"/>
    <n v="865.27"/>
    <s v="Income"/>
    <n v="865.27"/>
    <n v="0"/>
    <x v="1"/>
    <x v="3"/>
  </r>
  <r>
    <x v="207"/>
    <s v="TXN104703"/>
    <s v="Revenue"/>
    <x v="3"/>
    <n v="616.03"/>
    <s v="Income"/>
    <n v="616.03"/>
    <n v="0"/>
    <x v="0"/>
    <x v="2"/>
  </r>
  <r>
    <x v="28"/>
    <s v="TXN104704"/>
    <s v="Expenses"/>
    <x v="5"/>
    <n v="-3448.74"/>
    <s v="Expense"/>
    <n v="0"/>
    <n v="3448.74"/>
    <x v="2"/>
    <x v="3"/>
  </r>
  <r>
    <x v="137"/>
    <s v="TXN104705"/>
    <s v="Expenses"/>
    <x v="1"/>
    <n v="-3069.45"/>
    <s v="Expense"/>
    <n v="0"/>
    <n v="3069.45"/>
    <x v="1"/>
    <x v="1"/>
  </r>
  <r>
    <x v="339"/>
    <s v="TXN104706"/>
    <s v="Revenue"/>
    <x v="5"/>
    <n v="1860.74"/>
    <s v="Income"/>
    <n v="1860.74"/>
    <n v="0"/>
    <x v="2"/>
    <x v="3"/>
  </r>
  <r>
    <x v="167"/>
    <s v="TXN104707"/>
    <s v="Expenses"/>
    <x v="1"/>
    <n v="-381.38"/>
    <s v="Expense"/>
    <n v="0"/>
    <n v="381.38"/>
    <x v="1"/>
    <x v="3"/>
  </r>
  <r>
    <x v="199"/>
    <s v="TXN104708"/>
    <s v="Expenses"/>
    <x v="3"/>
    <n v="-3234.34"/>
    <s v="Expense"/>
    <n v="0"/>
    <n v="3234.34"/>
    <x v="2"/>
    <x v="2"/>
  </r>
  <r>
    <x v="113"/>
    <s v="TXN104709"/>
    <s v="Expenses"/>
    <x v="5"/>
    <n v="-2893.59"/>
    <s v="Expense"/>
    <n v="0"/>
    <n v="2893.59"/>
    <x v="0"/>
    <x v="0"/>
  </r>
  <r>
    <x v="99"/>
    <s v="TXN104710"/>
    <s v="Expenses"/>
    <x v="3"/>
    <n v="-653.23"/>
    <s v="Expense"/>
    <n v="0"/>
    <n v="653.23"/>
    <x v="0"/>
    <x v="1"/>
  </r>
  <r>
    <x v="87"/>
    <s v="TXN104711"/>
    <s v="Expenses"/>
    <x v="1"/>
    <n v="-4553.66"/>
    <s v="Expense"/>
    <n v="0"/>
    <n v="4553.66"/>
    <x v="0"/>
    <x v="1"/>
  </r>
  <r>
    <x v="95"/>
    <s v="TXN104712"/>
    <s v="Liabilities"/>
    <x v="4"/>
    <n v="-1074.8499999999999"/>
    <s v="Expense"/>
    <n v="0"/>
    <n v="1074.8499999999999"/>
    <x v="1"/>
    <x v="2"/>
  </r>
  <r>
    <x v="263"/>
    <s v="TXN104713"/>
    <s v="Expenses"/>
    <x v="0"/>
    <n v="-3743.19"/>
    <s v="Expense"/>
    <n v="0"/>
    <n v="3743.19"/>
    <x v="0"/>
    <x v="3"/>
  </r>
  <r>
    <x v="23"/>
    <s v="TXN104714"/>
    <s v="Assets"/>
    <x v="5"/>
    <n v="-4436.87"/>
    <s v="Expense"/>
    <n v="0"/>
    <n v="4436.87"/>
    <x v="1"/>
    <x v="0"/>
  </r>
  <r>
    <x v="261"/>
    <s v="TXN104715"/>
    <s v="Revenue"/>
    <x v="3"/>
    <n v="2939.43"/>
    <s v="Income"/>
    <n v="2939.43"/>
    <n v="0"/>
    <x v="2"/>
    <x v="1"/>
  </r>
  <r>
    <x v="145"/>
    <s v="TXN104716"/>
    <s v="Liabilities"/>
    <x v="2"/>
    <n v="-1309.56"/>
    <s v="Expense"/>
    <n v="0"/>
    <n v="1309.56"/>
    <x v="0"/>
    <x v="0"/>
  </r>
  <r>
    <x v="151"/>
    <s v="TXN104717"/>
    <s v="Liabilities"/>
    <x v="5"/>
    <n v="-1615.32"/>
    <s v="Expense"/>
    <n v="0"/>
    <n v="1615.32"/>
    <x v="2"/>
    <x v="0"/>
  </r>
  <r>
    <x v="23"/>
    <s v="TXN104718"/>
    <s v="Expenses"/>
    <x v="5"/>
    <n v="-4440.16"/>
    <s v="Expense"/>
    <n v="0"/>
    <n v="4440.16"/>
    <x v="0"/>
    <x v="3"/>
  </r>
  <r>
    <x v="351"/>
    <s v="TXN104719"/>
    <s v="Revenue"/>
    <x v="5"/>
    <n v="1561.46"/>
    <s v="Income"/>
    <n v="1561.46"/>
    <n v="0"/>
    <x v="2"/>
    <x v="3"/>
  </r>
  <r>
    <x v="223"/>
    <s v="TXN104720"/>
    <s v="Assets"/>
    <x v="6"/>
    <n v="-3756.33"/>
    <s v="Expense"/>
    <n v="0"/>
    <n v="3756.33"/>
    <x v="1"/>
    <x v="3"/>
  </r>
  <r>
    <x v="347"/>
    <s v="TXN104721"/>
    <s v="Expenses"/>
    <x v="3"/>
    <n v="-4951.8100000000004"/>
    <s v="Expense"/>
    <n v="0"/>
    <n v="4951.8100000000004"/>
    <x v="0"/>
    <x v="1"/>
  </r>
  <r>
    <x v="20"/>
    <s v="TXN104722"/>
    <s v="Revenue"/>
    <x v="3"/>
    <n v="4999.1000000000004"/>
    <s v="Income"/>
    <n v="4999.1000000000004"/>
    <n v="0"/>
    <x v="1"/>
    <x v="0"/>
  </r>
  <r>
    <x v="65"/>
    <s v="TXN104723"/>
    <s v="Expenses"/>
    <x v="5"/>
    <n v="-2714.05"/>
    <s v="Expense"/>
    <n v="0"/>
    <n v="2714.05"/>
    <x v="1"/>
    <x v="0"/>
  </r>
  <r>
    <x v="123"/>
    <s v="TXN104724"/>
    <s v="Expenses"/>
    <x v="4"/>
    <n v="-4150.12"/>
    <s v="Expense"/>
    <n v="0"/>
    <n v="4150.12"/>
    <x v="2"/>
    <x v="1"/>
  </r>
  <r>
    <x v="29"/>
    <s v="TXN104725"/>
    <s v="Expenses"/>
    <x v="5"/>
    <n v="-4952.22"/>
    <s v="Expense"/>
    <n v="0"/>
    <n v="4952.22"/>
    <x v="0"/>
    <x v="2"/>
  </r>
  <r>
    <x v="363"/>
    <s v="TXN104726"/>
    <s v="Expenses"/>
    <x v="6"/>
    <n v="-1935.9"/>
    <s v="Expense"/>
    <n v="0"/>
    <n v="1935.9"/>
    <x v="1"/>
    <x v="3"/>
  </r>
  <r>
    <x v="52"/>
    <s v="TXN104727"/>
    <s v="Expenses"/>
    <x v="1"/>
    <n v="-1336.81"/>
    <s v="Expense"/>
    <n v="0"/>
    <n v="1336.81"/>
    <x v="2"/>
    <x v="1"/>
  </r>
  <r>
    <x v="48"/>
    <s v="TXN104728"/>
    <s v="Expenses"/>
    <x v="6"/>
    <n v="-659.74"/>
    <s v="Expense"/>
    <n v="0"/>
    <n v="659.74"/>
    <x v="2"/>
    <x v="3"/>
  </r>
  <r>
    <x v="153"/>
    <s v="TXN104729"/>
    <s v="Expenses"/>
    <x v="4"/>
    <n v="-790.41"/>
    <s v="Expense"/>
    <n v="0"/>
    <n v="790.41"/>
    <x v="2"/>
    <x v="0"/>
  </r>
  <r>
    <x v="8"/>
    <s v="TXN104730"/>
    <s v="Assets"/>
    <x v="5"/>
    <n v="-4282.43"/>
    <s v="Expense"/>
    <n v="0"/>
    <n v="4282.43"/>
    <x v="0"/>
    <x v="1"/>
  </r>
  <r>
    <x v="21"/>
    <s v="TXN104731"/>
    <s v="Liabilities"/>
    <x v="3"/>
    <n v="-2984.74"/>
    <s v="Expense"/>
    <n v="0"/>
    <n v="2984.74"/>
    <x v="0"/>
    <x v="2"/>
  </r>
  <r>
    <x v="354"/>
    <s v="TXN104732"/>
    <s v="Assets"/>
    <x v="0"/>
    <n v="-4381.17"/>
    <s v="Expense"/>
    <n v="0"/>
    <n v="4381.17"/>
    <x v="2"/>
    <x v="3"/>
  </r>
  <r>
    <x v="49"/>
    <s v="TXN104733"/>
    <s v="Expenses"/>
    <x v="2"/>
    <n v="-3968.33"/>
    <s v="Expense"/>
    <n v="0"/>
    <n v="3968.33"/>
    <x v="0"/>
    <x v="0"/>
  </r>
  <r>
    <x v="296"/>
    <s v="TXN104734"/>
    <s v="Expenses"/>
    <x v="5"/>
    <n v="-3401.35"/>
    <s v="Expense"/>
    <n v="0"/>
    <n v="3401.35"/>
    <x v="2"/>
    <x v="0"/>
  </r>
  <r>
    <x v="358"/>
    <s v="TXN104735"/>
    <s v="Assets"/>
    <x v="4"/>
    <n v="-3085.63"/>
    <s v="Expense"/>
    <n v="0"/>
    <n v="3085.63"/>
    <x v="0"/>
    <x v="2"/>
  </r>
  <r>
    <x v="100"/>
    <s v="TXN104736"/>
    <s v="Assets"/>
    <x v="3"/>
    <n v="-336.86"/>
    <s v="Expense"/>
    <n v="0"/>
    <n v="336.86"/>
    <x v="0"/>
    <x v="2"/>
  </r>
  <r>
    <x v="340"/>
    <s v="TXN104737"/>
    <s v="Liabilities"/>
    <x v="6"/>
    <n v="-4374.1499999999996"/>
    <s v="Expense"/>
    <n v="0"/>
    <n v="4374.1499999999996"/>
    <x v="2"/>
    <x v="3"/>
  </r>
  <r>
    <x v="30"/>
    <s v="TXN104738"/>
    <s v="Assets"/>
    <x v="1"/>
    <n v="-2147.4299999999998"/>
    <s v="Expense"/>
    <n v="0"/>
    <n v="2147.4299999999998"/>
    <x v="2"/>
    <x v="0"/>
  </r>
  <r>
    <x v="240"/>
    <s v="TXN104739"/>
    <s v="Liabilities"/>
    <x v="1"/>
    <n v="-2842.96"/>
    <s v="Expense"/>
    <n v="0"/>
    <n v="2842.96"/>
    <x v="0"/>
    <x v="2"/>
  </r>
  <r>
    <x v="174"/>
    <s v="TXN104740"/>
    <s v="Expenses"/>
    <x v="0"/>
    <n v="-207.57"/>
    <s v="Expense"/>
    <n v="0"/>
    <n v="207.57"/>
    <x v="2"/>
    <x v="1"/>
  </r>
  <r>
    <x v="59"/>
    <s v="TXN104741"/>
    <s v="Revenue"/>
    <x v="5"/>
    <n v="4686.76"/>
    <s v="Income"/>
    <n v="4686.76"/>
    <n v="0"/>
    <x v="2"/>
    <x v="2"/>
  </r>
  <r>
    <x v="265"/>
    <s v="TXN104742"/>
    <s v="Revenue"/>
    <x v="6"/>
    <n v="4523.43"/>
    <s v="Income"/>
    <n v="4523.43"/>
    <n v="0"/>
    <x v="2"/>
    <x v="1"/>
  </r>
  <r>
    <x v="306"/>
    <s v="TXN104743"/>
    <s v="Revenue"/>
    <x v="0"/>
    <n v="2762.06"/>
    <s v="Income"/>
    <n v="2762.06"/>
    <n v="0"/>
    <x v="2"/>
    <x v="0"/>
  </r>
  <r>
    <x v="185"/>
    <s v="TXN104744"/>
    <s v="Revenue"/>
    <x v="2"/>
    <n v="2928.83"/>
    <s v="Income"/>
    <n v="2928.83"/>
    <n v="0"/>
    <x v="0"/>
    <x v="3"/>
  </r>
  <r>
    <x v="29"/>
    <s v="TXN104745"/>
    <s v="Expenses"/>
    <x v="2"/>
    <n v="-3554.58"/>
    <s v="Expense"/>
    <n v="0"/>
    <n v="3554.58"/>
    <x v="1"/>
    <x v="0"/>
  </r>
  <r>
    <x v="225"/>
    <s v="TXN104746"/>
    <s v="Revenue"/>
    <x v="0"/>
    <n v="1397"/>
    <s v="Income"/>
    <n v="1397"/>
    <n v="0"/>
    <x v="0"/>
    <x v="0"/>
  </r>
  <r>
    <x v="333"/>
    <s v="TXN104747"/>
    <s v="Assets"/>
    <x v="4"/>
    <n v="-1187.3900000000001"/>
    <s v="Expense"/>
    <n v="0"/>
    <n v="1187.3900000000001"/>
    <x v="2"/>
    <x v="0"/>
  </r>
  <r>
    <x v="75"/>
    <s v="TXN104748"/>
    <s v="Assets"/>
    <x v="1"/>
    <n v="-3402.71"/>
    <s v="Expense"/>
    <n v="0"/>
    <n v="3402.71"/>
    <x v="2"/>
    <x v="0"/>
  </r>
  <r>
    <x v="258"/>
    <s v="TXN104749"/>
    <s v="Revenue"/>
    <x v="6"/>
    <n v="611.66999999999996"/>
    <s v="Income"/>
    <n v="611.66999999999996"/>
    <n v="0"/>
    <x v="0"/>
    <x v="3"/>
  </r>
  <r>
    <x v="120"/>
    <s v="TXN104750"/>
    <s v="Assets"/>
    <x v="5"/>
    <n v="-2324.9"/>
    <s v="Expense"/>
    <n v="0"/>
    <n v="2324.9"/>
    <x v="2"/>
    <x v="2"/>
  </r>
  <r>
    <x v="259"/>
    <s v="TXN104751"/>
    <s v="Liabilities"/>
    <x v="3"/>
    <n v="-2514.5300000000002"/>
    <s v="Expense"/>
    <n v="0"/>
    <n v="2514.5300000000002"/>
    <x v="0"/>
    <x v="3"/>
  </r>
  <r>
    <x v="323"/>
    <s v="TXN104752"/>
    <s v="Expenses"/>
    <x v="5"/>
    <n v="-1968.55"/>
    <s v="Expense"/>
    <n v="0"/>
    <n v="1968.55"/>
    <x v="1"/>
    <x v="3"/>
  </r>
  <r>
    <x v="330"/>
    <s v="TXN104753"/>
    <s v="Revenue"/>
    <x v="5"/>
    <n v="1007.81"/>
    <s v="Income"/>
    <n v="1007.81"/>
    <n v="0"/>
    <x v="2"/>
    <x v="3"/>
  </r>
  <r>
    <x v="113"/>
    <s v="TXN104754"/>
    <s v="Revenue"/>
    <x v="6"/>
    <n v="1841.05"/>
    <s v="Income"/>
    <n v="1841.05"/>
    <n v="0"/>
    <x v="1"/>
    <x v="3"/>
  </r>
  <r>
    <x v="266"/>
    <s v="TXN104755"/>
    <s v="Expenses"/>
    <x v="1"/>
    <n v="-1754.03"/>
    <s v="Expense"/>
    <n v="0"/>
    <n v="1754.03"/>
    <x v="1"/>
    <x v="2"/>
  </r>
  <r>
    <x v="56"/>
    <s v="TXN104756"/>
    <s v="Assets"/>
    <x v="6"/>
    <n v="-2546.4"/>
    <s v="Expense"/>
    <n v="0"/>
    <n v="2546.4"/>
    <x v="2"/>
    <x v="0"/>
  </r>
  <r>
    <x v="64"/>
    <s v="TXN104757"/>
    <s v="Expenses"/>
    <x v="3"/>
    <n v="-3405.94"/>
    <s v="Expense"/>
    <n v="0"/>
    <n v="3405.94"/>
    <x v="2"/>
    <x v="2"/>
  </r>
  <r>
    <x v="58"/>
    <s v="TXN104758"/>
    <s v="Expenses"/>
    <x v="0"/>
    <n v="-4844.3500000000004"/>
    <s v="Expense"/>
    <n v="0"/>
    <n v="4844.3500000000004"/>
    <x v="0"/>
    <x v="2"/>
  </r>
  <r>
    <x v="267"/>
    <s v="TXN104759"/>
    <s v="Assets"/>
    <x v="6"/>
    <n v="-806.4"/>
    <s v="Expense"/>
    <n v="0"/>
    <n v="806.4"/>
    <x v="0"/>
    <x v="0"/>
  </r>
  <r>
    <x v="49"/>
    <s v="TXN104760"/>
    <s v="Expenses"/>
    <x v="4"/>
    <n v="-4377.78"/>
    <s v="Expense"/>
    <n v="0"/>
    <n v="4377.78"/>
    <x v="2"/>
    <x v="2"/>
  </r>
  <r>
    <x v="246"/>
    <s v="TXN104761"/>
    <s v="Assets"/>
    <x v="5"/>
    <n v="-1492.47"/>
    <s v="Expense"/>
    <n v="0"/>
    <n v="1492.47"/>
    <x v="0"/>
    <x v="3"/>
  </r>
  <r>
    <x v="291"/>
    <s v="TXN104762"/>
    <s v="Assets"/>
    <x v="1"/>
    <n v="-2997.73"/>
    <s v="Expense"/>
    <n v="0"/>
    <n v="2997.73"/>
    <x v="1"/>
    <x v="3"/>
  </r>
  <r>
    <x v="145"/>
    <s v="TXN104763"/>
    <s v="Expenses"/>
    <x v="2"/>
    <n v="-2779.01"/>
    <s v="Expense"/>
    <n v="0"/>
    <n v="2779.01"/>
    <x v="1"/>
    <x v="0"/>
  </r>
  <r>
    <x v="155"/>
    <s v="TXN104764"/>
    <s v="Liabilities"/>
    <x v="3"/>
    <n v="-2829.05"/>
    <s v="Expense"/>
    <n v="0"/>
    <n v="2829.05"/>
    <x v="2"/>
    <x v="0"/>
  </r>
  <r>
    <x v="100"/>
    <s v="TXN104765"/>
    <s v="Assets"/>
    <x v="2"/>
    <n v="-3644.46"/>
    <s v="Expense"/>
    <n v="0"/>
    <n v="3644.46"/>
    <x v="0"/>
    <x v="0"/>
  </r>
  <r>
    <x v="19"/>
    <s v="TXN104766"/>
    <s v="Expenses"/>
    <x v="5"/>
    <n v="-1970.27"/>
    <s v="Expense"/>
    <n v="0"/>
    <n v="1970.27"/>
    <x v="2"/>
    <x v="3"/>
  </r>
  <r>
    <x v="248"/>
    <s v="TXN104767"/>
    <s v="Assets"/>
    <x v="6"/>
    <n v="-1663.59"/>
    <s v="Expense"/>
    <n v="0"/>
    <n v="1663.59"/>
    <x v="1"/>
    <x v="0"/>
  </r>
  <r>
    <x v="190"/>
    <s v="TXN104768"/>
    <s v="Liabilities"/>
    <x v="2"/>
    <n v="-4278.8900000000003"/>
    <s v="Expense"/>
    <n v="0"/>
    <n v="4278.8900000000003"/>
    <x v="2"/>
    <x v="2"/>
  </r>
  <r>
    <x v="321"/>
    <s v="TXN104769"/>
    <s v="Liabilities"/>
    <x v="4"/>
    <n v="-1178.47"/>
    <s v="Expense"/>
    <n v="0"/>
    <n v="1178.47"/>
    <x v="2"/>
    <x v="2"/>
  </r>
  <r>
    <x v="120"/>
    <s v="TXN104770"/>
    <s v="Revenue"/>
    <x v="6"/>
    <n v="983.21"/>
    <s v="Income"/>
    <n v="983.21"/>
    <n v="0"/>
    <x v="2"/>
    <x v="1"/>
  </r>
  <r>
    <x v="325"/>
    <s v="TXN104771"/>
    <s v="Assets"/>
    <x v="5"/>
    <n v="-176.48"/>
    <s v="Expense"/>
    <n v="0"/>
    <n v="176.48"/>
    <x v="2"/>
    <x v="1"/>
  </r>
  <r>
    <x v="86"/>
    <s v="TXN104772"/>
    <s v="Assets"/>
    <x v="2"/>
    <n v="-1131.83"/>
    <s v="Expense"/>
    <n v="0"/>
    <n v="1131.83"/>
    <x v="1"/>
    <x v="0"/>
  </r>
  <r>
    <x v="226"/>
    <s v="TXN104773"/>
    <s v="Expenses"/>
    <x v="0"/>
    <n v="-2640.8"/>
    <s v="Expense"/>
    <n v="0"/>
    <n v="2640.8"/>
    <x v="2"/>
    <x v="1"/>
  </r>
  <r>
    <x v="305"/>
    <s v="TXN104774"/>
    <s v="Assets"/>
    <x v="3"/>
    <n v="-2738.69"/>
    <s v="Expense"/>
    <n v="0"/>
    <n v="2738.69"/>
    <x v="2"/>
    <x v="3"/>
  </r>
  <r>
    <x v="346"/>
    <s v="TXN104775"/>
    <s v="Revenue"/>
    <x v="2"/>
    <n v="1346.66"/>
    <s v="Income"/>
    <n v="1346.66"/>
    <n v="0"/>
    <x v="0"/>
    <x v="3"/>
  </r>
  <r>
    <x v="240"/>
    <s v="TXN104776"/>
    <s v="Liabilities"/>
    <x v="0"/>
    <n v="-454.14"/>
    <s v="Expense"/>
    <n v="0"/>
    <n v="454.14"/>
    <x v="2"/>
    <x v="2"/>
  </r>
  <r>
    <x v="334"/>
    <s v="TXN104777"/>
    <s v="Liabilities"/>
    <x v="0"/>
    <n v="-3748.74"/>
    <s v="Expense"/>
    <n v="0"/>
    <n v="3748.74"/>
    <x v="0"/>
    <x v="2"/>
  </r>
  <r>
    <x v="253"/>
    <s v="TXN104778"/>
    <s v="Revenue"/>
    <x v="2"/>
    <n v="3814.08"/>
    <s v="Income"/>
    <n v="3814.08"/>
    <n v="0"/>
    <x v="2"/>
    <x v="1"/>
  </r>
  <r>
    <x v="292"/>
    <s v="TXN104779"/>
    <s v="Assets"/>
    <x v="1"/>
    <n v="-4989.3999999999996"/>
    <s v="Expense"/>
    <n v="0"/>
    <n v="4989.3999999999996"/>
    <x v="0"/>
    <x v="1"/>
  </r>
  <r>
    <x v="113"/>
    <s v="TXN104780"/>
    <s v="Assets"/>
    <x v="2"/>
    <n v="-4510.1400000000003"/>
    <s v="Expense"/>
    <n v="0"/>
    <n v="4510.1400000000003"/>
    <x v="2"/>
    <x v="3"/>
  </r>
  <r>
    <x v="246"/>
    <s v="TXN104781"/>
    <s v="Revenue"/>
    <x v="5"/>
    <n v="4637.7"/>
    <s v="Income"/>
    <n v="4637.7"/>
    <n v="0"/>
    <x v="0"/>
    <x v="2"/>
  </r>
  <r>
    <x v="168"/>
    <s v="TXN104782"/>
    <s v="Expenses"/>
    <x v="0"/>
    <n v="-4011.2"/>
    <s v="Expense"/>
    <n v="0"/>
    <n v="4011.2"/>
    <x v="2"/>
    <x v="1"/>
  </r>
  <r>
    <x v="51"/>
    <s v="TXN104783"/>
    <s v="Liabilities"/>
    <x v="3"/>
    <n v="-3115.96"/>
    <s v="Expense"/>
    <n v="0"/>
    <n v="3115.96"/>
    <x v="2"/>
    <x v="3"/>
  </r>
  <r>
    <x v="261"/>
    <s v="TXN104784"/>
    <s v="Revenue"/>
    <x v="5"/>
    <n v="729.88"/>
    <s v="Income"/>
    <n v="729.88"/>
    <n v="0"/>
    <x v="0"/>
    <x v="2"/>
  </r>
  <r>
    <x v="51"/>
    <s v="TXN104785"/>
    <s v="Revenue"/>
    <x v="4"/>
    <n v="3149.34"/>
    <s v="Income"/>
    <n v="3149.34"/>
    <n v="0"/>
    <x v="2"/>
    <x v="3"/>
  </r>
  <r>
    <x v="259"/>
    <s v="TXN104786"/>
    <s v="Assets"/>
    <x v="6"/>
    <n v="-374.18"/>
    <s v="Expense"/>
    <n v="0"/>
    <n v="374.18"/>
    <x v="2"/>
    <x v="3"/>
  </r>
  <r>
    <x v="22"/>
    <s v="TXN104787"/>
    <s v="Liabilities"/>
    <x v="2"/>
    <n v="-4437.97"/>
    <s v="Expense"/>
    <n v="0"/>
    <n v="4437.97"/>
    <x v="2"/>
    <x v="2"/>
  </r>
  <r>
    <x v="94"/>
    <s v="TXN104788"/>
    <s v="Assets"/>
    <x v="1"/>
    <n v="-2460.92"/>
    <s v="Expense"/>
    <n v="0"/>
    <n v="2460.92"/>
    <x v="2"/>
    <x v="3"/>
  </r>
  <r>
    <x v="108"/>
    <s v="TXN104789"/>
    <s v="Revenue"/>
    <x v="3"/>
    <n v="3517.62"/>
    <s v="Income"/>
    <n v="3517.62"/>
    <n v="0"/>
    <x v="1"/>
    <x v="1"/>
  </r>
  <r>
    <x v="146"/>
    <s v="TXN104790"/>
    <s v="Expenses"/>
    <x v="1"/>
    <n v="-355.99"/>
    <s v="Expense"/>
    <n v="0"/>
    <n v="355.99"/>
    <x v="2"/>
    <x v="3"/>
  </r>
  <r>
    <x v="88"/>
    <s v="TXN104791"/>
    <s v="Liabilities"/>
    <x v="1"/>
    <n v="-2717.82"/>
    <s v="Expense"/>
    <n v="0"/>
    <n v="2717.82"/>
    <x v="1"/>
    <x v="1"/>
  </r>
  <r>
    <x v="24"/>
    <s v="TXN104792"/>
    <s v="Revenue"/>
    <x v="1"/>
    <n v="1576.19"/>
    <s v="Income"/>
    <n v="1576.19"/>
    <n v="0"/>
    <x v="1"/>
    <x v="0"/>
  </r>
  <r>
    <x v="297"/>
    <s v="TXN104793"/>
    <s v="Revenue"/>
    <x v="2"/>
    <n v="1496.34"/>
    <s v="Income"/>
    <n v="1496.34"/>
    <n v="0"/>
    <x v="2"/>
    <x v="0"/>
  </r>
  <r>
    <x v="119"/>
    <s v="TXN104794"/>
    <s v="Expenses"/>
    <x v="3"/>
    <n v="-2009.31"/>
    <s v="Expense"/>
    <n v="0"/>
    <n v="2009.31"/>
    <x v="0"/>
    <x v="0"/>
  </r>
  <r>
    <x v="90"/>
    <s v="TXN104795"/>
    <s v="Revenue"/>
    <x v="3"/>
    <n v="103.13"/>
    <s v="Income"/>
    <n v="103.13"/>
    <n v="0"/>
    <x v="0"/>
    <x v="3"/>
  </r>
  <r>
    <x v="360"/>
    <s v="TXN104796"/>
    <s v="Revenue"/>
    <x v="0"/>
    <n v="2386.64"/>
    <s v="Income"/>
    <n v="2386.64"/>
    <n v="0"/>
    <x v="2"/>
    <x v="0"/>
  </r>
  <r>
    <x v="109"/>
    <s v="TXN104797"/>
    <s v="Liabilities"/>
    <x v="1"/>
    <n v="-2484.1799999999998"/>
    <s v="Expense"/>
    <n v="0"/>
    <n v="2484.1799999999998"/>
    <x v="1"/>
    <x v="0"/>
  </r>
  <r>
    <x v="45"/>
    <s v="TXN104798"/>
    <s v="Liabilities"/>
    <x v="0"/>
    <n v="-4329.34"/>
    <s v="Expense"/>
    <n v="0"/>
    <n v="4329.34"/>
    <x v="0"/>
    <x v="3"/>
  </r>
  <r>
    <x v="183"/>
    <s v="TXN104799"/>
    <s v="Liabilities"/>
    <x v="0"/>
    <n v="-2297.7800000000002"/>
    <s v="Expense"/>
    <n v="0"/>
    <n v="2297.7800000000002"/>
    <x v="2"/>
    <x v="2"/>
  </r>
  <r>
    <x v="204"/>
    <s v="TXN104800"/>
    <s v="Assets"/>
    <x v="6"/>
    <n v="-1881.43"/>
    <s v="Expense"/>
    <n v="0"/>
    <n v="1881.43"/>
    <x v="2"/>
    <x v="3"/>
  </r>
  <r>
    <x v="267"/>
    <s v="TXN104801"/>
    <s v="Expenses"/>
    <x v="2"/>
    <n v="-4974.26"/>
    <s v="Expense"/>
    <n v="0"/>
    <n v="4974.26"/>
    <x v="1"/>
    <x v="1"/>
  </r>
  <r>
    <x v="191"/>
    <s v="TXN104802"/>
    <s v="Liabilities"/>
    <x v="2"/>
    <n v="-2898.95"/>
    <s v="Expense"/>
    <n v="0"/>
    <n v="2898.95"/>
    <x v="0"/>
    <x v="3"/>
  </r>
  <r>
    <x v="78"/>
    <s v="TXN104803"/>
    <s v="Assets"/>
    <x v="5"/>
    <n v="-2415.8000000000002"/>
    <s v="Expense"/>
    <n v="0"/>
    <n v="2415.8000000000002"/>
    <x v="2"/>
    <x v="2"/>
  </r>
  <r>
    <x v="327"/>
    <s v="TXN104804"/>
    <s v="Assets"/>
    <x v="0"/>
    <n v="-2530.09"/>
    <s v="Expense"/>
    <n v="0"/>
    <n v="2530.09"/>
    <x v="0"/>
    <x v="0"/>
  </r>
  <r>
    <x v="127"/>
    <s v="TXN104805"/>
    <s v="Expenses"/>
    <x v="2"/>
    <n v="-4064.99"/>
    <s v="Expense"/>
    <n v="0"/>
    <n v="4064.99"/>
    <x v="2"/>
    <x v="3"/>
  </r>
  <r>
    <x v="356"/>
    <s v="TXN104806"/>
    <s v="Expenses"/>
    <x v="1"/>
    <n v="-1769.31"/>
    <s v="Expense"/>
    <n v="0"/>
    <n v="1769.31"/>
    <x v="2"/>
    <x v="0"/>
  </r>
  <r>
    <x v="110"/>
    <s v="TXN104807"/>
    <s v="Revenue"/>
    <x v="4"/>
    <n v="2006.89"/>
    <s v="Income"/>
    <n v="2006.89"/>
    <n v="0"/>
    <x v="2"/>
    <x v="1"/>
  </r>
  <r>
    <x v="185"/>
    <s v="TXN104808"/>
    <s v="Assets"/>
    <x v="1"/>
    <n v="-3803.78"/>
    <s v="Expense"/>
    <n v="0"/>
    <n v="3803.78"/>
    <x v="1"/>
    <x v="2"/>
  </r>
  <r>
    <x v="359"/>
    <s v="TXN104809"/>
    <s v="Liabilities"/>
    <x v="3"/>
    <n v="-457.62"/>
    <s v="Expense"/>
    <n v="0"/>
    <n v="457.62"/>
    <x v="1"/>
    <x v="0"/>
  </r>
  <r>
    <x v="195"/>
    <s v="TXN104810"/>
    <s v="Expenses"/>
    <x v="2"/>
    <n v="-4339.33"/>
    <s v="Expense"/>
    <n v="0"/>
    <n v="4339.33"/>
    <x v="1"/>
    <x v="0"/>
  </r>
  <r>
    <x v="17"/>
    <s v="TXN104811"/>
    <s v="Assets"/>
    <x v="2"/>
    <n v="-2207.9899999999998"/>
    <s v="Expense"/>
    <n v="0"/>
    <n v="2207.9899999999998"/>
    <x v="0"/>
    <x v="0"/>
  </r>
  <r>
    <x v="53"/>
    <s v="TXN104812"/>
    <s v="Liabilities"/>
    <x v="5"/>
    <n v="-2948.34"/>
    <s v="Expense"/>
    <n v="0"/>
    <n v="2948.34"/>
    <x v="1"/>
    <x v="0"/>
  </r>
  <r>
    <x v="9"/>
    <s v="TXN104813"/>
    <s v="Assets"/>
    <x v="0"/>
    <n v="-3811.63"/>
    <s v="Expense"/>
    <n v="0"/>
    <n v="3811.63"/>
    <x v="1"/>
    <x v="3"/>
  </r>
  <r>
    <x v="298"/>
    <s v="TXN104814"/>
    <s v="Expenses"/>
    <x v="4"/>
    <n v="-1403.65"/>
    <s v="Expense"/>
    <n v="0"/>
    <n v="1403.65"/>
    <x v="0"/>
    <x v="2"/>
  </r>
  <r>
    <x v="207"/>
    <s v="TXN104815"/>
    <s v="Revenue"/>
    <x v="2"/>
    <n v="4462.54"/>
    <s v="Income"/>
    <n v="4462.54"/>
    <n v="0"/>
    <x v="0"/>
    <x v="2"/>
  </r>
  <r>
    <x v="194"/>
    <s v="TXN104816"/>
    <s v="Assets"/>
    <x v="5"/>
    <n v="-4898.2"/>
    <s v="Expense"/>
    <n v="0"/>
    <n v="4898.2"/>
    <x v="0"/>
    <x v="0"/>
  </r>
  <r>
    <x v="191"/>
    <s v="TXN104817"/>
    <s v="Liabilities"/>
    <x v="5"/>
    <n v="-2521.94"/>
    <s v="Expense"/>
    <n v="0"/>
    <n v="2521.94"/>
    <x v="0"/>
    <x v="2"/>
  </r>
  <r>
    <x v="197"/>
    <s v="TXN104818"/>
    <s v="Expenses"/>
    <x v="4"/>
    <n v="-4690.99"/>
    <s v="Expense"/>
    <n v="0"/>
    <n v="4690.99"/>
    <x v="1"/>
    <x v="0"/>
  </r>
  <r>
    <x v="362"/>
    <s v="TXN104819"/>
    <s v="Revenue"/>
    <x v="1"/>
    <n v="105.53"/>
    <s v="Income"/>
    <n v="105.53"/>
    <n v="0"/>
    <x v="1"/>
    <x v="1"/>
  </r>
  <r>
    <x v="181"/>
    <s v="TXN104820"/>
    <s v="Liabilities"/>
    <x v="1"/>
    <n v="-4481.7700000000004"/>
    <s v="Expense"/>
    <n v="0"/>
    <n v="4481.7700000000004"/>
    <x v="0"/>
    <x v="1"/>
  </r>
  <r>
    <x v="220"/>
    <s v="TXN104821"/>
    <s v="Liabilities"/>
    <x v="1"/>
    <n v="-1624.12"/>
    <s v="Expense"/>
    <n v="0"/>
    <n v="1624.12"/>
    <x v="1"/>
    <x v="1"/>
  </r>
  <r>
    <x v="344"/>
    <s v="TXN104822"/>
    <s v="Liabilities"/>
    <x v="6"/>
    <n v="-1626.33"/>
    <s v="Expense"/>
    <n v="0"/>
    <n v="1626.33"/>
    <x v="2"/>
    <x v="2"/>
  </r>
  <r>
    <x v="299"/>
    <s v="TXN104823"/>
    <s v="Assets"/>
    <x v="0"/>
    <n v="-1217.6400000000001"/>
    <s v="Expense"/>
    <n v="0"/>
    <n v="1217.6400000000001"/>
    <x v="1"/>
    <x v="0"/>
  </r>
  <r>
    <x v="325"/>
    <s v="TXN104824"/>
    <s v="Expenses"/>
    <x v="0"/>
    <n v="-1653.37"/>
    <s v="Expense"/>
    <n v="0"/>
    <n v="1653.37"/>
    <x v="2"/>
    <x v="3"/>
  </r>
  <r>
    <x v="196"/>
    <s v="TXN104825"/>
    <s v="Liabilities"/>
    <x v="1"/>
    <n v="-1146.07"/>
    <s v="Expense"/>
    <n v="0"/>
    <n v="1146.07"/>
    <x v="0"/>
    <x v="3"/>
  </r>
  <r>
    <x v="320"/>
    <s v="TXN104826"/>
    <s v="Assets"/>
    <x v="4"/>
    <n v="-4538.76"/>
    <s v="Expense"/>
    <n v="0"/>
    <n v="4538.76"/>
    <x v="0"/>
    <x v="1"/>
  </r>
  <r>
    <x v="90"/>
    <s v="TXN104827"/>
    <s v="Expenses"/>
    <x v="6"/>
    <n v="-4505.22"/>
    <s v="Expense"/>
    <n v="0"/>
    <n v="4505.22"/>
    <x v="1"/>
    <x v="1"/>
  </r>
  <r>
    <x v="69"/>
    <s v="TXN104828"/>
    <s v="Expenses"/>
    <x v="0"/>
    <n v="-600.84"/>
    <s v="Expense"/>
    <n v="0"/>
    <n v="600.84"/>
    <x v="0"/>
    <x v="2"/>
  </r>
  <r>
    <x v="121"/>
    <s v="TXN104829"/>
    <s v="Assets"/>
    <x v="1"/>
    <n v="-800.01"/>
    <s v="Expense"/>
    <n v="0"/>
    <n v="800.01"/>
    <x v="1"/>
    <x v="3"/>
  </r>
  <r>
    <x v="25"/>
    <s v="TXN104830"/>
    <s v="Assets"/>
    <x v="6"/>
    <n v="-4323.8900000000003"/>
    <s v="Expense"/>
    <n v="0"/>
    <n v="4323.8900000000003"/>
    <x v="1"/>
    <x v="2"/>
  </r>
  <r>
    <x v="240"/>
    <s v="TXN104831"/>
    <s v="Liabilities"/>
    <x v="4"/>
    <n v="-2054.8000000000002"/>
    <s v="Expense"/>
    <n v="0"/>
    <n v="2054.8000000000002"/>
    <x v="1"/>
    <x v="1"/>
  </r>
  <r>
    <x v="337"/>
    <s v="TXN104832"/>
    <s v="Expenses"/>
    <x v="1"/>
    <n v="-929.43"/>
    <s v="Expense"/>
    <n v="0"/>
    <n v="929.43"/>
    <x v="1"/>
    <x v="0"/>
  </r>
  <r>
    <x v="127"/>
    <s v="TXN104833"/>
    <s v="Revenue"/>
    <x v="3"/>
    <n v="2602.2800000000002"/>
    <s v="Income"/>
    <n v="2602.2800000000002"/>
    <n v="0"/>
    <x v="2"/>
    <x v="0"/>
  </r>
  <r>
    <x v="70"/>
    <s v="TXN104834"/>
    <s v="Assets"/>
    <x v="2"/>
    <n v="-2141.67"/>
    <s v="Expense"/>
    <n v="0"/>
    <n v="2141.67"/>
    <x v="2"/>
    <x v="0"/>
  </r>
  <r>
    <x v="337"/>
    <s v="TXN104835"/>
    <s v="Expenses"/>
    <x v="4"/>
    <n v="-1173.8900000000001"/>
    <s v="Expense"/>
    <n v="0"/>
    <n v="1173.8900000000001"/>
    <x v="0"/>
    <x v="1"/>
  </r>
  <r>
    <x v="129"/>
    <s v="TXN104836"/>
    <s v="Expenses"/>
    <x v="5"/>
    <n v="-3631.69"/>
    <s v="Expense"/>
    <n v="0"/>
    <n v="3631.69"/>
    <x v="2"/>
    <x v="2"/>
  </r>
  <r>
    <x v="321"/>
    <s v="TXN104837"/>
    <s v="Liabilities"/>
    <x v="5"/>
    <n v="-3193.32"/>
    <s v="Expense"/>
    <n v="0"/>
    <n v="3193.32"/>
    <x v="0"/>
    <x v="0"/>
  </r>
  <r>
    <x v="214"/>
    <s v="TXN104838"/>
    <s v="Revenue"/>
    <x v="4"/>
    <n v="588.34"/>
    <s v="Income"/>
    <n v="588.34"/>
    <n v="0"/>
    <x v="0"/>
    <x v="3"/>
  </r>
  <r>
    <x v="334"/>
    <s v="TXN104839"/>
    <s v="Liabilities"/>
    <x v="5"/>
    <n v="-4634.3900000000003"/>
    <s v="Expense"/>
    <n v="0"/>
    <n v="4634.3900000000003"/>
    <x v="1"/>
    <x v="3"/>
  </r>
  <r>
    <x v="280"/>
    <s v="TXN104840"/>
    <s v="Revenue"/>
    <x v="0"/>
    <n v="2836.5"/>
    <s v="Income"/>
    <n v="2836.5"/>
    <n v="0"/>
    <x v="1"/>
    <x v="1"/>
  </r>
  <r>
    <x v="113"/>
    <s v="TXN104841"/>
    <s v="Revenue"/>
    <x v="4"/>
    <n v="1326"/>
    <s v="Income"/>
    <n v="1326"/>
    <n v="0"/>
    <x v="1"/>
    <x v="3"/>
  </r>
  <r>
    <x v="207"/>
    <s v="TXN104842"/>
    <s v="Assets"/>
    <x v="3"/>
    <n v="-1110.83"/>
    <s v="Expense"/>
    <n v="0"/>
    <n v="1110.83"/>
    <x v="1"/>
    <x v="3"/>
  </r>
  <r>
    <x v="290"/>
    <s v="TXN104843"/>
    <s v="Expenses"/>
    <x v="4"/>
    <n v="-766.15"/>
    <s v="Expense"/>
    <n v="0"/>
    <n v="766.15"/>
    <x v="1"/>
    <x v="1"/>
  </r>
  <r>
    <x v="223"/>
    <s v="TXN104844"/>
    <s v="Expenses"/>
    <x v="1"/>
    <n v="-2180.7199999999998"/>
    <s v="Expense"/>
    <n v="0"/>
    <n v="2180.7199999999998"/>
    <x v="1"/>
    <x v="2"/>
  </r>
  <r>
    <x v="328"/>
    <s v="TXN104845"/>
    <s v="Expenses"/>
    <x v="1"/>
    <n v="-764.15"/>
    <s v="Expense"/>
    <n v="0"/>
    <n v="764.15"/>
    <x v="2"/>
    <x v="0"/>
  </r>
  <r>
    <x v="74"/>
    <s v="TXN104846"/>
    <s v="Revenue"/>
    <x v="6"/>
    <n v="2137.5"/>
    <s v="Income"/>
    <n v="2137.5"/>
    <n v="0"/>
    <x v="0"/>
    <x v="1"/>
  </r>
  <r>
    <x v="310"/>
    <s v="TXN104847"/>
    <s v="Expenses"/>
    <x v="5"/>
    <n v="-828.98"/>
    <s v="Expense"/>
    <n v="0"/>
    <n v="828.98"/>
    <x v="0"/>
    <x v="3"/>
  </r>
  <r>
    <x v="260"/>
    <s v="TXN104848"/>
    <s v="Assets"/>
    <x v="2"/>
    <n v="-3318.36"/>
    <s v="Expense"/>
    <n v="0"/>
    <n v="3318.36"/>
    <x v="1"/>
    <x v="0"/>
  </r>
  <r>
    <x v="233"/>
    <s v="TXN104849"/>
    <s v="Revenue"/>
    <x v="5"/>
    <n v="3947.69"/>
    <s v="Income"/>
    <n v="3947.69"/>
    <n v="0"/>
    <x v="2"/>
    <x v="0"/>
  </r>
  <r>
    <x v="323"/>
    <s v="TXN104850"/>
    <s v="Revenue"/>
    <x v="0"/>
    <n v="2792.66"/>
    <s v="Income"/>
    <n v="2792.66"/>
    <n v="0"/>
    <x v="1"/>
    <x v="0"/>
  </r>
  <r>
    <x v="284"/>
    <s v="TXN104851"/>
    <s v="Revenue"/>
    <x v="4"/>
    <n v="3432.28"/>
    <s v="Income"/>
    <n v="3432.28"/>
    <n v="0"/>
    <x v="2"/>
    <x v="1"/>
  </r>
  <r>
    <x v="285"/>
    <s v="TXN104852"/>
    <s v="Revenue"/>
    <x v="2"/>
    <n v="4698.0600000000004"/>
    <s v="Income"/>
    <n v="4698.0600000000004"/>
    <n v="0"/>
    <x v="2"/>
    <x v="0"/>
  </r>
  <r>
    <x v="189"/>
    <s v="TXN104853"/>
    <s v="Assets"/>
    <x v="2"/>
    <n v="-3228.02"/>
    <s v="Expense"/>
    <n v="0"/>
    <n v="3228.02"/>
    <x v="0"/>
    <x v="2"/>
  </r>
  <r>
    <x v="325"/>
    <s v="TXN104854"/>
    <s v="Expenses"/>
    <x v="5"/>
    <n v="-1884.38"/>
    <s v="Expense"/>
    <n v="0"/>
    <n v="1884.38"/>
    <x v="0"/>
    <x v="3"/>
  </r>
  <r>
    <x v="123"/>
    <s v="TXN104855"/>
    <s v="Assets"/>
    <x v="2"/>
    <n v="-2302.4499999999998"/>
    <s v="Expense"/>
    <n v="0"/>
    <n v="2302.4499999999998"/>
    <x v="2"/>
    <x v="1"/>
  </r>
  <r>
    <x v="283"/>
    <s v="TXN104856"/>
    <s v="Expenses"/>
    <x v="2"/>
    <n v="-4316.57"/>
    <s v="Expense"/>
    <n v="0"/>
    <n v="4316.57"/>
    <x v="0"/>
    <x v="1"/>
  </r>
  <r>
    <x v="122"/>
    <s v="TXN104857"/>
    <s v="Assets"/>
    <x v="1"/>
    <n v="-740.53"/>
    <s v="Expense"/>
    <n v="0"/>
    <n v="740.53"/>
    <x v="2"/>
    <x v="0"/>
  </r>
  <r>
    <x v="292"/>
    <s v="TXN104858"/>
    <s v="Liabilities"/>
    <x v="3"/>
    <n v="-1696.11"/>
    <s v="Expense"/>
    <n v="0"/>
    <n v="1696.11"/>
    <x v="2"/>
    <x v="3"/>
  </r>
  <r>
    <x v="325"/>
    <s v="TXN104859"/>
    <s v="Liabilities"/>
    <x v="4"/>
    <n v="-2928.67"/>
    <s v="Expense"/>
    <n v="0"/>
    <n v="2928.67"/>
    <x v="2"/>
    <x v="0"/>
  </r>
  <r>
    <x v="186"/>
    <s v="TXN104860"/>
    <s v="Liabilities"/>
    <x v="5"/>
    <n v="-3414.31"/>
    <s v="Expense"/>
    <n v="0"/>
    <n v="3414.31"/>
    <x v="0"/>
    <x v="0"/>
  </r>
  <r>
    <x v="362"/>
    <s v="TXN104861"/>
    <s v="Liabilities"/>
    <x v="1"/>
    <n v="-3841.15"/>
    <s v="Expense"/>
    <n v="0"/>
    <n v="3841.15"/>
    <x v="1"/>
    <x v="1"/>
  </r>
  <r>
    <x v="99"/>
    <s v="TXN104862"/>
    <s v="Revenue"/>
    <x v="0"/>
    <n v="1659.21"/>
    <s v="Income"/>
    <n v="1659.21"/>
    <n v="0"/>
    <x v="0"/>
    <x v="2"/>
  </r>
  <r>
    <x v="347"/>
    <s v="TXN104863"/>
    <s v="Revenue"/>
    <x v="0"/>
    <n v="814.71"/>
    <s v="Income"/>
    <n v="814.71"/>
    <n v="0"/>
    <x v="1"/>
    <x v="3"/>
  </r>
  <r>
    <x v="154"/>
    <s v="TXN104864"/>
    <s v="Assets"/>
    <x v="6"/>
    <n v="-4778.71"/>
    <s v="Expense"/>
    <n v="0"/>
    <n v="4778.71"/>
    <x v="0"/>
    <x v="3"/>
  </r>
  <r>
    <x v="89"/>
    <s v="TXN104865"/>
    <s v="Assets"/>
    <x v="2"/>
    <n v="-474.32"/>
    <s v="Expense"/>
    <n v="0"/>
    <n v="474.32"/>
    <x v="0"/>
    <x v="3"/>
  </r>
  <r>
    <x v="346"/>
    <s v="TXN104866"/>
    <s v="Liabilities"/>
    <x v="2"/>
    <n v="-569.45000000000005"/>
    <s v="Expense"/>
    <n v="0"/>
    <n v="569.45000000000005"/>
    <x v="1"/>
    <x v="3"/>
  </r>
  <r>
    <x v="280"/>
    <s v="TXN104867"/>
    <s v="Expenses"/>
    <x v="5"/>
    <n v="-2525.2199999999998"/>
    <s v="Expense"/>
    <n v="0"/>
    <n v="2525.2199999999998"/>
    <x v="2"/>
    <x v="2"/>
  </r>
  <r>
    <x v="94"/>
    <s v="TXN104868"/>
    <s v="Liabilities"/>
    <x v="3"/>
    <n v="-4114.43"/>
    <s v="Expense"/>
    <n v="0"/>
    <n v="4114.43"/>
    <x v="1"/>
    <x v="1"/>
  </r>
  <r>
    <x v="310"/>
    <s v="TXN104869"/>
    <s v="Assets"/>
    <x v="3"/>
    <n v="-3895.07"/>
    <s v="Expense"/>
    <n v="0"/>
    <n v="3895.07"/>
    <x v="2"/>
    <x v="2"/>
  </r>
  <r>
    <x v="63"/>
    <s v="TXN104870"/>
    <s v="Liabilities"/>
    <x v="5"/>
    <n v="-4694.7299999999996"/>
    <s v="Expense"/>
    <n v="0"/>
    <n v="4694.7299999999996"/>
    <x v="2"/>
    <x v="0"/>
  </r>
  <r>
    <x v="148"/>
    <s v="TXN104871"/>
    <s v="Assets"/>
    <x v="5"/>
    <n v="-793.85"/>
    <s v="Expense"/>
    <n v="0"/>
    <n v="793.85"/>
    <x v="0"/>
    <x v="1"/>
  </r>
  <r>
    <x v="34"/>
    <s v="TXN104872"/>
    <s v="Liabilities"/>
    <x v="1"/>
    <n v="-1941.06"/>
    <s v="Expense"/>
    <n v="0"/>
    <n v="1941.06"/>
    <x v="0"/>
    <x v="2"/>
  </r>
  <r>
    <x v="302"/>
    <s v="TXN104873"/>
    <s v="Expenses"/>
    <x v="0"/>
    <n v="-1482.5"/>
    <s v="Expense"/>
    <n v="0"/>
    <n v="1482.5"/>
    <x v="0"/>
    <x v="3"/>
  </r>
  <r>
    <x v="97"/>
    <s v="TXN104874"/>
    <s v="Liabilities"/>
    <x v="5"/>
    <n v="-4318.26"/>
    <s v="Expense"/>
    <n v="0"/>
    <n v="4318.26"/>
    <x v="0"/>
    <x v="3"/>
  </r>
  <r>
    <x v="57"/>
    <s v="TXN104875"/>
    <s v="Expenses"/>
    <x v="0"/>
    <n v="-2492.94"/>
    <s v="Expense"/>
    <n v="0"/>
    <n v="2492.94"/>
    <x v="0"/>
    <x v="1"/>
  </r>
  <r>
    <x v="221"/>
    <s v="TXN104876"/>
    <s v="Expenses"/>
    <x v="6"/>
    <n v="-231.55"/>
    <s v="Expense"/>
    <n v="0"/>
    <n v="231.55"/>
    <x v="1"/>
    <x v="2"/>
  </r>
  <r>
    <x v="150"/>
    <s v="TXN104877"/>
    <s v="Assets"/>
    <x v="0"/>
    <n v="-3569.03"/>
    <s v="Expense"/>
    <n v="0"/>
    <n v="3569.03"/>
    <x v="1"/>
    <x v="1"/>
  </r>
  <r>
    <x v="30"/>
    <s v="TXN104878"/>
    <s v="Expenses"/>
    <x v="1"/>
    <n v="-2004.62"/>
    <s v="Expense"/>
    <n v="0"/>
    <n v="2004.62"/>
    <x v="1"/>
    <x v="3"/>
  </r>
  <r>
    <x v="321"/>
    <s v="TXN104879"/>
    <s v="Revenue"/>
    <x v="2"/>
    <n v="2702.62"/>
    <s v="Income"/>
    <n v="2702.62"/>
    <n v="0"/>
    <x v="1"/>
    <x v="2"/>
  </r>
  <r>
    <x v="46"/>
    <s v="TXN104880"/>
    <s v="Revenue"/>
    <x v="2"/>
    <n v="4479.5600000000004"/>
    <s v="Income"/>
    <n v="4479.5600000000004"/>
    <n v="0"/>
    <x v="0"/>
    <x v="3"/>
  </r>
  <r>
    <x v="159"/>
    <s v="TXN104881"/>
    <s v="Revenue"/>
    <x v="0"/>
    <n v="1358.02"/>
    <s v="Income"/>
    <n v="1358.02"/>
    <n v="0"/>
    <x v="1"/>
    <x v="1"/>
  </r>
  <r>
    <x v="215"/>
    <s v="TXN104882"/>
    <s v="Assets"/>
    <x v="2"/>
    <n v="-1277.3"/>
    <s v="Expense"/>
    <n v="0"/>
    <n v="1277.3"/>
    <x v="1"/>
    <x v="1"/>
  </r>
  <r>
    <x v="5"/>
    <s v="TXN104883"/>
    <s v="Revenue"/>
    <x v="2"/>
    <n v="1389.64"/>
    <s v="Income"/>
    <n v="1389.64"/>
    <n v="0"/>
    <x v="2"/>
    <x v="1"/>
  </r>
  <r>
    <x v="218"/>
    <s v="TXN104884"/>
    <s v="Assets"/>
    <x v="4"/>
    <n v="-1756.73"/>
    <s v="Expense"/>
    <n v="0"/>
    <n v="1756.73"/>
    <x v="0"/>
    <x v="1"/>
  </r>
  <r>
    <x v="36"/>
    <s v="TXN104885"/>
    <s v="Assets"/>
    <x v="6"/>
    <n v="-626.03"/>
    <s v="Expense"/>
    <n v="0"/>
    <n v="626.03"/>
    <x v="1"/>
    <x v="1"/>
  </r>
  <r>
    <x v="298"/>
    <s v="TXN104886"/>
    <s v="Revenue"/>
    <x v="1"/>
    <n v="3516.38"/>
    <s v="Income"/>
    <n v="3516.38"/>
    <n v="0"/>
    <x v="1"/>
    <x v="0"/>
  </r>
  <r>
    <x v="343"/>
    <s v="TXN104887"/>
    <s v="Expenses"/>
    <x v="1"/>
    <n v="-1116.25"/>
    <s v="Expense"/>
    <n v="0"/>
    <n v="1116.25"/>
    <x v="1"/>
    <x v="1"/>
  </r>
  <r>
    <x v="184"/>
    <s v="TXN104888"/>
    <s v="Liabilities"/>
    <x v="2"/>
    <n v="-4638.1099999999997"/>
    <s v="Expense"/>
    <n v="0"/>
    <n v="4638.1099999999997"/>
    <x v="0"/>
    <x v="1"/>
  </r>
  <r>
    <x v="21"/>
    <s v="TXN104889"/>
    <s v="Assets"/>
    <x v="3"/>
    <n v="-1156.8599999999999"/>
    <s v="Expense"/>
    <n v="0"/>
    <n v="1156.8599999999999"/>
    <x v="1"/>
    <x v="3"/>
  </r>
  <r>
    <x v="288"/>
    <s v="TXN104890"/>
    <s v="Revenue"/>
    <x v="1"/>
    <n v="1352.65"/>
    <s v="Income"/>
    <n v="1352.65"/>
    <n v="0"/>
    <x v="2"/>
    <x v="1"/>
  </r>
  <r>
    <x v="154"/>
    <s v="TXN104891"/>
    <s v="Assets"/>
    <x v="6"/>
    <n v="-1555.4"/>
    <s v="Expense"/>
    <n v="0"/>
    <n v="1555.4"/>
    <x v="0"/>
    <x v="2"/>
  </r>
  <r>
    <x v="29"/>
    <s v="TXN104892"/>
    <s v="Expenses"/>
    <x v="5"/>
    <n v="-3865.84"/>
    <s v="Expense"/>
    <n v="0"/>
    <n v="3865.84"/>
    <x v="2"/>
    <x v="1"/>
  </r>
  <r>
    <x v="27"/>
    <s v="TXN104893"/>
    <s v="Expenses"/>
    <x v="6"/>
    <n v="-2195.27"/>
    <s v="Expense"/>
    <n v="0"/>
    <n v="2195.27"/>
    <x v="0"/>
    <x v="0"/>
  </r>
  <r>
    <x v="298"/>
    <s v="TXN104894"/>
    <s v="Revenue"/>
    <x v="2"/>
    <n v="4114.74"/>
    <s v="Income"/>
    <n v="4114.74"/>
    <n v="0"/>
    <x v="1"/>
    <x v="1"/>
  </r>
  <r>
    <x v="284"/>
    <s v="TXN104895"/>
    <s v="Assets"/>
    <x v="2"/>
    <n v="-3945.78"/>
    <s v="Expense"/>
    <n v="0"/>
    <n v="3945.78"/>
    <x v="0"/>
    <x v="3"/>
  </r>
  <r>
    <x v="228"/>
    <s v="TXN104896"/>
    <s v="Liabilities"/>
    <x v="4"/>
    <n v="-4654.5"/>
    <s v="Expense"/>
    <n v="0"/>
    <n v="4654.5"/>
    <x v="0"/>
    <x v="2"/>
  </r>
  <r>
    <x v="354"/>
    <s v="TXN104897"/>
    <s v="Liabilities"/>
    <x v="0"/>
    <n v="-3807.36"/>
    <s v="Expense"/>
    <n v="0"/>
    <n v="3807.36"/>
    <x v="0"/>
    <x v="2"/>
  </r>
  <r>
    <x v="84"/>
    <s v="TXN104898"/>
    <s v="Assets"/>
    <x v="1"/>
    <n v="-354.36"/>
    <s v="Expense"/>
    <n v="0"/>
    <n v="354.36"/>
    <x v="2"/>
    <x v="1"/>
  </r>
  <r>
    <x v="61"/>
    <s v="TXN104899"/>
    <s v="Assets"/>
    <x v="0"/>
    <n v="-4202.68"/>
    <s v="Expense"/>
    <n v="0"/>
    <n v="4202.68"/>
    <x v="0"/>
    <x v="1"/>
  </r>
  <r>
    <x v="355"/>
    <s v="TXN104900"/>
    <s v="Assets"/>
    <x v="0"/>
    <n v="-4696.5600000000004"/>
    <s v="Expense"/>
    <n v="0"/>
    <n v="4696.5600000000004"/>
    <x v="1"/>
    <x v="1"/>
  </r>
  <r>
    <x v="121"/>
    <s v="TXN104901"/>
    <s v="Revenue"/>
    <x v="1"/>
    <n v="4969.08"/>
    <s v="Income"/>
    <n v="4969.08"/>
    <n v="0"/>
    <x v="0"/>
    <x v="1"/>
  </r>
  <r>
    <x v="185"/>
    <s v="TXN104902"/>
    <s v="Expenses"/>
    <x v="1"/>
    <n v="-713.81"/>
    <s v="Expense"/>
    <n v="0"/>
    <n v="713.81"/>
    <x v="0"/>
    <x v="3"/>
  </r>
  <r>
    <x v="105"/>
    <s v="TXN104903"/>
    <s v="Liabilities"/>
    <x v="2"/>
    <n v="-3105.04"/>
    <s v="Expense"/>
    <n v="0"/>
    <n v="3105.04"/>
    <x v="1"/>
    <x v="3"/>
  </r>
  <r>
    <x v="47"/>
    <s v="TXN104904"/>
    <s v="Revenue"/>
    <x v="1"/>
    <n v="1077.3499999999999"/>
    <s v="Income"/>
    <n v="1077.3499999999999"/>
    <n v="0"/>
    <x v="1"/>
    <x v="2"/>
  </r>
  <r>
    <x v="351"/>
    <s v="TXN104905"/>
    <s v="Assets"/>
    <x v="3"/>
    <n v="-1386.3"/>
    <s v="Expense"/>
    <n v="0"/>
    <n v="1386.3"/>
    <x v="2"/>
    <x v="1"/>
  </r>
  <r>
    <x v="274"/>
    <s v="TXN104906"/>
    <s v="Assets"/>
    <x v="3"/>
    <n v="-3753.36"/>
    <s v="Expense"/>
    <n v="0"/>
    <n v="3753.36"/>
    <x v="1"/>
    <x v="3"/>
  </r>
  <r>
    <x v="229"/>
    <s v="TXN104907"/>
    <s v="Expenses"/>
    <x v="5"/>
    <n v="-4890.57"/>
    <s v="Expense"/>
    <n v="0"/>
    <n v="4890.57"/>
    <x v="1"/>
    <x v="3"/>
  </r>
  <r>
    <x v="178"/>
    <s v="TXN104908"/>
    <s v="Assets"/>
    <x v="1"/>
    <n v="-3014.79"/>
    <s v="Expense"/>
    <n v="0"/>
    <n v="3014.79"/>
    <x v="1"/>
    <x v="2"/>
  </r>
  <r>
    <x v="29"/>
    <s v="TXN104909"/>
    <s v="Revenue"/>
    <x v="4"/>
    <n v="4267.8599999999997"/>
    <s v="Income"/>
    <n v="4267.8599999999997"/>
    <n v="0"/>
    <x v="0"/>
    <x v="2"/>
  </r>
  <r>
    <x v="270"/>
    <s v="TXN104910"/>
    <s v="Revenue"/>
    <x v="5"/>
    <n v="143.53"/>
    <s v="Income"/>
    <n v="143.53"/>
    <n v="0"/>
    <x v="2"/>
    <x v="0"/>
  </r>
  <r>
    <x v="113"/>
    <s v="TXN104911"/>
    <s v="Expenses"/>
    <x v="2"/>
    <n v="-279.5"/>
    <s v="Expense"/>
    <n v="0"/>
    <n v="279.5"/>
    <x v="1"/>
    <x v="3"/>
  </r>
  <r>
    <x v="97"/>
    <s v="TXN104912"/>
    <s v="Revenue"/>
    <x v="1"/>
    <n v="3023.95"/>
    <s v="Income"/>
    <n v="3023.95"/>
    <n v="0"/>
    <x v="1"/>
    <x v="2"/>
  </r>
  <r>
    <x v="72"/>
    <s v="TXN104913"/>
    <s v="Liabilities"/>
    <x v="3"/>
    <n v="-2006.02"/>
    <s v="Expense"/>
    <n v="0"/>
    <n v="2006.02"/>
    <x v="1"/>
    <x v="3"/>
  </r>
  <r>
    <x v="250"/>
    <s v="TXN104914"/>
    <s v="Revenue"/>
    <x v="4"/>
    <n v="4459.8100000000004"/>
    <s v="Income"/>
    <n v="4459.8100000000004"/>
    <n v="0"/>
    <x v="0"/>
    <x v="3"/>
  </r>
  <r>
    <x v="227"/>
    <s v="TXN104915"/>
    <s v="Revenue"/>
    <x v="5"/>
    <n v="1579.71"/>
    <s v="Income"/>
    <n v="1579.71"/>
    <n v="0"/>
    <x v="0"/>
    <x v="1"/>
  </r>
  <r>
    <x v="120"/>
    <s v="TXN104916"/>
    <s v="Revenue"/>
    <x v="4"/>
    <n v="2217.0500000000002"/>
    <s v="Income"/>
    <n v="2217.0500000000002"/>
    <n v="0"/>
    <x v="2"/>
    <x v="1"/>
  </r>
  <r>
    <x v="321"/>
    <s v="TXN104917"/>
    <s v="Liabilities"/>
    <x v="1"/>
    <n v="-2686.76"/>
    <s v="Expense"/>
    <n v="0"/>
    <n v="2686.76"/>
    <x v="2"/>
    <x v="1"/>
  </r>
  <r>
    <x v="14"/>
    <s v="TXN104918"/>
    <s v="Assets"/>
    <x v="6"/>
    <n v="-1437.89"/>
    <s v="Expense"/>
    <n v="0"/>
    <n v="1437.89"/>
    <x v="0"/>
    <x v="1"/>
  </r>
  <r>
    <x v="305"/>
    <s v="TXN104919"/>
    <s v="Revenue"/>
    <x v="4"/>
    <n v="4551.62"/>
    <s v="Income"/>
    <n v="4551.62"/>
    <n v="0"/>
    <x v="1"/>
    <x v="3"/>
  </r>
  <r>
    <x v="160"/>
    <s v="TXN104920"/>
    <s v="Expenses"/>
    <x v="4"/>
    <n v="-2376.21"/>
    <s v="Expense"/>
    <n v="0"/>
    <n v="2376.21"/>
    <x v="1"/>
    <x v="0"/>
  </r>
  <r>
    <x v="273"/>
    <s v="TXN104921"/>
    <s v="Liabilities"/>
    <x v="2"/>
    <n v="-2178.36"/>
    <s v="Expense"/>
    <n v="0"/>
    <n v="2178.36"/>
    <x v="2"/>
    <x v="0"/>
  </r>
  <r>
    <x v="258"/>
    <s v="TXN104922"/>
    <s v="Expenses"/>
    <x v="3"/>
    <n v="-4263.79"/>
    <s v="Expense"/>
    <n v="0"/>
    <n v="4263.79"/>
    <x v="1"/>
    <x v="0"/>
  </r>
  <r>
    <x v="125"/>
    <s v="TXN104923"/>
    <s v="Revenue"/>
    <x v="1"/>
    <n v="1628.69"/>
    <s v="Income"/>
    <n v="1628.69"/>
    <n v="0"/>
    <x v="0"/>
    <x v="3"/>
  </r>
  <r>
    <x v="231"/>
    <s v="TXN104924"/>
    <s v="Expenses"/>
    <x v="4"/>
    <n v="-4105.58"/>
    <s v="Expense"/>
    <n v="0"/>
    <n v="4105.58"/>
    <x v="2"/>
    <x v="0"/>
  </r>
  <r>
    <x v="102"/>
    <s v="TXN104925"/>
    <s v="Revenue"/>
    <x v="1"/>
    <n v="699.14"/>
    <s v="Income"/>
    <n v="699.14"/>
    <n v="0"/>
    <x v="0"/>
    <x v="3"/>
  </r>
  <r>
    <x v="195"/>
    <s v="TXN104926"/>
    <s v="Liabilities"/>
    <x v="3"/>
    <n v="-995.66"/>
    <s v="Expense"/>
    <n v="0"/>
    <n v="995.66"/>
    <x v="0"/>
    <x v="2"/>
  </r>
  <r>
    <x v="231"/>
    <s v="TXN104927"/>
    <s v="Expenses"/>
    <x v="2"/>
    <n v="-4759.12"/>
    <s v="Expense"/>
    <n v="0"/>
    <n v="4759.12"/>
    <x v="1"/>
    <x v="0"/>
  </r>
  <r>
    <x v="296"/>
    <s v="TXN104928"/>
    <s v="Expenses"/>
    <x v="1"/>
    <n v="-4227.99"/>
    <s v="Expense"/>
    <n v="0"/>
    <n v="4227.99"/>
    <x v="0"/>
    <x v="3"/>
  </r>
  <r>
    <x v="222"/>
    <s v="TXN104929"/>
    <s v="Revenue"/>
    <x v="0"/>
    <n v="2000.7"/>
    <s v="Income"/>
    <n v="2000.7"/>
    <n v="0"/>
    <x v="0"/>
    <x v="2"/>
  </r>
  <r>
    <x v="184"/>
    <s v="TXN104930"/>
    <s v="Revenue"/>
    <x v="3"/>
    <n v="3228.44"/>
    <s v="Income"/>
    <n v="3228.44"/>
    <n v="0"/>
    <x v="1"/>
    <x v="1"/>
  </r>
  <r>
    <x v="35"/>
    <s v="TXN104931"/>
    <s v="Assets"/>
    <x v="3"/>
    <n v="-4720.55"/>
    <s v="Expense"/>
    <n v="0"/>
    <n v="4720.55"/>
    <x v="0"/>
    <x v="2"/>
  </r>
  <r>
    <x v="220"/>
    <s v="TXN104932"/>
    <s v="Revenue"/>
    <x v="5"/>
    <n v="1138.1099999999999"/>
    <s v="Income"/>
    <n v="1138.1099999999999"/>
    <n v="0"/>
    <x v="1"/>
    <x v="2"/>
  </r>
  <r>
    <x v="15"/>
    <s v="TXN104933"/>
    <s v="Revenue"/>
    <x v="2"/>
    <n v="389.15"/>
    <s v="Income"/>
    <n v="389.15"/>
    <n v="0"/>
    <x v="0"/>
    <x v="0"/>
  </r>
  <r>
    <x v="169"/>
    <s v="TXN104934"/>
    <s v="Assets"/>
    <x v="2"/>
    <n v="-2733.59"/>
    <s v="Expense"/>
    <n v="0"/>
    <n v="2733.59"/>
    <x v="1"/>
    <x v="1"/>
  </r>
  <r>
    <x v="306"/>
    <s v="TXN104935"/>
    <s v="Revenue"/>
    <x v="0"/>
    <n v="798.72"/>
    <s v="Income"/>
    <n v="798.72"/>
    <n v="0"/>
    <x v="1"/>
    <x v="1"/>
  </r>
  <r>
    <x v="123"/>
    <s v="TXN104936"/>
    <s v="Revenue"/>
    <x v="1"/>
    <n v="1017.86"/>
    <s v="Income"/>
    <n v="1017.86"/>
    <n v="0"/>
    <x v="2"/>
    <x v="0"/>
  </r>
  <r>
    <x v="72"/>
    <s v="TXN104937"/>
    <s v="Assets"/>
    <x v="6"/>
    <n v="-4468.54"/>
    <s v="Expense"/>
    <n v="0"/>
    <n v="4468.54"/>
    <x v="0"/>
    <x v="2"/>
  </r>
  <r>
    <x v="351"/>
    <s v="TXN104938"/>
    <s v="Liabilities"/>
    <x v="0"/>
    <n v="-136.28"/>
    <s v="Expense"/>
    <n v="0"/>
    <n v="136.28"/>
    <x v="0"/>
    <x v="3"/>
  </r>
  <r>
    <x v="136"/>
    <s v="TXN104939"/>
    <s v="Liabilities"/>
    <x v="5"/>
    <n v="-4102.42"/>
    <s v="Expense"/>
    <n v="0"/>
    <n v="4102.42"/>
    <x v="2"/>
    <x v="0"/>
  </r>
  <r>
    <x v="51"/>
    <s v="TXN104940"/>
    <s v="Revenue"/>
    <x v="2"/>
    <n v="2633.06"/>
    <s v="Income"/>
    <n v="2633.06"/>
    <n v="0"/>
    <x v="1"/>
    <x v="2"/>
  </r>
  <r>
    <x v="140"/>
    <s v="TXN104941"/>
    <s v="Revenue"/>
    <x v="3"/>
    <n v="2840.54"/>
    <s v="Income"/>
    <n v="2840.54"/>
    <n v="0"/>
    <x v="1"/>
    <x v="3"/>
  </r>
  <r>
    <x v="165"/>
    <s v="TXN104942"/>
    <s v="Assets"/>
    <x v="2"/>
    <n v="-3391.66"/>
    <s v="Expense"/>
    <n v="0"/>
    <n v="3391.66"/>
    <x v="2"/>
    <x v="0"/>
  </r>
  <r>
    <x v="145"/>
    <s v="TXN104943"/>
    <s v="Assets"/>
    <x v="0"/>
    <n v="-2214.08"/>
    <s v="Expense"/>
    <n v="0"/>
    <n v="2214.08"/>
    <x v="2"/>
    <x v="0"/>
  </r>
  <r>
    <x v="290"/>
    <s v="TXN104944"/>
    <s v="Liabilities"/>
    <x v="6"/>
    <n v="-666.5"/>
    <s v="Expense"/>
    <n v="0"/>
    <n v="666.5"/>
    <x v="1"/>
    <x v="1"/>
  </r>
  <r>
    <x v="293"/>
    <s v="TXN104945"/>
    <s v="Expenses"/>
    <x v="4"/>
    <n v="-603.82000000000005"/>
    <s v="Expense"/>
    <n v="0"/>
    <n v="603.82000000000005"/>
    <x v="1"/>
    <x v="1"/>
  </r>
  <r>
    <x v="132"/>
    <s v="TXN104946"/>
    <s v="Revenue"/>
    <x v="4"/>
    <n v="3796.37"/>
    <s v="Income"/>
    <n v="3796.37"/>
    <n v="0"/>
    <x v="2"/>
    <x v="1"/>
  </r>
  <r>
    <x v="248"/>
    <s v="TXN104947"/>
    <s v="Expenses"/>
    <x v="2"/>
    <n v="-1183.07"/>
    <s v="Expense"/>
    <n v="0"/>
    <n v="1183.07"/>
    <x v="0"/>
    <x v="3"/>
  </r>
  <r>
    <x v="218"/>
    <s v="TXN104948"/>
    <s v="Expenses"/>
    <x v="2"/>
    <n v="-237.7"/>
    <s v="Expense"/>
    <n v="0"/>
    <n v="237.7"/>
    <x v="1"/>
    <x v="0"/>
  </r>
  <r>
    <x v="205"/>
    <s v="TXN104949"/>
    <s v="Assets"/>
    <x v="5"/>
    <n v="-4900.1099999999997"/>
    <s v="Expense"/>
    <n v="0"/>
    <n v="4900.1099999999997"/>
    <x v="2"/>
    <x v="1"/>
  </r>
  <r>
    <x v="8"/>
    <s v="TXN104950"/>
    <s v="Revenue"/>
    <x v="2"/>
    <n v="4903.92"/>
    <s v="Income"/>
    <n v="4903.92"/>
    <n v="0"/>
    <x v="0"/>
    <x v="1"/>
  </r>
  <r>
    <x v="10"/>
    <s v="TXN104951"/>
    <s v="Revenue"/>
    <x v="6"/>
    <n v="1952.89"/>
    <s v="Income"/>
    <n v="1952.89"/>
    <n v="0"/>
    <x v="0"/>
    <x v="0"/>
  </r>
  <r>
    <x v="207"/>
    <s v="TXN104952"/>
    <s v="Assets"/>
    <x v="2"/>
    <n v="-225.07"/>
    <s v="Expense"/>
    <n v="0"/>
    <n v="225.07"/>
    <x v="0"/>
    <x v="3"/>
  </r>
  <r>
    <x v="326"/>
    <s v="TXN104953"/>
    <s v="Expenses"/>
    <x v="1"/>
    <n v="-3663.6"/>
    <s v="Expense"/>
    <n v="0"/>
    <n v="3663.6"/>
    <x v="0"/>
    <x v="1"/>
  </r>
  <r>
    <x v="115"/>
    <s v="TXN104954"/>
    <s v="Assets"/>
    <x v="0"/>
    <n v="-4171.96"/>
    <s v="Expense"/>
    <n v="0"/>
    <n v="4171.96"/>
    <x v="2"/>
    <x v="2"/>
  </r>
  <r>
    <x v="308"/>
    <s v="TXN104955"/>
    <s v="Liabilities"/>
    <x v="6"/>
    <n v="-712.57"/>
    <s v="Expense"/>
    <n v="0"/>
    <n v="712.57"/>
    <x v="1"/>
    <x v="3"/>
  </r>
  <r>
    <x v="102"/>
    <s v="TXN104956"/>
    <s v="Revenue"/>
    <x v="5"/>
    <n v="763.75"/>
    <s v="Income"/>
    <n v="763.75"/>
    <n v="0"/>
    <x v="0"/>
    <x v="1"/>
  </r>
  <r>
    <x v="147"/>
    <s v="TXN104957"/>
    <s v="Liabilities"/>
    <x v="1"/>
    <n v="-4128.8999999999996"/>
    <s v="Expense"/>
    <n v="0"/>
    <n v="4128.8999999999996"/>
    <x v="0"/>
    <x v="2"/>
  </r>
  <r>
    <x v="248"/>
    <s v="TXN104958"/>
    <s v="Assets"/>
    <x v="1"/>
    <n v="-4617.3500000000004"/>
    <s v="Expense"/>
    <n v="0"/>
    <n v="4617.3500000000004"/>
    <x v="2"/>
    <x v="1"/>
  </r>
  <r>
    <x v="211"/>
    <s v="TXN104959"/>
    <s v="Revenue"/>
    <x v="0"/>
    <n v="3974.7"/>
    <s v="Income"/>
    <n v="3974.7"/>
    <n v="0"/>
    <x v="0"/>
    <x v="3"/>
  </r>
  <r>
    <x v="312"/>
    <s v="TXN104960"/>
    <s v="Liabilities"/>
    <x v="4"/>
    <n v="-1083.6500000000001"/>
    <s v="Expense"/>
    <n v="0"/>
    <n v="1083.6500000000001"/>
    <x v="2"/>
    <x v="0"/>
  </r>
  <r>
    <x v="225"/>
    <s v="TXN104961"/>
    <s v="Liabilities"/>
    <x v="6"/>
    <n v="-2116.4499999999998"/>
    <s v="Expense"/>
    <n v="0"/>
    <n v="2116.4499999999998"/>
    <x v="2"/>
    <x v="0"/>
  </r>
  <r>
    <x v="53"/>
    <s v="TXN104962"/>
    <s v="Expenses"/>
    <x v="0"/>
    <n v="-3044.13"/>
    <s v="Expense"/>
    <n v="0"/>
    <n v="3044.13"/>
    <x v="1"/>
    <x v="3"/>
  </r>
  <r>
    <x v="113"/>
    <s v="TXN104963"/>
    <s v="Revenue"/>
    <x v="1"/>
    <n v="885.44"/>
    <s v="Income"/>
    <n v="885.44"/>
    <n v="0"/>
    <x v="0"/>
    <x v="1"/>
  </r>
  <r>
    <x v="206"/>
    <s v="TXN104964"/>
    <s v="Liabilities"/>
    <x v="5"/>
    <n v="-1131.95"/>
    <s v="Expense"/>
    <n v="0"/>
    <n v="1131.95"/>
    <x v="1"/>
    <x v="3"/>
  </r>
  <r>
    <x v="120"/>
    <s v="TXN104965"/>
    <s v="Liabilities"/>
    <x v="0"/>
    <n v="-1486.14"/>
    <s v="Expense"/>
    <n v="0"/>
    <n v="1486.14"/>
    <x v="2"/>
    <x v="2"/>
  </r>
  <r>
    <x v="362"/>
    <s v="TXN104966"/>
    <s v="Expenses"/>
    <x v="4"/>
    <n v="-2596.62"/>
    <s v="Expense"/>
    <n v="0"/>
    <n v="2596.62"/>
    <x v="0"/>
    <x v="1"/>
  </r>
  <r>
    <x v="93"/>
    <s v="TXN104967"/>
    <s v="Liabilities"/>
    <x v="1"/>
    <n v="-2602.94"/>
    <s v="Expense"/>
    <n v="0"/>
    <n v="2602.94"/>
    <x v="2"/>
    <x v="3"/>
  </r>
  <r>
    <x v="16"/>
    <s v="TXN104968"/>
    <s v="Liabilities"/>
    <x v="0"/>
    <n v="-4090.04"/>
    <s v="Expense"/>
    <n v="0"/>
    <n v="4090.04"/>
    <x v="2"/>
    <x v="0"/>
  </r>
  <r>
    <x v="312"/>
    <s v="TXN104969"/>
    <s v="Liabilities"/>
    <x v="6"/>
    <n v="-3789.75"/>
    <s v="Expense"/>
    <n v="0"/>
    <n v="3789.75"/>
    <x v="2"/>
    <x v="3"/>
  </r>
  <r>
    <x v="97"/>
    <s v="TXN104970"/>
    <s v="Expenses"/>
    <x v="4"/>
    <n v="-4577.3"/>
    <s v="Expense"/>
    <n v="0"/>
    <n v="4577.3"/>
    <x v="0"/>
    <x v="1"/>
  </r>
  <r>
    <x v="219"/>
    <s v="TXN104971"/>
    <s v="Liabilities"/>
    <x v="6"/>
    <n v="-4181.22"/>
    <s v="Expense"/>
    <n v="0"/>
    <n v="4181.22"/>
    <x v="2"/>
    <x v="3"/>
  </r>
  <r>
    <x v="354"/>
    <s v="TXN104972"/>
    <s v="Liabilities"/>
    <x v="6"/>
    <n v="-1344"/>
    <s v="Expense"/>
    <n v="0"/>
    <n v="1344"/>
    <x v="2"/>
    <x v="0"/>
  </r>
  <r>
    <x v="176"/>
    <s v="TXN104973"/>
    <s v="Revenue"/>
    <x v="6"/>
    <n v="1723.35"/>
    <s v="Income"/>
    <n v="1723.35"/>
    <n v="0"/>
    <x v="0"/>
    <x v="2"/>
  </r>
  <r>
    <x v="237"/>
    <s v="TXN104974"/>
    <s v="Revenue"/>
    <x v="0"/>
    <n v="2552.0700000000002"/>
    <s v="Income"/>
    <n v="2552.0700000000002"/>
    <n v="0"/>
    <x v="1"/>
    <x v="3"/>
  </r>
  <r>
    <x v="341"/>
    <s v="TXN104975"/>
    <s v="Expenses"/>
    <x v="4"/>
    <n v="-169.93"/>
    <s v="Expense"/>
    <n v="0"/>
    <n v="169.93"/>
    <x v="2"/>
    <x v="3"/>
  </r>
  <r>
    <x v="163"/>
    <s v="TXN104976"/>
    <s v="Assets"/>
    <x v="0"/>
    <n v="-4529.12"/>
    <s v="Expense"/>
    <n v="0"/>
    <n v="4529.12"/>
    <x v="1"/>
    <x v="2"/>
  </r>
  <r>
    <x v="363"/>
    <s v="TXN104977"/>
    <s v="Revenue"/>
    <x v="0"/>
    <n v="317.29000000000002"/>
    <s v="Income"/>
    <n v="317.29000000000002"/>
    <n v="0"/>
    <x v="1"/>
    <x v="3"/>
  </r>
  <r>
    <x v="35"/>
    <s v="TXN104978"/>
    <s v="Expenses"/>
    <x v="0"/>
    <n v="-1679.96"/>
    <s v="Expense"/>
    <n v="0"/>
    <n v="1679.96"/>
    <x v="1"/>
    <x v="0"/>
  </r>
  <r>
    <x v="212"/>
    <s v="TXN104979"/>
    <s v="Liabilities"/>
    <x v="1"/>
    <n v="-2888.96"/>
    <s v="Expense"/>
    <n v="0"/>
    <n v="2888.96"/>
    <x v="1"/>
    <x v="2"/>
  </r>
  <r>
    <x v="249"/>
    <s v="TXN104980"/>
    <s v="Liabilities"/>
    <x v="2"/>
    <n v="-2637.42"/>
    <s v="Expense"/>
    <n v="0"/>
    <n v="2637.42"/>
    <x v="1"/>
    <x v="0"/>
  </r>
  <r>
    <x v="311"/>
    <s v="TXN104981"/>
    <s v="Expenses"/>
    <x v="3"/>
    <n v="-3306.85"/>
    <s v="Expense"/>
    <n v="0"/>
    <n v="3306.85"/>
    <x v="1"/>
    <x v="0"/>
  </r>
  <r>
    <x v="362"/>
    <s v="TXN104982"/>
    <s v="Liabilities"/>
    <x v="1"/>
    <n v="-2684.85"/>
    <s v="Expense"/>
    <n v="0"/>
    <n v="2684.85"/>
    <x v="0"/>
    <x v="0"/>
  </r>
  <r>
    <x v="57"/>
    <s v="TXN104983"/>
    <s v="Liabilities"/>
    <x v="4"/>
    <n v="-1222.1099999999999"/>
    <s v="Expense"/>
    <n v="0"/>
    <n v="1222.1099999999999"/>
    <x v="0"/>
    <x v="1"/>
  </r>
  <r>
    <x v="304"/>
    <s v="TXN104984"/>
    <s v="Assets"/>
    <x v="3"/>
    <n v="-1085.28"/>
    <s v="Expense"/>
    <n v="0"/>
    <n v="1085.28"/>
    <x v="1"/>
    <x v="2"/>
  </r>
  <r>
    <x v="101"/>
    <s v="TXN104985"/>
    <s v="Liabilities"/>
    <x v="3"/>
    <n v="-4545.51"/>
    <s v="Expense"/>
    <n v="0"/>
    <n v="4545.51"/>
    <x v="0"/>
    <x v="1"/>
  </r>
  <r>
    <x v="118"/>
    <s v="TXN104986"/>
    <s v="Revenue"/>
    <x v="3"/>
    <n v="1393.44"/>
    <s v="Income"/>
    <n v="1393.44"/>
    <n v="0"/>
    <x v="0"/>
    <x v="1"/>
  </r>
  <r>
    <x v="2"/>
    <s v="TXN104987"/>
    <s v="Liabilities"/>
    <x v="2"/>
    <n v="-1476.79"/>
    <s v="Expense"/>
    <n v="0"/>
    <n v="1476.79"/>
    <x v="1"/>
    <x v="3"/>
  </r>
  <r>
    <x v="282"/>
    <s v="TXN104988"/>
    <s v="Expenses"/>
    <x v="0"/>
    <n v="-2123.4699999999998"/>
    <s v="Expense"/>
    <n v="0"/>
    <n v="2123.4699999999998"/>
    <x v="1"/>
    <x v="2"/>
  </r>
  <r>
    <x v="102"/>
    <s v="TXN104989"/>
    <s v="Assets"/>
    <x v="5"/>
    <n v="-783.25"/>
    <s v="Expense"/>
    <n v="0"/>
    <n v="783.25"/>
    <x v="2"/>
    <x v="3"/>
  </r>
  <r>
    <x v="156"/>
    <s v="TXN104990"/>
    <s v="Liabilities"/>
    <x v="4"/>
    <n v="-2585.64"/>
    <s v="Expense"/>
    <n v="0"/>
    <n v="2585.64"/>
    <x v="0"/>
    <x v="1"/>
  </r>
  <r>
    <x v="72"/>
    <s v="TXN104991"/>
    <s v="Expenses"/>
    <x v="2"/>
    <n v="-3358.66"/>
    <s v="Expense"/>
    <n v="0"/>
    <n v="3358.66"/>
    <x v="1"/>
    <x v="3"/>
  </r>
  <r>
    <x v="4"/>
    <s v="TXN104992"/>
    <s v="Revenue"/>
    <x v="2"/>
    <n v="3951.4"/>
    <s v="Income"/>
    <n v="3951.4"/>
    <n v="0"/>
    <x v="0"/>
    <x v="0"/>
  </r>
  <r>
    <x v="72"/>
    <s v="TXN104993"/>
    <s v="Liabilities"/>
    <x v="5"/>
    <n v="-3586.13"/>
    <s v="Expense"/>
    <n v="0"/>
    <n v="3586.13"/>
    <x v="0"/>
    <x v="1"/>
  </r>
  <r>
    <x v="26"/>
    <s v="TXN104994"/>
    <s v="Assets"/>
    <x v="3"/>
    <n v="-823.42"/>
    <s v="Expense"/>
    <n v="0"/>
    <n v="823.42"/>
    <x v="0"/>
    <x v="0"/>
  </r>
  <r>
    <x v="327"/>
    <s v="TXN104995"/>
    <s v="Liabilities"/>
    <x v="0"/>
    <n v="-2334.73"/>
    <s v="Expense"/>
    <n v="0"/>
    <n v="2334.73"/>
    <x v="2"/>
    <x v="2"/>
  </r>
  <r>
    <x v="12"/>
    <s v="TXN104996"/>
    <s v="Expenses"/>
    <x v="5"/>
    <n v="-289.07"/>
    <s v="Expense"/>
    <n v="0"/>
    <n v="289.07"/>
    <x v="1"/>
    <x v="3"/>
  </r>
  <r>
    <x v="346"/>
    <s v="TXN104997"/>
    <s v="Assets"/>
    <x v="5"/>
    <n v="-187.21"/>
    <s v="Expense"/>
    <n v="0"/>
    <n v="187.21"/>
    <x v="0"/>
    <x v="1"/>
  </r>
  <r>
    <x v="20"/>
    <s v="TXN104998"/>
    <s v="Liabilities"/>
    <x v="2"/>
    <n v="-2256.64"/>
    <s v="Expense"/>
    <n v="0"/>
    <n v="2256.64"/>
    <x v="1"/>
    <x v="2"/>
  </r>
  <r>
    <x v="274"/>
    <s v="TXN104999"/>
    <s v="Revenue"/>
    <x v="4"/>
    <n v="1339.51"/>
    <s v="Income"/>
    <n v="1339.51"/>
    <n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40AAFD-E040-4A72-A65D-D023C8596ABF}" name="PivotTable1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0">
    <pivotField numFmtId="164"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Count of Transaction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16377C-00AC-4E17-A725-AA4F5311517E}"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1:B65" firstHeaderRow="1" firstDataRow="1" firstDataCol="1"/>
  <pivotFields count="10">
    <pivotField numFmtId="16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pivotField showAll="0"/>
    <pivotField showAll="0">
      <items count="8">
        <item h="1" x="2"/>
        <item h="1" x="4"/>
        <item x="0"/>
        <item h="1" x="1"/>
        <item h="1" x="6"/>
        <item h="1" x="3"/>
        <item h="1" x="5"/>
        <item t="default"/>
      </items>
    </pivotField>
    <pivotField showAll="0"/>
    <pivotField showAll="0"/>
    <pivotField showAll="0"/>
    <pivotField showAll="0"/>
    <pivotField axis="axisRow" dataField="1" showAll="0">
      <items count="4">
        <item x="1"/>
        <item x="2"/>
        <item x="0"/>
        <item t="default"/>
      </items>
    </pivotField>
    <pivotField showAll="0">
      <items count="5">
        <item x="0"/>
        <item x="2"/>
        <item x="1"/>
        <item x="3"/>
        <item t="default"/>
      </items>
    </pivotField>
  </pivotFields>
  <rowFields count="1">
    <field x="8"/>
  </rowFields>
  <rowItems count="4">
    <i>
      <x/>
    </i>
    <i>
      <x v="1"/>
    </i>
    <i>
      <x v="2"/>
    </i>
    <i t="grand">
      <x/>
    </i>
  </rowItems>
  <colItems count="1">
    <i/>
  </colItems>
  <dataFields count="1">
    <dataField name="Count of Payment Method" fld="8" subtotal="count" baseField="0" baseItem="0"/>
  </dataFields>
  <chartFormats count="6">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EBB327-21D2-48C7-815B-91486DF84EDE}"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1:C56" firstHeaderRow="0" firstDataRow="1" firstDataCol="1"/>
  <pivotFields count="10">
    <pivotField numFmtId="164" showAll="0"/>
    <pivotField showAll="0"/>
    <pivotField showAll="0"/>
    <pivotField showAll="0">
      <items count="8">
        <item h="1" x="2"/>
        <item h="1" x="4"/>
        <item x="0"/>
        <item h="1" x="1"/>
        <item h="1" x="6"/>
        <item h="1" x="3"/>
        <item h="1" x="5"/>
        <item t="default"/>
      </items>
    </pivotField>
    <pivotField showAll="0"/>
    <pivotField showAll="0"/>
    <pivotField dataField="1" showAll="0"/>
    <pivotField dataField="1" showAll="0"/>
    <pivotField showAll="0"/>
    <pivotField axis="axisRow" showAll="0">
      <items count="5">
        <item x="0"/>
        <item x="2"/>
        <item x="1"/>
        <item x="3"/>
        <item t="default"/>
      </items>
    </pivotField>
  </pivotFields>
  <rowFields count="1">
    <field x="9"/>
  </rowFields>
  <rowItems count="5">
    <i>
      <x/>
    </i>
    <i>
      <x v="1"/>
    </i>
    <i>
      <x v="2"/>
    </i>
    <i>
      <x v="3"/>
    </i>
    <i t="grand">
      <x/>
    </i>
  </rowItems>
  <colFields count="1">
    <field x="-2"/>
  </colFields>
  <colItems count="2">
    <i>
      <x/>
    </i>
    <i i="1">
      <x v="1"/>
    </i>
  </colItems>
  <dataFields count="2">
    <dataField name="expenses" fld="7" baseField="9" baseItem="2"/>
    <dataField name="income" fld="6" baseField="9" baseItem="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3E9F4E-7C0B-4EA7-9DE4-85E53AD6F0F0}" name="PivotTable10" cacheId="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5:B42"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expenses amount" fld="1" baseField="0" baseItem="0"/>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_Dashboar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CF5958-5FAA-4A2A-8246-0CBFABF66436}"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7:C30" firstHeaderRow="0" firstDataRow="1" firstDataCol="1"/>
  <pivotFields count="3">
    <pivotField axis="axisRow" showAll="0">
      <items count="13">
        <item x="5"/>
        <item x="11"/>
        <item x="3"/>
        <item x="0"/>
        <item x="6"/>
        <item x="9"/>
        <item x="4"/>
        <item x="7"/>
        <item x="2"/>
        <item x="10"/>
        <item x="8"/>
        <item x="1"/>
        <item t="default"/>
      </items>
    </pivotField>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Income" fld="1" baseField="0" baseItem="2"/>
    <dataField name="Expenses" fld="2" baseField="0" baseItem="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01CCAA-0AF5-46C0-9D1D-6AD2EEB82467}"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10">
    <pivotField numFmtId="164" showAll="0"/>
    <pivotField dataField="1" showAll="0"/>
    <pivotField showAll="0"/>
    <pivotField showAll="0">
      <items count="8">
        <item h="1" x="2"/>
        <item h="1" x="4"/>
        <item x="0"/>
        <item h="1" x="1"/>
        <item h="1" x="6"/>
        <item h="1" x="3"/>
        <item h="1" x="5"/>
        <item t="default"/>
      </items>
    </pivotField>
    <pivotField showAll="0"/>
    <pivotField showAll="0"/>
    <pivotField showAll="0"/>
    <pivotField showAll="0"/>
    <pivotField showAll="0"/>
    <pivotField showAll="0">
      <items count="5">
        <item x="0"/>
        <item x="2"/>
        <item x="1"/>
        <item x="3"/>
        <item t="default"/>
      </items>
    </pivotField>
  </pivotFields>
  <rowItems count="1">
    <i/>
  </rowItems>
  <colItems count="1">
    <i/>
  </colItems>
  <dataFields count="1">
    <dataField name="Count of Transaction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F33C22-7BD4-4BF8-9756-6F8CE29F4D3F}"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10">
    <pivotField numFmtId="164" showAll="0"/>
    <pivotField showAll="0"/>
    <pivotField showAll="0"/>
    <pivotField showAll="0">
      <items count="8">
        <item h="1" x="2"/>
        <item h="1" x="4"/>
        <item x="0"/>
        <item h="1" x="1"/>
        <item h="1" x="6"/>
        <item h="1" x="3"/>
        <item h="1" x="5"/>
        <item t="default"/>
      </items>
    </pivotField>
    <pivotField showAll="0"/>
    <pivotField showAll="0"/>
    <pivotField showAll="0"/>
    <pivotField dataField="1" showAll="0"/>
    <pivotField showAll="0"/>
    <pivotField showAll="0">
      <items count="5">
        <item x="0"/>
        <item x="2"/>
        <item x="1"/>
        <item x="3"/>
        <item t="default"/>
      </items>
    </pivotField>
  </pivotFields>
  <rowItems count="1">
    <i/>
  </rowItems>
  <colItems count="1">
    <i/>
  </colItems>
  <dataFields count="1">
    <dataField name="Sum of expenses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5FED4F-CD8B-4B85-9001-DDC4ED314E57}"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0">
    <pivotField numFmtId="164" showAll="0"/>
    <pivotField showAll="0"/>
    <pivotField showAll="0"/>
    <pivotField showAll="0"/>
    <pivotField showAll="0"/>
    <pivotField showAll="0"/>
    <pivotField dataField="1" showAll="0"/>
    <pivotField showAll="0"/>
    <pivotField showAll="0"/>
    <pivotField showAll="0">
      <items count="5">
        <item x="0"/>
        <item x="2"/>
        <item x="1"/>
        <item x="3"/>
        <item t="default"/>
      </items>
    </pivotField>
  </pivotFields>
  <rowItems count="1">
    <i/>
  </rowItems>
  <colItems count="1">
    <i/>
  </colItems>
  <dataFields count="1">
    <dataField name="Sum of income amount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B2526D-A755-4500-A1D5-1F026B877C25}"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10">
    <pivotField numFmtId="164" showAll="0"/>
    <pivotField showAll="0"/>
    <pivotField showAll="0"/>
    <pivotField showAll="0">
      <items count="8">
        <item h="1" x="2"/>
        <item h="1" x="4"/>
        <item x="0"/>
        <item h="1" x="1"/>
        <item h="1" x="6"/>
        <item h="1" x="3"/>
        <item h="1" x="5"/>
        <item t="default"/>
      </items>
    </pivotField>
    <pivotField showAll="0"/>
    <pivotField showAll="0"/>
    <pivotField dataField="1" showAll="0"/>
    <pivotField dataField="1" showAll="0"/>
    <pivotField showAll="0"/>
    <pivotField axis="axisRow" showAll="0">
      <items count="5">
        <item x="0"/>
        <item x="2"/>
        <item x="1"/>
        <item x="3"/>
        <item t="default"/>
      </items>
    </pivotField>
  </pivotFields>
  <rowFields count="1">
    <field x="9"/>
  </rowFields>
  <rowItems count="5">
    <i>
      <x/>
    </i>
    <i>
      <x v="1"/>
    </i>
    <i>
      <x v="2"/>
    </i>
    <i>
      <x v="3"/>
    </i>
    <i t="grand">
      <x/>
    </i>
  </rowItems>
  <colFields count="1">
    <field x="-2"/>
  </colFields>
  <colItems count="2">
    <i>
      <x/>
    </i>
    <i i="1">
      <x v="1"/>
    </i>
  </colItems>
  <dataFields count="2">
    <dataField name="expenses" fld="7" baseField="9" baseItem="2"/>
    <dataField name="income" fld="6" baseField="9" baseItem="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2FC445-63D4-43EE-B6D1-CF9DBF1BE88C}"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0">
    <pivotField numFmtId="164" showAll="0">
      <items count="366">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363"/>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364"/>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showAll="0"/>
    <pivotField showAll="0"/>
    <pivotField showAll="0">
      <items count="8">
        <item h="1" x="2"/>
        <item h="1" x="4"/>
        <item x="0"/>
        <item h="1" x="1"/>
        <item h="1" x="6"/>
        <item h="1" x="3"/>
        <item h="1" x="5"/>
        <item t="default"/>
      </items>
    </pivotField>
    <pivotField showAll="0"/>
    <pivotField showAll="0"/>
    <pivotField showAll="0"/>
    <pivotField showAll="0"/>
    <pivotField axis="axisRow" dataField="1" showAll="0">
      <items count="4">
        <item x="1"/>
        <item x="2"/>
        <item x="0"/>
        <item t="default"/>
      </items>
    </pivotField>
    <pivotField showAll="0">
      <items count="5">
        <item x="0"/>
        <item x="2"/>
        <item x="1"/>
        <item x="3"/>
        <item t="default"/>
      </items>
    </pivotField>
  </pivotFields>
  <rowFields count="1">
    <field x="8"/>
  </rowFields>
  <rowItems count="4">
    <i>
      <x/>
    </i>
    <i>
      <x v="1"/>
    </i>
    <i>
      <x v="2"/>
    </i>
    <i t="grand">
      <x/>
    </i>
  </rowItems>
  <colItems count="1">
    <i/>
  </colItems>
  <dataFields count="1">
    <dataField name="Count of Payment Method" fld="8" subtotal="count" baseField="0" baseItem="0"/>
  </dataFields>
  <chartFormats count="9">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8" count="1" selected="0">
            <x v="0"/>
          </reference>
        </references>
      </pivotArea>
    </chartFormat>
    <chartFormat chart="8" format="7">
      <pivotArea type="data" outline="0" fieldPosition="0">
        <references count="2">
          <reference field="4294967294" count="1" selected="0">
            <x v="0"/>
          </reference>
          <reference field="8" count="1" selected="0">
            <x v="1"/>
          </reference>
        </references>
      </pivotArea>
    </chartFormat>
    <chartFormat chart="8" format="8">
      <pivotArea type="data" outline="0" fieldPosition="0">
        <references count="2">
          <reference field="4294967294" count="1" selected="0">
            <x v="0"/>
          </reference>
          <reference field="8"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8" count="1" selected="0">
            <x v="0"/>
          </reference>
        </references>
      </pivotArea>
    </chartFormat>
    <chartFormat chart="6" format="11">
      <pivotArea type="data" outline="0" fieldPosition="0">
        <references count="2">
          <reference field="4294967294" count="1" selected="0">
            <x v="0"/>
          </reference>
          <reference field="8" count="1" selected="0">
            <x v="1"/>
          </reference>
        </references>
      </pivotArea>
    </chartFormat>
    <chartFormat chart="6" format="12">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876F3C-E17D-4386-B63A-ECB5E71994A9}" name="PivotTable1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0" firstDataRow="1" firstDataCol="1"/>
  <pivotFields count="3">
    <pivotField axis="axisRow" showAll="0">
      <items count="13">
        <item h="1" x="5"/>
        <item h="1" x="11"/>
        <item h="1" x="3"/>
        <item h="1" x="0"/>
        <item h="1" x="6"/>
        <item h="1" x="9"/>
        <item x="4"/>
        <item h="1" x="7"/>
        <item h="1" x="2"/>
        <item h="1" x="10"/>
        <item h="1" x="8"/>
        <item h="1" x="1"/>
        <item t="default"/>
      </items>
    </pivotField>
    <pivotField dataField="1" showAll="0"/>
    <pivotField dataField="1" showAll="0"/>
  </pivotFields>
  <rowFields count="1">
    <field x="0"/>
  </rowFields>
  <rowItems count="2">
    <i>
      <x v="6"/>
    </i>
    <i t="grand">
      <x/>
    </i>
  </rowItems>
  <colFields count="1">
    <field x="-2"/>
  </colFields>
  <colItems count="2">
    <i>
      <x/>
    </i>
    <i i="1">
      <x v="1"/>
    </i>
  </colItems>
  <dataFields count="2">
    <dataField name="Sum of income amount  " fld="1" baseField="0" baseItem="0"/>
    <dataField name="Sum of expenses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Month" xr10:uid="{9F78966D-3D82-4C80-BDAE-52EE39F3453F}" sourceName="Date Month">
  <pivotTables>
    <pivotTable tabId="16" name="PivotTable14"/>
  </pivotTables>
  <data>
    <tabular pivotCacheId="164570788">
      <items count="12">
        <i x="5"/>
        <i x="11"/>
        <i x="3"/>
        <i x="0"/>
        <i x="6"/>
        <i x="9"/>
        <i x="4" s="1"/>
        <i x="7"/>
        <i x="2"/>
        <i x="10"/>
        <i x="8"/>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32CE0C-E885-4CA5-A51C-C52F57952852}" sourceName="[Table2].[Category]">
  <pivotTables>
    <pivotTable tabId="15" name="PivotTable10"/>
  </pivotTables>
  <data>
    <olap pivotCacheId="437292090">
      <levels count="2">
        <level uniqueName="[Table2].[Category].[(All)]" sourceCaption="(All)" count="0"/>
        <level uniqueName="[Table2].[Category].[Category]" sourceCaption="Category" count="7">
          <ranges>
            <range startItem="0">
              <i n="[Table2].[Category].&amp;[Equipment]" c="Equipment"/>
              <i n="[Table2].[Category].&amp;[Marketing]" c="Marketing"/>
              <i n="[Table2].[Category].&amp;[Miscellaneous]" c="Miscellaneous"/>
              <i n="[Table2].[Category].&amp;[Rent]" c="Rent"/>
              <i n="[Table2].[Category].&amp;[Salaries]" c="Salaries"/>
              <i n="[Table2].[Category].&amp;[Sales]" c="Sales"/>
              <i n="[Table2].[Category].&amp;[Utilities]" c="Utilities"/>
            </range>
          </ranges>
        </level>
      </levels>
      <selections count="6">
        <selection n="[Table2].[Category].&amp;[Equipment]"/>
        <selection n="[Table2].[Category].&amp;[Marketing]"/>
        <selection n="[Table2].[Category].&amp;[Rent]"/>
        <selection n="[Table2].[Category].&amp;[Salaries]"/>
        <selection n="[Table2].[Category].&amp;[Sales]"/>
        <selection n="[Table2].[Category].&amp;[Utiliti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FC71C-E243-4AEA-BE58-36A5E609234A}" cache="Slicer_Category" caption="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2BE6670-335B-4470-953F-9300A7AA8366}" cache="Slicer_Date_Month" caption="Date 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F065117-4068-4424-B775-73D8F17A08F1}" cache="Slicer_Category"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FB3E87-F09A-4B93-880C-40118B2F5DC9}" name="Table1" displayName="Table1" ref="A1:J5001" totalsRowShown="0" headerRowDxfId="7" headerRowBorderDxfId="6" tableBorderDxfId="5">
  <autoFilter ref="A1:J5001" xr:uid="{23FB3E87-F09A-4B93-880C-40118B2F5DC9}"/>
  <tableColumns count="10">
    <tableColumn id="1" xr3:uid="{C874A242-748D-4071-98E5-FD328CCE3550}" name="Date" dataDxfId="4"/>
    <tableColumn id="2" xr3:uid="{39BA48CC-D41F-46E4-8FD4-CB534BECEAFC}" name="Transaction ID"/>
    <tableColumn id="3" xr3:uid="{6E02B9E6-8A04-406E-82F8-8563075DAD63}" name="Account Name"/>
    <tableColumn id="4" xr3:uid="{8D22936E-E7A5-4AA8-85A2-9AD1512BFF10}" name="Category"/>
    <tableColumn id="5" xr3:uid="{D88D1DF4-2486-4D6B-9DDE-0F812439A0B6}" name="Amount"/>
    <tableColumn id="6" xr3:uid="{8B25ECB6-AA4C-46B6-9D30-30A2EE9F49C1}" name="Type"/>
    <tableColumn id="10" xr3:uid="{D18CC0D1-AD3C-486A-AA5D-539E3C6158F3}" name="income amount  ">
      <calculatedColumnFormula>IF(Table1[[#This Row],[Type]]="Income",ABS(Table1[[#This Row],[Amount]]),0)</calculatedColumnFormula>
    </tableColumn>
    <tableColumn id="9" xr3:uid="{AF6C1AE6-868D-49A8-B0F0-7CDDB02AC11B}" name="expenses amount">
      <calculatedColumnFormula>IF(Table1[[#This Row],[Type]]="Expense",ABS(Table1[[#This Row],[Amount]]),0)</calculatedColumnFormula>
    </tableColumn>
    <tableColumn id="7" xr3:uid="{E592E592-DFA0-48D6-9852-5634CD32F9A8}" name="Payment Method"/>
    <tableColumn id="8" xr3:uid="{D9F4ECC6-860F-44E0-9730-581BB5A49D7C}" name="Reg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DC710-9814-463B-9868-AB3709485800}" name="Table2" displayName="Table2" ref="L1:R5001" totalsRowShown="0">
  <autoFilter ref="L1:R5001" xr:uid="{01FDC710-9814-463B-9868-AB3709485800}"/>
  <tableColumns count="7">
    <tableColumn id="1" xr3:uid="{975C7A1B-E6CC-4E03-8EE4-45FD87FF3557}" name="Date Month">
      <calculatedColumnFormula>TEXT(A2:A5001,"mmmm")</calculatedColumnFormula>
    </tableColumn>
    <tableColumn id="4" xr3:uid="{593671AE-9C49-452E-83EE-DAE3F37AAD3B}" name="Column1" dataDxfId="3">
      <calculatedColumnFormula>ABS(Table1[[#This Row],[Amount]])</calculatedColumnFormula>
    </tableColumn>
    <tableColumn id="2" xr3:uid="{E25D40E5-495E-4432-B2E2-BCA32645A60B}" name="income amount  " dataDxfId="0">
      <calculatedColumnFormula>IF(Table1[[#This Row],[Type]]="Income",ABS(Table1[[#This Row],[Amount]]),0)</calculatedColumnFormula>
    </tableColumn>
    <tableColumn id="3" xr3:uid="{663E4EE4-4A92-4980-BFF2-33B4E3994CBC}" name="expenses amount" dataDxfId="2">
      <calculatedColumnFormula>IF(Table1[[#This Row],[Type]]="Expense",ABS(Table1[[#This Row],[Amount]]),0)</calculatedColumnFormula>
    </tableColumn>
    <tableColumn id="7" xr3:uid="{F4F58549-A3A4-42C1-A1C3-758F17788A95}" name="Column2" dataDxfId="1">
      <calculatedColumnFormula>Table1[[#This Row],[Region]]</calculatedColumnFormula>
    </tableColumn>
    <tableColumn id="5" xr3:uid="{DC948293-F0DE-49CB-8311-3B7297A702FC}" name="Category"/>
    <tableColumn id="6" xr3:uid="{093EC3D1-AC9A-4A27-81DC-ED6A3D7BFD61}"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B01B6-186C-40B3-A798-20AA5A5CBD8D}">
  <dimension ref="A1:G65"/>
  <sheetViews>
    <sheetView topLeftCell="A46" workbookViewId="0">
      <selection activeCell="B63" sqref="B63"/>
    </sheetView>
  </sheetViews>
  <sheetFormatPr defaultRowHeight="14.4" x14ac:dyDescent="0.3"/>
  <cols>
    <col min="1" max="1" width="12.5546875" bestFit="1" customWidth="1"/>
    <col min="2" max="2" width="22.5546875" bestFit="1" customWidth="1"/>
    <col min="3" max="3" width="11" bestFit="1" customWidth="1"/>
    <col min="5" max="5" width="21" bestFit="1" customWidth="1"/>
    <col min="7" max="7" width="21" bestFit="1" customWidth="1"/>
  </cols>
  <sheetData>
    <row r="1" spans="1:7" x14ac:dyDescent="0.3">
      <c r="A1" t="s">
        <v>5052</v>
      </c>
    </row>
    <row r="2" spans="1:7" x14ac:dyDescent="0.3">
      <c r="A2" s="9">
        <v>3183995.4600000037</v>
      </c>
      <c r="G2" t="s">
        <v>5056</v>
      </c>
    </row>
    <row r="3" spans="1:7" x14ac:dyDescent="0.3">
      <c r="G3" s="9">
        <v>5000</v>
      </c>
    </row>
    <row r="6" spans="1:7" x14ac:dyDescent="0.3">
      <c r="E6" t="s">
        <v>5056</v>
      </c>
    </row>
    <row r="7" spans="1:7" x14ac:dyDescent="0.3">
      <c r="E7" s="9">
        <v>5000</v>
      </c>
    </row>
    <row r="13" spans="1:7" x14ac:dyDescent="0.3">
      <c r="B13" t="s">
        <v>5046</v>
      </c>
    </row>
    <row r="14" spans="1:7" x14ac:dyDescent="0.3">
      <c r="B14" s="9">
        <v>9580179.8800000083</v>
      </c>
    </row>
    <row r="17" spans="1:3" x14ac:dyDescent="0.3">
      <c r="A17" s="6" t="s">
        <v>5032</v>
      </c>
      <c r="B17" t="s">
        <v>31</v>
      </c>
      <c r="C17" t="s">
        <v>9</v>
      </c>
    </row>
    <row r="18" spans="1:3" x14ac:dyDescent="0.3">
      <c r="A18" s="7" t="s">
        <v>5033</v>
      </c>
      <c r="B18" s="9">
        <v>307775.03999999992</v>
      </c>
      <c r="C18" s="9">
        <v>772109.2899999998</v>
      </c>
    </row>
    <row r="19" spans="1:3" x14ac:dyDescent="0.3">
      <c r="A19" s="7" t="s">
        <v>5034</v>
      </c>
      <c r="B19" s="9">
        <v>223990.88000000003</v>
      </c>
      <c r="C19" s="9">
        <v>785858.66999999946</v>
      </c>
    </row>
    <row r="20" spans="1:3" x14ac:dyDescent="0.3">
      <c r="A20" s="7" t="s">
        <v>5035</v>
      </c>
      <c r="B20" s="9">
        <v>244375.44000000003</v>
      </c>
      <c r="C20" s="9">
        <v>779841.70999999973</v>
      </c>
    </row>
    <row r="21" spans="1:3" x14ac:dyDescent="0.3">
      <c r="A21" s="7" t="s">
        <v>5036</v>
      </c>
      <c r="B21" s="9">
        <v>252985.23</v>
      </c>
      <c r="C21" s="9">
        <v>870785.81000000075</v>
      </c>
    </row>
    <row r="22" spans="1:3" x14ac:dyDescent="0.3">
      <c r="A22" s="7" t="s">
        <v>5037</v>
      </c>
      <c r="B22" s="9">
        <v>291839.77999999997</v>
      </c>
      <c r="C22" s="9">
        <v>872706.08000000054</v>
      </c>
    </row>
    <row r="23" spans="1:3" x14ac:dyDescent="0.3">
      <c r="A23" s="7" t="s">
        <v>5038</v>
      </c>
      <c r="B23" s="9">
        <v>279515.54000000015</v>
      </c>
      <c r="C23" s="9">
        <v>820441.13999999966</v>
      </c>
    </row>
    <row r="24" spans="1:3" x14ac:dyDescent="0.3">
      <c r="A24" s="7" t="s">
        <v>5039</v>
      </c>
      <c r="B24" s="9">
        <v>215924.75000000003</v>
      </c>
      <c r="C24" s="9">
        <v>734245.54000000062</v>
      </c>
    </row>
    <row r="25" spans="1:3" x14ac:dyDescent="0.3">
      <c r="A25" s="7" t="s">
        <v>5040</v>
      </c>
      <c r="B25" s="9">
        <v>296123.48000000004</v>
      </c>
      <c r="C25" s="9">
        <v>828959.16000000015</v>
      </c>
    </row>
    <row r="26" spans="1:3" x14ac:dyDescent="0.3">
      <c r="A26" s="7" t="s">
        <v>5041</v>
      </c>
      <c r="B26" s="9">
        <v>285465.59000000003</v>
      </c>
      <c r="C26" s="9">
        <v>768117.48999999953</v>
      </c>
    </row>
    <row r="27" spans="1:3" x14ac:dyDescent="0.3">
      <c r="A27" s="7" t="s">
        <v>5042</v>
      </c>
      <c r="B27" s="9">
        <v>241086.96000000002</v>
      </c>
      <c r="C27" s="9">
        <v>756031.23000000126</v>
      </c>
    </row>
    <row r="28" spans="1:3" x14ac:dyDescent="0.3">
      <c r="A28" s="7" t="s">
        <v>5043</v>
      </c>
      <c r="B28" s="9">
        <v>270250.89000000007</v>
      </c>
      <c r="C28" s="9">
        <v>772924.15000000026</v>
      </c>
    </row>
    <row r="29" spans="1:3" x14ac:dyDescent="0.3">
      <c r="A29" s="7" t="s">
        <v>5044</v>
      </c>
      <c r="B29" s="9">
        <v>269944.93000000005</v>
      </c>
      <c r="C29" s="9">
        <v>818159.60999999964</v>
      </c>
    </row>
    <row r="30" spans="1:3" x14ac:dyDescent="0.3">
      <c r="A30" s="7" t="s">
        <v>5045</v>
      </c>
      <c r="B30" s="9">
        <v>3179278.5100000002</v>
      </c>
      <c r="C30" s="9">
        <v>9580179.8800000008</v>
      </c>
    </row>
    <row r="35" spans="1:2" x14ac:dyDescent="0.3">
      <c r="A35" s="6" t="s">
        <v>5032</v>
      </c>
      <c r="B35" t="s">
        <v>5046</v>
      </c>
    </row>
    <row r="36" spans="1:2" x14ac:dyDescent="0.3">
      <c r="A36" s="7" t="s">
        <v>19</v>
      </c>
      <c r="B36" s="9">
        <v>1290503.29</v>
      </c>
    </row>
    <row r="37" spans="1:2" x14ac:dyDescent="0.3">
      <c r="A37" s="7" t="s">
        <v>26</v>
      </c>
      <c r="B37" s="9">
        <v>1376394.49</v>
      </c>
    </row>
    <row r="38" spans="1:2" x14ac:dyDescent="0.3">
      <c r="A38" s="7" t="s">
        <v>16</v>
      </c>
      <c r="B38" s="9">
        <v>1447315.38</v>
      </c>
    </row>
    <row r="39" spans="1:2" x14ac:dyDescent="0.3">
      <c r="A39" s="7" t="s">
        <v>42</v>
      </c>
      <c r="B39" s="9">
        <v>1319990.1299999999</v>
      </c>
    </row>
    <row r="40" spans="1:2" x14ac:dyDescent="0.3">
      <c r="A40" s="7" t="s">
        <v>22</v>
      </c>
      <c r="B40" s="9">
        <v>1425754.27</v>
      </c>
    </row>
    <row r="41" spans="1:2" x14ac:dyDescent="0.3">
      <c r="A41" s="7" t="s">
        <v>36</v>
      </c>
      <c r="B41" s="9">
        <v>1340140.47</v>
      </c>
    </row>
    <row r="42" spans="1:2" x14ac:dyDescent="0.3">
      <c r="A42" s="7" t="s">
        <v>5045</v>
      </c>
      <c r="B42" s="9">
        <v>8200098.0300000003</v>
      </c>
    </row>
    <row r="51" spans="1:3" x14ac:dyDescent="0.3">
      <c r="A51" s="6" t="s">
        <v>5032</v>
      </c>
      <c r="B51" t="s">
        <v>5053</v>
      </c>
      <c r="C51" t="s">
        <v>5054</v>
      </c>
    </row>
    <row r="52" spans="1:3" x14ac:dyDescent="0.3">
      <c r="A52" s="7" t="s">
        <v>13</v>
      </c>
      <c r="B52" s="9">
        <v>2415397.8900000006</v>
      </c>
      <c r="C52" s="9">
        <v>818467.16999999993</v>
      </c>
    </row>
    <row r="53" spans="1:3" x14ac:dyDescent="0.3">
      <c r="A53" s="7" t="s">
        <v>27</v>
      </c>
      <c r="B53" s="9">
        <v>2457512.1100000022</v>
      </c>
      <c r="C53" s="9">
        <v>730080.18999999959</v>
      </c>
    </row>
    <row r="54" spans="1:3" x14ac:dyDescent="0.3">
      <c r="A54" s="7" t="s">
        <v>23</v>
      </c>
      <c r="B54" s="9">
        <v>2287483.0499999998</v>
      </c>
      <c r="C54" s="9">
        <v>850675.25</v>
      </c>
    </row>
    <row r="55" spans="1:3" x14ac:dyDescent="0.3">
      <c r="A55" s="7" t="s">
        <v>32</v>
      </c>
      <c r="B55" s="9">
        <v>2419786.8299999982</v>
      </c>
      <c r="C55" s="9">
        <v>784772.84999999986</v>
      </c>
    </row>
    <row r="56" spans="1:3" x14ac:dyDescent="0.3">
      <c r="A56" s="7" t="s">
        <v>5045</v>
      </c>
      <c r="B56" s="9">
        <v>9580179.8800000008</v>
      </c>
      <c r="C56" s="9">
        <v>3183995.459999999</v>
      </c>
    </row>
    <row r="61" spans="1:3" x14ac:dyDescent="0.3">
      <c r="A61" s="6" t="s">
        <v>5032</v>
      </c>
      <c r="B61" t="s">
        <v>5055</v>
      </c>
    </row>
    <row r="62" spans="1:3" x14ac:dyDescent="0.3">
      <c r="A62" s="7" t="s">
        <v>17</v>
      </c>
      <c r="B62" s="9">
        <v>1671</v>
      </c>
    </row>
    <row r="63" spans="1:3" x14ac:dyDescent="0.3">
      <c r="A63" s="7" t="s">
        <v>20</v>
      </c>
      <c r="B63" s="9">
        <v>1635</v>
      </c>
    </row>
    <row r="64" spans="1:3" x14ac:dyDescent="0.3">
      <c r="A64" s="7" t="s">
        <v>12</v>
      </c>
      <c r="B64" s="9">
        <v>1694</v>
      </c>
    </row>
    <row r="65" spans="1:2" x14ac:dyDescent="0.3">
      <c r="A65" s="7" t="s">
        <v>5045</v>
      </c>
      <c r="B65" s="9">
        <v>5000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3539A-6A88-4EA1-B97A-BC7CF77C0BD5}">
  <dimension ref="A3:C8"/>
  <sheetViews>
    <sheetView workbookViewId="0">
      <selection activeCell="C20" sqref="C20"/>
    </sheetView>
  </sheetViews>
  <sheetFormatPr defaultRowHeight="14.4" x14ac:dyDescent="0.3"/>
  <cols>
    <col min="1" max="1" width="12.5546875" bestFit="1" customWidth="1"/>
    <col min="2" max="3" width="11" bestFit="1" customWidth="1"/>
  </cols>
  <sheetData>
    <row r="3" spans="1:3" x14ac:dyDescent="0.3">
      <c r="A3" s="6" t="s">
        <v>5032</v>
      </c>
      <c r="B3" t="s">
        <v>5053</v>
      </c>
      <c r="C3" t="s">
        <v>5054</v>
      </c>
    </row>
    <row r="4" spans="1:3" x14ac:dyDescent="0.3">
      <c r="A4" s="7" t="s">
        <v>13</v>
      </c>
      <c r="B4" s="9">
        <v>2415397.8900000006</v>
      </c>
      <c r="C4" s="9">
        <v>818467.16999999993</v>
      </c>
    </row>
    <row r="5" spans="1:3" x14ac:dyDescent="0.3">
      <c r="A5" s="7" t="s">
        <v>27</v>
      </c>
      <c r="B5" s="9">
        <v>2457512.1100000022</v>
      </c>
      <c r="C5" s="9">
        <v>730080.18999999959</v>
      </c>
    </row>
    <row r="6" spans="1:3" x14ac:dyDescent="0.3">
      <c r="A6" s="7" t="s">
        <v>23</v>
      </c>
      <c r="B6" s="9">
        <v>2287483.0499999998</v>
      </c>
      <c r="C6" s="9">
        <v>850675.25</v>
      </c>
    </row>
    <row r="7" spans="1:3" x14ac:dyDescent="0.3">
      <c r="A7" s="7" t="s">
        <v>32</v>
      </c>
      <c r="B7" s="9">
        <v>2419786.8299999982</v>
      </c>
      <c r="C7" s="9">
        <v>784772.84999999986</v>
      </c>
    </row>
    <row r="8" spans="1:3" x14ac:dyDescent="0.3">
      <c r="A8" s="7" t="s">
        <v>5045</v>
      </c>
      <c r="B8" s="9">
        <v>9580179.8800000008</v>
      </c>
      <c r="C8" s="9">
        <v>3183995.459999999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9A3B-B1D6-4269-8CD9-9A0D67B85265}">
  <dimension ref="A3:B7"/>
  <sheetViews>
    <sheetView workbookViewId="0">
      <selection activeCell="B6" sqref="A3:B7"/>
    </sheetView>
  </sheetViews>
  <sheetFormatPr defaultRowHeight="14.4" x14ac:dyDescent="0.3"/>
  <cols>
    <col min="1" max="1" width="12.5546875" bestFit="1" customWidth="1"/>
    <col min="2" max="2" width="23.88671875" bestFit="1" customWidth="1"/>
  </cols>
  <sheetData>
    <row r="3" spans="1:2" x14ac:dyDescent="0.3">
      <c r="A3" s="6" t="s">
        <v>5032</v>
      </c>
      <c r="B3" t="s">
        <v>5055</v>
      </c>
    </row>
    <row r="4" spans="1:2" x14ac:dyDescent="0.3">
      <c r="A4" s="7" t="s">
        <v>17</v>
      </c>
      <c r="B4" s="9">
        <v>1671</v>
      </c>
    </row>
    <row r="5" spans="1:2" x14ac:dyDescent="0.3">
      <c r="A5" s="7" t="s">
        <v>20</v>
      </c>
      <c r="B5" s="9">
        <v>1635</v>
      </c>
    </row>
    <row r="6" spans="1:2" x14ac:dyDescent="0.3">
      <c r="A6" s="7" t="s">
        <v>12</v>
      </c>
      <c r="B6" s="9">
        <v>1694</v>
      </c>
    </row>
    <row r="7" spans="1:2" x14ac:dyDescent="0.3">
      <c r="A7" s="7" t="s">
        <v>5045</v>
      </c>
      <c r="B7" s="9">
        <v>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268D8-D46F-45CB-8FA1-8934FBA29192}">
  <dimension ref="A3:C5"/>
  <sheetViews>
    <sheetView workbookViewId="0">
      <selection activeCell="C10" sqref="C10"/>
    </sheetView>
  </sheetViews>
  <sheetFormatPr defaultRowHeight="14.4" x14ac:dyDescent="0.3"/>
  <cols>
    <col min="1" max="1" width="12.5546875" bestFit="1" customWidth="1"/>
    <col min="2" max="2" width="22" bestFit="1" customWidth="1"/>
    <col min="3" max="3" width="22.5546875" bestFit="1" customWidth="1"/>
  </cols>
  <sheetData>
    <row r="3" spans="1:3" x14ac:dyDescent="0.3">
      <c r="A3" s="6" t="s">
        <v>5032</v>
      </c>
      <c r="B3" t="s">
        <v>5052</v>
      </c>
      <c r="C3" t="s">
        <v>5046</v>
      </c>
    </row>
    <row r="4" spans="1:3" x14ac:dyDescent="0.3">
      <c r="A4" s="7" t="s">
        <v>5039</v>
      </c>
      <c r="B4" s="9">
        <v>215924.75</v>
      </c>
      <c r="C4" s="9">
        <v>734245.53999999969</v>
      </c>
    </row>
    <row r="5" spans="1:3" x14ac:dyDescent="0.3">
      <c r="A5" s="7" t="s">
        <v>5045</v>
      </c>
      <c r="B5" s="9">
        <v>215924.75</v>
      </c>
      <c r="C5" s="9">
        <v>734245.53999999969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01"/>
  <sheetViews>
    <sheetView topLeftCell="B2" workbookViewId="0">
      <selection activeCell="M16" sqref="M16"/>
    </sheetView>
  </sheetViews>
  <sheetFormatPr defaultRowHeight="14.4" x14ac:dyDescent="0.3"/>
  <cols>
    <col min="1" max="1" width="18.109375" bestFit="1" customWidth="1"/>
    <col min="2" max="2" width="14.88671875" customWidth="1"/>
    <col min="3" max="3" width="15.33203125" customWidth="1"/>
    <col min="4" max="4" width="12.5546875" bestFit="1" customWidth="1"/>
    <col min="5" max="5" width="9.77734375" customWidth="1"/>
    <col min="7" max="7" width="17.6640625" customWidth="1"/>
    <col min="10" max="10" width="13" customWidth="1"/>
    <col min="11" max="11" width="17.109375" customWidth="1"/>
    <col min="12" max="12" width="17.6640625" style="5" customWidth="1"/>
    <col min="14" max="14" width="14.109375" customWidth="1"/>
  </cols>
  <sheetData>
    <row r="1" spans="1:18" x14ac:dyDescent="0.3">
      <c r="A1" s="3" t="s">
        <v>0</v>
      </c>
      <c r="B1" s="3" t="s">
        <v>1</v>
      </c>
      <c r="C1" s="3" t="s">
        <v>2</v>
      </c>
      <c r="D1" s="3" t="s">
        <v>3</v>
      </c>
      <c r="E1" s="3" t="s">
        <v>4</v>
      </c>
      <c r="F1" s="3" t="s">
        <v>5</v>
      </c>
      <c r="G1" t="s">
        <v>5029</v>
      </c>
      <c r="H1" s="5" t="s">
        <v>5030</v>
      </c>
      <c r="I1" s="3" t="s">
        <v>6</v>
      </c>
      <c r="J1" s="3" t="s">
        <v>7</v>
      </c>
      <c r="K1" s="2"/>
      <c r="L1" s="2" t="s">
        <v>5028</v>
      </c>
      <c r="M1" s="8" t="s">
        <v>5031</v>
      </c>
      <c r="N1" t="s">
        <v>5029</v>
      </c>
      <c r="O1" s="5" t="s">
        <v>5030</v>
      </c>
      <c r="P1" s="5" t="s">
        <v>5051</v>
      </c>
      <c r="Q1" s="3" t="s">
        <v>3</v>
      </c>
      <c r="R1" s="3" t="s">
        <v>7</v>
      </c>
    </row>
    <row r="2" spans="1:18" x14ac:dyDescent="0.3">
      <c r="A2" s="1">
        <v>45029</v>
      </c>
      <c r="B2" t="s">
        <v>8</v>
      </c>
      <c r="C2" t="s">
        <v>9</v>
      </c>
      <c r="D2" t="s">
        <v>10</v>
      </c>
      <c r="E2">
        <v>-955.79</v>
      </c>
      <c r="F2" t="s">
        <v>11</v>
      </c>
      <c r="G2">
        <f>IF(Table1[[#This Row],[Type]]="Income",ABS(Table1[[#This Row],[Amount]]),0)</f>
        <v>0</v>
      </c>
      <c r="H2">
        <f>IF(Table1[[#This Row],[Type]]="Expense",ABS(Table1[[#This Row],[Amount]]),0)</f>
        <v>955.79</v>
      </c>
      <c r="I2" t="s">
        <v>12</v>
      </c>
      <c r="J2" t="s">
        <v>13</v>
      </c>
      <c r="L2" t="str">
        <f>TEXT(A2:A5001,"mmmm")</f>
        <v>April</v>
      </c>
      <c r="M2" s="4">
        <f>ABS(Table1[[#This Row],[Amount]])</f>
        <v>955.79</v>
      </c>
      <c r="N2">
        <f>IF(Table1[[#This Row],[Type]]="Income",ABS(Table1[[#This Row],[Amount]]),0)</f>
        <v>0</v>
      </c>
      <c r="O2">
        <f>IF(Table1[[#This Row],[Type]]="Expense",ABS(Table1[[#This Row],[Amount]]),0)</f>
        <v>955.79</v>
      </c>
      <c r="P2" t="str">
        <f>Table1[[#This Row],[Region]]</f>
        <v>East</v>
      </c>
      <c r="Q2" t="s">
        <v>10</v>
      </c>
      <c r="R2" t="s">
        <v>13</v>
      </c>
    </row>
    <row r="3" spans="1:18" x14ac:dyDescent="0.3">
      <c r="A3" s="1">
        <v>45275</v>
      </c>
      <c r="B3" t="s">
        <v>14</v>
      </c>
      <c r="C3" t="s">
        <v>15</v>
      </c>
      <c r="D3" t="s">
        <v>16</v>
      </c>
      <c r="E3">
        <v>-4259.08</v>
      </c>
      <c r="F3" t="s">
        <v>11</v>
      </c>
      <c r="G3">
        <f>IF(Table1[[#This Row],[Type]]="Income",ABS(Table1[[#This Row],[Amount]]),0)</f>
        <v>0</v>
      </c>
      <c r="H3">
        <f>IF(Table1[[#This Row],[Type]]="Expense",ABS(Table1[[#This Row],[Amount]]),0)</f>
        <v>4259.08</v>
      </c>
      <c r="I3" t="s">
        <v>17</v>
      </c>
      <c r="J3" t="s">
        <v>13</v>
      </c>
      <c r="L3" t="str">
        <f t="shared" ref="L3:L66" si="0">TEXT(A3:A5002,"mmmm")</f>
        <v>December</v>
      </c>
      <c r="M3" s="4">
        <f>ABS(Table1[[#This Row],[Amount]])</f>
        <v>4259.08</v>
      </c>
      <c r="N3">
        <f>IF(Table1[[#This Row],[Type]]="Income",ABS(Table1[[#This Row],[Amount]]),0)</f>
        <v>0</v>
      </c>
      <c r="O3">
        <f>IF(Table1[[#This Row],[Type]]="Expense",ABS(Table1[[#This Row],[Amount]]),0)</f>
        <v>4259.08</v>
      </c>
      <c r="P3" t="str">
        <f>Table1[[#This Row],[Region]]</f>
        <v>East</v>
      </c>
      <c r="Q3" t="s">
        <v>16</v>
      </c>
      <c r="R3" t="s">
        <v>13</v>
      </c>
    </row>
    <row r="4" spans="1:18" x14ac:dyDescent="0.3">
      <c r="A4" s="1">
        <v>45197</v>
      </c>
      <c r="B4" t="s">
        <v>18</v>
      </c>
      <c r="C4" t="s">
        <v>15</v>
      </c>
      <c r="D4" t="s">
        <v>19</v>
      </c>
      <c r="E4">
        <v>-1561.15</v>
      </c>
      <c r="F4" t="s">
        <v>11</v>
      </c>
      <c r="G4">
        <f>IF(Table1[[#This Row],[Type]]="Income",ABS(Table1[[#This Row],[Amount]]),0)</f>
        <v>0</v>
      </c>
      <c r="H4">
        <f>IF(Table1[[#This Row],[Type]]="Expense",ABS(Table1[[#This Row],[Amount]]),0)</f>
        <v>1561.15</v>
      </c>
      <c r="I4" t="s">
        <v>20</v>
      </c>
      <c r="J4" t="s">
        <v>13</v>
      </c>
      <c r="L4" t="str">
        <f t="shared" si="0"/>
        <v>September</v>
      </c>
      <c r="M4" s="4">
        <f>ABS(Table1[[#This Row],[Amount]])</f>
        <v>1561.15</v>
      </c>
      <c r="N4">
        <f>IF(Table1[[#This Row],[Type]]="Income",ABS(Table1[[#This Row],[Amount]]),0)</f>
        <v>0</v>
      </c>
      <c r="O4">
        <f>IF(Table1[[#This Row],[Type]]="Expense",ABS(Table1[[#This Row],[Amount]]),0)</f>
        <v>1561.15</v>
      </c>
      <c r="P4" t="str">
        <f>Table1[[#This Row],[Region]]</f>
        <v>East</v>
      </c>
      <c r="Q4" t="s">
        <v>19</v>
      </c>
      <c r="R4" t="s">
        <v>13</v>
      </c>
    </row>
    <row r="5" spans="1:18" x14ac:dyDescent="0.3">
      <c r="A5" s="1">
        <v>45033</v>
      </c>
      <c r="B5" t="s">
        <v>21</v>
      </c>
      <c r="C5" t="s">
        <v>9</v>
      </c>
      <c r="D5" t="s">
        <v>22</v>
      </c>
      <c r="E5">
        <v>-3032.97</v>
      </c>
      <c r="F5" t="s">
        <v>11</v>
      </c>
      <c r="G5">
        <f>IF(Table1[[#This Row],[Type]]="Income",ABS(Table1[[#This Row],[Amount]]),0)</f>
        <v>0</v>
      </c>
      <c r="H5">
        <f>IF(Table1[[#This Row],[Type]]="Expense",ABS(Table1[[#This Row],[Amount]]),0)</f>
        <v>3032.97</v>
      </c>
      <c r="I5" t="s">
        <v>12</v>
      </c>
      <c r="J5" t="s">
        <v>23</v>
      </c>
      <c r="L5" t="str">
        <f t="shared" si="0"/>
        <v>April</v>
      </c>
      <c r="M5" s="4">
        <f>ABS(Table1[[#This Row],[Amount]])</f>
        <v>3032.97</v>
      </c>
      <c r="N5">
        <f>IF(Table1[[#This Row],[Type]]="Income",ABS(Table1[[#This Row],[Amount]]),0)</f>
        <v>0</v>
      </c>
      <c r="O5">
        <f>IF(Table1[[#This Row],[Type]]="Expense",ABS(Table1[[#This Row],[Amount]]),0)</f>
        <v>3032.97</v>
      </c>
      <c r="P5" t="str">
        <f>Table1[[#This Row],[Region]]</f>
        <v>South</v>
      </c>
      <c r="Q5" t="s">
        <v>22</v>
      </c>
      <c r="R5" t="s">
        <v>23</v>
      </c>
    </row>
    <row r="6" spans="1:18" x14ac:dyDescent="0.3">
      <c r="A6" s="1">
        <v>44998</v>
      </c>
      <c r="B6" t="s">
        <v>24</v>
      </c>
      <c r="C6" t="s">
        <v>25</v>
      </c>
      <c r="D6" t="s">
        <v>26</v>
      </c>
      <c r="E6">
        <v>-2563.9299999999998</v>
      </c>
      <c r="F6" t="s">
        <v>11</v>
      </c>
      <c r="G6">
        <f>IF(Table1[[#This Row],[Type]]="Income",ABS(Table1[[#This Row],[Amount]]),0)</f>
        <v>0</v>
      </c>
      <c r="H6">
        <f>IF(Table1[[#This Row],[Type]]="Expense",ABS(Table1[[#This Row],[Amount]]),0)</f>
        <v>2563.9299999999998</v>
      </c>
      <c r="I6" t="s">
        <v>20</v>
      </c>
      <c r="J6" t="s">
        <v>27</v>
      </c>
      <c r="L6" t="str">
        <f t="shared" si="0"/>
        <v>March</v>
      </c>
      <c r="M6" s="4">
        <f>ABS(Table1[[#This Row],[Amount]])</f>
        <v>2563.9299999999998</v>
      </c>
      <c r="N6">
        <f>IF(Table1[[#This Row],[Type]]="Income",ABS(Table1[[#This Row],[Amount]]),0)</f>
        <v>0</v>
      </c>
      <c r="O6">
        <f>IF(Table1[[#This Row],[Type]]="Expense",ABS(Table1[[#This Row],[Amount]]),0)</f>
        <v>2563.9299999999998</v>
      </c>
      <c r="P6" t="str">
        <f>Table1[[#This Row],[Region]]</f>
        <v>North</v>
      </c>
      <c r="Q6" t="s">
        <v>26</v>
      </c>
      <c r="R6" t="s">
        <v>27</v>
      </c>
    </row>
    <row r="7" spans="1:18" x14ac:dyDescent="0.3">
      <c r="A7" s="1">
        <v>45115</v>
      </c>
      <c r="B7" t="s">
        <v>28</v>
      </c>
      <c r="C7" t="s">
        <v>15</v>
      </c>
      <c r="D7" t="s">
        <v>26</v>
      </c>
      <c r="E7">
        <v>-354.22</v>
      </c>
      <c r="F7" t="s">
        <v>11</v>
      </c>
      <c r="G7">
        <f>IF(Table1[[#This Row],[Type]]="Income",ABS(Table1[[#This Row],[Amount]]),0)</f>
        <v>0</v>
      </c>
      <c r="H7">
        <f>IF(Table1[[#This Row],[Type]]="Expense",ABS(Table1[[#This Row],[Amount]]),0)</f>
        <v>354.22</v>
      </c>
      <c r="I7" t="s">
        <v>17</v>
      </c>
      <c r="J7" t="s">
        <v>13</v>
      </c>
      <c r="L7" t="str">
        <f t="shared" si="0"/>
        <v>July</v>
      </c>
      <c r="M7" s="4">
        <f>ABS(Table1[[#This Row],[Amount]])</f>
        <v>354.22</v>
      </c>
      <c r="N7">
        <f>IF(Table1[[#This Row],[Type]]="Income",ABS(Table1[[#This Row],[Amount]]),0)</f>
        <v>0</v>
      </c>
      <c r="O7">
        <f>IF(Table1[[#This Row],[Type]]="Expense",ABS(Table1[[#This Row],[Amount]]),0)</f>
        <v>354.22</v>
      </c>
      <c r="P7" t="str">
        <f>Table1[[#This Row],[Region]]</f>
        <v>East</v>
      </c>
      <c r="Q7" t="s">
        <v>26</v>
      </c>
      <c r="R7" t="s">
        <v>13</v>
      </c>
    </row>
    <row r="8" spans="1:18" x14ac:dyDescent="0.3">
      <c r="A8" s="1">
        <v>44947</v>
      </c>
      <c r="B8" t="s">
        <v>29</v>
      </c>
      <c r="C8" t="s">
        <v>30</v>
      </c>
      <c r="D8" t="s">
        <v>22</v>
      </c>
      <c r="E8">
        <v>4716.95</v>
      </c>
      <c r="F8" t="s">
        <v>31</v>
      </c>
      <c r="G8">
        <f>IF(Table1[[#This Row],[Type]]="Income",ABS(Table1[[#This Row],[Amount]]),0)</f>
        <v>4716.95</v>
      </c>
      <c r="H8">
        <f>IF(Table1[[#This Row],[Type]]="Expense",ABS(Table1[[#This Row],[Amount]]),0)</f>
        <v>0</v>
      </c>
      <c r="I8" t="s">
        <v>17</v>
      </c>
      <c r="J8" t="s">
        <v>32</v>
      </c>
      <c r="L8" t="str">
        <f t="shared" si="0"/>
        <v>January</v>
      </c>
      <c r="M8" s="4">
        <f>ABS(Table1[[#This Row],[Amount]])</f>
        <v>4716.95</v>
      </c>
      <c r="N8">
        <f>IF(Table1[[#This Row],[Type]]="Income",ABS(Table1[[#This Row],[Amount]]),0)</f>
        <v>4716.95</v>
      </c>
      <c r="O8">
        <f>IF(Table1[[#This Row],[Type]]="Expense",ABS(Table1[[#This Row],[Amount]]),0)</f>
        <v>0</v>
      </c>
      <c r="P8" t="str">
        <f>Table1[[#This Row],[Region]]</f>
        <v>West</v>
      </c>
      <c r="Q8" t="s">
        <v>22</v>
      </c>
      <c r="R8" t="s">
        <v>32</v>
      </c>
    </row>
    <row r="9" spans="1:18" x14ac:dyDescent="0.3">
      <c r="A9" s="1">
        <v>45029</v>
      </c>
      <c r="B9" t="s">
        <v>33</v>
      </c>
      <c r="C9" t="s">
        <v>15</v>
      </c>
      <c r="D9" t="s">
        <v>26</v>
      </c>
      <c r="E9">
        <v>-2683.41</v>
      </c>
      <c r="F9" t="s">
        <v>11</v>
      </c>
      <c r="G9">
        <f>IF(Table1[[#This Row],[Type]]="Income",ABS(Table1[[#This Row],[Amount]]),0)</f>
        <v>0</v>
      </c>
      <c r="H9">
        <f>IF(Table1[[#This Row],[Type]]="Expense",ABS(Table1[[#This Row],[Amount]]),0)</f>
        <v>2683.41</v>
      </c>
      <c r="I9" t="s">
        <v>17</v>
      </c>
      <c r="J9" t="s">
        <v>32</v>
      </c>
      <c r="L9" t="str">
        <f t="shared" si="0"/>
        <v>April</v>
      </c>
      <c r="M9" s="4">
        <f>ABS(Table1[[#This Row],[Amount]])</f>
        <v>2683.41</v>
      </c>
      <c r="N9">
        <f>IF(Table1[[#This Row],[Type]]="Income",ABS(Table1[[#This Row],[Amount]]),0)</f>
        <v>0</v>
      </c>
      <c r="O9">
        <f>IF(Table1[[#This Row],[Type]]="Expense",ABS(Table1[[#This Row],[Amount]]),0)</f>
        <v>2683.41</v>
      </c>
      <c r="P9" t="str">
        <f>Table1[[#This Row],[Region]]</f>
        <v>West</v>
      </c>
      <c r="Q9" t="s">
        <v>26</v>
      </c>
      <c r="R9" t="s">
        <v>32</v>
      </c>
    </row>
    <row r="10" spans="1:18" x14ac:dyDescent="0.3">
      <c r="A10" s="1">
        <v>45048</v>
      </c>
      <c r="B10" t="s">
        <v>34</v>
      </c>
      <c r="C10" t="s">
        <v>30</v>
      </c>
      <c r="D10" t="s">
        <v>10</v>
      </c>
      <c r="E10">
        <v>1692.78</v>
      </c>
      <c r="F10" t="s">
        <v>31</v>
      </c>
      <c r="G10">
        <f>IF(Table1[[#This Row],[Type]]="Income",ABS(Table1[[#This Row],[Amount]]),0)</f>
        <v>1692.78</v>
      </c>
      <c r="H10">
        <f>IF(Table1[[#This Row],[Type]]="Expense",ABS(Table1[[#This Row],[Amount]]),0)</f>
        <v>0</v>
      </c>
      <c r="I10" t="s">
        <v>12</v>
      </c>
      <c r="J10" t="s">
        <v>32</v>
      </c>
      <c r="L10" t="str">
        <f t="shared" si="0"/>
        <v>May</v>
      </c>
      <c r="M10" s="4">
        <f>ABS(Table1[[#This Row],[Amount]])</f>
        <v>1692.78</v>
      </c>
      <c r="N10">
        <f>IF(Table1[[#This Row],[Type]]="Income",ABS(Table1[[#This Row],[Amount]]),0)</f>
        <v>1692.78</v>
      </c>
      <c r="O10">
        <f>IF(Table1[[#This Row],[Type]]="Expense",ABS(Table1[[#This Row],[Amount]]),0)</f>
        <v>0</v>
      </c>
      <c r="P10" t="str">
        <f>Table1[[#This Row],[Region]]</f>
        <v>West</v>
      </c>
      <c r="Q10" t="s">
        <v>10</v>
      </c>
      <c r="R10" t="s">
        <v>32</v>
      </c>
    </row>
    <row r="11" spans="1:18" x14ac:dyDescent="0.3">
      <c r="A11" s="1">
        <v>45141</v>
      </c>
      <c r="B11" t="s">
        <v>35</v>
      </c>
      <c r="C11" t="s">
        <v>30</v>
      </c>
      <c r="D11" t="s">
        <v>36</v>
      </c>
      <c r="E11">
        <v>874.82</v>
      </c>
      <c r="F11" t="s">
        <v>31</v>
      </c>
      <c r="G11">
        <f>IF(Table1[[#This Row],[Type]]="Income",ABS(Table1[[#This Row],[Amount]]),0)</f>
        <v>874.82</v>
      </c>
      <c r="H11">
        <f>IF(Table1[[#This Row],[Type]]="Expense",ABS(Table1[[#This Row],[Amount]]),0)</f>
        <v>0</v>
      </c>
      <c r="I11" t="s">
        <v>12</v>
      </c>
      <c r="J11" t="s">
        <v>27</v>
      </c>
      <c r="L11" t="str">
        <f t="shared" si="0"/>
        <v>August</v>
      </c>
      <c r="M11" s="4">
        <f>ABS(Table1[[#This Row],[Amount]])</f>
        <v>874.82</v>
      </c>
      <c r="N11">
        <f>IF(Table1[[#This Row],[Type]]="Income",ABS(Table1[[#This Row],[Amount]]),0)</f>
        <v>874.82</v>
      </c>
      <c r="O11">
        <f>IF(Table1[[#This Row],[Type]]="Expense",ABS(Table1[[#This Row],[Amount]]),0)</f>
        <v>0</v>
      </c>
      <c r="P11" t="str">
        <f>Table1[[#This Row],[Region]]</f>
        <v>North</v>
      </c>
      <c r="Q11" t="s">
        <v>36</v>
      </c>
      <c r="R11" t="s">
        <v>27</v>
      </c>
    </row>
    <row r="12" spans="1:18" x14ac:dyDescent="0.3">
      <c r="A12" s="1">
        <v>45257</v>
      </c>
      <c r="B12" t="s">
        <v>37</v>
      </c>
      <c r="C12" t="s">
        <v>15</v>
      </c>
      <c r="D12" t="s">
        <v>26</v>
      </c>
      <c r="E12">
        <v>-1758.78</v>
      </c>
      <c r="F12" t="s">
        <v>11</v>
      </c>
      <c r="G12">
        <f>IF(Table1[[#This Row],[Type]]="Income",ABS(Table1[[#This Row],[Amount]]),0)</f>
        <v>0</v>
      </c>
      <c r="H12">
        <f>IF(Table1[[#This Row],[Type]]="Expense",ABS(Table1[[#This Row],[Amount]]),0)</f>
        <v>1758.78</v>
      </c>
      <c r="I12" t="s">
        <v>17</v>
      </c>
      <c r="J12" t="s">
        <v>13</v>
      </c>
      <c r="L12" t="str">
        <f t="shared" si="0"/>
        <v>November</v>
      </c>
      <c r="M12" s="4">
        <f>ABS(Table1[[#This Row],[Amount]])</f>
        <v>1758.78</v>
      </c>
      <c r="N12">
        <f>IF(Table1[[#This Row],[Type]]="Income",ABS(Table1[[#This Row],[Amount]]),0)</f>
        <v>0</v>
      </c>
      <c r="O12">
        <f>IF(Table1[[#This Row],[Type]]="Expense",ABS(Table1[[#This Row],[Amount]]),0)</f>
        <v>1758.78</v>
      </c>
      <c r="P12" t="str">
        <f>Table1[[#This Row],[Region]]</f>
        <v>East</v>
      </c>
      <c r="Q12" t="s">
        <v>26</v>
      </c>
      <c r="R12" t="s">
        <v>13</v>
      </c>
    </row>
    <row r="13" spans="1:18" x14ac:dyDescent="0.3">
      <c r="A13" s="1">
        <v>45014</v>
      </c>
      <c r="B13" t="s">
        <v>38</v>
      </c>
      <c r="C13" t="s">
        <v>15</v>
      </c>
      <c r="D13" t="s">
        <v>16</v>
      </c>
      <c r="E13">
        <v>-200.51</v>
      </c>
      <c r="F13" t="s">
        <v>11</v>
      </c>
      <c r="G13">
        <f>IF(Table1[[#This Row],[Type]]="Income",ABS(Table1[[#This Row],[Amount]]),0)</f>
        <v>0</v>
      </c>
      <c r="H13">
        <f>IF(Table1[[#This Row],[Type]]="Expense",ABS(Table1[[#This Row],[Amount]]),0)</f>
        <v>200.51</v>
      </c>
      <c r="I13" t="s">
        <v>20</v>
      </c>
      <c r="J13" t="s">
        <v>27</v>
      </c>
      <c r="L13" t="str">
        <f t="shared" si="0"/>
        <v>March</v>
      </c>
      <c r="M13" s="4">
        <f>ABS(Table1[[#This Row],[Amount]])</f>
        <v>200.51</v>
      </c>
      <c r="N13">
        <f>IF(Table1[[#This Row],[Type]]="Income",ABS(Table1[[#This Row],[Amount]]),0)</f>
        <v>0</v>
      </c>
      <c r="O13">
        <f>IF(Table1[[#This Row],[Type]]="Expense",ABS(Table1[[#This Row],[Amount]]),0)</f>
        <v>200.51</v>
      </c>
      <c r="P13" t="str">
        <f>Table1[[#This Row],[Region]]</f>
        <v>North</v>
      </c>
      <c r="Q13" t="s">
        <v>16</v>
      </c>
      <c r="R13" t="s">
        <v>27</v>
      </c>
    </row>
    <row r="14" spans="1:18" x14ac:dyDescent="0.3">
      <c r="A14" s="1">
        <v>45026</v>
      </c>
      <c r="B14" t="s">
        <v>39</v>
      </c>
      <c r="C14" t="s">
        <v>30</v>
      </c>
      <c r="D14" t="s">
        <v>36</v>
      </c>
      <c r="E14">
        <v>1881.43</v>
      </c>
      <c r="F14" t="s">
        <v>31</v>
      </c>
      <c r="G14">
        <f>IF(Table1[[#This Row],[Type]]="Income",ABS(Table1[[#This Row],[Amount]]),0)</f>
        <v>1881.43</v>
      </c>
      <c r="H14">
        <f>IF(Table1[[#This Row],[Type]]="Expense",ABS(Table1[[#This Row],[Amount]]),0)</f>
        <v>0</v>
      </c>
      <c r="I14" t="s">
        <v>20</v>
      </c>
      <c r="J14" t="s">
        <v>13</v>
      </c>
      <c r="L14" t="str">
        <f t="shared" si="0"/>
        <v>April</v>
      </c>
      <c r="M14" s="4">
        <f>ABS(Table1[[#This Row],[Amount]])</f>
        <v>1881.43</v>
      </c>
      <c r="N14">
        <f>IF(Table1[[#This Row],[Type]]="Income",ABS(Table1[[#This Row],[Amount]]),0)</f>
        <v>1881.43</v>
      </c>
      <c r="O14">
        <f>IF(Table1[[#This Row],[Type]]="Expense",ABS(Table1[[#This Row],[Amount]]),0)</f>
        <v>0</v>
      </c>
      <c r="P14" t="str">
        <f>Table1[[#This Row],[Region]]</f>
        <v>East</v>
      </c>
      <c r="Q14" t="s">
        <v>36</v>
      </c>
      <c r="R14" t="s">
        <v>13</v>
      </c>
    </row>
    <row r="15" spans="1:18" x14ac:dyDescent="0.3">
      <c r="A15" s="1">
        <v>45286</v>
      </c>
      <c r="B15" t="s">
        <v>40</v>
      </c>
      <c r="C15" t="s">
        <v>9</v>
      </c>
      <c r="D15" t="s">
        <v>10</v>
      </c>
      <c r="E15">
        <v>-2704.28</v>
      </c>
      <c r="F15" t="s">
        <v>11</v>
      </c>
      <c r="G15">
        <f>IF(Table1[[#This Row],[Type]]="Income",ABS(Table1[[#This Row],[Amount]]),0)</f>
        <v>0</v>
      </c>
      <c r="H15">
        <f>IF(Table1[[#This Row],[Type]]="Expense",ABS(Table1[[#This Row],[Amount]]),0)</f>
        <v>2704.28</v>
      </c>
      <c r="I15" t="s">
        <v>17</v>
      </c>
      <c r="J15" t="s">
        <v>27</v>
      </c>
      <c r="L15" t="str">
        <f t="shared" si="0"/>
        <v>December</v>
      </c>
      <c r="M15" s="4">
        <f>ABS(Table1[[#This Row],[Amount]])</f>
        <v>2704.28</v>
      </c>
      <c r="N15">
        <f>IF(Table1[[#This Row],[Type]]="Income",ABS(Table1[[#This Row],[Amount]]),0)</f>
        <v>0</v>
      </c>
      <c r="O15">
        <f>IF(Table1[[#This Row],[Type]]="Expense",ABS(Table1[[#This Row],[Amount]]),0)</f>
        <v>2704.28</v>
      </c>
      <c r="P15" t="str">
        <f>Table1[[#This Row],[Region]]</f>
        <v>North</v>
      </c>
      <c r="Q15" t="s">
        <v>10</v>
      </c>
      <c r="R15" t="s">
        <v>27</v>
      </c>
    </row>
    <row r="16" spans="1:18" x14ac:dyDescent="0.3">
      <c r="A16" s="1">
        <v>45078</v>
      </c>
      <c r="B16" t="s">
        <v>41</v>
      </c>
      <c r="C16" t="s">
        <v>9</v>
      </c>
      <c r="D16" t="s">
        <v>42</v>
      </c>
      <c r="E16">
        <v>-4372.1400000000003</v>
      </c>
      <c r="F16" t="s">
        <v>11</v>
      </c>
      <c r="G16">
        <f>IF(Table1[[#This Row],[Type]]="Income",ABS(Table1[[#This Row],[Amount]]),0)</f>
        <v>0</v>
      </c>
      <c r="H16">
        <f>IF(Table1[[#This Row],[Type]]="Expense",ABS(Table1[[#This Row],[Amount]]),0)</f>
        <v>4372.1400000000003</v>
      </c>
      <c r="I16" t="s">
        <v>12</v>
      </c>
      <c r="J16" t="s">
        <v>13</v>
      </c>
      <c r="L16" t="str">
        <f t="shared" si="0"/>
        <v>June</v>
      </c>
      <c r="M16" s="4">
        <f>ABS(Table1[[#This Row],[Amount]])</f>
        <v>4372.1400000000003</v>
      </c>
      <c r="N16">
        <f>IF(Table1[[#This Row],[Type]]="Income",ABS(Table1[[#This Row],[Amount]]),0)</f>
        <v>0</v>
      </c>
      <c r="O16">
        <f>IF(Table1[[#This Row],[Type]]="Expense",ABS(Table1[[#This Row],[Amount]]),0)</f>
        <v>4372.1400000000003</v>
      </c>
      <c r="P16" t="str">
        <f>Table1[[#This Row],[Region]]</f>
        <v>East</v>
      </c>
      <c r="Q16" t="s">
        <v>42</v>
      </c>
      <c r="R16" t="s">
        <v>13</v>
      </c>
    </row>
    <row r="17" spans="1:18" x14ac:dyDescent="0.3">
      <c r="A17" s="1">
        <v>45057</v>
      </c>
      <c r="B17" t="s">
        <v>43</v>
      </c>
      <c r="C17" t="s">
        <v>15</v>
      </c>
      <c r="D17" t="s">
        <v>26</v>
      </c>
      <c r="E17">
        <v>-3468.13</v>
      </c>
      <c r="F17" t="s">
        <v>11</v>
      </c>
      <c r="G17">
        <f>IF(Table1[[#This Row],[Type]]="Income",ABS(Table1[[#This Row],[Amount]]),0)</f>
        <v>0</v>
      </c>
      <c r="H17">
        <f>IF(Table1[[#This Row],[Type]]="Expense",ABS(Table1[[#This Row],[Amount]]),0)</f>
        <v>3468.13</v>
      </c>
      <c r="I17" t="s">
        <v>20</v>
      </c>
      <c r="J17" t="s">
        <v>32</v>
      </c>
      <c r="L17" t="str">
        <f t="shared" si="0"/>
        <v>May</v>
      </c>
      <c r="M17" s="4">
        <f>ABS(Table1[[#This Row],[Amount]])</f>
        <v>3468.13</v>
      </c>
      <c r="N17">
        <f>IF(Table1[[#This Row],[Type]]="Income",ABS(Table1[[#This Row],[Amount]]),0)</f>
        <v>0</v>
      </c>
      <c r="O17">
        <f>IF(Table1[[#This Row],[Type]]="Expense",ABS(Table1[[#This Row],[Amount]]),0)</f>
        <v>3468.13</v>
      </c>
      <c r="P17" t="str">
        <f>Table1[[#This Row],[Region]]</f>
        <v>West</v>
      </c>
      <c r="Q17" t="s">
        <v>26</v>
      </c>
      <c r="R17" t="s">
        <v>32</v>
      </c>
    </row>
    <row r="18" spans="1:18" x14ac:dyDescent="0.3">
      <c r="A18" s="1">
        <v>45076</v>
      </c>
      <c r="B18" t="s">
        <v>44</v>
      </c>
      <c r="C18" t="s">
        <v>25</v>
      </c>
      <c r="D18" t="s">
        <v>26</v>
      </c>
      <c r="E18">
        <v>-646.75</v>
      </c>
      <c r="F18" t="s">
        <v>11</v>
      </c>
      <c r="G18">
        <f>IF(Table1[[#This Row],[Type]]="Income",ABS(Table1[[#This Row],[Amount]]),0)</f>
        <v>0</v>
      </c>
      <c r="H18">
        <f>IF(Table1[[#This Row],[Type]]="Expense",ABS(Table1[[#This Row],[Amount]]),0)</f>
        <v>646.75</v>
      </c>
      <c r="I18" t="s">
        <v>20</v>
      </c>
      <c r="J18" t="s">
        <v>13</v>
      </c>
      <c r="L18" t="str">
        <f t="shared" si="0"/>
        <v>May</v>
      </c>
      <c r="M18" s="4">
        <f>ABS(Table1[[#This Row],[Amount]])</f>
        <v>646.75</v>
      </c>
      <c r="N18">
        <f>IF(Table1[[#This Row],[Type]]="Income",ABS(Table1[[#This Row],[Amount]]),0)</f>
        <v>0</v>
      </c>
      <c r="O18">
        <f>IF(Table1[[#This Row],[Type]]="Expense",ABS(Table1[[#This Row],[Amount]]),0)</f>
        <v>646.75</v>
      </c>
      <c r="P18" t="str">
        <f>Table1[[#This Row],[Region]]</f>
        <v>East</v>
      </c>
      <c r="Q18" t="s">
        <v>26</v>
      </c>
      <c r="R18" t="s">
        <v>13</v>
      </c>
    </row>
    <row r="19" spans="1:18" x14ac:dyDescent="0.3">
      <c r="A19" s="1">
        <v>45235</v>
      </c>
      <c r="B19" t="s">
        <v>45</v>
      </c>
      <c r="C19" t="s">
        <v>9</v>
      </c>
      <c r="D19" t="s">
        <v>16</v>
      </c>
      <c r="E19">
        <v>-823.96</v>
      </c>
      <c r="F19" t="s">
        <v>11</v>
      </c>
      <c r="G19">
        <f>IF(Table1[[#This Row],[Type]]="Income",ABS(Table1[[#This Row],[Amount]]),0)</f>
        <v>0</v>
      </c>
      <c r="H19">
        <f>IF(Table1[[#This Row],[Type]]="Expense",ABS(Table1[[#This Row],[Amount]]),0)</f>
        <v>823.96</v>
      </c>
      <c r="I19" t="s">
        <v>20</v>
      </c>
      <c r="J19" t="s">
        <v>27</v>
      </c>
      <c r="L19" t="str">
        <f t="shared" si="0"/>
        <v>November</v>
      </c>
      <c r="M19" s="4">
        <f>ABS(Table1[[#This Row],[Amount]])</f>
        <v>823.96</v>
      </c>
      <c r="N19">
        <f>IF(Table1[[#This Row],[Type]]="Income",ABS(Table1[[#This Row],[Amount]]),0)</f>
        <v>0</v>
      </c>
      <c r="O19">
        <f>IF(Table1[[#This Row],[Type]]="Expense",ABS(Table1[[#This Row],[Amount]]),0)</f>
        <v>823.96</v>
      </c>
      <c r="P19" t="str">
        <f>Table1[[#This Row],[Region]]</f>
        <v>North</v>
      </c>
      <c r="Q19" t="s">
        <v>16</v>
      </c>
      <c r="R19" t="s">
        <v>27</v>
      </c>
    </row>
    <row r="20" spans="1:18" x14ac:dyDescent="0.3">
      <c r="A20" s="1">
        <v>45184</v>
      </c>
      <c r="B20" t="s">
        <v>46</v>
      </c>
      <c r="C20" t="s">
        <v>15</v>
      </c>
      <c r="D20" t="s">
        <v>10</v>
      </c>
      <c r="E20">
        <v>-2197.8000000000002</v>
      </c>
      <c r="F20" t="s">
        <v>11</v>
      </c>
      <c r="G20">
        <f>IF(Table1[[#This Row],[Type]]="Income",ABS(Table1[[#This Row],[Amount]]),0)</f>
        <v>0</v>
      </c>
      <c r="H20">
        <f>IF(Table1[[#This Row],[Type]]="Expense",ABS(Table1[[#This Row],[Amount]]),0)</f>
        <v>2197.8000000000002</v>
      </c>
      <c r="I20" t="s">
        <v>12</v>
      </c>
      <c r="J20" t="s">
        <v>13</v>
      </c>
      <c r="L20" t="str">
        <f t="shared" si="0"/>
        <v>September</v>
      </c>
      <c r="M20" s="4">
        <f>ABS(Table1[[#This Row],[Amount]])</f>
        <v>2197.8000000000002</v>
      </c>
      <c r="N20">
        <f>IF(Table1[[#This Row],[Type]]="Income",ABS(Table1[[#This Row],[Amount]]),0)</f>
        <v>0</v>
      </c>
      <c r="O20">
        <f>IF(Table1[[#This Row],[Type]]="Expense",ABS(Table1[[#This Row],[Amount]]),0)</f>
        <v>2197.8000000000002</v>
      </c>
      <c r="P20" t="str">
        <f>Table1[[#This Row],[Region]]</f>
        <v>East</v>
      </c>
      <c r="Q20" t="s">
        <v>10</v>
      </c>
      <c r="R20" t="s">
        <v>13</v>
      </c>
    </row>
    <row r="21" spans="1:18" x14ac:dyDescent="0.3">
      <c r="A21" s="1">
        <v>45270</v>
      </c>
      <c r="B21" t="s">
        <v>47</v>
      </c>
      <c r="C21" t="s">
        <v>9</v>
      </c>
      <c r="D21" t="s">
        <v>16</v>
      </c>
      <c r="E21">
        <v>-1058.97</v>
      </c>
      <c r="F21" t="s">
        <v>11</v>
      </c>
      <c r="G21">
        <f>IF(Table1[[#This Row],[Type]]="Income",ABS(Table1[[#This Row],[Amount]]),0)</f>
        <v>0</v>
      </c>
      <c r="H21">
        <f>IF(Table1[[#This Row],[Type]]="Expense",ABS(Table1[[#This Row],[Amount]]),0)</f>
        <v>1058.97</v>
      </c>
      <c r="I21" t="s">
        <v>17</v>
      </c>
      <c r="J21" t="s">
        <v>23</v>
      </c>
      <c r="L21" t="str">
        <f t="shared" si="0"/>
        <v>December</v>
      </c>
      <c r="M21" s="4">
        <f>ABS(Table1[[#This Row],[Amount]])</f>
        <v>1058.97</v>
      </c>
      <c r="N21">
        <f>IF(Table1[[#This Row],[Type]]="Income",ABS(Table1[[#This Row],[Amount]]),0)</f>
        <v>0</v>
      </c>
      <c r="O21">
        <f>IF(Table1[[#This Row],[Type]]="Expense",ABS(Table1[[#This Row],[Amount]]),0)</f>
        <v>1058.97</v>
      </c>
      <c r="P21" t="str">
        <f>Table1[[#This Row],[Region]]</f>
        <v>South</v>
      </c>
      <c r="Q21" t="s">
        <v>16</v>
      </c>
      <c r="R21" t="s">
        <v>23</v>
      </c>
    </row>
    <row r="22" spans="1:18" x14ac:dyDescent="0.3">
      <c r="A22" s="1">
        <v>45220</v>
      </c>
      <c r="B22" t="s">
        <v>48</v>
      </c>
      <c r="C22" t="s">
        <v>25</v>
      </c>
      <c r="D22" t="s">
        <v>19</v>
      </c>
      <c r="E22">
        <v>-236.46</v>
      </c>
      <c r="F22" t="s">
        <v>11</v>
      </c>
      <c r="G22">
        <f>IF(Table1[[#This Row],[Type]]="Income",ABS(Table1[[#This Row],[Amount]]),0)</f>
        <v>0</v>
      </c>
      <c r="H22">
        <f>IF(Table1[[#This Row],[Type]]="Expense",ABS(Table1[[#This Row],[Amount]]),0)</f>
        <v>236.46</v>
      </c>
      <c r="I22" t="s">
        <v>12</v>
      </c>
      <c r="J22" t="s">
        <v>13</v>
      </c>
      <c r="L22" t="str">
        <f t="shared" si="0"/>
        <v>October</v>
      </c>
      <c r="M22" s="4">
        <f>ABS(Table1[[#This Row],[Amount]])</f>
        <v>236.46</v>
      </c>
      <c r="N22">
        <f>IF(Table1[[#This Row],[Type]]="Income",ABS(Table1[[#This Row],[Amount]]),0)</f>
        <v>0</v>
      </c>
      <c r="O22">
        <f>IF(Table1[[#This Row],[Type]]="Expense",ABS(Table1[[#This Row],[Amount]]),0)</f>
        <v>236.46</v>
      </c>
      <c r="P22" t="str">
        <f>Table1[[#This Row],[Region]]</f>
        <v>East</v>
      </c>
      <c r="Q22" t="s">
        <v>19</v>
      </c>
      <c r="R22" t="s">
        <v>13</v>
      </c>
    </row>
    <row r="23" spans="1:18" x14ac:dyDescent="0.3">
      <c r="A23" s="1">
        <v>45118</v>
      </c>
      <c r="B23" t="s">
        <v>49</v>
      </c>
      <c r="C23" t="s">
        <v>15</v>
      </c>
      <c r="D23" t="s">
        <v>10</v>
      </c>
      <c r="E23">
        <v>-4044.57</v>
      </c>
      <c r="F23" t="s">
        <v>11</v>
      </c>
      <c r="G23">
        <f>IF(Table1[[#This Row],[Type]]="Income",ABS(Table1[[#This Row],[Amount]]),0)</f>
        <v>0</v>
      </c>
      <c r="H23">
        <f>IF(Table1[[#This Row],[Type]]="Expense",ABS(Table1[[#This Row],[Amount]]),0)</f>
        <v>4044.57</v>
      </c>
      <c r="I23" t="s">
        <v>20</v>
      </c>
      <c r="J23" t="s">
        <v>32</v>
      </c>
      <c r="L23" t="str">
        <f t="shared" si="0"/>
        <v>July</v>
      </c>
      <c r="M23" s="4">
        <f>ABS(Table1[[#This Row],[Amount]])</f>
        <v>4044.57</v>
      </c>
      <c r="N23">
        <f>IF(Table1[[#This Row],[Type]]="Income",ABS(Table1[[#This Row],[Amount]]),0)</f>
        <v>0</v>
      </c>
      <c r="O23">
        <f>IF(Table1[[#This Row],[Type]]="Expense",ABS(Table1[[#This Row],[Amount]]),0)</f>
        <v>4044.57</v>
      </c>
      <c r="P23" t="str">
        <f>Table1[[#This Row],[Region]]</f>
        <v>West</v>
      </c>
      <c r="Q23" t="s">
        <v>10</v>
      </c>
      <c r="R23" t="s">
        <v>32</v>
      </c>
    </row>
    <row r="24" spans="1:18" x14ac:dyDescent="0.3">
      <c r="A24" s="1">
        <v>45203</v>
      </c>
      <c r="B24" t="s">
        <v>50</v>
      </c>
      <c r="C24" t="s">
        <v>25</v>
      </c>
      <c r="D24" t="s">
        <v>22</v>
      </c>
      <c r="E24">
        <v>-195.66</v>
      </c>
      <c r="F24" t="s">
        <v>11</v>
      </c>
      <c r="G24">
        <f>IF(Table1[[#This Row],[Type]]="Income",ABS(Table1[[#This Row],[Amount]]),0)</f>
        <v>0</v>
      </c>
      <c r="H24">
        <f>IF(Table1[[#This Row],[Type]]="Expense",ABS(Table1[[#This Row],[Amount]]),0)</f>
        <v>195.66</v>
      </c>
      <c r="I24" t="s">
        <v>17</v>
      </c>
      <c r="J24" t="s">
        <v>13</v>
      </c>
      <c r="L24" t="str">
        <f t="shared" si="0"/>
        <v>October</v>
      </c>
      <c r="M24" s="4">
        <f>ABS(Table1[[#This Row],[Amount]])</f>
        <v>195.66</v>
      </c>
      <c r="N24">
        <f>IF(Table1[[#This Row],[Type]]="Income",ABS(Table1[[#This Row],[Amount]]),0)</f>
        <v>0</v>
      </c>
      <c r="O24">
        <f>IF(Table1[[#This Row],[Type]]="Expense",ABS(Table1[[#This Row],[Amount]]),0)</f>
        <v>195.66</v>
      </c>
      <c r="P24" t="str">
        <f>Table1[[#This Row],[Region]]</f>
        <v>East</v>
      </c>
      <c r="Q24" t="s">
        <v>22</v>
      </c>
      <c r="R24" t="s">
        <v>13</v>
      </c>
    </row>
    <row r="25" spans="1:18" x14ac:dyDescent="0.3">
      <c r="A25" s="1">
        <v>45087</v>
      </c>
      <c r="B25" t="s">
        <v>51</v>
      </c>
      <c r="C25" t="s">
        <v>15</v>
      </c>
      <c r="D25" t="s">
        <v>22</v>
      </c>
      <c r="E25">
        <v>-4170.38</v>
      </c>
      <c r="F25" t="s">
        <v>11</v>
      </c>
      <c r="G25">
        <f>IF(Table1[[#This Row],[Type]]="Income",ABS(Table1[[#This Row],[Amount]]),0)</f>
        <v>0</v>
      </c>
      <c r="H25">
        <f>IF(Table1[[#This Row],[Type]]="Expense",ABS(Table1[[#This Row],[Amount]]),0)</f>
        <v>4170.38</v>
      </c>
      <c r="I25" t="s">
        <v>12</v>
      </c>
      <c r="J25" t="s">
        <v>23</v>
      </c>
      <c r="L25" t="str">
        <f t="shared" si="0"/>
        <v>June</v>
      </c>
      <c r="M25" s="4">
        <f>ABS(Table1[[#This Row],[Amount]])</f>
        <v>4170.38</v>
      </c>
      <c r="N25">
        <f>IF(Table1[[#This Row],[Type]]="Income",ABS(Table1[[#This Row],[Amount]]),0)</f>
        <v>0</v>
      </c>
      <c r="O25">
        <f>IF(Table1[[#This Row],[Type]]="Expense",ABS(Table1[[#This Row],[Amount]]),0)</f>
        <v>4170.38</v>
      </c>
      <c r="P25" t="str">
        <f>Table1[[#This Row],[Region]]</f>
        <v>South</v>
      </c>
      <c r="Q25" t="s">
        <v>22</v>
      </c>
      <c r="R25" t="s">
        <v>23</v>
      </c>
    </row>
    <row r="26" spans="1:18" x14ac:dyDescent="0.3">
      <c r="A26" s="1">
        <v>45240</v>
      </c>
      <c r="B26" t="s">
        <v>52</v>
      </c>
      <c r="C26" t="s">
        <v>25</v>
      </c>
      <c r="D26" t="s">
        <v>22</v>
      </c>
      <c r="E26">
        <v>-806.11</v>
      </c>
      <c r="F26" t="s">
        <v>11</v>
      </c>
      <c r="G26">
        <f>IF(Table1[[#This Row],[Type]]="Income",ABS(Table1[[#This Row],[Amount]]),0)</f>
        <v>0</v>
      </c>
      <c r="H26">
        <f>IF(Table1[[#This Row],[Type]]="Expense",ABS(Table1[[#This Row],[Amount]]),0)</f>
        <v>806.11</v>
      </c>
      <c r="I26" t="s">
        <v>17</v>
      </c>
      <c r="J26" t="s">
        <v>23</v>
      </c>
      <c r="L26" t="str">
        <f t="shared" si="0"/>
        <v>November</v>
      </c>
      <c r="M26" s="4">
        <f>ABS(Table1[[#This Row],[Amount]])</f>
        <v>806.11</v>
      </c>
      <c r="N26">
        <f>IF(Table1[[#This Row],[Type]]="Income",ABS(Table1[[#This Row],[Amount]]),0)</f>
        <v>0</v>
      </c>
      <c r="O26">
        <f>IF(Table1[[#This Row],[Type]]="Expense",ABS(Table1[[#This Row],[Amount]]),0)</f>
        <v>806.11</v>
      </c>
      <c r="P26" t="str">
        <f>Table1[[#This Row],[Region]]</f>
        <v>South</v>
      </c>
      <c r="Q26" t="s">
        <v>22</v>
      </c>
      <c r="R26" t="s">
        <v>23</v>
      </c>
    </row>
    <row r="27" spans="1:18" x14ac:dyDescent="0.3">
      <c r="A27" s="1">
        <v>44948</v>
      </c>
      <c r="B27" t="s">
        <v>53</v>
      </c>
      <c r="C27" t="s">
        <v>9</v>
      </c>
      <c r="D27" t="s">
        <v>16</v>
      </c>
      <c r="E27">
        <v>-4875.92</v>
      </c>
      <c r="F27" t="s">
        <v>11</v>
      </c>
      <c r="G27">
        <f>IF(Table1[[#This Row],[Type]]="Income",ABS(Table1[[#This Row],[Amount]]),0)</f>
        <v>0</v>
      </c>
      <c r="H27">
        <f>IF(Table1[[#This Row],[Type]]="Expense",ABS(Table1[[#This Row],[Amount]]),0)</f>
        <v>4875.92</v>
      </c>
      <c r="I27" t="s">
        <v>20</v>
      </c>
      <c r="J27" t="s">
        <v>23</v>
      </c>
      <c r="L27" t="str">
        <f t="shared" si="0"/>
        <v>January</v>
      </c>
      <c r="M27" s="4">
        <f>ABS(Table1[[#This Row],[Amount]])</f>
        <v>4875.92</v>
      </c>
      <c r="N27">
        <f>IF(Table1[[#This Row],[Type]]="Income",ABS(Table1[[#This Row],[Amount]]),0)</f>
        <v>0</v>
      </c>
      <c r="O27">
        <f>IF(Table1[[#This Row],[Type]]="Expense",ABS(Table1[[#This Row],[Amount]]),0)</f>
        <v>4875.92</v>
      </c>
      <c r="P27" t="str">
        <f>Table1[[#This Row],[Region]]</f>
        <v>South</v>
      </c>
      <c r="Q27" t="s">
        <v>16</v>
      </c>
      <c r="R27" t="s">
        <v>23</v>
      </c>
    </row>
    <row r="28" spans="1:18" x14ac:dyDescent="0.3">
      <c r="A28" s="1">
        <v>45179</v>
      </c>
      <c r="B28" t="s">
        <v>54</v>
      </c>
      <c r="C28" t="s">
        <v>9</v>
      </c>
      <c r="D28" t="s">
        <v>22</v>
      </c>
      <c r="E28">
        <v>-3058.98</v>
      </c>
      <c r="F28" t="s">
        <v>11</v>
      </c>
      <c r="G28">
        <f>IF(Table1[[#This Row],[Type]]="Income",ABS(Table1[[#This Row],[Amount]]),0)</f>
        <v>0</v>
      </c>
      <c r="H28">
        <f>IF(Table1[[#This Row],[Type]]="Expense",ABS(Table1[[#This Row],[Amount]]),0)</f>
        <v>3058.98</v>
      </c>
      <c r="I28" t="s">
        <v>12</v>
      </c>
      <c r="J28" t="s">
        <v>27</v>
      </c>
      <c r="L28" t="str">
        <f t="shared" si="0"/>
        <v>September</v>
      </c>
      <c r="M28" s="4">
        <f>ABS(Table1[[#This Row],[Amount]])</f>
        <v>3058.98</v>
      </c>
      <c r="N28">
        <f>IF(Table1[[#This Row],[Type]]="Income",ABS(Table1[[#This Row],[Amount]]),0)</f>
        <v>0</v>
      </c>
      <c r="O28">
        <f>IF(Table1[[#This Row],[Type]]="Expense",ABS(Table1[[#This Row],[Amount]]),0)</f>
        <v>3058.98</v>
      </c>
      <c r="P28" t="str">
        <f>Table1[[#This Row],[Region]]</f>
        <v>North</v>
      </c>
      <c r="Q28" t="s">
        <v>22</v>
      </c>
      <c r="R28" t="s">
        <v>27</v>
      </c>
    </row>
    <row r="29" spans="1:18" x14ac:dyDescent="0.3">
      <c r="A29" s="1">
        <v>45162</v>
      </c>
      <c r="B29" t="s">
        <v>55</v>
      </c>
      <c r="C29" t="s">
        <v>25</v>
      </c>
      <c r="D29" t="s">
        <v>10</v>
      </c>
      <c r="E29">
        <v>-3701.42</v>
      </c>
      <c r="F29" t="s">
        <v>11</v>
      </c>
      <c r="G29">
        <f>IF(Table1[[#This Row],[Type]]="Income",ABS(Table1[[#This Row],[Amount]]),0)</f>
        <v>0</v>
      </c>
      <c r="H29">
        <f>IF(Table1[[#This Row],[Type]]="Expense",ABS(Table1[[#This Row],[Amount]]),0)</f>
        <v>3701.42</v>
      </c>
      <c r="I29" t="s">
        <v>17</v>
      </c>
      <c r="J29" t="s">
        <v>23</v>
      </c>
      <c r="L29" t="str">
        <f t="shared" si="0"/>
        <v>August</v>
      </c>
      <c r="M29" s="4">
        <f>ABS(Table1[[#This Row],[Amount]])</f>
        <v>3701.42</v>
      </c>
      <c r="N29">
        <f>IF(Table1[[#This Row],[Type]]="Income",ABS(Table1[[#This Row],[Amount]]),0)</f>
        <v>0</v>
      </c>
      <c r="O29">
        <f>IF(Table1[[#This Row],[Type]]="Expense",ABS(Table1[[#This Row],[Amount]]),0)</f>
        <v>3701.42</v>
      </c>
      <c r="P29" t="str">
        <f>Table1[[#This Row],[Region]]</f>
        <v>South</v>
      </c>
      <c r="Q29" t="s">
        <v>10</v>
      </c>
      <c r="R29" t="s">
        <v>23</v>
      </c>
    </row>
    <row r="30" spans="1:18" x14ac:dyDescent="0.3">
      <c r="A30" s="1">
        <v>45271</v>
      </c>
      <c r="B30" t="s">
        <v>56</v>
      </c>
      <c r="C30" t="s">
        <v>25</v>
      </c>
      <c r="D30" t="s">
        <v>22</v>
      </c>
      <c r="E30">
        <v>-641.37</v>
      </c>
      <c r="F30" t="s">
        <v>11</v>
      </c>
      <c r="G30">
        <f>IF(Table1[[#This Row],[Type]]="Income",ABS(Table1[[#This Row],[Amount]]),0)</f>
        <v>0</v>
      </c>
      <c r="H30">
        <f>IF(Table1[[#This Row],[Type]]="Expense",ABS(Table1[[#This Row],[Amount]]),0)</f>
        <v>641.37</v>
      </c>
      <c r="I30" t="s">
        <v>12</v>
      </c>
      <c r="J30" t="s">
        <v>27</v>
      </c>
      <c r="L30" t="str">
        <f t="shared" si="0"/>
        <v>December</v>
      </c>
      <c r="M30" s="4">
        <f>ABS(Table1[[#This Row],[Amount]])</f>
        <v>641.37</v>
      </c>
      <c r="N30">
        <f>IF(Table1[[#This Row],[Type]]="Income",ABS(Table1[[#This Row],[Amount]]),0)</f>
        <v>0</v>
      </c>
      <c r="O30">
        <f>IF(Table1[[#This Row],[Type]]="Expense",ABS(Table1[[#This Row],[Amount]]),0)</f>
        <v>641.37</v>
      </c>
      <c r="P30" t="str">
        <f>Table1[[#This Row],[Region]]</f>
        <v>North</v>
      </c>
      <c r="Q30" t="s">
        <v>22</v>
      </c>
      <c r="R30" t="s">
        <v>27</v>
      </c>
    </row>
    <row r="31" spans="1:18" x14ac:dyDescent="0.3">
      <c r="A31" s="1">
        <v>44975</v>
      </c>
      <c r="B31" t="s">
        <v>57</v>
      </c>
      <c r="C31" t="s">
        <v>25</v>
      </c>
      <c r="D31" t="s">
        <v>42</v>
      </c>
      <c r="E31">
        <v>-4324.3100000000004</v>
      </c>
      <c r="F31" t="s">
        <v>11</v>
      </c>
      <c r="G31">
        <f>IF(Table1[[#This Row],[Type]]="Income",ABS(Table1[[#This Row],[Amount]]),0)</f>
        <v>0</v>
      </c>
      <c r="H31">
        <f>IF(Table1[[#This Row],[Type]]="Expense",ABS(Table1[[#This Row],[Amount]]),0)</f>
        <v>4324.3100000000004</v>
      </c>
      <c r="I31" t="s">
        <v>20</v>
      </c>
      <c r="J31" t="s">
        <v>23</v>
      </c>
      <c r="L31" t="str">
        <f t="shared" si="0"/>
        <v>February</v>
      </c>
      <c r="M31" s="4">
        <f>ABS(Table1[[#This Row],[Amount]])</f>
        <v>4324.3100000000004</v>
      </c>
      <c r="N31">
        <f>IF(Table1[[#This Row],[Type]]="Income",ABS(Table1[[#This Row],[Amount]]),0)</f>
        <v>0</v>
      </c>
      <c r="O31">
        <f>IF(Table1[[#This Row],[Type]]="Expense",ABS(Table1[[#This Row],[Amount]]),0)</f>
        <v>4324.3100000000004</v>
      </c>
      <c r="P31" t="str">
        <f>Table1[[#This Row],[Region]]</f>
        <v>South</v>
      </c>
      <c r="Q31" t="s">
        <v>42</v>
      </c>
      <c r="R31" t="s">
        <v>23</v>
      </c>
    </row>
    <row r="32" spans="1:18" x14ac:dyDescent="0.3">
      <c r="A32" s="1">
        <v>44985</v>
      </c>
      <c r="B32" t="s">
        <v>58</v>
      </c>
      <c r="C32" t="s">
        <v>15</v>
      </c>
      <c r="D32" t="s">
        <v>22</v>
      </c>
      <c r="E32">
        <v>-4212.04</v>
      </c>
      <c r="F32" t="s">
        <v>11</v>
      </c>
      <c r="G32">
        <f>IF(Table1[[#This Row],[Type]]="Income",ABS(Table1[[#This Row],[Amount]]),0)</f>
        <v>0</v>
      </c>
      <c r="H32">
        <f>IF(Table1[[#This Row],[Type]]="Expense",ABS(Table1[[#This Row],[Amount]]),0)</f>
        <v>4212.04</v>
      </c>
      <c r="I32" t="s">
        <v>17</v>
      </c>
      <c r="J32" t="s">
        <v>27</v>
      </c>
      <c r="L32" t="str">
        <f t="shared" si="0"/>
        <v>February</v>
      </c>
      <c r="M32" s="4">
        <f>ABS(Table1[[#This Row],[Amount]])</f>
        <v>4212.04</v>
      </c>
      <c r="N32">
        <f>IF(Table1[[#This Row],[Type]]="Income",ABS(Table1[[#This Row],[Amount]]),0)</f>
        <v>0</v>
      </c>
      <c r="O32">
        <f>IF(Table1[[#This Row],[Type]]="Expense",ABS(Table1[[#This Row],[Amount]]),0)</f>
        <v>4212.04</v>
      </c>
      <c r="P32" t="str">
        <f>Table1[[#This Row],[Region]]</f>
        <v>North</v>
      </c>
      <c r="Q32" t="s">
        <v>22</v>
      </c>
      <c r="R32" t="s">
        <v>27</v>
      </c>
    </row>
    <row r="33" spans="1:18" x14ac:dyDescent="0.3">
      <c r="A33" s="1">
        <v>45096</v>
      </c>
      <c r="B33" t="s">
        <v>59</v>
      </c>
      <c r="C33" t="s">
        <v>9</v>
      </c>
      <c r="D33" t="s">
        <v>26</v>
      </c>
      <c r="E33">
        <v>-3299.66</v>
      </c>
      <c r="F33" t="s">
        <v>11</v>
      </c>
      <c r="G33">
        <f>IF(Table1[[#This Row],[Type]]="Income",ABS(Table1[[#This Row],[Amount]]),0)</f>
        <v>0</v>
      </c>
      <c r="H33">
        <f>IF(Table1[[#This Row],[Type]]="Expense",ABS(Table1[[#This Row],[Amount]]),0)</f>
        <v>3299.66</v>
      </c>
      <c r="I33" t="s">
        <v>20</v>
      </c>
      <c r="J33" t="s">
        <v>23</v>
      </c>
      <c r="L33" t="str">
        <f t="shared" si="0"/>
        <v>June</v>
      </c>
      <c r="M33" s="4">
        <f>ABS(Table1[[#This Row],[Amount]])</f>
        <v>3299.66</v>
      </c>
      <c r="N33">
        <f>IF(Table1[[#This Row],[Type]]="Income",ABS(Table1[[#This Row],[Amount]]),0)</f>
        <v>0</v>
      </c>
      <c r="O33">
        <f>IF(Table1[[#This Row],[Type]]="Expense",ABS(Table1[[#This Row],[Amount]]),0)</f>
        <v>3299.66</v>
      </c>
      <c r="P33" t="str">
        <f>Table1[[#This Row],[Region]]</f>
        <v>South</v>
      </c>
      <c r="Q33" t="s">
        <v>26</v>
      </c>
      <c r="R33" t="s">
        <v>23</v>
      </c>
    </row>
    <row r="34" spans="1:18" x14ac:dyDescent="0.3">
      <c r="A34" s="1">
        <v>45114</v>
      </c>
      <c r="B34" t="s">
        <v>60</v>
      </c>
      <c r="C34" t="s">
        <v>15</v>
      </c>
      <c r="D34" t="s">
        <v>19</v>
      </c>
      <c r="E34">
        <v>-2561.15</v>
      </c>
      <c r="F34" t="s">
        <v>11</v>
      </c>
      <c r="G34">
        <f>IF(Table1[[#This Row],[Type]]="Income",ABS(Table1[[#This Row],[Amount]]),0)</f>
        <v>0</v>
      </c>
      <c r="H34">
        <f>IF(Table1[[#This Row],[Type]]="Expense",ABS(Table1[[#This Row],[Amount]]),0)</f>
        <v>2561.15</v>
      </c>
      <c r="I34" t="s">
        <v>17</v>
      </c>
      <c r="J34" t="s">
        <v>23</v>
      </c>
      <c r="L34" t="str">
        <f t="shared" si="0"/>
        <v>July</v>
      </c>
      <c r="M34" s="4">
        <f>ABS(Table1[[#This Row],[Amount]])</f>
        <v>2561.15</v>
      </c>
      <c r="N34">
        <f>IF(Table1[[#This Row],[Type]]="Income",ABS(Table1[[#This Row],[Amount]]),0)</f>
        <v>0</v>
      </c>
      <c r="O34">
        <f>IF(Table1[[#This Row],[Type]]="Expense",ABS(Table1[[#This Row],[Amount]]),0)</f>
        <v>2561.15</v>
      </c>
      <c r="P34" t="str">
        <f>Table1[[#This Row],[Region]]</f>
        <v>South</v>
      </c>
      <c r="Q34" t="s">
        <v>19</v>
      </c>
      <c r="R34" t="s">
        <v>23</v>
      </c>
    </row>
    <row r="35" spans="1:18" x14ac:dyDescent="0.3">
      <c r="A35" s="1">
        <v>45197</v>
      </c>
      <c r="B35" t="s">
        <v>61</v>
      </c>
      <c r="C35" t="s">
        <v>9</v>
      </c>
      <c r="D35" t="s">
        <v>16</v>
      </c>
      <c r="E35">
        <v>-3635.3</v>
      </c>
      <c r="F35" t="s">
        <v>11</v>
      </c>
      <c r="G35">
        <f>IF(Table1[[#This Row],[Type]]="Income",ABS(Table1[[#This Row],[Amount]]),0)</f>
        <v>0</v>
      </c>
      <c r="H35">
        <f>IF(Table1[[#This Row],[Type]]="Expense",ABS(Table1[[#This Row],[Amount]]),0)</f>
        <v>3635.3</v>
      </c>
      <c r="I35" t="s">
        <v>20</v>
      </c>
      <c r="J35" t="s">
        <v>13</v>
      </c>
      <c r="L35" t="str">
        <f t="shared" si="0"/>
        <v>September</v>
      </c>
      <c r="M35" s="4">
        <f>ABS(Table1[[#This Row],[Amount]])</f>
        <v>3635.3</v>
      </c>
      <c r="N35">
        <f>IF(Table1[[#This Row],[Type]]="Income",ABS(Table1[[#This Row],[Amount]]),0)</f>
        <v>0</v>
      </c>
      <c r="O35">
        <f>IF(Table1[[#This Row],[Type]]="Expense",ABS(Table1[[#This Row],[Amount]]),0)</f>
        <v>3635.3</v>
      </c>
      <c r="P35" t="str">
        <f>Table1[[#This Row],[Region]]</f>
        <v>East</v>
      </c>
      <c r="Q35" t="s">
        <v>16</v>
      </c>
      <c r="R35" t="s">
        <v>13</v>
      </c>
    </row>
    <row r="36" spans="1:18" x14ac:dyDescent="0.3">
      <c r="A36" s="1">
        <v>45116</v>
      </c>
      <c r="B36" t="s">
        <v>62</v>
      </c>
      <c r="C36" t="s">
        <v>30</v>
      </c>
      <c r="D36" t="s">
        <v>36</v>
      </c>
      <c r="E36">
        <v>129.05000000000001</v>
      </c>
      <c r="F36" t="s">
        <v>31</v>
      </c>
      <c r="G36">
        <f>IF(Table1[[#This Row],[Type]]="Income",ABS(Table1[[#This Row],[Amount]]),0)</f>
        <v>129.05000000000001</v>
      </c>
      <c r="H36">
        <f>IF(Table1[[#This Row],[Type]]="Expense",ABS(Table1[[#This Row],[Amount]]),0)</f>
        <v>0</v>
      </c>
      <c r="I36" t="s">
        <v>20</v>
      </c>
      <c r="J36" t="s">
        <v>23</v>
      </c>
      <c r="L36" t="str">
        <f t="shared" si="0"/>
        <v>July</v>
      </c>
      <c r="M36" s="4">
        <f>ABS(Table1[[#This Row],[Amount]])</f>
        <v>129.05000000000001</v>
      </c>
      <c r="N36">
        <f>IF(Table1[[#This Row],[Type]]="Income",ABS(Table1[[#This Row],[Amount]]),0)</f>
        <v>129.05000000000001</v>
      </c>
      <c r="O36">
        <f>IF(Table1[[#This Row],[Type]]="Expense",ABS(Table1[[#This Row],[Amount]]),0)</f>
        <v>0</v>
      </c>
      <c r="P36" t="str">
        <f>Table1[[#This Row],[Region]]</f>
        <v>South</v>
      </c>
      <c r="Q36" t="s">
        <v>36</v>
      </c>
      <c r="R36" t="s">
        <v>23</v>
      </c>
    </row>
    <row r="37" spans="1:18" x14ac:dyDescent="0.3">
      <c r="A37" s="1">
        <v>45101</v>
      </c>
      <c r="B37" t="s">
        <v>63</v>
      </c>
      <c r="C37" t="s">
        <v>15</v>
      </c>
      <c r="D37" t="s">
        <v>19</v>
      </c>
      <c r="E37">
        <v>-3002.96</v>
      </c>
      <c r="F37" t="s">
        <v>11</v>
      </c>
      <c r="G37">
        <f>IF(Table1[[#This Row],[Type]]="Income",ABS(Table1[[#This Row],[Amount]]),0)</f>
        <v>0</v>
      </c>
      <c r="H37">
        <f>IF(Table1[[#This Row],[Type]]="Expense",ABS(Table1[[#This Row],[Amount]]),0)</f>
        <v>3002.96</v>
      </c>
      <c r="I37" t="s">
        <v>12</v>
      </c>
      <c r="J37" t="s">
        <v>13</v>
      </c>
      <c r="L37" t="str">
        <f t="shared" si="0"/>
        <v>June</v>
      </c>
      <c r="M37" s="4">
        <f>ABS(Table1[[#This Row],[Amount]])</f>
        <v>3002.96</v>
      </c>
      <c r="N37">
        <f>IF(Table1[[#This Row],[Type]]="Income",ABS(Table1[[#This Row],[Amount]]),0)</f>
        <v>0</v>
      </c>
      <c r="O37">
        <f>IF(Table1[[#This Row],[Type]]="Expense",ABS(Table1[[#This Row],[Amount]]),0)</f>
        <v>3002.96</v>
      </c>
      <c r="P37" t="str">
        <f>Table1[[#This Row],[Region]]</f>
        <v>East</v>
      </c>
      <c r="Q37" t="s">
        <v>19</v>
      </c>
      <c r="R37" t="s">
        <v>13</v>
      </c>
    </row>
    <row r="38" spans="1:18" x14ac:dyDescent="0.3">
      <c r="A38" s="1">
        <v>44977</v>
      </c>
      <c r="B38" t="s">
        <v>64</v>
      </c>
      <c r="C38" t="s">
        <v>9</v>
      </c>
      <c r="D38" t="s">
        <v>42</v>
      </c>
      <c r="E38">
        <v>-4252.29</v>
      </c>
      <c r="F38" t="s">
        <v>11</v>
      </c>
      <c r="G38">
        <f>IF(Table1[[#This Row],[Type]]="Income",ABS(Table1[[#This Row],[Amount]]),0)</f>
        <v>0</v>
      </c>
      <c r="H38">
        <f>IF(Table1[[#This Row],[Type]]="Expense",ABS(Table1[[#This Row],[Amount]]),0)</f>
        <v>4252.29</v>
      </c>
      <c r="I38" t="s">
        <v>20</v>
      </c>
      <c r="J38" t="s">
        <v>23</v>
      </c>
      <c r="L38" t="str">
        <f t="shared" si="0"/>
        <v>February</v>
      </c>
      <c r="M38" s="4">
        <f>ABS(Table1[[#This Row],[Amount]])</f>
        <v>4252.29</v>
      </c>
      <c r="N38">
        <f>IF(Table1[[#This Row],[Type]]="Income",ABS(Table1[[#This Row],[Amount]]),0)</f>
        <v>0</v>
      </c>
      <c r="O38">
        <f>IF(Table1[[#This Row],[Type]]="Expense",ABS(Table1[[#This Row],[Amount]]),0)</f>
        <v>4252.29</v>
      </c>
      <c r="P38" t="str">
        <f>Table1[[#This Row],[Region]]</f>
        <v>South</v>
      </c>
      <c r="Q38" t="s">
        <v>42</v>
      </c>
      <c r="R38" t="s">
        <v>23</v>
      </c>
    </row>
    <row r="39" spans="1:18" x14ac:dyDescent="0.3">
      <c r="A39" s="1">
        <v>45290</v>
      </c>
      <c r="B39" t="s">
        <v>65</v>
      </c>
      <c r="C39" t="s">
        <v>9</v>
      </c>
      <c r="D39" t="s">
        <v>16</v>
      </c>
      <c r="E39">
        <v>-1848.81</v>
      </c>
      <c r="F39" t="s">
        <v>11</v>
      </c>
      <c r="G39">
        <f>IF(Table1[[#This Row],[Type]]="Income",ABS(Table1[[#This Row],[Amount]]),0)</f>
        <v>0</v>
      </c>
      <c r="H39">
        <f>IF(Table1[[#This Row],[Type]]="Expense",ABS(Table1[[#This Row],[Amount]]),0)</f>
        <v>1848.81</v>
      </c>
      <c r="I39" t="s">
        <v>12</v>
      </c>
      <c r="J39" t="s">
        <v>23</v>
      </c>
      <c r="L39" t="str">
        <f t="shared" si="0"/>
        <v>December</v>
      </c>
      <c r="M39" s="4">
        <f>ABS(Table1[[#This Row],[Amount]])</f>
        <v>1848.81</v>
      </c>
      <c r="N39">
        <f>IF(Table1[[#This Row],[Type]]="Income",ABS(Table1[[#This Row],[Amount]]),0)</f>
        <v>0</v>
      </c>
      <c r="O39">
        <f>IF(Table1[[#This Row],[Type]]="Expense",ABS(Table1[[#This Row],[Amount]]),0)</f>
        <v>1848.81</v>
      </c>
      <c r="P39" t="str">
        <f>Table1[[#This Row],[Region]]</f>
        <v>South</v>
      </c>
      <c r="Q39" t="s">
        <v>16</v>
      </c>
      <c r="R39" t="s">
        <v>23</v>
      </c>
    </row>
    <row r="40" spans="1:18" x14ac:dyDescent="0.3">
      <c r="A40" s="1">
        <v>44981</v>
      </c>
      <c r="B40" t="s">
        <v>66</v>
      </c>
      <c r="C40" t="s">
        <v>15</v>
      </c>
      <c r="D40" t="s">
        <v>10</v>
      </c>
      <c r="E40">
        <v>-630.62</v>
      </c>
      <c r="F40" t="s">
        <v>11</v>
      </c>
      <c r="G40">
        <f>IF(Table1[[#This Row],[Type]]="Income",ABS(Table1[[#This Row],[Amount]]),0)</f>
        <v>0</v>
      </c>
      <c r="H40">
        <f>IF(Table1[[#This Row],[Type]]="Expense",ABS(Table1[[#This Row],[Amount]]),0)</f>
        <v>630.62</v>
      </c>
      <c r="I40" t="s">
        <v>20</v>
      </c>
      <c r="J40" t="s">
        <v>13</v>
      </c>
      <c r="L40" t="str">
        <f t="shared" si="0"/>
        <v>February</v>
      </c>
      <c r="M40" s="4">
        <f>ABS(Table1[[#This Row],[Amount]])</f>
        <v>630.62</v>
      </c>
      <c r="N40">
        <f>IF(Table1[[#This Row],[Type]]="Income",ABS(Table1[[#This Row],[Amount]]),0)</f>
        <v>0</v>
      </c>
      <c r="O40">
        <f>IF(Table1[[#This Row],[Type]]="Expense",ABS(Table1[[#This Row],[Amount]]),0)</f>
        <v>630.62</v>
      </c>
      <c r="P40" t="str">
        <f>Table1[[#This Row],[Region]]</f>
        <v>East</v>
      </c>
      <c r="Q40" t="s">
        <v>10</v>
      </c>
      <c r="R40" t="s">
        <v>13</v>
      </c>
    </row>
    <row r="41" spans="1:18" x14ac:dyDescent="0.3">
      <c r="A41" s="1">
        <v>45170</v>
      </c>
      <c r="B41" t="s">
        <v>67</v>
      </c>
      <c r="C41" t="s">
        <v>15</v>
      </c>
      <c r="D41" t="s">
        <v>16</v>
      </c>
      <c r="E41">
        <v>-2162.3000000000002</v>
      </c>
      <c r="F41" t="s">
        <v>11</v>
      </c>
      <c r="G41">
        <f>IF(Table1[[#This Row],[Type]]="Income",ABS(Table1[[#This Row],[Amount]]),0)</f>
        <v>0</v>
      </c>
      <c r="H41">
        <f>IF(Table1[[#This Row],[Type]]="Expense",ABS(Table1[[#This Row],[Amount]]),0)</f>
        <v>2162.3000000000002</v>
      </c>
      <c r="I41" t="s">
        <v>20</v>
      </c>
      <c r="J41" t="s">
        <v>13</v>
      </c>
      <c r="L41" t="str">
        <f t="shared" si="0"/>
        <v>September</v>
      </c>
      <c r="M41" s="4">
        <f>ABS(Table1[[#This Row],[Amount]])</f>
        <v>2162.3000000000002</v>
      </c>
      <c r="N41">
        <f>IF(Table1[[#This Row],[Type]]="Income",ABS(Table1[[#This Row],[Amount]]),0)</f>
        <v>0</v>
      </c>
      <c r="O41">
        <f>IF(Table1[[#This Row],[Type]]="Expense",ABS(Table1[[#This Row],[Amount]]),0)</f>
        <v>2162.3000000000002</v>
      </c>
      <c r="P41" t="str">
        <f>Table1[[#This Row],[Region]]</f>
        <v>East</v>
      </c>
      <c r="Q41" t="s">
        <v>16</v>
      </c>
      <c r="R41" t="s">
        <v>13</v>
      </c>
    </row>
    <row r="42" spans="1:18" x14ac:dyDescent="0.3">
      <c r="A42" s="1">
        <v>45246</v>
      </c>
      <c r="B42" t="s">
        <v>68</v>
      </c>
      <c r="C42" t="s">
        <v>9</v>
      </c>
      <c r="D42" t="s">
        <v>26</v>
      </c>
      <c r="E42">
        <v>-3662.81</v>
      </c>
      <c r="F42" t="s">
        <v>11</v>
      </c>
      <c r="G42">
        <f>IF(Table1[[#This Row],[Type]]="Income",ABS(Table1[[#This Row],[Amount]]),0)</f>
        <v>0</v>
      </c>
      <c r="H42">
        <f>IF(Table1[[#This Row],[Type]]="Expense",ABS(Table1[[#This Row],[Amount]]),0)</f>
        <v>3662.81</v>
      </c>
      <c r="I42" t="s">
        <v>20</v>
      </c>
      <c r="J42" t="s">
        <v>27</v>
      </c>
      <c r="L42" t="str">
        <f t="shared" si="0"/>
        <v>November</v>
      </c>
      <c r="M42" s="4">
        <f>ABS(Table1[[#This Row],[Amount]])</f>
        <v>3662.81</v>
      </c>
      <c r="N42">
        <f>IF(Table1[[#This Row],[Type]]="Income",ABS(Table1[[#This Row],[Amount]]),0)</f>
        <v>0</v>
      </c>
      <c r="O42">
        <f>IF(Table1[[#This Row],[Type]]="Expense",ABS(Table1[[#This Row],[Amount]]),0)</f>
        <v>3662.81</v>
      </c>
      <c r="P42" t="str">
        <f>Table1[[#This Row],[Region]]</f>
        <v>North</v>
      </c>
      <c r="Q42" t="s">
        <v>26</v>
      </c>
      <c r="R42" t="s">
        <v>27</v>
      </c>
    </row>
    <row r="43" spans="1:18" x14ac:dyDescent="0.3">
      <c r="A43" s="1">
        <v>45057</v>
      </c>
      <c r="B43" t="s">
        <v>69</v>
      </c>
      <c r="C43" t="s">
        <v>15</v>
      </c>
      <c r="D43" t="s">
        <v>10</v>
      </c>
      <c r="E43">
        <v>-625.78</v>
      </c>
      <c r="F43" t="s">
        <v>11</v>
      </c>
      <c r="G43">
        <f>IF(Table1[[#This Row],[Type]]="Income",ABS(Table1[[#This Row],[Amount]]),0)</f>
        <v>0</v>
      </c>
      <c r="H43">
        <f>IF(Table1[[#This Row],[Type]]="Expense",ABS(Table1[[#This Row],[Amount]]),0)</f>
        <v>625.78</v>
      </c>
      <c r="I43" t="s">
        <v>17</v>
      </c>
      <c r="J43" t="s">
        <v>32</v>
      </c>
      <c r="L43" t="str">
        <f t="shared" si="0"/>
        <v>May</v>
      </c>
      <c r="M43" s="4">
        <f>ABS(Table1[[#This Row],[Amount]])</f>
        <v>625.78</v>
      </c>
      <c r="N43">
        <f>IF(Table1[[#This Row],[Type]]="Income",ABS(Table1[[#This Row],[Amount]]),0)</f>
        <v>0</v>
      </c>
      <c r="O43">
        <f>IF(Table1[[#This Row],[Type]]="Expense",ABS(Table1[[#This Row],[Amount]]),0)</f>
        <v>625.78</v>
      </c>
      <c r="P43" t="str">
        <f>Table1[[#This Row],[Region]]</f>
        <v>West</v>
      </c>
      <c r="Q43" t="s">
        <v>10</v>
      </c>
      <c r="R43" t="s">
        <v>32</v>
      </c>
    </row>
    <row r="44" spans="1:18" x14ac:dyDescent="0.3">
      <c r="A44" s="1">
        <v>45233</v>
      </c>
      <c r="B44" t="s">
        <v>70</v>
      </c>
      <c r="C44" t="s">
        <v>25</v>
      </c>
      <c r="D44" t="s">
        <v>19</v>
      </c>
      <c r="E44">
        <v>-1109.6400000000001</v>
      </c>
      <c r="F44" t="s">
        <v>11</v>
      </c>
      <c r="G44">
        <f>IF(Table1[[#This Row],[Type]]="Income",ABS(Table1[[#This Row],[Amount]]),0)</f>
        <v>0</v>
      </c>
      <c r="H44">
        <f>IF(Table1[[#This Row],[Type]]="Expense",ABS(Table1[[#This Row],[Amount]]),0)</f>
        <v>1109.6400000000001</v>
      </c>
      <c r="I44" t="s">
        <v>12</v>
      </c>
      <c r="J44" t="s">
        <v>13</v>
      </c>
      <c r="L44" t="str">
        <f t="shared" si="0"/>
        <v>November</v>
      </c>
      <c r="M44" s="4">
        <f>ABS(Table1[[#This Row],[Amount]])</f>
        <v>1109.6400000000001</v>
      </c>
      <c r="N44">
        <f>IF(Table1[[#This Row],[Type]]="Income",ABS(Table1[[#This Row],[Amount]]),0)</f>
        <v>0</v>
      </c>
      <c r="O44">
        <f>IF(Table1[[#This Row],[Type]]="Expense",ABS(Table1[[#This Row],[Amount]]),0)</f>
        <v>1109.6400000000001</v>
      </c>
      <c r="P44" t="str">
        <f>Table1[[#This Row],[Region]]</f>
        <v>East</v>
      </c>
      <c r="Q44" t="s">
        <v>19</v>
      </c>
      <c r="R44" t="s">
        <v>13</v>
      </c>
    </row>
    <row r="45" spans="1:18" x14ac:dyDescent="0.3">
      <c r="A45" s="1">
        <v>45061</v>
      </c>
      <c r="B45" t="s">
        <v>71</v>
      </c>
      <c r="C45" t="s">
        <v>15</v>
      </c>
      <c r="D45" t="s">
        <v>19</v>
      </c>
      <c r="E45">
        <v>-823</v>
      </c>
      <c r="F45" t="s">
        <v>11</v>
      </c>
      <c r="G45">
        <f>IF(Table1[[#This Row],[Type]]="Income",ABS(Table1[[#This Row],[Amount]]),0)</f>
        <v>0</v>
      </c>
      <c r="H45">
        <f>IF(Table1[[#This Row],[Type]]="Expense",ABS(Table1[[#This Row],[Amount]]),0)</f>
        <v>823</v>
      </c>
      <c r="I45" t="s">
        <v>17</v>
      </c>
      <c r="J45" t="s">
        <v>27</v>
      </c>
      <c r="L45" t="str">
        <f t="shared" si="0"/>
        <v>May</v>
      </c>
      <c r="M45" s="4">
        <f>ABS(Table1[[#This Row],[Amount]])</f>
        <v>823</v>
      </c>
      <c r="N45">
        <f>IF(Table1[[#This Row],[Type]]="Income",ABS(Table1[[#This Row],[Amount]]),0)</f>
        <v>0</v>
      </c>
      <c r="O45">
        <f>IF(Table1[[#This Row],[Type]]="Expense",ABS(Table1[[#This Row],[Amount]]),0)</f>
        <v>823</v>
      </c>
      <c r="P45" t="str">
        <f>Table1[[#This Row],[Region]]</f>
        <v>North</v>
      </c>
      <c r="Q45" t="s">
        <v>19</v>
      </c>
      <c r="R45" t="s">
        <v>27</v>
      </c>
    </row>
    <row r="46" spans="1:18" x14ac:dyDescent="0.3">
      <c r="A46" s="1">
        <v>44947</v>
      </c>
      <c r="B46" t="s">
        <v>72</v>
      </c>
      <c r="C46" t="s">
        <v>15</v>
      </c>
      <c r="D46" t="s">
        <v>22</v>
      </c>
      <c r="E46">
        <v>-4005.04</v>
      </c>
      <c r="F46" t="s">
        <v>11</v>
      </c>
      <c r="G46">
        <f>IF(Table1[[#This Row],[Type]]="Income",ABS(Table1[[#This Row],[Amount]]),0)</f>
        <v>0</v>
      </c>
      <c r="H46">
        <f>IF(Table1[[#This Row],[Type]]="Expense",ABS(Table1[[#This Row],[Amount]]),0)</f>
        <v>4005.04</v>
      </c>
      <c r="I46" t="s">
        <v>12</v>
      </c>
      <c r="J46" t="s">
        <v>23</v>
      </c>
      <c r="L46" t="str">
        <f t="shared" si="0"/>
        <v>January</v>
      </c>
      <c r="M46" s="4">
        <f>ABS(Table1[[#This Row],[Amount]])</f>
        <v>4005.04</v>
      </c>
      <c r="N46">
        <f>IF(Table1[[#This Row],[Type]]="Income",ABS(Table1[[#This Row],[Amount]]),0)</f>
        <v>0</v>
      </c>
      <c r="O46">
        <f>IF(Table1[[#This Row],[Type]]="Expense",ABS(Table1[[#This Row],[Amount]]),0)</f>
        <v>4005.04</v>
      </c>
      <c r="P46" t="str">
        <f>Table1[[#This Row],[Region]]</f>
        <v>South</v>
      </c>
      <c r="Q46" t="s">
        <v>22</v>
      </c>
      <c r="R46" t="s">
        <v>23</v>
      </c>
    </row>
    <row r="47" spans="1:18" x14ac:dyDescent="0.3">
      <c r="A47" s="1">
        <v>45255</v>
      </c>
      <c r="B47" t="s">
        <v>73</v>
      </c>
      <c r="C47" t="s">
        <v>15</v>
      </c>
      <c r="D47" t="s">
        <v>10</v>
      </c>
      <c r="E47">
        <v>-408.17</v>
      </c>
      <c r="F47" t="s">
        <v>11</v>
      </c>
      <c r="G47">
        <f>IF(Table1[[#This Row],[Type]]="Income",ABS(Table1[[#This Row],[Amount]]),0)</f>
        <v>0</v>
      </c>
      <c r="H47">
        <f>IF(Table1[[#This Row],[Type]]="Expense",ABS(Table1[[#This Row],[Amount]]),0)</f>
        <v>408.17</v>
      </c>
      <c r="I47" t="s">
        <v>20</v>
      </c>
      <c r="J47" t="s">
        <v>13</v>
      </c>
      <c r="L47" t="str">
        <f t="shared" si="0"/>
        <v>November</v>
      </c>
      <c r="M47" s="4">
        <f>ABS(Table1[[#This Row],[Amount]])</f>
        <v>408.17</v>
      </c>
      <c r="N47">
        <f>IF(Table1[[#This Row],[Type]]="Income",ABS(Table1[[#This Row],[Amount]]),0)</f>
        <v>0</v>
      </c>
      <c r="O47">
        <f>IF(Table1[[#This Row],[Type]]="Expense",ABS(Table1[[#This Row],[Amount]]),0)</f>
        <v>408.17</v>
      </c>
      <c r="P47" t="str">
        <f>Table1[[#This Row],[Region]]</f>
        <v>East</v>
      </c>
      <c r="Q47" t="s">
        <v>10</v>
      </c>
      <c r="R47" t="s">
        <v>13</v>
      </c>
    </row>
    <row r="48" spans="1:18" x14ac:dyDescent="0.3">
      <c r="A48" s="1">
        <v>45093</v>
      </c>
      <c r="B48" t="s">
        <v>74</v>
      </c>
      <c r="C48" t="s">
        <v>9</v>
      </c>
      <c r="D48" t="s">
        <v>26</v>
      </c>
      <c r="E48">
        <v>-3464.27</v>
      </c>
      <c r="F48" t="s">
        <v>11</v>
      </c>
      <c r="G48">
        <f>IF(Table1[[#This Row],[Type]]="Income",ABS(Table1[[#This Row],[Amount]]),0)</f>
        <v>0</v>
      </c>
      <c r="H48">
        <f>IF(Table1[[#This Row],[Type]]="Expense",ABS(Table1[[#This Row],[Amount]]),0)</f>
        <v>3464.27</v>
      </c>
      <c r="I48" t="s">
        <v>17</v>
      </c>
      <c r="J48" t="s">
        <v>13</v>
      </c>
      <c r="L48" t="str">
        <f t="shared" si="0"/>
        <v>June</v>
      </c>
      <c r="M48" s="4">
        <f>ABS(Table1[[#This Row],[Amount]])</f>
        <v>3464.27</v>
      </c>
      <c r="N48">
        <f>IF(Table1[[#This Row],[Type]]="Income",ABS(Table1[[#This Row],[Amount]]),0)</f>
        <v>0</v>
      </c>
      <c r="O48">
        <f>IF(Table1[[#This Row],[Type]]="Expense",ABS(Table1[[#This Row],[Amount]]),0)</f>
        <v>3464.27</v>
      </c>
      <c r="P48" t="str">
        <f>Table1[[#This Row],[Region]]</f>
        <v>East</v>
      </c>
      <c r="Q48" t="s">
        <v>26</v>
      </c>
      <c r="R48" t="s">
        <v>13</v>
      </c>
    </row>
    <row r="49" spans="1:18" x14ac:dyDescent="0.3">
      <c r="A49" s="1">
        <v>45200</v>
      </c>
      <c r="B49" t="s">
        <v>75</v>
      </c>
      <c r="C49" t="s">
        <v>25</v>
      </c>
      <c r="D49" t="s">
        <v>22</v>
      </c>
      <c r="E49">
        <v>-1895.64</v>
      </c>
      <c r="F49" t="s">
        <v>11</v>
      </c>
      <c r="G49">
        <f>IF(Table1[[#This Row],[Type]]="Income",ABS(Table1[[#This Row],[Amount]]),0)</f>
        <v>0</v>
      </c>
      <c r="H49">
        <f>IF(Table1[[#This Row],[Type]]="Expense",ABS(Table1[[#This Row],[Amount]]),0)</f>
        <v>1895.64</v>
      </c>
      <c r="I49" t="s">
        <v>12</v>
      </c>
      <c r="J49" t="s">
        <v>23</v>
      </c>
      <c r="L49" t="str">
        <f t="shared" si="0"/>
        <v>October</v>
      </c>
      <c r="M49" s="4">
        <f>ABS(Table1[[#This Row],[Amount]])</f>
        <v>1895.64</v>
      </c>
      <c r="N49">
        <f>IF(Table1[[#This Row],[Type]]="Income",ABS(Table1[[#This Row],[Amount]]),0)</f>
        <v>0</v>
      </c>
      <c r="O49">
        <f>IF(Table1[[#This Row],[Type]]="Expense",ABS(Table1[[#This Row],[Amount]]),0)</f>
        <v>1895.64</v>
      </c>
      <c r="P49" t="str">
        <f>Table1[[#This Row],[Region]]</f>
        <v>South</v>
      </c>
      <c r="Q49" t="s">
        <v>22</v>
      </c>
      <c r="R49" t="s">
        <v>23</v>
      </c>
    </row>
    <row r="50" spans="1:18" x14ac:dyDescent="0.3">
      <c r="A50" s="1">
        <v>45015</v>
      </c>
      <c r="B50" t="s">
        <v>76</v>
      </c>
      <c r="C50" t="s">
        <v>30</v>
      </c>
      <c r="D50" t="s">
        <v>22</v>
      </c>
      <c r="E50">
        <v>3803.38</v>
      </c>
      <c r="F50" t="s">
        <v>31</v>
      </c>
      <c r="G50">
        <f>IF(Table1[[#This Row],[Type]]="Income",ABS(Table1[[#This Row],[Amount]]),0)</f>
        <v>3803.38</v>
      </c>
      <c r="H50">
        <f>IF(Table1[[#This Row],[Type]]="Expense",ABS(Table1[[#This Row],[Amount]]),0)</f>
        <v>0</v>
      </c>
      <c r="I50" t="s">
        <v>20</v>
      </c>
      <c r="J50" t="s">
        <v>23</v>
      </c>
      <c r="L50" t="str">
        <f t="shared" si="0"/>
        <v>March</v>
      </c>
      <c r="M50" s="4">
        <f>ABS(Table1[[#This Row],[Amount]])</f>
        <v>3803.38</v>
      </c>
      <c r="N50">
        <f>IF(Table1[[#This Row],[Type]]="Income",ABS(Table1[[#This Row],[Amount]]),0)</f>
        <v>3803.38</v>
      </c>
      <c r="O50">
        <f>IF(Table1[[#This Row],[Type]]="Expense",ABS(Table1[[#This Row],[Amount]]),0)</f>
        <v>0</v>
      </c>
      <c r="P50" t="str">
        <f>Table1[[#This Row],[Region]]</f>
        <v>South</v>
      </c>
      <c r="Q50" t="s">
        <v>22</v>
      </c>
      <c r="R50" t="s">
        <v>23</v>
      </c>
    </row>
    <row r="51" spans="1:18" x14ac:dyDescent="0.3">
      <c r="A51" s="1">
        <v>45242</v>
      </c>
      <c r="B51" t="s">
        <v>77</v>
      </c>
      <c r="C51" t="s">
        <v>30</v>
      </c>
      <c r="D51" t="s">
        <v>16</v>
      </c>
      <c r="E51">
        <v>4825.4799999999996</v>
      </c>
      <c r="F51" t="s">
        <v>31</v>
      </c>
      <c r="G51">
        <f>IF(Table1[[#This Row],[Type]]="Income",ABS(Table1[[#This Row],[Amount]]),0)</f>
        <v>4825.4799999999996</v>
      </c>
      <c r="H51">
        <f>IF(Table1[[#This Row],[Type]]="Expense",ABS(Table1[[#This Row],[Amount]]),0)</f>
        <v>0</v>
      </c>
      <c r="I51" t="s">
        <v>12</v>
      </c>
      <c r="J51" t="s">
        <v>23</v>
      </c>
      <c r="L51" t="str">
        <f t="shared" si="0"/>
        <v>November</v>
      </c>
      <c r="M51" s="4">
        <f>ABS(Table1[[#This Row],[Amount]])</f>
        <v>4825.4799999999996</v>
      </c>
      <c r="N51">
        <f>IF(Table1[[#This Row],[Type]]="Income",ABS(Table1[[#This Row],[Amount]]),0)</f>
        <v>4825.4799999999996</v>
      </c>
      <c r="O51">
        <f>IF(Table1[[#This Row],[Type]]="Expense",ABS(Table1[[#This Row],[Amount]]),0)</f>
        <v>0</v>
      </c>
      <c r="P51" t="str">
        <f>Table1[[#This Row],[Region]]</f>
        <v>South</v>
      </c>
      <c r="Q51" t="s">
        <v>16</v>
      </c>
      <c r="R51" t="s">
        <v>23</v>
      </c>
    </row>
    <row r="52" spans="1:18" x14ac:dyDescent="0.3">
      <c r="A52" s="1">
        <v>44940</v>
      </c>
      <c r="B52" t="s">
        <v>78</v>
      </c>
      <c r="C52" t="s">
        <v>25</v>
      </c>
      <c r="D52" t="s">
        <v>19</v>
      </c>
      <c r="E52">
        <v>-661.27</v>
      </c>
      <c r="F52" t="s">
        <v>11</v>
      </c>
      <c r="G52">
        <f>IF(Table1[[#This Row],[Type]]="Income",ABS(Table1[[#This Row],[Amount]]),0)</f>
        <v>0</v>
      </c>
      <c r="H52">
        <f>IF(Table1[[#This Row],[Type]]="Expense",ABS(Table1[[#This Row],[Amount]]),0)</f>
        <v>661.27</v>
      </c>
      <c r="I52" t="s">
        <v>12</v>
      </c>
      <c r="J52" t="s">
        <v>23</v>
      </c>
      <c r="L52" t="str">
        <f t="shared" si="0"/>
        <v>January</v>
      </c>
      <c r="M52" s="4">
        <f>ABS(Table1[[#This Row],[Amount]])</f>
        <v>661.27</v>
      </c>
      <c r="N52">
        <f>IF(Table1[[#This Row],[Type]]="Income",ABS(Table1[[#This Row],[Amount]]),0)</f>
        <v>0</v>
      </c>
      <c r="O52">
        <f>IF(Table1[[#This Row],[Type]]="Expense",ABS(Table1[[#This Row],[Amount]]),0)</f>
        <v>661.27</v>
      </c>
      <c r="P52" t="str">
        <f>Table1[[#This Row],[Region]]</f>
        <v>South</v>
      </c>
      <c r="Q52" t="s">
        <v>19</v>
      </c>
      <c r="R52" t="s">
        <v>23</v>
      </c>
    </row>
    <row r="53" spans="1:18" x14ac:dyDescent="0.3">
      <c r="A53" s="1">
        <v>45168</v>
      </c>
      <c r="B53" t="s">
        <v>79</v>
      </c>
      <c r="C53" t="s">
        <v>25</v>
      </c>
      <c r="D53" t="s">
        <v>22</v>
      </c>
      <c r="E53">
        <v>-1640.49</v>
      </c>
      <c r="F53" t="s">
        <v>11</v>
      </c>
      <c r="G53">
        <f>IF(Table1[[#This Row],[Type]]="Income",ABS(Table1[[#This Row],[Amount]]),0)</f>
        <v>0</v>
      </c>
      <c r="H53">
        <f>IF(Table1[[#This Row],[Type]]="Expense",ABS(Table1[[#This Row],[Amount]]),0)</f>
        <v>1640.49</v>
      </c>
      <c r="I53" t="s">
        <v>20</v>
      </c>
      <c r="J53" t="s">
        <v>32</v>
      </c>
      <c r="L53" t="str">
        <f t="shared" si="0"/>
        <v>August</v>
      </c>
      <c r="M53" s="4">
        <f>ABS(Table1[[#This Row],[Amount]])</f>
        <v>1640.49</v>
      </c>
      <c r="N53">
        <f>IF(Table1[[#This Row],[Type]]="Income",ABS(Table1[[#This Row],[Amount]]),0)</f>
        <v>0</v>
      </c>
      <c r="O53">
        <f>IF(Table1[[#This Row],[Type]]="Expense",ABS(Table1[[#This Row],[Amount]]),0)</f>
        <v>1640.49</v>
      </c>
      <c r="P53" t="str">
        <f>Table1[[#This Row],[Region]]</f>
        <v>West</v>
      </c>
      <c r="Q53" t="s">
        <v>22</v>
      </c>
      <c r="R53" t="s">
        <v>32</v>
      </c>
    </row>
    <row r="54" spans="1:18" x14ac:dyDescent="0.3">
      <c r="A54" s="1">
        <v>45191</v>
      </c>
      <c r="B54" t="s">
        <v>80</v>
      </c>
      <c r="C54" t="s">
        <v>25</v>
      </c>
      <c r="D54" t="s">
        <v>42</v>
      </c>
      <c r="E54">
        <v>-4069.61</v>
      </c>
      <c r="F54" t="s">
        <v>11</v>
      </c>
      <c r="G54">
        <f>IF(Table1[[#This Row],[Type]]="Income",ABS(Table1[[#This Row],[Amount]]),0)</f>
        <v>0</v>
      </c>
      <c r="H54">
        <f>IF(Table1[[#This Row],[Type]]="Expense",ABS(Table1[[#This Row],[Amount]]),0)</f>
        <v>4069.61</v>
      </c>
      <c r="I54" t="s">
        <v>17</v>
      </c>
      <c r="J54" t="s">
        <v>13</v>
      </c>
      <c r="L54" t="str">
        <f t="shared" si="0"/>
        <v>September</v>
      </c>
      <c r="M54" s="4">
        <f>ABS(Table1[[#This Row],[Amount]])</f>
        <v>4069.61</v>
      </c>
      <c r="N54">
        <f>IF(Table1[[#This Row],[Type]]="Income",ABS(Table1[[#This Row],[Amount]]),0)</f>
        <v>0</v>
      </c>
      <c r="O54">
        <f>IF(Table1[[#This Row],[Type]]="Expense",ABS(Table1[[#This Row],[Amount]]),0)</f>
        <v>4069.61</v>
      </c>
      <c r="P54" t="str">
        <f>Table1[[#This Row],[Region]]</f>
        <v>East</v>
      </c>
      <c r="Q54" t="s">
        <v>42</v>
      </c>
      <c r="R54" t="s">
        <v>13</v>
      </c>
    </row>
    <row r="55" spans="1:18" x14ac:dyDescent="0.3">
      <c r="A55" s="1">
        <v>45272</v>
      </c>
      <c r="B55" t="s">
        <v>81</v>
      </c>
      <c r="C55" t="s">
        <v>9</v>
      </c>
      <c r="D55" t="s">
        <v>42</v>
      </c>
      <c r="E55">
        <v>-1404.18</v>
      </c>
      <c r="F55" t="s">
        <v>11</v>
      </c>
      <c r="G55">
        <f>IF(Table1[[#This Row],[Type]]="Income",ABS(Table1[[#This Row],[Amount]]),0)</f>
        <v>0</v>
      </c>
      <c r="H55">
        <f>IF(Table1[[#This Row],[Type]]="Expense",ABS(Table1[[#This Row],[Amount]]),0)</f>
        <v>1404.18</v>
      </c>
      <c r="I55" t="s">
        <v>20</v>
      </c>
      <c r="J55" t="s">
        <v>23</v>
      </c>
      <c r="L55" t="str">
        <f t="shared" si="0"/>
        <v>December</v>
      </c>
      <c r="M55" s="4">
        <f>ABS(Table1[[#This Row],[Amount]])</f>
        <v>1404.18</v>
      </c>
      <c r="N55">
        <f>IF(Table1[[#This Row],[Type]]="Income",ABS(Table1[[#This Row],[Amount]]),0)</f>
        <v>0</v>
      </c>
      <c r="O55">
        <f>IF(Table1[[#This Row],[Type]]="Expense",ABS(Table1[[#This Row],[Amount]]),0)</f>
        <v>1404.18</v>
      </c>
      <c r="P55" t="str">
        <f>Table1[[#This Row],[Region]]</f>
        <v>South</v>
      </c>
      <c r="Q55" t="s">
        <v>42</v>
      </c>
      <c r="R55" t="s">
        <v>23</v>
      </c>
    </row>
    <row r="56" spans="1:18" x14ac:dyDescent="0.3">
      <c r="A56" s="1">
        <v>44979</v>
      </c>
      <c r="B56" t="s">
        <v>82</v>
      </c>
      <c r="C56" t="s">
        <v>30</v>
      </c>
      <c r="D56" t="s">
        <v>19</v>
      </c>
      <c r="E56">
        <v>1154.0899999999999</v>
      </c>
      <c r="F56" t="s">
        <v>31</v>
      </c>
      <c r="G56">
        <f>IF(Table1[[#This Row],[Type]]="Income",ABS(Table1[[#This Row],[Amount]]),0)</f>
        <v>1154.0899999999999</v>
      </c>
      <c r="H56">
        <f>IF(Table1[[#This Row],[Type]]="Expense",ABS(Table1[[#This Row],[Amount]]),0)</f>
        <v>0</v>
      </c>
      <c r="I56" t="s">
        <v>17</v>
      </c>
      <c r="J56" t="s">
        <v>23</v>
      </c>
      <c r="L56" t="str">
        <f t="shared" si="0"/>
        <v>February</v>
      </c>
      <c r="M56" s="4">
        <f>ABS(Table1[[#This Row],[Amount]])</f>
        <v>1154.0899999999999</v>
      </c>
      <c r="N56">
        <f>IF(Table1[[#This Row],[Type]]="Income",ABS(Table1[[#This Row],[Amount]]),0)</f>
        <v>1154.0899999999999</v>
      </c>
      <c r="O56">
        <f>IF(Table1[[#This Row],[Type]]="Expense",ABS(Table1[[#This Row],[Amount]]),0)</f>
        <v>0</v>
      </c>
      <c r="P56" t="str">
        <f>Table1[[#This Row],[Region]]</f>
        <v>South</v>
      </c>
      <c r="Q56" t="s">
        <v>19</v>
      </c>
      <c r="R56" t="s">
        <v>23</v>
      </c>
    </row>
    <row r="57" spans="1:18" x14ac:dyDescent="0.3">
      <c r="A57" s="1">
        <v>45266</v>
      </c>
      <c r="B57" t="s">
        <v>83</v>
      </c>
      <c r="C57" t="s">
        <v>25</v>
      </c>
      <c r="D57" t="s">
        <v>42</v>
      </c>
      <c r="E57">
        <v>-4144.3500000000004</v>
      </c>
      <c r="F57" t="s">
        <v>11</v>
      </c>
      <c r="G57">
        <f>IF(Table1[[#This Row],[Type]]="Income",ABS(Table1[[#This Row],[Amount]]),0)</f>
        <v>0</v>
      </c>
      <c r="H57">
        <f>IF(Table1[[#This Row],[Type]]="Expense",ABS(Table1[[#This Row],[Amount]]),0)</f>
        <v>4144.3500000000004</v>
      </c>
      <c r="I57" t="s">
        <v>12</v>
      </c>
      <c r="J57" t="s">
        <v>32</v>
      </c>
      <c r="L57" t="str">
        <f t="shared" si="0"/>
        <v>December</v>
      </c>
      <c r="M57" s="4">
        <f>ABS(Table1[[#This Row],[Amount]])</f>
        <v>4144.3500000000004</v>
      </c>
      <c r="N57">
        <f>IF(Table1[[#This Row],[Type]]="Income",ABS(Table1[[#This Row],[Amount]]),0)</f>
        <v>0</v>
      </c>
      <c r="O57">
        <f>IF(Table1[[#This Row],[Type]]="Expense",ABS(Table1[[#This Row],[Amount]]),0)</f>
        <v>4144.3500000000004</v>
      </c>
      <c r="P57" t="str">
        <f>Table1[[#This Row],[Region]]</f>
        <v>West</v>
      </c>
      <c r="Q57" t="s">
        <v>42</v>
      </c>
      <c r="R57" t="s">
        <v>32</v>
      </c>
    </row>
    <row r="58" spans="1:18" x14ac:dyDescent="0.3">
      <c r="A58" s="1">
        <v>45018</v>
      </c>
      <c r="B58" t="s">
        <v>84</v>
      </c>
      <c r="C58" t="s">
        <v>9</v>
      </c>
      <c r="D58" t="s">
        <v>16</v>
      </c>
      <c r="E58">
        <v>-4936.7</v>
      </c>
      <c r="F58" t="s">
        <v>11</v>
      </c>
      <c r="G58">
        <f>IF(Table1[[#This Row],[Type]]="Income",ABS(Table1[[#This Row],[Amount]]),0)</f>
        <v>0</v>
      </c>
      <c r="H58">
        <f>IF(Table1[[#This Row],[Type]]="Expense",ABS(Table1[[#This Row],[Amount]]),0)</f>
        <v>4936.7</v>
      </c>
      <c r="I58" t="s">
        <v>12</v>
      </c>
      <c r="J58" t="s">
        <v>13</v>
      </c>
      <c r="L58" t="str">
        <f t="shared" si="0"/>
        <v>April</v>
      </c>
      <c r="M58" s="4">
        <f>ABS(Table1[[#This Row],[Amount]])</f>
        <v>4936.7</v>
      </c>
      <c r="N58">
        <f>IF(Table1[[#This Row],[Type]]="Income",ABS(Table1[[#This Row],[Amount]]),0)</f>
        <v>0</v>
      </c>
      <c r="O58">
        <f>IF(Table1[[#This Row],[Type]]="Expense",ABS(Table1[[#This Row],[Amount]]),0)</f>
        <v>4936.7</v>
      </c>
      <c r="P58" t="str">
        <f>Table1[[#This Row],[Region]]</f>
        <v>East</v>
      </c>
      <c r="Q58" t="s">
        <v>16</v>
      </c>
      <c r="R58" t="s">
        <v>13</v>
      </c>
    </row>
    <row r="59" spans="1:18" x14ac:dyDescent="0.3">
      <c r="A59" s="1">
        <v>45190</v>
      </c>
      <c r="B59" t="s">
        <v>85</v>
      </c>
      <c r="C59" t="s">
        <v>30</v>
      </c>
      <c r="D59" t="s">
        <v>26</v>
      </c>
      <c r="E59">
        <v>2828.71</v>
      </c>
      <c r="F59" t="s">
        <v>31</v>
      </c>
      <c r="G59">
        <f>IF(Table1[[#This Row],[Type]]="Income",ABS(Table1[[#This Row],[Amount]]),0)</f>
        <v>2828.71</v>
      </c>
      <c r="H59">
        <f>IF(Table1[[#This Row],[Type]]="Expense",ABS(Table1[[#This Row],[Amount]]),0)</f>
        <v>0</v>
      </c>
      <c r="I59" t="s">
        <v>12</v>
      </c>
      <c r="J59" t="s">
        <v>27</v>
      </c>
      <c r="L59" t="str">
        <f t="shared" si="0"/>
        <v>September</v>
      </c>
      <c r="M59" s="4">
        <f>ABS(Table1[[#This Row],[Amount]])</f>
        <v>2828.71</v>
      </c>
      <c r="N59">
        <f>IF(Table1[[#This Row],[Type]]="Income",ABS(Table1[[#This Row],[Amount]]),0)</f>
        <v>2828.71</v>
      </c>
      <c r="O59">
        <f>IF(Table1[[#This Row],[Type]]="Expense",ABS(Table1[[#This Row],[Amount]]),0)</f>
        <v>0</v>
      </c>
      <c r="P59" t="str">
        <f>Table1[[#This Row],[Region]]</f>
        <v>North</v>
      </c>
      <c r="Q59" t="s">
        <v>26</v>
      </c>
      <c r="R59" t="s">
        <v>27</v>
      </c>
    </row>
    <row r="60" spans="1:18" x14ac:dyDescent="0.3">
      <c r="A60" s="1">
        <v>44961</v>
      </c>
      <c r="B60" t="s">
        <v>86</v>
      </c>
      <c r="C60" t="s">
        <v>15</v>
      </c>
      <c r="D60" t="s">
        <v>36</v>
      </c>
      <c r="E60">
        <v>-1462.44</v>
      </c>
      <c r="F60" t="s">
        <v>11</v>
      </c>
      <c r="G60">
        <f>IF(Table1[[#This Row],[Type]]="Income",ABS(Table1[[#This Row],[Amount]]),0)</f>
        <v>0</v>
      </c>
      <c r="H60">
        <f>IF(Table1[[#This Row],[Type]]="Expense",ABS(Table1[[#This Row],[Amount]]),0)</f>
        <v>1462.44</v>
      </c>
      <c r="I60" t="s">
        <v>17</v>
      </c>
      <c r="J60" t="s">
        <v>13</v>
      </c>
      <c r="L60" t="str">
        <f t="shared" si="0"/>
        <v>February</v>
      </c>
      <c r="M60" s="4">
        <f>ABS(Table1[[#This Row],[Amount]])</f>
        <v>1462.44</v>
      </c>
      <c r="N60">
        <f>IF(Table1[[#This Row],[Type]]="Income",ABS(Table1[[#This Row],[Amount]]),0)</f>
        <v>0</v>
      </c>
      <c r="O60">
        <f>IF(Table1[[#This Row],[Type]]="Expense",ABS(Table1[[#This Row],[Amount]]),0)</f>
        <v>1462.44</v>
      </c>
      <c r="P60" t="str">
        <f>Table1[[#This Row],[Region]]</f>
        <v>East</v>
      </c>
      <c r="Q60" t="s">
        <v>36</v>
      </c>
      <c r="R60" t="s">
        <v>13</v>
      </c>
    </row>
    <row r="61" spans="1:18" x14ac:dyDescent="0.3">
      <c r="A61" s="1">
        <v>45132</v>
      </c>
      <c r="B61" t="s">
        <v>87</v>
      </c>
      <c r="C61" t="s">
        <v>9</v>
      </c>
      <c r="D61" t="s">
        <v>22</v>
      </c>
      <c r="E61">
        <v>-2052.9699999999998</v>
      </c>
      <c r="F61" t="s">
        <v>11</v>
      </c>
      <c r="G61">
        <f>IF(Table1[[#This Row],[Type]]="Income",ABS(Table1[[#This Row],[Amount]]),0)</f>
        <v>0</v>
      </c>
      <c r="H61">
        <f>IF(Table1[[#This Row],[Type]]="Expense",ABS(Table1[[#This Row],[Amount]]),0)</f>
        <v>2052.9699999999998</v>
      </c>
      <c r="I61" t="s">
        <v>20</v>
      </c>
      <c r="J61" t="s">
        <v>27</v>
      </c>
      <c r="L61" t="str">
        <f t="shared" si="0"/>
        <v>July</v>
      </c>
      <c r="M61" s="4">
        <f>ABS(Table1[[#This Row],[Amount]])</f>
        <v>2052.9699999999998</v>
      </c>
      <c r="N61">
        <f>IF(Table1[[#This Row],[Type]]="Income",ABS(Table1[[#This Row],[Amount]]),0)</f>
        <v>0</v>
      </c>
      <c r="O61">
        <f>IF(Table1[[#This Row],[Type]]="Expense",ABS(Table1[[#This Row],[Amount]]),0)</f>
        <v>2052.9699999999998</v>
      </c>
      <c r="P61" t="str">
        <f>Table1[[#This Row],[Region]]</f>
        <v>North</v>
      </c>
      <c r="Q61" t="s">
        <v>22</v>
      </c>
      <c r="R61" t="s">
        <v>27</v>
      </c>
    </row>
    <row r="62" spans="1:18" x14ac:dyDescent="0.3">
      <c r="A62" s="1">
        <v>45007</v>
      </c>
      <c r="B62" t="s">
        <v>88</v>
      </c>
      <c r="C62" t="s">
        <v>30</v>
      </c>
      <c r="D62" t="s">
        <v>36</v>
      </c>
      <c r="E62">
        <v>933.64</v>
      </c>
      <c r="F62" t="s">
        <v>31</v>
      </c>
      <c r="G62">
        <f>IF(Table1[[#This Row],[Type]]="Income",ABS(Table1[[#This Row],[Amount]]),0)</f>
        <v>933.64</v>
      </c>
      <c r="H62">
        <f>IF(Table1[[#This Row],[Type]]="Expense",ABS(Table1[[#This Row],[Amount]]),0)</f>
        <v>0</v>
      </c>
      <c r="I62" t="s">
        <v>17</v>
      </c>
      <c r="J62" t="s">
        <v>32</v>
      </c>
      <c r="L62" t="str">
        <f t="shared" si="0"/>
        <v>March</v>
      </c>
      <c r="M62" s="4">
        <f>ABS(Table1[[#This Row],[Amount]])</f>
        <v>933.64</v>
      </c>
      <c r="N62">
        <f>IF(Table1[[#This Row],[Type]]="Income",ABS(Table1[[#This Row],[Amount]]),0)</f>
        <v>933.64</v>
      </c>
      <c r="O62">
        <f>IF(Table1[[#This Row],[Type]]="Expense",ABS(Table1[[#This Row],[Amount]]),0)</f>
        <v>0</v>
      </c>
      <c r="P62" t="str">
        <f>Table1[[#This Row],[Region]]</f>
        <v>West</v>
      </c>
      <c r="Q62" t="s">
        <v>36</v>
      </c>
      <c r="R62" t="s">
        <v>32</v>
      </c>
    </row>
    <row r="63" spans="1:18" x14ac:dyDescent="0.3">
      <c r="A63" s="1">
        <v>44976</v>
      </c>
      <c r="B63" t="s">
        <v>89</v>
      </c>
      <c r="C63" t="s">
        <v>9</v>
      </c>
      <c r="D63" t="s">
        <v>26</v>
      </c>
      <c r="E63">
        <v>-3833.25</v>
      </c>
      <c r="F63" t="s">
        <v>11</v>
      </c>
      <c r="G63">
        <f>IF(Table1[[#This Row],[Type]]="Income",ABS(Table1[[#This Row],[Amount]]),0)</f>
        <v>0</v>
      </c>
      <c r="H63">
        <f>IF(Table1[[#This Row],[Type]]="Expense",ABS(Table1[[#This Row],[Amount]]),0)</f>
        <v>3833.25</v>
      </c>
      <c r="I63" t="s">
        <v>12</v>
      </c>
      <c r="J63" t="s">
        <v>23</v>
      </c>
      <c r="L63" t="str">
        <f t="shared" si="0"/>
        <v>February</v>
      </c>
      <c r="M63" s="4">
        <f>ABS(Table1[[#This Row],[Amount]])</f>
        <v>3833.25</v>
      </c>
      <c r="N63">
        <f>IF(Table1[[#This Row],[Type]]="Income",ABS(Table1[[#This Row],[Amount]]),0)</f>
        <v>0</v>
      </c>
      <c r="O63">
        <f>IF(Table1[[#This Row],[Type]]="Expense",ABS(Table1[[#This Row],[Amount]]),0)</f>
        <v>3833.25</v>
      </c>
      <c r="P63" t="str">
        <f>Table1[[#This Row],[Region]]</f>
        <v>South</v>
      </c>
      <c r="Q63" t="s">
        <v>26</v>
      </c>
      <c r="R63" t="s">
        <v>23</v>
      </c>
    </row>
    <row r="64" spans="1:18" x14ac:dyDescent="0.3">
      <c r="A64" s="1">
        <v>45286</v>
      </c>
      <c r="B64" t="s">
        <v>90</v>
      </c>
      <c r="C64" t="s">
        <v>30</v>
      </c>
      <c r="D64" t="s">
        <v>26</v>
      </c>
      <c r="E64">
        <v>3890.02</v>
      </c>
      <c r="F64" t="s">
        <v>31</v>
      </c>
      <c r="G64">
        <f>IF(Table1[[#This Row],[Type]]="Income",ABS(Table1[[#This Row],[Amount]]),0)</f>
        <v>3890.02</v>
      </c>
      <c r="H64">
        <f>IF(Table1[[#This Row],[Type]]="Expense",ABS(Table1[[#This Row],[Amount]]),0)</f>
        <v>0</v>
      </c>
      <c r="I64" t="s">
        <v>12</v>
      </c>
      <c r="J64" t="s">
        <v>32</v>
      </c>
      <c r="L64" t="str">
        <f t="shared" si="0"/>
        <v>December</v>
      </c>
      <c r="M64" s="4">
        <f>ABS(Table1[[#This Row],[Amount]])</f>
        <v>3890.02</v>
      </c>
      <c r="N64">
        <f>IF(Table1[[#This Row],[Type]]="Income",ABS(Table1[[#This Row],[Amount]]),0)</f>
        <v>3890.02</v>
      </c>
      <c r="O64">
        <f>IF(Table1[[#This Row],[Type]]="Expense",ABS(Table1[[#This Row],[Amount]]),0)</f>
        <v>0</v>
      </c>
      <c r="P64" t="str">
        <f>Table1[[#This Row],[Region]]</f>
        <v>West</v>
      </c>
      <c r="Q64" t="s">
        <v>26</v>
      </c>
      <c r="R64" t="s">
        <v>32</v>
      </c>
    </row>
    <row r="65" spans="1:18" x14ac:dyDescent="0.3">
      <c r="A65" s="1">
        <v>44928</v>
      </c>
      <c r="B65" t="s">
        <v>91</v>
      </c>
      <c r="C65" t="s">
        <v>30</v>
      </c>
      <c r="D65" t="s">
        <v>16</v>
      </c>
      <c r="E65">
        <v>4388.09</v>
      </c>
      <c r="F65" t="s">
        <v>31</v>
      </c>
      <c r="G65">
        <f>IF(Table1[[#This Row],[Type]]="Income",ABS(Table1[[#This Row],[Amount]]),0)</f>
        <v>4388.09</v>
      </c>
      <c r="H65">
        <f>IF(Table1[[#This Row],[Type]]="Expense",ABS(Table1[[#This Row],[Amount]]),0)</f>
        <v>0</v>
      </c>
      <c r="I65" t="s">
        <v>20</v>
      </c>
      <c r="J65" t="s">
        <v>13</v>
      </c>
      <c r="L65" t="str">
        <f t="shared" si="0"/>
        <v>January</v>
      </c>
      <c r="M65" s="4">
        <f>ABS(Table1[[#This Row],[Amount]])</f>
        <v>4388.09</v>
      </c>
      <c r="N65">
        <f>IF(Table1[[#This Row],[Type]]="Income",ABS(Table1[[#This Row],[Amount]]),0)</f>
        <v>4388.09</v>
      </c>
      <c r="O65">
        <f>IF(Table1[[#This Row],[Type]]="Expense",ABS(Table1[[#This Row],[Amount]]),0)</f>
        <v>0</v>
      </c>
      <c r="P65" t="str">
        <f>Table1[[#This Row],[Region]]</f>
        <v>East</v>
      </c>
      <c r="Q65" t="s">
        <v>16</v>
      </c>
      <c r="R65" t="s">
        <v>13</v>
      </c>
    </row>
    <row r="66" spans="1:18" x14ac:dyDescent="0.3">
      <c r="A66" s="1">
        <v>44980</v>
      </c>
      <c r="B66" t="s">
        <v>92</v>
      </c>
      <c r="C66" t="s">
        <v>15</v>
      </c>
      <c r="D66" t="s">
        <v>42</v>
      </c>
      <c r="E66">
        <v>-230.35</v>
      </c>
      <c r="F66" t="s">
        <v>11</v>
      </c>
      <c r="G66">
        <f>IF(Table1[[#This Row],[Type]]="Income",ABS(Table1[[#This Row],[Amount]]),0)</f>
        <v>0</v>
      </c>
      <c r="H66">
        <f>IF(Table1[[#This Row],[Type]]="Expense",ABS(Table1[[#This Row],[Amount]]),0)</f>
        <v>230.35</v>
      </c>
      <c r="I66" t="s">
        <v>17</v>
      </c>
      <c r="J66" t="s">
        <v>23</v>
      </c>
      <c r="L66" t="str">
        <f t="shared" si="0"/>
        <v>February</v>
      </c>
      <c r="M66" s="4">
        <f>ABS(Table1[[#This Row],[Amount]])</f>
        <v>230.35</v>
      </c>
      <c r="N66">
        <f>IF(Table1[[#This Row],[Type]]="Income",ABS(Table1[[#This Row],[Amount]]),0)</f>
        <v>0</v>
      </c>
      <c r="O66">
        <f>IF(Table1[[#This Row],[Type]]="Expense",ABS(Table1[[#This Row],[Amount]]),0)</f>
        <v>230.35</v>
      </c>
      <c r="P66" t="str">
        <f>Table1[[#This Row],[Region]]</f>
        <v>South</v>
      </c>
      <c r="Q66" t="s">
        <v>42</v>
      </c>
      <c r="R66" t="s">
        <v>23</v>
      </c>
    </row>
    <row r="67" spans="1:18" x14ac:dyDescent="0.3">
      <c r="A67" s="1">
        <v>45032</v>
      </c>
      <c r="B67" t="s">
        <v>93</v>
      </c>
      <c r="C67" t="s">
        <v>9</v>
      </c>
      <c r="D67" t="s">
        <v>42</v>
      </c>
      <c r="E67">
        <v>-2853.71</v>
      </c>
      <c r="F67" t="s">
        <v>11</v>
      </c>
      <c r="G67">
        <f>IF(Table1[[#This Row],[Type]]="Income",ABS(Table1[[#This Row],[Amount]]),0)</f>
        <v>0</v>
      </c>
      <c r="H67">
        <f>IF(Table1[[#This Row],[Type]]="Expense",ABS(Table1[[#This Row],[Amount]]),0)</f>
        <v>2853.71</v>
      </c>
      <c r="I67" t="s">
        <v>12</v>
      </c>
      <c r="J67" t="s">
        <v>13</v>
      </c>
      <c r="L67" t="str">
        <f t="shared" ref="L67:L130" si="1">TEXT(A67:A5066,"mmmm")</f>
        <v>April</v>
      </c>
      <c r="M67" s="4">
        <f>ABS(Table1[[#This Row],[Amount]])</f>
        <v>2853.71</v>
      </c>
      <c r="N67">
        <f>IF(Table1[[#This Row],[Type]]="Income",ABS(Table1[[#This Row],[Amount]]),0)</f>
        <v>0</v>
      </c>
      <c r="O67">
        <f>IF(Table1[[#This Row],[Type]]="Expense",ABS(Table1[[#This Row],[Amount]]),0)</f>
        <v>2853.71</v>
      </c>
      <c r="P67" t="str">
        <f>Table1[[#This Row],[Region]]</f>
        <v>East</v>
      </c>
      <c r="Q67" t="s">
        <v>42</v>
      </c>
      <c r="R67" t="s">
        <v>13</v>
      </c>
    </row>
    <row r="68" spans="1:18" x14ac:dyDescent="0.3">
      <c r="A68" s="1">
        <v>45186</v>
      </c>
      <c r="B68" t="s">
        <v>94</v>
      </c>
      <c r="C68" t="s">
        <v>25</v>
      </c>
      <c r="D68" t="s">
        <v>26</v>
      </c>
      <c r="E68">
        <v>-1149.8499999999999</v>
      </c>
      <c r="F68" t="s">
        <v>11</v>
      </c>
      <c r="G68">
        <f>IF(Table1[[#This Row],[Type]]="Income",ABS(Table1[[#This Row],[Amount]]),0)</f>
        <v>0</v>
      </c>
      <c r="H68">
        <f>IF(Table1[[#This Row],[Type]]="Expense",ABS(Table1[[#This Row],[Amount]]),0)</f>
        <v>1149.8499999999999</v>
      </c>
      <c r="I68" t="s">
        <v>17</v>
      </c>
      <c r="J68" t="s">
        <v>27</v>
      </c>
      <c r="L68" t="str">
        <f t="shared" si="1"/>
        <v>September</v>
      </c>
      <c r="M68" s="4">
        <f>ABS(Table1[[#This Row],[Amount]])</f>
        <v>1149.8499999999999</v>
      </c>
      <c r="N68">
        <f>IF(Table1[[#This Row],[Type]]="Income",ABS(Table1[[#This Row],[Amount]]),0)</f>
        <v>0</v>
      </c>
      <c r="O68">
        <f>IF(Table1[[#This Row],[Type]]="Expense",ABS(Table1[[#This Row],[Amount]]),0)</f>
        <v>1149.8499999999999</v>
      </c>
      <c r="P68" t="str">
        <f>Table1[[#This Row],[Region]]</f>
        <v>North</v>
      </c>
      <c r="Q68" t="s">
        <v>26</v>
      </c>
      <c r="R68" t="s">
        <v>27</v>
      </c>
    </row>
    <row r="69" spans="1:18" x14ac:dyDescent="0.3">
      <c r="A69" s="1">
        <v>45236</v>
      </c>
      <c r="B69" t="s">
        <v>95</v>
      </c>
      <c r="C69" t="s">
        <v>15</v>
      </c>
      <c r="D69" t="s">
        <v>16</v>
      </c>
      <c r="E69">
        <v>-1770.33</v>
      </c>
      <c r="F69" t="s">
        <v>11</v>
      </c>
      <c r="G69">
        <f>IF(Table1[[#This Row],[Type]]="Income",ABS(Table1[[#This Row],[Amount]]),0)</f>
        <v>0</v>
      </c>
      <c r="H69">
        <f>IF(Table1[[#This Row],[Type]]="Expense",ABS(Table1[[#This Row],[Amount]]),0)</f>
        <v>1770.33</v>
      </c>
      <c r="I69" t="s">
        <v>17</v>
      </c>
      <c r="J69" t="s">
        <v>13</v>
      </c>
      <c r="L69" t="str">
        <f t="shared" si="1"/>
        <v>November</v>
      </c>
      <c r="M69" s="4">
        <f>ABS(Table1[[#This Row],[Amount]])</f>
        <v>1770.33</v>
      </c>
      <c r="N69">
        <f>IF(Table1[[#This Row],[Type]]="Income",ABS(Table1[[#This Row],[Amount]]),0)</f>
        <v>0</v>
      </c>
      <c r="O69">
        <f>IF(Table1[[#This Row],[Type]]="Expense",ABS(Table1[[#This Row],[Amount]]),0)</f>
        <v>1770.33</v>
      </c>
      <c r="P69" t="str">
        <f>Table1[[#This Row],[Region]]</f>
        <v>East</v>
      </c>
      <c r="Q69" t="s">
        <v>16</v>
      </c>
      <c r="R69" t="s">
        <v>13</v>
      </c>
    </row>
    <row r="70" spans="1:18" x14ac:dyDescent="0.3">
      <c r="A70" s="1">
        <v>45117</v>
      </c>
      <c r="B70" t="s">
        <v>96</v>
      </c>
      <c r="C70" t="s">
        <v>15</v>
      </c>
      <c r="D70" t="s">
        <v>16</v>
      </c>
      <c r="E70">
        <v>-3946.28</v>
      </c>
      <c r="F70" t="s">
        <v>11</v>
      </c>
      <c r="G70">
        <f>IF(Table1[[#This Row],[Type]]="Income",ABS(Table1[[#This Row],[Amount]]),0)</f>
        <v>0</v>
      </c>
      <c r="H70">
        <f>IF(Table1[[#This Row],[Type]]="Expense",ABS(Table1[[#This Row],[Amount]]),0)</f>
        <v>3946.28</v>
      </c>
      <c r="I70" t="s">
        <v>20</v>
      </c>
      <c r="J70" t="s">
        <v>32</v>
      </c>
      <c r="L70" t="str">
        <f t="shared" si="1"/>
        <v>July</v>
      </c>
      <c r="M70" s="4">
        <f>ABS(Table1[[#This Row],[Amount]])</f>
        <v>3946.28</v>
      </c>
      <c r="N70">
        <f>IF(Table1[[#This Row],[Type]]="Income",ABS(Table1[[#This Row],[Amount]]),0)</f>
        <v>0</v>
      </c>
      <c r="O70">
        <f>IF(Table1[[#This Row],[Type]]="Expense",ABS(Table1[[#This Row],[Amount]]),0)</f>
        <v>3946.28</v>
      </c>
      <c r="P70" t="str">
        <f>Table1[[#This Row],[Region]]</f>
        <v>West</v>
      </c>
      <c r="Q70" t="s">
        <v>16</v>
      </c>
      <c r="R70" t="s">
        <v>32</v>
      </c>
    </row>
    <row r="71" spans="1:18" x14ac:dyDescent="0.3">
      <c r="A71" s="1">
        <v>45144</v>
      </c>
      <c r="B71" t="s">
        <v>97</v>
      </c>
      <c r="C71" t="s">
        <v>30</v>
      </c>
      <c r="D71" t="s">
        <v>19</v>
      </c>
      <c r="E71">
        <v>1040.96</v>
      </c>
      <c r="F71" t="s">
        <v>31</v>
      </c>
      <c r="G71">
        <f>IF(Table1[[#This Row],[Type]]="Income",ABS(Table1[[#This Row],[Amount]]),0)</f>
        <v>1040.96</v>
      </c>
      <c r="H71">
        <f>IF(Table1[[#This Row],[Type]]="Expense",ABS(Table1[[#This Row],[Amount]]),0)</f>
        <v>0</v>
      </c>
      <c r="I71" t="s">
        <v>20</v>
      </c>
      <c r="J71" t="s">
        <v>32</v>
      </c>
      <c r="L71" t="str">
        <f t="shared" si="1"/>
        <v>August</v>
      </c>
      <c r="M71" s="4">
        <f>ABS(Table1[[#This Row],[Amount]])</f>
        <v>1040.96</v>
      </c>
      <c r="N71">
        <f>IF(Table1[[#This Row],[Type]]="Income",ABS(Table1[[#This Row],[Amount]]),0)</f>
        <v>1040.96</v>
      </c>
      <c r="O71">
        <f>IF(Table1[[#This Row],[Type]]="Expense",ABS(Table1[[#This Row],[Amount]]),0)</f>
        <v>0</v>
      </c>
      <c r="P71" t="str">
        <f>Table1[[#This Row],[Region]]</f>
        <v>West</v>
      </c>
      <c r="Q71" t="s">
        <v>19</v>
      </c>
      <c r="R71" t="s">
        <v>32</v>
      </c>
    </row>
    <row r="72" spans="1:18" x14ac:dyDescent="0.3">
      <c r="A72" s="1">
        <v>44970</v>
      </c>
      <c r="B72" t="s">
        <v>98</v>
      </c>
      <c r="C72" t="s">
        <v>25</v>
      </c>
      <c r="D72" t="s">
        <v>10</v>
      </c>
      <c r="E72">
        <v>-3227.87</v>
      </c>
      <c r="F72" t="s">
        <v>11</v>
      </c>
      <c r="G72">
        <f>IF(Table1[[#This Row],[Type]]="Income",ABS(Table1[[#This Row],[Amount]]),0)</f>
        <v>0</v>
      </c>
      <c r="H72">
        <f>IF(Table1[[#This Row],[Type]]="Expense",ABS(Table1[[#This Row],[Amount]]),0)</f>
        <v>3227.87</v>
      </c>
      <c r="I72" t="s">
        <v>12</v>
      </c>
      <c r="J72" t="s">
        <v>32</v>
      </c>
      <c r="L72" t="str">
        <f t="shared" si="1"/>
        <v>February</v>
      </c>
      <c r="M72" s="4">
        <f>ABS(Table1[[#This Row],[Amount]])</f>
        <v>3227.87</v>
      </c>
      <c r="N72">
        <f>IF(Table1[[#This Row],[Type]]="Income",ABS(Table1[[#This Row],[Amount]]),0)</f>
        <v>0</v>
      </c>
      <c r="O72">
        <f>IF(Table1[[#This Row],[Type]]="Expense",ABS(Table1[[#This Row],[Amount]]),0)</f>
        <v>3227.87</v>
      </c>
      <c r="P72" t="str">
        <f>Table1[[#This Row],[Region]]</f>
        <v>West</v>
      </c>
      <c r="Q72" t="s">
        <v>10</v>
      </c>
      <c r="R72" t="s">
        <v>32</v>
      </c>
    </row>
    <row r="73" spans="1:18" x14ac:dyDescent="0.3">
      <c r="A73" s="1">
        <v>45088</v>
      </c>
      <c r="B73" t="s">
        <v>99</v>
      </c>
      <c r="C73" t="s">
        <v>9</v>
      </c>
      <c r="D73" t="s">
        <v>22</v>
      </c>
      <c r="E73">
        <v>-3307.37</v>
      </c>
      <c r="F73" t="s">
        <v>11</v>
      </c>
      <c r="G73">
        <f>IF(Table1[[#This Row],[Type]]="Income",ABS(Table1[[#This Row],[Amount]]),0)</f>
        <v>0</v>
      </c>
      <c r="H73">
        <f>IF(Table1[[#This Row],[Type]]="Expense",ABS(Table1[[#This Row],[Amount]]),0)</f>
        <v>3307.37</v>
      </c>
      <c r="I73" t="s">
        <v>20</v>
      </c>
      <c r="J73" t="s">
        <v>23</v>
      </c>
      <c r="L73" t="str">
        <f t="shared" si="1"/>
        <v>June</v>
      </c>
      <c r="M73" s="4">
        <f>ABS(Table1[[#This Row],[Amount]])</f>
        <v>3307.37</v>
      </c>
      <c r="N73">
        <f>IF(Table1[[#This Row],[Type]]="Income",ABS(Table1[[#This Row],[Amount]]),0)</f>
        <v>0</v>
      </c>
      <c r="O73">
        <f>IF(Table1[[#This Row],[Type]]="Expense",ABS(Table1[[#This Row],[Amount]]),0)</f>
        <v>3307.37</v>
      </c>
      <c r="P73" t="str">
        <f>Table1[[#This Row],[Region]]</f>
        <v>South</v>
      </c>
      <c r="Q73" t="s">
        <v>22</v>
      </c>
      <c r="R73" t="s">
        <v>23</v>
      </c>
    </row>
    <row r="74" spans="1:18" x14ac:dyDescent="0.3">
      <c r="A74" s="1">
        <v>45128</v>
      </c>
      <c r="B74" t="s">
        <v>100</v>
      </c>
      <c r="C74" t="s">
        <v>25</v>
      </c>
      <c r="D74" t="s">
        <v>10</v>
      </c>
      <c r="E74">
        <v>-4775.0600000000004</v>
      </c>
      <c r="F74" t="s">
        <v>11</v>
      </c>
      <c r="G74">
        <f>IF(Table1[[#This Row],[Type]]="Income",ABS(Table1[[#This Row],[Amount]]),0)</f>
        <v>0</v>
      </c>
      <c r="H74">
        <f>IF(Table1[[#This Row],[Type]]="Expense",ABS(Table1[[#This Row],[Amount]]),0)</f>
        <v>4775.0600000000004</v>
      </c>
      <c r="I74" t="s">
        <v>17</v>
      </c>
      <c r="J74" t="s">
        <v>13</v>
      </c>
      <c r="L74" t="str">
        <f t="shared" si="1"/>
        <v>July</v>
      </c>
      <c r="M74" s="4">
        <f>ABS(Table1[[#This Row],[Amount]])</f>
        <v>4775.0600000000004</v>
      </c>
      <c r="N74">
        <f>IF(Table1[[#This Row],[Type]]="Income",ABS(Table1[[#This Row],[Amount]]),0)</f>
        <v>0</v>
      </c>
      <c r="O74">
        <f>IF(Table1[[#This Row],[Type]]="Expense",ABS(Table1[[#This Row],[Amount]]),0)</f>
        <v>4775.0600000000004</v>
      </c>
      <c r="P74" t="str">
        <f>Table1[[#This Row],[Region]]</f>
        <v>East</v>
      </c>
      <c r="Q74" t="s">
        <v>10</v>
      </c>
      <c r="R74" t="s">
        <v>13</v>
      </c>
    </row>
    <row r="75" spans="1:18" x14ac:dyDescent="0.3">
      <c r="A75" s="1">
        <v>45196</v>
      </c>
      <c r="B75" t="s">
        <v>101</v>
      </c>
      <c r="C75" t="s">
        <v>25</v>
      </c>
      <c r="D75" t="s">
        <v>42</v>
      </c>
      <c r="E75">
        <v>-3898.29</v>
      </c>
      <c r="F75" t="s">
        <v>11</v>
      </c>
      <c r="G75">
        <f>IF(Table1[[#This Row],[Type]]="Income",ABS(Table1[[#This Row],[Amount]]),0)</f>
        <v>0</v>
      </c>
      <c r="H75">
        <f>IF(Table1[[#This Row],[Type]]="Expense",ABS(Table1[[#This Row],[Amount]]),0)</f>
        <v>3898.29</v>
      </c>
      <c r="I75" t="s">
        <v>20</v>
      </c>
      <c r="J75" t="s">
        <v>23</v>
      </c>
      <c r="L75" t="str">
        <f t="shared" si="1"/>
        <v>September</v>
      </c>
      <c r="M75" s="4">
        <f>ABS(Table1[[#This Row],[Amount]])</f>
        <v>3898.29</v>
      </c>
      <c r="N75">
        <f>IF(Table1[[#This Row],[Type]]="Income",ABS(Table1[[#This Row],[Amount]]),0)</f>
        <v>0</v>
      </c>
      <c r="O75">
        <f>IF(Table1[[#This Row],[Type]]="Expense",ABS(Table1[[#This Row],[Amount]]),0)</f>
        <v>3898.29</v>
      </c>
      <c r="P75" t="str">
        <f>Table1[[#This Row],[Region]]</f>
        <v>South</v>
      </c>
      <c r="Q75" t="s">
        <v>42</v>
      </c>
      <c r="R75" t="s">
        <v>23</v>
      </c>
    </row>
    <row r="76" spans="1:18" x14ac:dyDescent="0.3">
      <c r="A76" s="1">
        <v>45277</v>
      </c>
      <c r="B76" t="s">
        <v>102</v>
      </c>
      <c r="C76" t="s">
        <v>25</v>
      </c>
      <c r="D76" t="s">
        <v>26</v>
      </c>
      <c r="E76">
        <v>-4037.81</v>
      </c>
      <c r="F76" t="s">
        <v>11</v>
      </c>
      <c r="G76">
        <f>IF(Table1[[#This Row],[Type]]="Income",ABS(Table1[[#This Row],[Amount]]),0)</f>
        <v>0</v>
      </c>
      <c r="H76">
        <f>IF(Table1[[#This Row],[Type]]="Expense",ABS(Table1[[#This Row],[Amount]]),0)</f>
        <v>4037.81</v>
      </c>
      <c r="I76" t="s">
        <v>17</v>
      </c>
      <c r="J76" t="s">
        <v>13</v>
      </c>
      <c r="L76" t="str">
        <f t="shared" si="1"/>
        <v>December</v>
      </c>
      <c r="M76" s="4">
        <f>ABS(Table1[[#This Row],[Amount]])</f>
        <v>4037.81</v>
      </c>
      <c r="N76">
        <f>IF(Table1[[#This Row],[Type]]="Income",ABS(Table1[[#This Row],[Amount]]),0)</f>
        <v>0</v>
      </c>
      <c r="O76">
        <f>IF(Table1[[#This Row],[Type]]="Expense",ABS(Table1[[#This Row],[Amount]]),0)</f>
        <v>4037.81</v>
      </c>
      <c r="P76" t="str">
        <f>Table1[[#This Row],[Region]]</f>
        <v>East</v>
      </c>
      <c r="Q76" t="s">
        <v>26</v>
      </c>
      <c r="R76" t="s">
        <v>13</v>
      </c>
    </row>
    <row r="77" spans="1:18" x14ac:dyDescent="0.3">
      <c r="A77" s="1">
        <v>45230</v>
      </c>
      <c r="B77" t="s">
        <v>103</v>
      </c>
      <c r="C77" t="s">
        <v>25</v>
      </c>
      <c r="D77" t="s">
        <v>19</v>
      </c>
      <c r="E77">
        <v>-2704.84</v>
      </c>
      <c r="F77" t="s">
        <v>11</v>
      </c>
      <c r="G77">
        <f>IF(Table1[[#This Row],[Type]]="Income",ABS(Table1[[#This Row],[Amount]]),0)</f>
        <v>0</v>
      </c>
      <c r="H77">
        <f>IF(Table1[[#This Row],[Type]]="Expense",ABS(Table1[[#This Row],[Amount]]),0)</f>
        <v>2704.84</v>
      </c>
      <c r="I77" t="s">
        <v>12</v>
      </c>
      <c r="J77" t="s">
        <v>27</v>
      </c>
      <c r="L77" t="str">
        <f t="shared" si="1"/>
        <v>October</v>
      </c>
      <c r="M77" s="4">
        <f>ABS(Table1[[#This Row],[Amount]])</f>
        <v>2704.84</v>
      </c>
      <c r="N77">
        <f>IF(Table1[[#This Row],[Type]]="Income",ABS(Table1[[#This Row],[Amount]]),0)</f>
        <v>0</v>
      </c>
      <c r="O77">
        <f>IF(Table1[[#This Row],[Type]]="Expense",ABS(Table1[[#This Row],[Amount]]),0)</f>
        <v>2704.84</v>
      </c>
      <c r="P77" t="str">
        <f>Table1[[#This Row],[Region]]</f>
        <v>North</v>
      </c>
      <c r="Q77" t="s">
        <v>19</v>
      </c>
      <c r="R77" t="s">
        <v>27</v>
      </c>
    </row>
    <row r="78" spans="1:18" x14ac:dyDescent="0.3">
      <c r="A78" s="1">
        <v>45197</v>
      </c>
      <c r="B78" t="s">
        <v>104</v>
      </c>
      <c r="C78" t="s">
        <v>25</v>
      </c>
      <c r="D78" t="s">
        <v>36</v>
      </c>
      <c r="E78">
        <v>-1015.23</v>
      </c>
      <c r="F78" t="s">
        <v>11</v>
      </c>
      <c r="G78">
        <f>IF(Table1[[#This Row],[Type]]="Income",ABS(Table1[[#This Row],[Amount]]),0)</f>
        <v>0</v>
      </c>
      <c r="H78">
        <f>IF(Table1[[#This Row],[Type]]="Expense",ABS(Table1[[#This Row],[Amount]]),0)</f>
        <v>1015.23</v>
      </c>
      <c r="I78" t="s">
        <v>17</v>
      </c>
      <c r="J78" t="s">
        <v>13</v>
      </c>
      <c r="L78" t="str">
        <f t="shared" si="1"/>
        <v>September</v>
      </c>
      <c r="M78" s="4">
        <f>ABS(Table1[[#This Row],[Amount]])</f>
        <v>1015.23</v>
      </c>
      <c r="N78">
        <f>IF(Table1[[#This Row],[Type]]="Income",ABS(Table1[[#This Row],[Amount]]),0)</f>
        <v>0</v>
      </c>
      <c r="O78">
        <f>IF(Table1[[#This Row],[Type]]="Expense",ABS(Table1[[#This Row],[Amount]]),0)</f>
        <v>1015.23</v>
      </c>
      <c r="P78" t="str">
        <f>Table1[[#This Row],[Region]]</f>
        <v>East</v>
      </c>
      <c r="Q78" t="s">
        <v>36</v>
      </c>
      <c r="R78" t="s">
        <v>13</v>
      </c>
    </row>
    <row r="79" spans="1:18" x14ac:dyDescent="0.3">
      <c r="A79" s="1">
        <v>45141</v>
      </c>
      <c r="B79" t="s">
        <v>105</v>
      </c>
      <c r="C79" t="s">
        <v>30</v>
      </c>
      <c r="D79" t="s">
        <v>42</v>
      </c>
      <c r="E79">
        <v>2185.2600000000002</v>
      </c>
      <c r="F79" t="s">
        <v>31</v>
      </c>
      <c r="G79">
        <f>IF(Table1[[#This Row],[Type]]="Income",ABS(Table1[[#This Row],[Amount]]),0)</f>
        <v>2185.2600000000002</v>
      </c>
      <c r="H79">
        <f>IF(Table1[[#This Row],[Type]]="Expense",ABS(Table1[[#This Row],[Amount]]),0)</f>
        <v>0</v>
      </c>
      <c r="I79" t="s">
        <v>20</v>
      </c>
      <c r="J79" t="s">
        <v>13</v>
      </c>
      <c r="L79" t="str">
        <f t="shared" si="1"/>
        <v>August</v>
      </c>
      <c r="M79" s="4">
        <f>ABS(Table1[[#This Row],[Amount]])</f>
        <v>2185.2600000000002</v>
      </c>
      <c r="N79">
        <f>IF(Table1[[#This Row],[Type]]="Income",ABS(Table1[[#This Row],[Amount]]),0)</f>
        <v>2185.2600000000002</v>
      </c>
      <c r="O79">
        <f>IF(Table1[[#This Row],[Type]]="Expense",ABS(Table1[[#This Row],[Amount]]),0)</f>
        <v>0</v>
      </c>
      <c r="P79" t="str">
        <f>Table1[[#This Row],[Region]]</f>
        <v>East</v>
      </c>
      <c r="Q79" t="s">
        <v>42</v>
      </c>
      <c r="R79" t="s">
        <v>13</v>
      </c>
    </row>
    <row r="80" spans="1:18" x14ac:dyDescent="0.3">
      <c r="A80" s="1">
        <v>45178</v>
      </c>
      <c r="B80" t="s">
        <v>106</v>
      </c>
      <c r="C80" t="s">
        <v>30</v>
      </c>
      <c r="D80" t="s">
        <v>22</v>
      </c>
      <c r="E80">
        <v>2792.5</v>
      </c>
      <c r="F80" t="s">
        <v>31</v>
      </c>
      <c r="G80">
        <f>IF(Table1[[#This Row],[Type]]="Income",ABS(Table1[[#This Row],[Amount]]),0)</f>
        <v>2792.5</v>
      </c>
      <c r="H80">
        <f>IF(Table1[[#This Row],[Type]]="Expense",ABS(Table1[[#This Row],[Amount]]),0)</f>
        <v>0</v>
      </c>
      <c r="I80" t="s">
        <v>20</v>
      </c>
      <c r="J80" t="s">
        <v>13</v>
      </c>
      <c r="L80" t="str">
        <f t="shared" si="1"/>
        <v>September</v>
      </c>
      <c r="M80" s="4">
        <f>ABS(Table1[[#This Row],[Amount]])</f>
        <v>2792.5</v>
      </c>
      <c r="N80">
        <f>IF(Table1[[#This Row],[Type]]="Income",ABS(Table1[[#This Row],[Amount]]),0)</f>
        <v>2792.5</v>
      </c>
      <c r="O80">
        <f>IF(Table1[[#This Row],[Type]]="Expense",ABS(Table1[[#This Row],[Amount]]),0)</f>
        <v>0</v>
      </c>
      <c r="P80" t="str">
        <f>Table1[[#This Row],[Region]]</f>
        <v>East</v>
      </c>
      <c r="Q80" t="s">
        <v>22</v>
      </c>
      <c r="R80" t="s">
        <v>13</v>
      </c>
    </row>
    <row r="81" spans="1:18" x14ac:dyDescent="0.3">
      <c r="A81" s="1">
        <v>45116</v>
      </c>
      <c r="B81" t="s">
        <v>107</v>
      </c>
      <c r="C81" t="s">
        <v>15</v>
      </c>
      <c r="D81" t="s">
        <v>16</v>
      </c>
      <c r="E81">
        <v>-3424.25</v>
      </c>
      <c r="F81" t="s">
        <v>11</v>
      </c>
      <c r="G81">
        <f>IF(Table1[[#This Row],[Type]]="Income",ABS(Table1[[#This Row],[Amount]]),0)</f>
        <v>0</v>
      </c>
      <c r="H81">
        <f>IF(Table1[[#This Row],[Type]]="Expense",ABS(Table1[[#This Row],[Amount]]),0)</f>
        <v>3424.25</v>
      </c>
      <c r="I81" t="s">
        <v>12</v>
      </c>
      <c r="J81" t="s">
        <v>13</v>
      </c>
      <c r="L81" t="str">
        <f t="shared" si="1"/>
        <v>July</v>
      </c>
      <c r="M81" s="4">
        <f>ABS(Table1[[#This Row],[Amount]])</f>
        <v>3424.25</v>
      </c>
      <c r="N81">
        <f>IF(Table1[[#This Row],[Type]]="Income",ABS(Table1[[#This Row],[Amount]]),0)</f>
        <v>0</v>
      </c>
      <c r="O81">
        <f>IF(Table1[[#This Row],[Type]]="Expense",ABS(Table1[[#This Row],[Amount]]),0)</f>
        <v>3424.25</v>
      </c>
      <c r="P81" t="str">
        <f>Table1[[#This Row],[Region]]</f>
        <v>East</v>
      </c>
      <c r="Q81" t="s">
        <v>16</v>
      </c>
      <c r="R81" t="s">
        <v>13</v>
      </c>
    </row>
    <row r="82" spans="1:18" x14ac:dyDescent="0.3">
      <c r="A82" s="1">
        <v>45222</v>
      </c>
      <c r="B82" t="s">
        <v>108</v>
      </c>
      <c r="C82" t="s">
        <v>30</v>
      </c>
      <c r="D82" t="s">
        <v>26</v>
      </c>
      <c r="E82">
        <v>3077.77</v>
      </c>
      <c r="F82" t="s">
        <v>31</v>
      </c>
      <c r="G82">
        <f>IF(Table1[[#This Row],[Type]]="Income",ABS(Table1[[#This Row],[Amount]]),0)</f>
        <v>3077.77</v>
      </c>
      <c r="H82">
        <f>IF(Table1[[#This Row],[Type]]="Expense",ABS(Table1[[#This Row],[Amount]]),0)</f>
        <v>0</v>
      </c>
      <c r="I82" t="s">
        <v>20</v>
      </c>
      <c r="J82" t="s">
        <v>27</v>
      </c>
      <c r="L82" t="str">
        <f t="shared" si="1"/>
        <v>October</v>
      </c>
      <c r="M82" s="4">
        <f>ABS(Table1[[#This Row],[Amount]])</f>
        <v>3077.77</v>
      </c>
      <c r="N82">
        <f>IF(Table1[[#This Row],[Type]]="Income",ABS(Table1[[#This Row],[Amount]]),0)</f>
        <v>3077.77</v>
      </c>
      <c r="O82">
        <f>IF(Table1[[#This Row],[Type]]="Expense",ABS(Table1[[#This Row],[Amount]]),0)</f>
        <v>0</v>
      </c>
      <c r="P82" t="str">
        <f>Table1[[#This Row],[Region]]</f>
        <v>North</v>
      </c>
      <c r="Q82" t="s">
        <v>26</v>
      </c>
      <c r="R82" t="s">
        <v>27</v>
      </c>
    </row>
    <row r="83" spans="1:18" x14ac:dyDescent="0.3">
      <c r="A83" s="1">
        <v>45139</v>
      </c>
      <c r="B83" t="s">
        <v>109</v>
      </c>
      <c r="C83" t="s">
        <v>15</v>
      </c>
      <c r="D83" t="s">
        <v>42</v>
      </c>
      <c r="E83">
        <v>-2030.49</v>
      </c>
      <c r="F83" t="s">
        <v>11</v>
      </c>
      <c r="G83">
        <f>IF(Table1[[#This Row],[Type]]="Income",ABS(Table1[[#This Row],[Amount]]),0)</f>
        <v>0</v>
      </c>
      <c r="H83">
        <f>IF(Table1[[#This Row],[Type]]="Expense",ABS(Table1[[#This Row],[Amount]]),0)</f>
        <v>2030.49</v>
      </c>
      <c r="I83" t="s">
        <v>12</v>
      </c>
      <c r="J83" t="s">
        <v>23</v>
      </c>
      <c r="L83" t="str">
        <f t="shared" si="1"/>
        <v>August</v>
      </c>
      <c r="M83" s="4">
        <f>ABS(Table1[[#This Row],[Amount]])</f>
        <v>2030.49</v>
      </c>
      <c r="N83">
        <f>IF(Table1[[#This Row],[Type]]="Income",ABS(Table1[[#This Row],[Amount]]),0)</f>
        <v>0</v>
      </c>
      <c r="O83">
        <f>IF(Table1[[#This Row],[Type]]="Expense",ABS(Table1[[#This Row],[Amount]]),0)</f>
        <v>2030.49</v>
      </c>
      <c r="P83" t="str">
        <f>Table1[[#This Row],[Region]]</f>
        <v>South</v>
      </c>
      <c r="Q83" t="s">
        <v>42</v>
      </c>
      <c r="R83" t="s">
        <v>23</v>
      </c>
    </row>
    <row r="84" spans="1:18" x14ac:dyDescent="0.3">
      <c r="A84" s="1">
        <v>45134</v>
      </c>
      <c r="B84" t="s">
        <v>110</v>
      </c>
      <c r="C84" t="s">
        <v>15</v>
      </c>
      <c r="D84" t="s">
        <v>36</v>
      </c>
      <c r="E84">
        <v>-1400.03</v>
      </c>
      <c r="F84" t="s">
        <v>11</v>
      </c>
      <c r="G84">
        <f>IF(Table1[[#This Row],[Type]]="Income",ABS(Table1[[#This Row],[Amount]]),0)</f>
        <v>0</v>
      </c>
      <c r="H84">
        <f>IF(Table1[[#This Row],[Type]]="Expense",ABS(Table1[[#This Row],[Amount]]),0)</f>
        <v>1400.03</v>
      </c>
      <c r="I84" t="s">
        <v>12</v>
      </c>
      <c r="J84" t="s">
        <v>32</v>
      </c>
      <c r="L84" t="str">
        <f t="shared" si="1"/>
        <v>July</v>
      </c>
      <c r="M84" s="4">
        <f>ABS(Table1[[#This Row],[Amount]])</f>
        <v>1400.03</v>
      </c>
      <c r="N84">
        <f>IF(Table1[[#This Row],[Type]]="Income",ABS(Table1[[#This Row],[Amount]]),0)</f>
        <v>0</v>
      </c>
      <c r="O84">
        <f>IF(Table1[[#This Row],[Type]]="Expense",ABS(Table1[[#This Row],[Amount]]),0)</f>
        <v>1400.03</v>
      </c>
      <c r="P84" t="str">
        <f>Table1[[#This Row],[Region]]</f>
        <v>West</v>
      </c>
      <c r="Q84" t="s">
        <v>36</v>
      </c>
      <c r="R84" t="s">
        <v>32</v>
      </c>
    </row>
    <row r="85" spans="1:18" x14ac:dyDescent="0.3">
      <c r="A85" s="1">
        <v>45163</v>
      </c>
      <c r="B85" t="s">
        <v>111</v>
      </c>
      <c r="C85" t="s">
        <v>9</v>
      </c>
      <c r="D85" t="s">
        <v>22</v>
      </c>
      <c r="E85">
        <v>-924.33</v>
      </c>
      <c r="F85" t="s">
        <v>11</v>
      </c>
      <c r="G85">
        <f>IF(Table1[[#This Row],[Type]]="Income",ABS(Table1[[#This Row],[Amount]]),0)</f>
        <v>0</v>
      </c>
      <c r="H85">
        <f>IF(Table1[[#This Row],[Type]]="Expense",ABS(Table1[[#This Row],[Amount]]),0)</f>
        <v>924.33</v>
      </c>
      <c r="I85" t="s">
        <v>20</v>
      </c>
      <c r="J85" t="s">
        <v>13</v>
      </c>
      <c r="L85" t="str">
        <f t="shared" si="1"/>
        <v>August</v>
      </c>
      <c r="M85" s="4">
        <f>ABS(Table1[[#This Row],[Amount]])</f>
        <v>924.33</v>
      </c>
      <c r="N85">
        <f>IF(Table1[[#This Row],[Type]]="Income",ABS(Table1[[#This Row],[Amount]]),0)</f>
        <v>0</v>
      </c>
      <c r="O85">
        <f>IF(Table1[[#This Row],[Type]]="Expense",ABS(Table1[[#This Row],[Amount]]),0)</f>
        <v>924.33</v>
      </c>
      <c r="P85" t="str">
        <f>Table1[[#This Row],[Region]]</f>
        <v>East</v>
      </c>
      <c r="Q85" t="s">
        <v>22</v>
      </c>
      <c r="R85" t="s">
        <v>13</v>
      </c>
    </row>
    <row r="86" spans="1:18" x14ac:dyDescent="0.3">
      <c r="A86" s="1">
        <v>45264</v>
      </c>
      <c r="B86" t="s">
        <v>112</v>
      </c>
      <c r="C86" t="s">
        <v>25</v>
      </c>
      <c r="D86" t="s">
        <v>22</v>
      </c>
      <c r="E86">
        <v>-3499.84</v>
      </c>
      <c r="F86" t="s">
        <v>11</v>
      </c>
      <c r="G86">
        <f>IF(Table1[[#This Row],[Type]]="Income",ABS(Table1[[#This Row],[Amount]]),0)</f>
        <v>0</v>
      </c>
      <c r="H86">
        <f>IF(Table1[[#This Row],[Type]]="Expense",ABS(Table1[[#This Row],[Amount]]),0)</f>
        <v>3499.84</v>
      </c>
      <c r="I86" t="s">
        <v>17</v>
      </c>
      <c r="J86" t="s">
        <v>32</v>
      </c>
      <c r="L86" t="str">
        <f t="shared" si="1"/>
        <v>December</v>
      </c>
      <c r="M86" s="4">
        <f>ABS(Table1[[#This Row],[Amount]])</f>
        <v>3499.84</v>
      </c>
      <c r="N86">
        <f>IF(Table1[[#This Row],[Type]]="Income",ABS(Table1[[#This Row],[Amount]]),0)</f>
        <v>0</v>
      </c>
      <c r="O86">
        <f>IF(Table1[[#This Row],[Type]]="Expense",ABS(Table1[[#This Row],[Amount]]),0)</f>
        <v>3499.84</v>
      </c>
      <c r="P86" t="str">
        <f>Table1[[#This Row],[Region]]</f>
        <v>West</v>
      </c>
      <c r="Q86" t="s">
        <v>22</v>
      </c>
      <c r="R86" t="s">
        <v>32</v>
      </c>
    </row>
    <row r="87" spans="1:18" x14ac:dyDescent="0.3">
      <c r="A87" s="1">
        <v>44979</v>
      </c>
      <c r="B87" t="s">
        <v>113</v>
      </c>
      <c r="C87" t="s">
        <v>30</v>
      </c>
      <c r="D87" t="s">
        <v>19</v>
      </c>
      <c r="E87">
        <v>3262.45</v>
      </c>
      <c r="F87" t="s">
        <v>31</v>
      </c>
      <c r="G87">
        <f>IF(Table1[[#This Row],[Type]]="Income",ABS(Table1[[#This Row],[Amount]]),0)</f>
        <v>3262.45</v>
      </c>
      <c r="H87">
        <f>IF(Table1[[#This Row],[Type]]="Expense",ABS(Table1[[#This Row],[Amount]]),0)</f>
        <v>0</v>
      </c>
      <c r="I87" t="s">
        <v>12</v>
      </c>
      <c r="J87" t="s">
        <v>32</v>
      </c>
      <c r="L87" t="str">
        <f t="shared" si="1"/>
        <v>February</v>
      </c>
      <c r="M87" s="4">
        <f>ABS(Table1[[#This Row],[Amount]])</f>
        <v>3262.45</v>
      </c>
      <c r="N87">
        <f>IF(Table1[[#This Row],[Type]]="Income",ABS(Table1[[#This Row],[Amount]]),0)</f>
        <v>3262.45</v>
      </c>
      <c r="O87">
        <f>IF(Table1[[#This Row],[Type]]="Expense",ABS(Table1[[#This Row],[Amount]]),0)</f>
        <v>0</v>
      </c>
      <c r="P87" t="str">
        <f>Table1[[#This Row],[Region]]</f>
        <v>West</v>
      </c>
      <c r="Q87" t="s">
        <v>19</v>
      </c>
      <c r="R87" t="s">
        <v>32</v>
      </c>
    </row>
    <row r="88" spans="1:18" x14ac:dyDescent="0.3">
      <c r="A88" s="1">
        <v>45206</v>
      </c>
      <c r="B88" t="s">
        <v>114</v>
      </c>
      <c r="C88" t="s">
        <v>9</v>
      </c>
      <c r="D88" t="s">
        <v>42</v>
      </c>
      <c r="E88">
        <v>-3468.13</v>
      </c>
      <c r="F88" t="s">
        <v>11</v>
      </c>
      <c r="G88">
        <f>IF(Table1[[#This Row],[Type]]="Income",ABS(Table1[[#This Row],[Amount]]),0)</f>
        <v>0</v>
      </c>
      <c r="H88">
        <f>IF(Table1[[#This Row],[Type]]="Expense",ABS(Table1[[#This Row],[Amount]]),0)</f>
        <v>3468.13</v>
      </c>
      <c r="I88" t="s">
        <v>17</v>
      </c>
      <c r="J88" t="s">
        <v>32</v>
      </c>
      <c r="L88" t="str">
        <f t="shared" si="1"/>
        <v>October</v>
      </c>
      <c r="M88" s="4">
        <f>ABS(Table1[[#This Row],[Amount]])</f>
        <v>3468.13</v>
      </c>
      <c r="N88">
        <f>IF(Table1[[#This Row],[Type]]="Income",ABS(Table1[[#This Row],[Amount]]),0)</f>
        <v>0</v>
      </c>
      <c r="O88">
        <f>IF(Table1[[#This Row],[Type]]="Expense",ABS(Table1[[#This Row],[Amount]]),0)</f>
        <v>3468.13</v>
      </c>
      <c r="P88" t="str">
        <f>Table1[[#This Row],[Region]]</f>
        <v>West</v>
      </c>
      <c r="Q88" t="s">
        <v>42</v>
      </c>
      <c r="R88" t="s">
        <v>32</v>
      </c>
    </row>
    <row r="89" spans="1:18" x14ac:dyDescent="0.3">
      <c r="A89" s="1">
        <v>45143</v>
      </c>
      <c r="B89" t="s">
        <v>115</v>
      </c>
      <c r="C89" t="s">
        <v>30</v>
      </c>
      <c r="D89" t="s">
        <v>36</v>
      </c>
      <c r="E89">
        <v>1925.38</v>
      </c>
      <c r="F89" t="s">
        <v>31</v>
      </c>
      <c r="G89">
        <f>IF(Table1[[#This Row],[Type]]="Income",ABS(Table1[[#This Row],[Amount]]),0)</f>
        <v>1925.38</v>
      </c>
      <c r="H89">
        <f>IF(Table1[[#This Row],[Type]]="Expense",ABS(Table1[[#This Row],[Amount]]),0)</f>
        <v>0</v>
      </c>
      <c r="I89" t="s">
        <v>20</v>
      </c>
      <c r="J89" t="s">
        <v>32</v>
      </c>
      <c r="L89" t="str">
        <f t="shared" si="1"/>
        <v>August</v>
      </c>
      <c r="M89" s="4">
        <f>ABS(Table1[[#This Row],[Amount]])</f>
        <v>1925.38</v>
      </c>
      <c r="N89">
        <f>IF(Table1[[#This Row],[Type]]="Income",ABS(Table1[[#This Row],[Amount]]),0)</f>
        <v>1925.38</v>
      </c>
      <c r="O89">
        <f>IF(Table1[[#This Row],[Type]]="Expense",ABS(Table1[[#This Row],[Amount]]),0)</f>
        <v>0</v>
      </c>
      <c r="P89" t="str">
        <f>Table1[[#This Row],[Region]]</f>
        <v>West</v>
      </c>
      <c r="Q89" t="s">
        <v>36</v>
      </c>
      <c r="R89" t="s">
        <v>32</v>
      </c>
    </row>
    <row r="90" spans="1:18" x14ac:dyDescent="0.3">
      <c r="A90" s="1">
        <v>45178</v>
      </c>
      <c r="B90" t="s">
        <v>116</v>
      </c>
      <c r="C90" t="s">
        <v>15</v>
      </c>
      <c r="D90" t="s">
        <v>22</v>
      </c>
      <c r="E90">
        <v>-1385.8</v>
      </c>
      <c r="F90" t="s">
        <v>11</v>
      </c>
      <c r="G90">
        <f>IF(Table1[[#This Row],[Type]]="Income",ABS(Table1[[#This Row],[Amount]]),0)</f>
        <v>0</v>
      </c>
      <c r="H90">
        <f>IF(Table1[[#This Row],[Type]]="Expense",ABS(Table1[[#This Row],[Amount]]),0)</f>
        <v>1385.8</v>
      </c>
      <c r="I90" t="s">
        <v>17</v>
      </c>
      <c r="J90" t="s">
        <v>13</v>
      </c>
      <c r="L90" t="str">
        <f t="shared" si="1"/>
        <v>September</v>
      </c>
      <c r="M90" s="4">
        <f>ABS(Table1[[#This Row],[Amount]])</f>
        <v>1385.8</v>
      </c>
      <c r="N90">
        <f>IF(Table1[[#This Row],[Type]]="Income",ABS(Table1[[#This Row],[Amount]]),0)</f>
        <v>0</v>
      </c>
      <c r="O90">
        <f>IF(Table1[[#This Row],[Type]]="Expense",ABS(Table1[[#This Row],[Amount]]),0)</f>
        <v>1385.8</v>
      </c>
      <c r="P90" t="str">
        <f>Table1[[#This Row],[Region]]</f>
        <v>East</v>
      </c>
      <c r="Q90" t="s">
        <v>22</v>
      </c>
      <c r="R90" t="s">
        <v>13</v>
      </c>
    </row>
    <row r="91" spans="1:18" x14ac:dyDescent="0.3">
      <c r="A91" s="1">
        <v>45114</v>
      </c>
      <c r="B91" t="s">
        <v>117</v>
      </c>
      <c r="C91" t="s">
        <v>30</v>
      </c>
      <c r="D91" t="s">
        <v>26</v>
      </c>
      <c r="E91">
        <v>3822.63</v>
      </c>
      <c r="F91" t="s">
        <v>31</v>
      </c>
      <c r="G91">
        <f>IF(Table1[[#This Row],[Type]]="Income",ABS(Table1[[#This Row],[Amount]]),0)</f>
        <v>3822.63</v>
      </c>
      <c r="H91">
        <f>IF(Table1[[#This Row],[Type]]="Expense",ABS(Table1[[#This Row],[Amount]]),0)</f>
        <v>0</v>
      </c>
      <c r="I91" t="s">
        <v>17</v>
      </c>
      <c r="J91" t="s">
        <v>32</v>
      </c>
      <c r="L91" t="str">
        <f t="shared" si="1"/>
        <v>July</v>
      </c>
      <c r="M91" s="4">
        <f>ABS(Table1[[#This Row],[Amount]])</f>
        <v>3822.63</v>
      </c>
      <c r="N91">
        <f>IF(Table1[[#This Row],[Type]]="Income",ABS(Table1[[#This Row],[Amount]]),0)</f>
        <v>3822.63</v>
      </c>
      <c r="O91">
        <f>IF(Table1[[#This Row],[Type]]="Expense",ABS(Table1[[#This Row],[Amount]]),0)</f>
        <v>0</v>
      </c>
      <c r="P91" t="str">
        <f>Table1[[#This Row],[Region]]</f>
        <v>West</v>
      </c>
      <c r="Q91" t="s">
        <v>26</v>
      </c>
      <c r="R91" t="s">
        <v>32</v>
      </c>
    </row>
    <row r="92" spans="1:18" x14ac:dyDescent="0.3">
      <c r="A92" s="1">
        <v>44967</v>
      </c>
      <c r="B92" t="s">
        <v>118</v>
      </c>
      <c r="C92" t="s">
        <v>25</v>
      </c>
      <c r="D92" t="s">
        <v>22</v>
      </c>
      <c r="E92">
        <v>-3890.87</v>
      </c>
      <c r="F92" t="s">
        <v>11</v>
      </c>
      <c r="G92">
        <f>IF(Table1[[#This Row],[Type]]="Income",ABS(Table1[[#This Row],[Amount]]),0)</f>
        <v>0</v>
      </c>
      <c r="H92">
        <f>IF(Table1[[#This Row],[Type]]="Expense",ABS(Table1[[#This Row],[Amount]]),0)</f>
        <v>3890.87</v>
      </c>
      <c r="I92" t="s">
        <v>17</v>
      </c>
      <c r="J92" t="s">
        <v>13</v>
      </c>
      <c r="L92" t="str">
        <f t="shared" si="1"/>
        <v>February</v>
      </c>
      <c r="M92" s="4">
        <f>ABS(Table1[[#This Row],[Amount]])</f>
        <v>3890.87</v>
      </c>
      <c r="N92">
        <f>IF(Table1[[#This Row],[Type]]="Income",ABS(Table1[[#This Row],[Amount]]),0)</f>
        <v>0</v>
      </c>
      <c r="O92">
        <f>IF(Table1[[#This Row],[Type]]="Expense",ABS(Table1[[#This Row],[Amount]]),0)</f>
        <v>3890.87</v>
      </c>
      <c r="P92" t="str">
        <f>Table1[[#This Row],[Region]]</f>
        <v>East</v>
      </c>
      <c r="Q92" t="s">
        <v>22</v>
      </c>
      <c r="R92" t="s">
        <v>13</v>
      </c>
    </row>
    <row r="93" spans="1:18" x14ac:dyDescent="0.3">
      <c r="A93" s="1">
        <v>45083</v>
      </c>
      <c r="B93" t="s">
        <v>119</v>
      </c>
      <c r="C93" t="s">
        <v>15</v>
      </c>
      <c r="D93" t="s">
        <v>36</v>
      </c>
      <c r="E93">
        <v>-2332.52</v>
      </c>
      <c r="F93" t="s">
        <v>11</v>
      </c>
      <c r="G93">
        <f>IF(Table1[[#This Row],[Type]]="Income",ABS(Table1[[#This Row],[Amount]]),0)</f>
        <v>0</v>
      </c>
      <c r="H93">
        <f>IF(Table1[[#This Row],[Type]]="Expense",ABS(Table1[[#This Row],[Amount]]),0)</f>
        <v>2332.52</v>
      </c>
      <c r="I93" t="s">
        <v>17</v>
      </c>
      <c r="J93" t="s">
        <v>27</v>
      </c>
      <c r="L93" t="str">
        <f t="shared" si="1"/>
        <v>June</v>
      </c>
      <c r="M93" s="4">
        <f>ABS(Table1[[#This Row],[Amount]])</f>
        <v>2332.52</v>
      </c>
      <c r="N93">
        <f>IF(Table1[[#This Row],[Type]]="Income",ABS(Table1[[#This Row],[Amount]]),0)</f>
        <v>0</v>
      </c>
      <c r="O93">
        <f>IF(Table1[[#This Row],[Type]]="Expense",ABS(Table1[[#This Row],[Amount]]),0)</f>
        <v>2332.52</v>
      </c>
      <c r="P93" t="str">
        <f>Table1[[#This Row],[Region]]</f>
        <v>North</v>
      </c>
      <c r="Q93" t="s">
        <v>36</v>
      </c>
      <c r="R93" t="s">
        <v>27</v>
      </c>
    </row>
    <row r="94" spans="1:18" x14ac:dyDescent="0.3">
      <c r="A94" s="1">
        <v>44941</v>
      </c>
      <c r="B94" t="s">
        <v>120</v>
      </c>
      <c r="C94" t="s">
        <v>15</v>
      </c>
      <c r="D94" t="s">
        <v>16</v>
      </c>
      <c r="E94">
        <v>-3098.33</v>
      </c>
      <c r="F94" t="s">
        <v>11</v>
      </c>
      <c r="G94">
        <f>IF(Table1[[#This Row],[Type]]="Income",ABS(Table1[[#This Row],[Amount]]),0)</f>
        <v>0</v>
      </c>
      <c r="H94">
        <f>IF(Table1[[#This Row],[Type]]="Expense",ABS(Table1[[#This Row],[Amount]]),0)</f>
        <v>3098.33</v>
      </c>
      <c r="I94" t="s">
        <v>20</v>
      </c>
      <c r="J94" t="s">
        <v>23</v>
      </c>
      <c r="L94" t="str">
        <f t="shared" si="1"/>
        <v>January</v>
      </c>
      <c r="M94" s="4">
        <f>ABS(Table1[[#This Row],[Amount]])</f>
        <v>3098.33</v>
      </c>
      <c r="N94">
        <f>IF(Table1[[#This Row],[Type]]="Income",ABS(Table1[[#This Row],[Amount]]),0)</f>
        <v>0</v>
      </c>
      <c r="O94">
        <f>IF(Table1[[#This Row],[Type]]="Expense",ABS(Table1[[#This Row],[Amount]]),0)</f>
        <v>3098.33</v>
      </c>
      <c r="P94" t="str">
        <f>Table1[[#This Row],[Region]]</f>
        <v>South</v>
      </c>
      <c r="Q94" t="s">
        <v>16</v>
      </c>
      <c r="R94" t="s">
        <v>23</v>
      </c>
    </row>
    <row r="95" spans="1:18" x14ac:dyDescent="0.3">
      <c r="A95" s="1">
        <v>45227</v>
      </c>
      <c r="B95" t="s">
        <v>121</v>
      </c>
      <c r="C95" t="s">
        <v>9</v>
      </c>
      <c r="D95" t="s">
        <v>16</v>
      </c>
      <c r="E95">
        <v>-1930.25</v>
      </c>
      <c r="F95" t="s">
        <v>11</v>
      </c>
      <c r="G95">
        <f>IF(Table1[[#This Row],[Type]]="Income",ABS(Table1[[#This Row],[Amount]]),0)</f>
        <v>0</v>
      </c>
      <c r="H95">
        <f>IF(Table1[[#This Row],[Type]]="Expense",ABS(Table1[[#This Row],[Amount]]),0)</f>
        <v>1930.25</v>
      </c>
      <c r="I95" t="s">
        <v>20</v>
      </c>
      <c r="J95" t="s">
        <v>23</v>
      </c>
      <c r="L95" t="str">
        <f t="shared" si="1"/>
        <v>October</v>
      </c>
      <c r="M95" s="4">
        <f>ABS(Table1[[#This Row],[Amount]])</f>
        <v>1930.25</v>
      </c>
      <c r="N95">
        <f>IF(Table1[[#This Row],[Type]]="Income",ABS(Table1[[#This Row],[Amount]]),0)</f>
        <v>0</v>
      </c>
      <c r="O95">
        <f>IF(Table1[[#This Row],[Type]]="Expense",ABS(Table1[[#This Row],[Amount]]),0)</f>
        <v>1930.25</v>
      </c>
      <c r="P95" t="str">
        <f>Table1[[#This Row],[Region]]</f>
        <v>South</v>
      </c>
      <c r="Q95" t="s">
        <v>16</v>
      </c>
      <c r="R95" t="s">
        <v>23</v>
      </c>
    </row>
    <row r="96" spans="1:18" x14ac:dyDescent="0.3">
      <c r="A96" s="1">
        <v>44991</v>
      </c>
      <c r="B96" t="s">
        <v>122</v>
      </c>
      <c r="C96" t="s">
        <v>25</v>
      </c>
      <c r="D96" t="s">
        <v>19</v>
      </c>
      <c r="E96">
        <v>-3539.54</v>
      </c>
      <c r="F96" t="s">
        <v>11</v>
      </c>
      <c r="G96">
        <f>IF(Table1[[#This Row],[Type]]="Income",ABS(Table1[[#This Row],[Amount]]),0)</f>
        <v>0</v>
      </c>
      <c r="H96">
        <f>IF(Table1[[#This Row],[Type]]="Expense",ABS(Table1[[#This Row],[Amount]]),0)</f>
        <v>3539.54</v>
      </c>
      <c r="I96" t="s">
        <v>17</v>
      </c>
      <c r="J96" t="s">
        <v>13</v>
      </c>
      <c r="L96" t="str">
        <f t="shared" si="1"/>
        <v>March</v>
      </c>
      <c r="M96" s="4">
        <f>ABS(Table1[[#This Row],[Amount]])</f>
        <v>3539.54</v>
      </c>
      <c r="N96">
        <f>IF(Table1[[#This Row],[Type]]="Income",ABS(Table1[[#This Row],[Amount]]),0)</f>
        <v>0</v>
      </c>
      <c r="O96">
        <f>IF(Table1[[#This Row],[Type]]="Expense",ABS(Table1[[#This Row],[Amount]]),0)</f>
        <v>3539.54</v>
      </c>
      <c r="P96" t="str">
        <f>Table1[[#This Row],[Region]]</f>
        <v>East</v>
      </c>
      <c r="Q96" t="s">
        <v>19</v>
      </c>
      <c r="R96" t="s">
        <v>13</v>
      </c>
    </row>
    <row r="97" spans="1:18" x14ac:dyDescent="0.3">
      <c r="A97" s="1">
        <v>45271</v>
      </c>
      <c r="B97" t="s">
        <v>123</v>
      </c>
      <c r="C97" t="s">
        <v>15</v>
      </c>
      <c r="D97" t="s">
        <v>42</v>
      </c>
      <c r="E97">
        <v>-4195.04</v>
      </c>
      <c r="F97" t="s">
        <v>11</v>
      </c>
      <c r="G97">
        <f>IF(Table1[[#This Row],[Type]]="Income",ABS(Table1[[#This Row],[Amount]]),0)</f>
        <v>0</v>
      </c>
      <c r="H97">
        <f>IF(Table1[[#This Row],[Type]]="Expense",ABS(Table1[[#This Row],[Amount]]),0)</f>
        <v>4195.04</v>
      </c>
      <c r="I97" t="s">
        <v>20</v>
      </c>
      <c r="J97" t="s">
        <v>13</v>
      </c>
      <c r="L97" t="str">
        <f t="shared" si="1"/>
        <v>December</v>
      </c>
      <c r="M97" s="4">
        <f>ABS(Table1[[#This Row],[Amount]])</f>
        <v>4195.04</v>
      </c>
      <c r="N97">
        <f>IF(Table1[[#This Row],[Type]]="Income",ABS(Table1[[#This Row],[Amount]]),0)</f>
        <v>0</v>
      </c>
      <c r="O97">
        <f>IF(Table1[[#This Row],[Type]]="Expense",ABS(Table1[[#This Row],[Amount]]),0)</f>
        <v>4195.04</v>
      </c>
      <c r="P97" t="str">
        <f>Table1[[#This Row],[Region]]</f>
        <v>East</v>
      </c>
      <c r="Q97" t="s">
        <v>42</v>
      </c>
      <c r="R97" t="s">
        <v>13</v>
      </c>
    </row>
    <row r="98" spans="1:18" x14ac:dyDescent="0.3">
      <c r="A98" s="1">
        <v>45253</v>
      </c>
      <c r="B98" t="s">
        <v>124</v>
      </c>
      <c r="C98" t="s">
        <v>25</v>
      </c>
      <c r="D98" t="s">
        <v>36</v>
      </c>
      <c r="E98">
        <v>-3472.34</v>
      </c>
      <c r="F98" t="s">
        <v>11</v>
      </c>
      <c r="G98">
        <f>IF(Table1[[#This Row],[Type]]="Income",ABS(Table1[[#This Row],[Amount]]),0)</f>
        <v>0</v>
      </c>
      <c r="H98">
        <f>IF(Table1[[#This Row],[Type]]="Expense",ABS(Table1[[#This Row],[Amount]]),0)</f>
        <v>3472.34</v>
      </c>
      <c r="I98" t="s">
        <v>20</v>
      </c>
      <c r="J98" t="s">
        <v>23</v>
      </c>
      <c r="L98" t="str">
        <f t="shared" si="1"/>
        <v>November</v>
      </c>
      <c r="M98" s="4">
        <f>ABS(Table1[[#This Row],[Amount]])</f>
        <v>3472.34</v>
      </c>
      <c r="N98">
        <f>IF(Table1[[#This Row],[Type]]="Income",ABS(Table1[[#This Row],[Amount]]),0)</f>
        <v>0</v>
      </c>
      <c r="O98">
        <f>IF(Table1[[#This Row],[Type]]="Expense",ABS(Table1[[#This Row],[Amount]]),0)</f>
        <v>3472.34</v>
      </c>
      <c r="P98" t="str">
        <f>Table1[[#This Row],[Region]]</f>
        <v>South</v>
      </c>
      <c r="Q98" t="s">
        <v>36</v>
      </c>
      <c r="R98" t="s">
        <v>23</v>
      </c>
    </row>
    <row r="99" spans="1:18" x14ac:dyDescent="0.3">
      <c r="A99" s="1">
        <v>44935</v>
      </c>
      <c r="B99" t="s">
        <v>125</v>
      </c>
      <c r="C99" t="s">
        <v>30</v>
      </c>
      <c r="D99" t="s">
        <v>19</v>
      </c>
      <c r="E99">
        <v>2611.65</v>
      </c>
      <c r="F99" t="s">
        <v>31</v>
      </c>
      <c r="G99">
        <f>IF(Table1[[#This Row],[Type]]="Income",ABS(Table1[[#This Row],[Amount]]),0)</f>
        <v>2611.65</v>
      </c>
      <c r="H99">
        <f>IF(Table1[[#This Row],[Type]]="Expense",ABS(Table1[[#This Row],[Amount]]),0)</f>
        <v>0</v>
      </c>
      <c r="I99" t="s">
        <v>12</v>
      </c>
      <c r="J99" t="s">
        <v>32</v>
      </c>
      <c r="L99" t="str">
        <f t="shared" si="1"/>
        <v>January</v>
      </c>
      <c r="M99" s="4">
        <f>ABS(Table1[[#This Row],[Amount]])</f>
        <v>2611.65</v>
      </c>
      <c r="N99">
        <f>IF(Table1[[#This Row],[Type]]="Income",ABS(Table1[[#This Row],[Amount]]),0)</f>
        <v>2611.65</v>
      </c>
      <c r="O99">
        <f>IF(Table1[[#This Row],[Type]]="Expense",ABS(Table1[[#This Row],[Amount]]),0)</f>
        <v>0</v>
      </c>
      <c r="P99" t="str">
        <f>Table1[[#This Row],[Region]]</f>
        <v>West</v>
      </c>
      <c r="Q99" t="s">
        <v>19</v>
      </c>
      <c r="R99" t="s">
        <v>32</v>
      </c>
    </row>
    <row r="100" spans="1:18" x14ac:dyDescent="0.3">
      <c r="A100" s="1">
        <v>45270</v>
      </c>
      <c r="B100" t="s">
        <v>126</v>
      </c>
      <c r="C100" t="s">
        <v>25</v>
      </c>
      <c r="D100" t="s">
        <v>10</v>
      </c>
      <c r="E100">
        <v>-2347.42</v>
      </c>
      <c r="F100" t="s">
        <v>11</v>
      </c>
      <c r="G100">
        <f>IF(Table1[[#This Row],[Type]]="Income",ABS(Table1[[#This Row],[Amount]]),0)</f>
        <v>0</v>
      </c>
      <c r="H100">
        <f>IF(Table1[[#This Row],[Type]]="Expense",ABS(Table1[[#This Row],[Amount]]),0)</f>
        <v>2347.42</v>
      </c>
      <c r="I100" t="s">
        <v>20</v>
      </c>
      <c r="J100" t="s">
        <v>13</v>
      </c>
      <c r="L100" t="str">
        <f t="shared" si="1"/>
        <v>December</v>
      </c>
      <c r="M100" s="4">
        <f>ABS(Table1[[#This Row],[Amount]])</f>
        <v>2347.42</v>
      </c>
      <c r="N100">
        <f>IF(Table1[[#This Row],[Type]]="Income",ABS(Table1[[#This Row],[Amount]]),0)</f>
        <v>0</v>
      </c>
      <c r="O100">
        <f>IF(Table1[[#This Row],[Type]]="Expense",ABS(Table1[[#This Row],[Amount]]),0)</f>
        <v>2347.42</v>
      </c>
      <c r="P100" t="str">
        <f>Table1[[#This Row],[Region]]</f>
        <v>East</v>
      </c>
      <c r="Q100" t="s">
        <v>10</v>
      </c>
      <c r="R100" t="s">
        <v>13</v>
      </c>
    </row>
    <row r="101" spans="1:18" x14ac:dyDescent="0.3">
      <c r="A101" s="1">
        <v>45055</v>
      </c>
      <c r="B101" t="s">
        <v>127</v>
      </c>
      <c r="C101" t="s">
        <v>15</v>
      </c>
      <c r="D101" t="s">
        <v>22</v>
      </c>
      <c r="E101">
        <v>-3247.37</v>
      </c>
      <c r="F101" t="s">
        <v>11</v>
      </c>
      <c r="G101">
        <f>IF(Table1[[#This Row],[Type]]="Income",ABS(Table1[[#This Row],[Amount]]),0)</f>
        <v>0</v>
      </c>
      <c r="H101">
        <f>IF(Table1[[#This Row],[Type]]="Expense",ABS(Table1[[#This Row],[Amount]]),0)</f>
        <v>3247.37</v>
      </c>
      <c r="I101" t="s">
        <v>17</v>
      </c>
      <c r="J101" t="s">
        <v>32</v>
      </c>
      <c r="L101" t="str">
        <f t="shared" si="1"/>
        <v>May</v>
      </c>
      <c r="M101" s="4">
        <f>ABS(Table1[[#This Row],[Amount]])</f>
        <v>3247.37</v>
      </c>
      <c r="N101">
        <f>IF(Table1[[#This Row],[Type]]="Income",ABS(Table1[[#This Row],[Amount]]),0)</f>
        <v>0</v>
      </c>
      <c r="O101">
        <f>IF(Table1[[#This Row],[Type]]="Expense",ABS(Table1[[#This Row],[Amount]]),0)</f>
        <v>3247.37</v>
      </c>
      <c r="P101" t="str">
        <f>Table1[[#This Row],[Region]]</f>
        <v>West</v>
      </c>
      <c r="Q101" t="s">
        <v>22</v>
      </c>
      <c r="R101" t="s">
        <v>32</v>
      </c>
    </row>
    <row r="102" spans="1:18" x14ac:dyDescent="0.3">
      <c r="A102" s="1">
        <v>45062</v>
      </c>
      <c r="B102" t="s">
        <v>128</v>
      </c>
      <c r="C102" t="s">
        <v>9</v>
      </c>
      <c r="D102" t="s">
        <v>10</v>
      </c>
      <c r="E102">
        <v>-3431.07</v>
      </c>
      <c r="F102" t="s">
        <v>11</v>
      </c>
      <c r="G102">
        <f>IF(Table1[[#This Row],[Type]]="Income",ABS(Table1[[#This Row],[Amount]]),0)</f>
        <v>0</v>
      </c>
      <c r="H102">
        <f>IF(Table1[[#This Row],[Type]]="Expense",ABS(Table1[[#This Row],[Amount]]),0)</f>
        <v>3431.07</v>
      </c>
      <c r="I102" t="s">
        <v>20</v>
      </c>
      <c r="J102" t="s">
        <v>13</v>
      </c>
      <c r="L102" t="str">
        <f t="shared" si="1"/>
        <v>May</v>
      </c>
      <c r="M102" s="4">
        <f>ABS(Table1[[#This Row],[Amount]])</f>
        <v>3431.07</v>
      </c>
      <c r="N102">
        <f>IF(Table1[[#This Row],[Type]]="Income",ABS(Table1[[#This Row],[Amount]]),0)</f>
        <v>0</v>
      </c>
      <c r="O102">
        <f>IF(Table1[[#This Row],[Type]]="Expense",ABS(Table1[[#This Row],[Amount]]),0)</f>
        <v>3431.07</v>
      </c>
      <c r="P102" t="str">
        <f>Table1[[#This Row],[Region]]</f>
        <v>East</v>
      </c>
      <c r="Q102" t="s">
        <v>10</v>
      </c>
      <c r="R102" t="s">
        <v>13</v>
      </c>
    </row>
    <row r="103" spans="1:18" x14ac:dyDescent="0.3">
      <c r="A103" s="1">
        <v>44989</v>
      </c>
      <c r="B103" t="s">
        <v>129</v>
      </c>
      <c r="C103" t="s">
        <v>15</v>
      </c>
      <c r="D103" t="s">
        <v>22</v>
      </c>
      <c r="E103">
        <v>-2837.77</v>
      </c>
      <c r="F103" t="s">
        <v>11</v>
      </c>
      <c r="G103">
        <f>IF(Table1[[#This Row],[Type]]="Income",ABS(Table1[[#This Row],[Amount]]),0)</f>
        <v>0</v>
      </c>
      <c r="H103">
        <f>IF(Table1[[#This Row],[Type]]="Expense",ABS(Table1[[#This Row],[Amount]]),0)</f>
        <v>2837.77</v>
      </c>
      <c r="I103" t="s">
        <v>20</v>
      </c>
      <c r="J103" t="s">
        <v>13</v>
      </c>
      <c r="L103" t="str">
        <f t="shared" si="1"/>
        <v>March</v>
      </c>
      <c r="M103" s="4">
        <f>ABS(Table1[[#This Row],[Amount]])</f>
        <v>2837.77</v>
      </c>
      <c r="N103">
        <f>IF(Table1[[#This Row],[Type]]="Income",ABS(Table1[[#This Row],[Amount]]),0)</f>
        <v>0</v>
      </c>
      <c r="O103">
        <f>IF(Table1[[#This Row],[Type]]="Expense",ABS(Table1[[#This Row],[Amount]]),0)</f>
        <v>2837.77</v>
      </c>
      <c r="P103" t="str">
        <f>Table1[[#This Row],[Region]]</f>
        <v>East</v>
      </c>
      <c r="Q103" t="s">
        <v>22</v>
      </c>
      <c r="R103" t="s">
        <v>13</v>
      </c>
    </row>
    <row r="104" spans="1:18" x14ac:dyDescent="0.3">
      <c r="A104" s="1">
        <v>45065</v>
      </c>
      <c r="B104" t="s">
        <v>130</v>
      </c>
      <c r="C104" t="s">
        <v>25</v>
      </c>
      <c r="D104" t="s">
        <v>16</v>
      </c>
      <c r="E104">
        <v>-3162.22</v>
      </c>
      <c r="F104" t="s">
        <v>11</v>
      </c>
      <c r="G104">
        <f>IF(Table1[[#This Row],[Type]]="Income",ABS(Table1[[#This Row],[Amount]]),0)</f>
        <v>0</v>
      </c>
      <c r="H104">
        <f>IF(Table1[[#This Row],[Type]]="Expense",ABS(Table1[[#This Row],[Amount]]),0)</f>
        <v>3162.22</v>
      </c>
      <c r="I104" t="s">
        <v>20</v>
      </c>
      <c r="J104" t="s">
        <v>27</v>
      </c>
      <c r="L104" t="str">
        <f t="shared" si="1"/>
        <v>May</v>
      </c>
      <c r="M104" s="4">
        <f>ABS(Table1[[#This Row],[Amount]])</f>
        <v>3162.22</v>
      </c>
      <c r="N104">
        <f>IF(Table1[[#This Row],[Type]]="Income",ABS(Table1[[#This Row],[Amount]]),0)</f>
        <v>0</v>
      </c>
      <c r="O104">
        <f>IF(Table1[[#This Row],[Type]]="Expense",ABS(Table1[[#This Row],[Amount]]),0)</f>
        <v>3162.22</v>
      </c>
      <c r="P104" t="str">
        <f>Table1[[#This Row],[Region]]</f>
        <v>North</v>
      </c>
      <c r="Q104" t="s">
        <v>16</v>
      </c>
      <c r="R104" t="s">
        <v>27</v>
      </c>
    </row>
    <row r="105" spans="1:18" x14ac:dyDescent="0.3">
      <c r="A105" s="1">
        <v>45007</v>
      </c>
      <c r="B105" t="s">
        <v>131</v>
      </c>
      <c r="C105" t="s">
        <v>25</v>
      </c>
      <c r="D105" t="s">
        <v>19</v>
      </c>
      <c r="E105">
        <v>-573.28</v>
      </c>
      <c r="F105" t="s">
        <v>11</v>
      </c>
      <c r="G105">
        <f>IF(Table1[[#This Row],[Type]]="Income",ABS(Table1[[#This Row],[Amount]]),0)</f>
        <v>0</v>
      </c>
      <c r="H105">
        <f>IF(Table1[[#This Row],[Type]]="Expense",ABS(Table1[[#This Row],[Amount]]),0)</f>
        <v>573.28</v>
      </c>
      <c r="I105" t="s">
        <v>20</v>
      </c>
      <c r="J105" t="s">
        <v>27</v>
      </c>
      <c r="L105" t="str">
        <f t="shared" si="1"/>
        <v>March</v>
      </c>
      <c r="M105" s="4">
        <f>ABS(Table1[[#This Row],[Amount]])</f>
        <v>573.28</v>
      </c>
      <c r="N105">
        <f>IF(Table1[[#This Row],[Type]]="Income",ABS(Table1[[#This Row],[Amount]]),0)</f>
        <v>0</v>
      </c>
      <c r="O105">
        <f>IF(Table1[[#This Row],[Type]]="Expense",ABS(Table1[[#This Row],[Amount]]),0)</f>
        <v>573.28</v>
      </c>
      <c r="P105" t="str">
        <f>Table1[[#This Row],[Region]]</f>
        <v>North</v>
      </c>
      <c r="Q105" t="s">
        <v>19</v>
      </c>
      <c r="R105" t="s">
        <v>27</v>
      </c>
    </row>
    <row r="106" spans="1:18" x14ac:dyDescent="0.3">
      <c r="A106" s="1">
        <v>45089</v>
      </c>
      <c r="B106" t="s">
        <v>132</v>
      </c>
      <c r="C106" t="s">
        <v>15</v>
      </c>
      <c r="D106" t="s">
        <v>16</v>
      </c>
      <c r="E106">
        <v>-4763.6499999999996</v>
      </c>
      <c r="F106" t="s">
        <v>11</v>
      </c>
      <c r="G106">
        <f>IF(Table1[[#This Row],[Type]]="Income",ABS(Table1[[#This Row],[Amount]]),0)</f>
        <v>0</v>
      </c>
      <c r="H106">
        <f>IF(Table1[[#This Row],[Type]]="Expense",ABS(Table1[[#This Row],[Amount]]),0)</f>
        <v>4763.6499999999996</v>
      </c>
      <c r="I106" t="s">
        <v>12</v>
      </c>
      <c r="J106" t="s">
        <v>23</v>
      </c>
      <c r="L106" t="str">
        <f t="shared" si="1"/>
        <v>June</v>
      </c>
      <c r="M106" s="4">
        <f>ABS(Table1[[#This Row],[Amount]])</f>
        <v>4763.6499999999996</v>
      </c>
      <c r="N106">
        <f>IF(Table1[[#This Row],[Type]]="Income",ABS(Table1[[#This Row],[Amount]]),0)</f>
        <v>0</v>
      </c>
      <c r="O106">
        <f>IF(Table1[[#This Row],[Type]]="Expense",ABS(Table1[[#This Row],[Amount]]),0)</f>
        <v>4763.6499999999996</v>
      </c>
      <c r="P106" t="str">
        <f>Table1[[#This Row],[Region]]</f>
        <v>South</v>
      </c>
      <c r="Q106" t="s">
        <v>16</v>
      </c>
      <c r="R106" t="s">
        <v>23</v>
      </c>
    </row>
    <row r="107" spans="1:18" x14ac:dyDescent="0.3">
      <c r="A107" s="1">
        <v>45215</v>
      </c>
      <c r="B107" t="s">
        <v>133</v>
      </c>
      <c r="C107" t="s">
        <v>25</v>
      </c>
      <c r="D107" t="s">
        <v>26</v>
      </c>
      <c r="E107">
        <v>-3974.79</v>
      </c>
      <c r="F107" t="s">
        <v>11</v>
      </c>
      <c r="G107">
        <f>IF(Table1[[#This Row],[Type]]="Income",ABS(Table1[[#This Row],[Amount]]),0)</f>
        <v>0</v>
      </c>
      <c r="H107">
        <f>IF(Table1[[#This Row],[Type]]="Expense",ABS(Table1[[#This Row],[Amount]]),0)</f>
        <v>3974.79</v>
      </c>
      <c r="I107" t="s">
        <v>17</v>
      </c>
      <c r="J107" t="s">
        <v>27</v>
      </c>
      <c r="L107" t="str">
        <f t="shared" si="1"/>
        <v>October</v>
      </c>
      <c r="M107" s="4">
        <f>ABS(Table1[[#This Row],[Amount]])</f>
        <v>3974.79</v>
      </c>
      <c r="N107">
        <f>IF(Table1[[#This Row],[Type]]="Income",ABS(Table1[[#This Row],[Amount]]),0)</f>
        <v>0</v>
      </c>
      <c r="O107">
        <f>IF(Table1[[#This Row],[Type]]="Expense",ABS(Table1[[#This Row],[Amount]]),0)</f>
        <v>3974.79</v>
      </c>
      <c r="P107" t="str">
        <f>Table1[[#This Row],[Region]]</f>
        <v>North</v>
      </c>
      <c r="Q107" t="s">
        <v>26</v>
      </c>
      <c r="R107" t="s">
        <v>27</v>
      </c>
    </row>
    <row r="108" spans="1:18" x14ac:dyDescent="0.3">
      <c r="A108" s="1">
        <v>45187</v>
      </c>
      <c r="B108" t="s">
        <v>134</v>
      </c>
      <c r="C108" t="s">
        <v>30</v>
      </c>
      <c r="D108" t="s">
        <v>10</v>
      </c>
      <c r="E108">
        <v>1932.25</v>
      </c>
      <c r="F108" t="s">
        <v>31</v>
      </c>
      <c r="G108">
        <f>IF(Table1[[#This Row],[Type]]="Income",ABS(Table1[[#This Row],[Amount]]),0)</f>
        <v>1932.25</v>
      </c>
      <c r="H108">
        <f>IF(Table1[[#This Row],[Type]]="Expense",ABS(Table1[[#This Row],[Amount]]),0)</f>
        <v>0</v>
      </c>
      <c r="I108" t="s">
        <v>17</v>
      </c>
      <c r="J108" t="s">
        <v>27</v>
      </c>
      <c r="L108" t="str">
        <f t="shared" si="1"/>
        <v>September</v>
      </c>
      <c r="M108" s="4">
        <f>ABS(Table1[[#This Row],[Amount]])</f>
        <v>1932.25</v>
      </c>
      <c r="N108">
        <f>IF(Table1[[#This Row],[Type]]="Income",ABS(Table1[[#This Row],[Amount]]),0)</f>
        <v>1932.25</v>
      </c>
      <c r="O108">
        <f>IF(Table1[[#This Row],[Type]]="Expense",ABS(Table1[[#This Row],[Amount]]),0)</f>
        <v>0</v>
      </c>
      <c r="P108" t="str">
        <f>Table1[[#This Row],[Region]]</f>
        <v>North</v>
      </c>
      <c r="Q108" t="s">
        <v>10</v>
      </c>
      <c r="R108" t="s">
        <v>27</v>
      </c>
    </row>
    <row r="109" spans="1:18" x14ac:dyDescent="0.3">
      <c r="A109" s="1">
        <v>45157</v>
      </c>
      <c r="B109" t="s">
        <v>135</v>
      </c>
      <c r="C109" t="s">
        <v>15</v>
      </c>
      <c r="D109" t="s">
        <v>10</v>
      </c>
      <c r="E109">
        <v>-2857.78</v>
      </c>
      <c r="F109" t="s">
        <v>11</v>
      </c>
      <c r="G109">
        <f>IF(Table1[[#This Row],[Type]]="Income",ABS(Table1[[#This Row],[Amount]]),0)</f>
        <v>0</v>
      </c>
      <c r="H109">
        <f>IF(Table1[[#This Row],[Type]]="Expense",ABS(Table1[[#This Row],[Amount]]),0)</f>
        <v>2857.78</v>
      </c>
      <c r="I109" t="s">
        <v>20</v>
      </c>
      <c r="J109" t="s">
        <v>23</v>
      </c>
      <c r="L109" t="str">
        <f t="shared" si="1"/>
        <v>August</v>
      </c>
      <c r="M109" s="4">
        <f>ABS(Table1[[#This Row],[Amount]])</f>
        <v>2857.78</v>
      </c>
      <c r="N109">
        <f>IF(Table1[[#This Row],[Type]]="Income",ABS(Table1[[#This Row],[Amount]]),0)</f>
        <v>0</v>
      </c>
      <c r="O109">
        <f>IF(Table1[[#This Row],[Type]]="Expense",ABS(Table1[[#This Row],[Amount]]),0)</f>
        <v>2857.78</v>
      </c>
      <c r="P109" t="str">
        <f>Table1[[#This Row],[Region]]</f>
        <v>South</v>
      </c>
      <c r="Q109" t="s">
        <v>10</v>
      </c>
      <c r="R109" t="s">
        <v>23</v>
      </c>
    </row>
    <row r="110" spans="1:18" x14ac:dyDescent="0.3">
      <c r="A110" s="1">
        <v>44967</v>
      </c>
      <c r="B110" t="s">
        <v>136</v>
      </c>
      <c r="C110" t="s">
        <v>9</v>
      </c>
      <c r="D110" t="s">
        <v>16</v>
      </c>
      <c r="E110">
        <v>-331.89</v>
      </c>
      <c r="F110" t="s">
        <v>11</v>
      </c>
      <c r="G110">
        <f>IF(Table1[[#This Row],[Type]]="Income",ABS(Table1[[#This Row],[Amount]]),0)</f>
        <v>0</v>
      </c>
      <c r="H110">
        <f>IF(Table1[[#This Row],[Type]]="Expense",ABS(Table1[[#This Row],[Amount]]),0)</f>
        <v>331.89</v>
      </c>
      <c r="I110" t="s">
        <v>20</v>
      </c>
      <c r="J110" t="s">
        <v>32</v>
      </c>
      <c r="L110" t="str">
        <f t="shared" si="1"/>
        <v>February</v>
      </c>
      <c r="M110" s="4">
        <f>ABS(Table1[[#This Row],[Amount]])</f>
        <v>331.89</v>
      </c>
      <c r="N110">
        <f>IF(Table1[[#This Row],[Type]]="Income",ABS(Table1[[#This Row],[Amount]]),0)</f>
        <v>0</v>
      </c>
      <c r="O110">
        <f>IF(Table1[[#This Row],[Type]]="Expense",ABS(Table1[[#This Row],[Amount]]),0)</f>
        <v>331.89</v>
      </c>
      <c r="P110" t="str">
        <f>Table1[[#This Row],[Region]]</f>
        <v>West</v>
      </c>
      <c r="Q110" t="s">
        <v>16</v>
      </c>
      <c r="R110" t="s">
        <v>32</v>
      </c>
    </row>
    <row r="111" spans="1:18" x14ac:dyDescent="0.3">
      <c r="A111" s="1">
        <v>44954</v>
      </c>
      <c r="B111" t="s">
        <v>137</v>
      </c>
      <c r="C111" t="s">
        <v>15</v>
      </c>
      <c r="D111" t="s">
        <v>26</v>
      </c>
      <c r="E111">
        <v>-302.02</v>
      </c>
      <c r="F111" t="s">
        <v>11</v>
      </c>
      <c r="G111">
        <f>IF(Table1[[#This Row],[Type]]="Income",ABS(Table1[[#This Row],[Amount]]),0)</f>
        <v>0</v>
      </c>
      <c r="H111">
        <f>IF(Table1[[#This Row],[Type]]="Expense",ABS(Table1[[#This Row],[Amount]]),0)</f>
        <v>302.02</v>
      </c>
      <c r="I111" t="s">
        <v>12</v>
      </c>
      <c r="J111" t="s">
        <v>27</v>
      </c>
      <c r="L111" t="str">
        <f t="shared" si="1"/>
        <v>January</v>
      </c>
      <c r="M111" s="4">
        <f>ABS(Table1[[#This Row],[Amount]])</f>
        <v>302.02</v>
      </c>
      <c r="N111">
        <f>IF(Table1[[#This Row],[Type]]="Income",ABS(Table1[[#This Row],[Amount]]),0)</f>
        <v>0</v>
      </c>
      <c r="O111">
        <f>IF(Table1[[#This Row],[Type]]="Expense",ABS(Table1[[#This Row],[Amount]]),0)</f>
        <v>302.02</v>
      </c>
      <c r="P111" t="str">
        <f>Table1[[#This Row],[Region]]</f>
        <v>North</v>
      </c>
      <c r="Q111" t="s">
        <v>26</v>
      </c>
      <c r="R111" t="s">
        <v>27</v>
      </c>
    </row>
    <row r="112" spans="1:18" x14ac:dyDescent="0.3">
      <c r="A112" s="1">
        <v>45061</v>
      </c>
      <c r="B112" t="s">
        <v>138</v>
      </c>
      <c r="C112" t="s">
        <v>30</v>
      </c>
      <c r="D112" t="s">
        <v>22</v>
      </c>
      <c r="E112">
        <v>1328.91</v>
      </c>
      <c r="F112" t="s">
        <v>31</v>
      </c>
      <c r="G112">
        <f>IF(Table1[[#This Row],[Type]]="Income",ABS(Table1[[#This Row],[Amount]]),0)</f>
        <v>1328.91</v>
      </c>
      <c r="H112">
        <f>IF(Table1[[#This Row],[Type]]="Expense",ABS(Table1[[#This Row],[Amount]]),0)</f>
        <v>0</v>
      </c>
      <c r="I112" t="s">
        <v>20</v>
      </c>
      <c r="J112" t="s">
        <v>32</v>
      </c>
      <c r="L112" t="str">
        <f t="shared" si="1"/>
        <v>May</v>
      </c>
      <c r="M112" s="4">
        <f>ABS(Table1[[#This Row],[Amount]])</f>
        <v>1328.91</v>
      </c>
      <c r="N112">
        <f>IF(Table1[[#This Row],[Type]]="Income",ABS(Table1[[#This Row],[Amount]]),0)</f>
        <v>1328.91</v>
      </c>
      <c r="O112">
        <f>IF(Table1[[#This Row],[Type]]="Expense",ABS(Table1[[#This Row],[Amount]]),0)</f>
        <v>0</v>
      </c>
      <c r="P112" t="str">
        <f>Table1[[#This Row],[Region]]</f>
        <v>West</v>
      </c>
      <c r="Q112" t="s">
        <v>22</v>
      </c>
      <c r="R112" t="s">
        <v>32</v>
      </c>
    </row>
    <row r="113" spans="1:18" x14ac:dyDescent="0.3">
      <c r="A113" s="1">
        <v>45127</v>
      </c>
      <c r="B113" t="s">
        <v>139</v>
      </c>
      <c r="C113" t="s">
        <v>30</v>
      </c>
      <c r="D113" t="s">
        <v>19</v>
      </c>
      <c r="E113">
        <v>3479.54</v>
      </c>
      <c r="F113" t="s">
        <v>31</v>
      </c>
      <c r="G113">
        <f>IF(Table1[[#This Row],[Type]]="Income",ABS(Table1[[#This Row],[Amount]]),0)</f>
        <v>3479.54</v>
      </c>
      <c r="H113">
        <f>IF(Table1[[#This Row],[Type]]="Expense",ABS(Table1[[#This Row],[Amount]]),0)</f>
        <v>0</v>
      </c>
      <c r="I113" t="s">
        <v>12</v>
      </c>
      <c r="J113" t="s">
        <v>23</v>
      </c>
      <c r="L113" t="str">
        <f t="shared" si="1"/>
        <v>July</v>
      </c>
      <c r="M113" s="4">
        <f>ABS(Table1[[#This Row],[Amount]])</f>
        <v>3479.54</v>
      </c>
      <c r="N113">
        <f>IF(Table1[[#This Row],[Type]]="Income",ABS(Table1[[#This Row],[Amount]]),0)</f>
        <v>3479.54</v>
      </c>
      <c r="O113">
        <f>IF(Table1[[#This Row],[Type]]="Expense",ABS(Table1[[#This Row],[Amount]]),0)</f>
        <v>0</v>
      </c>
      <c r="P113" t="str">
        <f>Table1[[#This Row],[Region]]</f>
        <v>South</v>
      </c>
      <c r="Q113" t="s">
        <v>19</v>
      </c>
      <c r="R113" t="s">
        <v>23</v>
      </c>
    </row>
    <row r="114" spans="1:18" x14ac:dyDescent="0.3">
      <c r="A114" s="1">
        <v>45254</v>
      </c>
      <c r="B114" t="s">
        <v>140</v>
      </c>
      <c r="C114" t="s">
        <v>30</v>
      </c>
      <c r="D114" t="s">
        <v>26</v>
      </c>
      <c r="E114">
        <v>4275.5200000000004</v>
      </c>
      <c r="F114" t="s">
        <v>31</v>
      </c>
      <c r="G114">
        <f>IF(Table1[[#This Row],[Type]]="Income",ABS(Table1[[#This Row],[Amount]]),0)</f>
        <v>4275.5200000000004</v>
      </c>
      <c r="H114">
        <f>IF(Table1[[#This Row],[Type]]="Expense",ABS(Table1[[#This Row],[Amount]]),0)</f>
        <v>0</v>
      </c>
      <c r="I114" t="s">
        <v>17</v>
      </c>
      <c r="J114" t="s">
        <v>13</v>
      </c>
      <c r="L114" t="str">
        <f t="shared" si="1"/>
        <v>November</v>
      </c>
      <c r="M114" s="4">
        <f>ABS(Table1[[#This Row],[Amount]])</f>
        <v>4275.5200000000004</v>
      </c>
      <c r="N114">
        <f>IF(Table1[[#This Row],[Type]]="Income",ABS(Table1[[#This Row],[Amount]]),0)</f>
        <v>4275.5200000000004</v>
      </c>
      <c r="O114">
        <f>IF(Table1[[#This Row],[Type]]="Expense",ABS(Table1[[#This Row],[Amount]]),0)</f>
        <v>0</v>
      </c>
      <c r="P114" t="str">
        <f>Table1[[#This Row],[Region]]</f>
        <v>East</v>
      </c>
      <c r="Q114" t="s">
        <v>26</v>
      </c>
      <c r="R114" t="s">
        <v>13</v>
      </c>
    </row>
    <row r="115" spans="1:18" x14ac:dyDescent="0.3">
      <c r="A115" s="1">
        <v>45194</v>
      </c>
      <c r="B115" t="s">
        <v>141</v>
      </c>
      <c r="C115" t="s">
        <v>30</v>
      </c>
      <c r="D115" t="s">
        <v>19</v>
      </c>
      <c r="E115">
        <v>2840.01</v>
      </c>
      <c r="F115" t="s">
        <v>31</v>
      </c>
      <c r="G115">
        <f>IF(Table1[[#This Row],[Type]]="Income",ABS(Table1[[#This Row],[Amount]]),0)</f>
        <v>2840.01</v>
      </c>
      <c r="H115">
        <f>IF(Table1[[#This Row],[Type]]="Expense",ABS(Table1[[#This Row],[Amount]]),0)</f>
        <v>0</v>
      </c>
      <c r="I115" t="s">
        <v>17</v>
      </c>
      <c r="J115" t="s">
        <v>32</v>
      </c>
      <c r="L115" t="str">
        <f t="shared" si="1"/>
        <v>September</v>
      </c>
      <c r="M115" s="4">
        <f>ABS(Table1[[#This Row],[Amount]])</f>
        <v>2840.01</v>
      </c>
      <c r="N115">
        <f>IF(Table1[[#This Row],[Type]]="Income",ABS(Table1[[#This Row],[Amount]]),0)</f>
        <v>2840.01</v>
      </c>
      <c r="O115">
        <f>IF(Table1[[#This Row],[Type]]="Expense",ABS(Table1[[#This Row],[Amount]]),0)</f>
        <v>0</v>
      </c>
      <c r="P115" t="str">
        <f>Table1[[#This Row],[Region]]</f>
        <v>West</v>
      </c>
      <c r="Q115" t="s">
        <v>19</v>
      </c>
      <c r="R115" t="s">
        <v>32</v>
      </c>
    </row>
    <row r="116" spans="1:18" x14ac:dyDescent="0.3">
      <c r="A116" s="1">
        <v>44959</v>
      </c>
      <c r="B116" t="s">
        <v>142</v>
      </c>
      <c r="C116" t="s">
        <v>30</v>
      </c>
      <c r="D116" t="s">
        <v>10</v>
      </c>
      <c r="E116">
        <v>2707.45</v>
      </c>
      <c r="F116" t="s">
        <v>31</v>
      </c>
      <c r="G116">
        <f>IF(Table1[[#This Row],[Type]]="Income",ABS(Table1[[#This Row],[Amount]]),0)</f>
        <v>2707.45</v>
      </c>
      <c r="H116">
        <f>IF(Table1[[#This Row],[Type]]="Expense",ABS(Table1[[#This Row],[Amount]]),0)</f>
        <v>0</v>
      </c>
      <c r="I116" t="s">
        <v>12</v>
      </c>
      <c r="J116" t="s">
        <v>23</v>
      </c>
      <c r="L116" t="str">
        <f t="shared" si="1"/>
        <v>February</v>
      </c>
      <c r="M116" s="4">
        <f>ABS(Table1[[#This Row],[Amount]])</f>
        <v>2707.45</v>
      </c>
      <c r="N116">
        <f>IF(Table1[[#This Row],[Type]]="Income",ABS(Table1[[#This Row],[Amount]]),0)</f>
        <v>2707.45</v>
      </c>
      <c r="O116">
        <f>IF(Table1[[#This Row],[Type]]="Expense",ABS(Table1[[#This Row],[Amount]]),0)</f>
        <v>0</v>
      </c>
      <c r="P116" t="str">
        <f>Table1[[#This Row],[Region]]</f>
        <v>South</v>
      </c>
      <c r="Q116" t="s">
        <v>10</v>
      </c>
      <c r="R116" t="s">
        <v>23</v>
      </c>
    </row>
    <row r="117" spans="1:18" x14ac:dyDescent="0.3">
      <c r="A117" s="1">
        <v>44974</v>
      </c>
      <c r="B117" t="s">
        <v>143</v>
      </c>
      <c r="C117" t="s">
        <v>9</v>
      </c>
      <c r="D117" t="s">
        <v>19</v>
      </c>
      <c r="E117">
        <v>-2071.3200000000002</v>
      </c>
      <c r="F117" t="s">
        <v>11</v>
      </c>
      <c r="G117">
        <f>IF(Table1[[#This Row],[Type]]="Income",ABS(Table1[[#This Row],[Amount]]),0)</f>
        <v>0</v>
      </c>
      <c r="H117">
        <f>IF(Table1[[#This Row],[Type]]="Expense",ABS(Table1[[#This Row],[Amount]]),0)</f>
        <v>2071.3200000000002</v>
      </c>
      <c r="I117" t="s">
        <v>17</v>
      </c>
      <c r="J117" t="s">
        <v>32</v>
      </c>
      <c r="L117" t="str">
        <f t="shared" si="1"/>
        <v>February</v>
      </c>
      <c r="M117" s="4">
        <f>ABS(Table1[[#This Row],[Amount]])</f>
        <v>2071.3200000000002</v>
      </c>
      <c r="N117">
        <f>IF(Table1[[#This Row],[Type]]="Income",ABS(Table1[[#This Row],[Amount]]),0)</f>
        <v>0</v>
      </c>
      <c r="O117">
        <f>IF(Table1[[#This Row],[Type]]="Expense",ABS(Table1[[#This Row],[Amount]]),0)</f>
        <v>2071.3200000000002</v>
      </c>
      <c r="P117" t="str">
        <f>Table1[[#This Row],[Region]]</f>
        <v>West</v>
      </c>
      <c r="Q117" t="s">
        <v>19</v>
      </c>
      <c r="R117" t="s">
        <v>32</v>
      </c>
    </row>
    <row r="118" spans="1:18" x14ac:dyDescent="0.3">
      <c r="A118" s="1">
        <v>44988</v>
      </c>
      <c r="B118" t="s">
        <v>144</v>
      </c>
      <c r="C118" t="s">
        <v>25</v>
      </c>
      <c r="D118" t="s">
        <v>10</v>
      </c>
      <c r="E118">
        <v>-891.83</v>
      </c>
      <c r="F118" t="s">
        <v>11</v>
      </c>
      <c r="G118">
        <f>IF(Table1[[#This Row],[Type]]="Income",ABS(Table1[[#This Row],[Amount]]),0)</f>
        <v>0</v>
      </c>
      <c r="H118">
        <f>IF(Table1[[#This Row],[Type]]="Expense",ABS(Table1[[#This Row],[Amount]]),0)</f>
        <v>891.83</v>
      </c>
      <c r="I118" t="s">
        <v>20</v>
      </c>
      <c r="J118" t="s">
        <v>23</v>
      </c>
      <c r="L118" t="str">
        <f t="shared" si="1"/>
        <v>March</v>
      </c>
      <c r="M118" s="4">
        <f>ABS(Table1[[#This Row],[Amount]])</f>
        <v>891.83</v>
      </c>
      <c r="N118">
        <f>IF(Table1[[#This Row],[Type]]="Income",ABS(Table1[[#This Row],[Amount]]),0)</f>
        <v>0</v>
      </c>
      <c r="O118">
        <f>IF(Table1[[#This Row],[Type]]="Expense",ABS(Table1[[#This Row],[Amount]]),0)</f>
        <v>891.83</v>
      </c>
      <c r="P118" t="str">
        <f>Table1[[#This Row],[Region]]</f>
        <v>South</v>
      </c>
      <c r="Q118" t="s">
        <v>10</v>
      </c>
      <c r="R118" t="s">
        <v>23</v>
      </c>
    </row>
    <row r="119" spans="1:18" x14ac:dyDescent="0.3">
      <c r="A119" s="1">
        <v>45142</v>
      </c>
      <c r="B119" t="s">
        <v>145</v>
      </c>
      <c r="C119" t="s">
        <v>30</v>
      </c>
      <c r="D119" t="s">
        <v>26</v>
      </c>
      <c r="E119">
        <v>679.94</v>
      </c>
      <c r="F119" t="s">
        <v>31</v>
      </c>
      <c r="G119">
        <f>IF(Table1[[#This Row],[Type]]="Income",ABS(Table1[[#This Row],[Amount]]),0)</f>
        <v>679.94</v>
      </c>
      <c r="H119">
        <f>IF(Table1[[#This Row],[Type]]="Expense",ABS(Table1[[#This Row],[Amount]]),0)</f>
        <v>0</v>
      </c>
      <c r="I119" t="s">
        <v>20</v>
      </c>
      <c r="J119" t="s">
        <v>23</v>
      </c>
      <c r="L119" t="str">
        <f t="shared" si="1"/>
        <v>August</v>
      </c>
      <c r="M119" s="4">
        <f>ABS(Table1[[#This Row],[Amount]])</f>
        <v>679.94</v>
      </c>
      <c r="N119">
        <f>IF(Table1[[#This Row],[Type]]="Income",ABS(Table1[[#This Row],[Amount]]),0)</f>
        <v>679.94</v>
      </c>
      <c r="O119">
        <f>IF(Table1[[#This Row],[Type]]="Expense",ABS(Table1[[#This Row],[Amount]]),0)</f>
        <v>0</v>
      </c>
      <c r="P119" t="str">
        <f>Table1[[#This Row],[Region]]</f>
        <v>South</v>
      </c>
      <c r="Q119" t="s">
        <v>26</v>
      </c>
      <c r="R119" t="s">
        <v>23</v>
      </c>
    </row>
    <row r="120" spans="1:18" x14ac:dyDescent="0.3">
      <c r="A120" s="1">
        <v>45219</v>
      </c>
      <c r="B120" t="s">
        <v>146</v>
      </c>
      <c r="C120" t="s">
        <v>30</v>
      </c>
      <c r="D120" t="s">
        <v>10</v>
      </c>
      <c r="E120">
        <v>3827.33</v>
      </c>
      <c r="F120" t="s">
        <v>31</v>
      </c>
      <c r="G120">
        <f>IF(Table1[[#This Row],[Type]]="Income",ABS(Table1[[#This Row],[Amount]]),0)</f>
        <v>3827.33</v>
      </c>
      <c r="H120">
        <f>IF(Table1[[#This Row],[Type]]="Expense",ABS(Table1[[#This Row],[Amount]]),0)</f>
        <v>0</v>
      </c>
      <c r="I120" t="s">
        <v>12</v>
      </c>
      <c r="J120" t="s">
        <v>13</v>
      </c>
      <c r="L120" t="str">
        <f t="shared" si="1"/>
        <v>October</v>
      </c>
      <c r="M120" s="4">
        <f>ABS(Table1[[#This Row],[Amount]])</f>
        <v>3827.33</v>
      </c>
      <c r="N120">
        <f>IF(Table1[[#This Row],[Type]]="Income",ABS(Table1[[#This Row],[Amount]]),0)</f>
        <v>3827.33</v>
      </c>
      <c r="O120">
        <f>IF(Table1[[#This Row],[Type]]="Expense",ABS(Table1[[#This Row],[Amount]]),0)</f>
        <v>0</v>
      </c>
      <c r="P120" t="str">
        <f>Table1[[#This Row],[Region]]</f>
        <v>East</v>
      </c>
      <c r="Q120" t="s">
        <v>10</v>
      </c>
      <c r="R120" t="s">
        <v>13</v>
      </c>
    </row>
    <row r="121" spans="1:18" x14ac:dyDescent="0.3">
      <c r="A121" s="1">
        <v>45025</v>
      </c>
      <c r="B121" t="s">
        <v>147</v>
      </c>
      <c r="C121" t="s">
        <v>15</v>
      </c>
      <c r="D121" t="s">
        <v>42</v>
      </c>
      <c r="E121">
        <v>-4644.7700000000004</v>
      </c>
      <c r="F121" t="s">
        <v>11</v>
      </c>
      <c r="G121">
        <f>IF(Table1[[#This Row],[Type]]="Income",ABS(Table1[[#This Row],[Amount]]),0)</f>
        <v>0</v>
      </c>
      <c r="H121">
        <f>IF(Table1[[#This Row],[Type]]="Expense",ABS(Table1[[#This Row],[Amount]]),0)</f>
        <v>4644.7700000000004</v>
      </c>
      <c r="I121" t="s">
        <v>17</v>
      </c>
      <c r="J121" t="s">
        <v>32</v>
      </c>
      <c r="L121" t="str">
        <f t="shared" si="1"/>
        <v>April</v>
      </c>
      <c r="M121" s="4">
        <f>ABS(Table1[[#This Row],[Amount]])</f>
        <v>4644.7700000000004</v>
      </c>
      <c r="N121">
        <f>IF(Table1[[#This Row],[Type]]="Income",ABS(Table1[[#This Row],[Amount]]),0)</f>
        <v>0</v>
      </c>
      <c r="O121">
        <f>IF(Table1[[#This Row],[Type]]="Expense",ABS(Table1[[#This Row],[Amount]]),0)</f>
        <v>4644.7700000000004</v>
      </c>
      <c r="P121" t="str">
        <f>Table1[[#This Row],[Region]]</f>
        <v>West</v>
      </c>
      <c r="Q121" t="s">
        <v>42</v>
      </c>
      <c r="R121" t="s">
        <v>32</v>
      </c>
    </row>
    <row r="122" spans="1:18" x14ac:dyDescent="0.3">
      <c r="A122" s="1">
        <v>45098</v>
      </c>
      <c r="B122" t="s">
        <v>148</v>
      </c>
      <c r="C122" t="s">
        <v>9</v>
      </c>
      <c r="D122" t="s">
        <v>10</v>
      </c>
      <c r="E122">
        <v>-2345.59</v>
      </c>
      <c r="F122" t="s">
        <v>11</v>
      </c>
      <c r="G122">
        <f>IF(Table1[[#This Row],[Type]]="Income",ABS(Table1[[#This Row],[Amount]]),0)</f>
        <v>0</v>
      </c>
      <c r="H122">
        <f>IF(Table1[[#This Row],[Type]]="Expense",ABS(Table1[[#This Row],[Amount]]),0)</f>
        <v>2345.59</v>
      </c>
      <c r="I122" t="s">
        <v>17</v>
      </c>
      <c r="J122" t="s">
        <v>13</v>
      </c>
      <c r="L122" t="str">
        <f t="shared" si="1"/>
        <v>June</v>
      </c>
      <c r="M122" s="4">
        <f>ABS(Table1[[#This Row],[Amount]])</f>
        <v>2345.59</v>
      </c>
      <c r="N122">
        <f>IF(Table1[[#This Row],[Type]]="Income",ABS(Table1[[#This Row],[Amount]]),0)</f>
        <v>0</v>
      </c>
      <c r="O122">
        <f>IF(Table1[[#This Row],[Type]]="Expense",ABS(Table1[[#This Row],[Amount]]),0)</f>
        <v>2345.59</v>
      </c>
      <c r="P122" t="str">
        <f>Table1[[#This Row],[Region]]</f>
        <v>East</v>
      </c>
      <c r="Q122" t="s">
        <v>10</v>
      </c>
      <c r="R122" t="s">
        <v>13</v>
      </c>
    </row>
    <row r="123" spans="1:18" x14ac:dyDescent="0.3">
      <c r="A123" s="1">
        <v>45286</v>
      </c>
      <c r="B123" t="s">
        <v>149</v>
      </c>
      <c r="C123" t="s">
        <v>9</v>
      </c>
      <c r="D123" t="s">
        <v>16</v>
      </c>
      <c r="E123">
        <v>-3331.28</v>
      </c>
      <c r="F123" t="s">
        <v>11</v>
      </c>
      <c r="G123">
        <f>IF(Table1[[#This Row],[Type]]="Income",ABS(Table1[[#This Row],[Amount]]),0)</f>
        <v>0</v>
      </c>
      <c r="H123">
        <f>IF(Table1[[#This Row],[Type]]="Expense",ABS(Table1[[#This Row],[Amount]]),0)</f>
        <v>3331.28</v>
      </c>
      <c r="I123" t="s">
        <v>12</v>
      </c>
      <c r="J123" t="s">
        <v>13</v>
      </c>
      <c r="L123" t="str">
        <f t="shared" si="1"/>
        <v>December</v>
      </c>
      <c r="M123" s="4">
        <f>ABS(Table1[[#This Row],[Amount]])</f>
        <v>3331.28</v>
      </c>
      <c r="N123">
        <f>IF(Table1[[#This Row],[Type]]="Income",ABS(Table1[[#This Row],[Amount]]),0)</f>
        <v>0</v>
      </c>
      <c r="O123">
        <f>IF(Table1[[#This Row],[Type]]="Expense",ABS(Table1[[#This Row],[Amount]]),0)</f>
        <v>3331.28</v>
      </c>
      <c r="P123" t="str">
        <f>Table1[[#This Row],[Region]]</f>
        <v>East</v>
      </c>
      <c r="Q123" t="s">
        <v>16</v>
      </c>
      <c r="R123" t="s">
        <v>13</v>
      </c>
    </row>
    <row r="124" spans="1:18" x14ac:dyDescent="0.3">
      <c r="A124" s="1">
        <v>45140</v>
      </c>
      <c r="B124" t="s">
        <v>150</v>
      </c>
      <c r="C124" t="s">
        <v>25</v>
      </c>
      <c r="D124" t="s">
        <v>26</v>
      </c>
      <c r="E124">
        <v>-4580.84</v>
      </c>
      <c r="F124" t="s">
        <v>11</v>
      </c>
      <c r="G124">
        <f>IF(Table1[[#This Row],[Type]]="Income",ABS(Table1[[#This Row],[Amount]]),0)</f>
        <v>0</v>
      </c>
      <c r="H124">
        <f>IF(Table1[[#This Row],[Type]]="Expense",ABS(Table1[[#This Row],[Amount]]),0)</f>
        <v>4580.84</v>
      </c>
      <c r="I124" t="s">
        <v>12</v>
      </c>
      <c r="J124" t="s">
        <v>32</v>
      </c>
      <c r="L124" t="str">
        <f t="shared" si="1"/>
        <v>August</v>
      </c>
      <c r="M124" s="4">
        <f>ABS(Table1[[#This Row],[Amount]])</f>
        <v>4580.84</v>
      </c>
      <c r="N124">
        <f>IF(Table1[[#This Row],[Type]]="Income",ABS(Table1[[#This Row],[Amount]]),0)</f>
        <v>0</v>
      </c>
      <c r="O124">
        <f>IF(Table1[[#This Row],[Type]]="Expense",ABS(Table1[[#This Row],[Amount]]),0)</f>
        <v>4580.84</v>
      </c>
      <c r="P124" t="str">
        <f>Table1[[#This Row],[Region]]</f>
        <v>West</v>
      </c>
      <c r="Q124" t="s">
        <v>26</v>
      </c>
      <c r="R124" t="s">
        <v>32</v>
      </c>
    </row>
    <row r="125" spans="1:18" x14ac:dyDescent="0.3">
      <c r="A125" s="1">
        <v>44961</v>
      </c>
      <c r="B125" t="s">
        <v>151</v>
      </c>
      <c r="C125" t="s">
        <v>9</v>
      </c>
      <c r="D125" t="s">
        <v>22</v>
      </c>
      <c r="E125">
        <v>-541.55999999999995</v>
      </c>
      <c r="F125" t="s">
        <v>11</v>
      </c>
      <c r="G125">
        <f>IF(Table1[[#This Row],[Type]]="Income",ABS(Table1[[#This Row],[Amount]]),0)</f>
        <v>0</v>
      </c>
      <c r="H125">
        <f>IF(Table1[[#This Row],[Type]]="Expense",ABS(Table1[[#This Row],[Amount]]),0)</f>
        <v>541.55999999999995</v>
      </c>
      <c r="I125" t="s">
        <v>17</v>
      </c>
      <c r="J125" t="s">
        <v>32</v>
      </c>
      <c r="L125" t="str">
        <f t="shared" si="1"/>
        <v>February</v>
      </c>
      <c r="M125" s="4">
        <f>ABS(Table1[[#This Row],[Amount]])</f>
        <v>541.55999999999995</v>
      </c>
      <c r="N125">
        <f>IF(Table1[[#This Row],[Type]]="Income",ABS(Table1[[#This Row],[Amount]]),0)</f>
        <v>0</v>
      </c>
      <c r="O125">
        <f>IF(Table1[[#This Row],[Type]]="Expense",ABS(Table1[[#This Row],[Amount]]),0)</f>
        <v>541.55999999999995</v>
      </c>
      <c r="P125" t="str">
        <f>Table1[[#This Row],[Region]]</f>
        <v>West</v>
      </c>
      <c r="Q125" t="s">
        <v>22</v>
      </c>
      <c r="R125" t="s">
        <v>32</v>
      </c>
    </row>
    <row r="126" spans="1:18" x14ac:dyDescent="0.3">
      <c r="A126" s="1">
        <v>45153</v>
      </c>
      <c r="B126" t="s">
        <v>152</v>
      </c>
      <c r="C126" t="s">
        <v>15</v>
      </c>
      <c r="D126" t="s">
        <v>19</v>
      </c>
      <c r="E126">
        <v>-3875.36</v>
      </c>
      <c r="F126" t="s">
        <v>11</v>
      </c>
      <c r="G126">
        <f>IF(Table1[[#This Row],[Type]]="Income",ABS(Table1[[#This Row],[Amount]]),0)</f>
        <v>0</v>
      </c>
      <c r="H126">
        <f>IF(Table1[[#This Row],[Type]]="Expense",ABS(Table1[[#This Row],[Amount]]),0)</f>
        <v>3875.36</v>
      </c>
      <c r="I126" t="s">
        <v>12</v>
      </c>
      <c r="J126" t="s">
        <v>23</v>
      </c>
      <c r="L126" t="str">
        <f t="shared" si="1"/>
        <v>August</v>
      </c>
      <c r="M126" s="4">
        <f>ABS(Table1[[#This Row],[Amount]])</f>
        <v>3875.36</v>
      </c>
      <c r="N126">
        <f>IF(Table1[[#This Row],[Type]]="Income",ABS(Table1[[#This Row],[Amount]]),0)</f>
        <v>0</v>
      </c>
      <c r="O126">
        <f>IF(Table1[[#This Row],[Type]]="Expense",ABS(Table1[[#This Row],[Amount]]),0)</f>
        <v>3875.36</v>
      </c>
      <c r="P126" t="str">
        <f>Table1[[#This Row],[Region]]</f>
        <v>South</v>
      </c>
      <c r="Q126" t="s">
        <v>19</v>
      </c>
      <c r="R126" t="s">
        <v>23</v>
      </c>
    </row>
    <row r="127" spans="1:18" x14ac:dyDescent="0.3">
      <c r="A127" s="1">
        <v>45027</v>
      </c>
      <c r="B127" t="s">
        <v>153</v>
      </c>
      <c r="C127" t="s">
        <v>15</v>
      </c>
      <c r="D127" t="s">
        <v>36</v>
      </c>
      <c r="E127">
        <v>-3122.4</v>
      </c>
      <c r="F127" t="s">
        <v>11</v>
      </c>
      <c r="G127">
        <f>IF(Table1[[#This Row],[Type]]="Income",ABS(Table1[[#This Row],[Amount]]),0)</f>
        <v>0</v>
      </c>
      <c r="H127">
        <f>IF(Table1[[#This Row],[Type]]="Expense",ABS(Table1[[#This Row],[Amount]]),0)</f>
        <v>3122.4</v>
      </c>
      <c r="I127" t="s">
        <v>20</v>
      </c>
      <c r="J127" t="s">
        <v>32</v>
      </c>
      <c r="L127" t="str">
        <f t="shared" si="1"/>
        <v>April</v>
      </c>
      <c r="M127" s="4">
        <f>ABS(Table1[[#This Row],[Amount]])</f>
        <v>3122.4</v>
      </c>
      <c r="N127">
        <f>IF(Table1[[#This Row],[Type]]="Income",ABS(Table1[[#This Row],[Amount]]),0)</f>
        <v>0</v>
      </c>
      <c r="O127">
        <f>IF(Table1[[#This Row],[Type]]="Expense",ABS(Table1[[#This Row],[Amount]]),0)</f>
        <v>3122.4</v>
      </c>
      <c r="P127" t="str">
        <f>Table1[[#This Row],[Region]]</f>
        <v>West</v>
      </c>
      <c r="Q127" t="s">
        <v>36</v>
      </c>
      <c r="R127" t="s">
        <v>32</v>
      </c>
    </row>
    <row r="128" spans="1:18" x14ac:dyDescent="0.3">
      <c r="A128" s="1">
        <v>45057</v>
      </c>
      <c r="B128" t="s">
        <v>154</v>
      </c>
      <c r="C128" t="s">
        <v>25</v>
      </c>
      <c r="D128" t="s">
        <v>26</v>
      </c>
      <c r="E128">
        <v>-3033.32</v>
      </c>
      <c r="F128" t="s">
        <v>11</v>
      </c>
      <c r="G128">
        <f>IF(Table1[[#This Row],[Type]]="Income",ABS(Table1[[#This Row],[Amount]]),0)</f>
        <v>0</v>
      </c>
      <c r="H128">
        <f>IF(Table1[[#This Row],[Type]]="Expense",ABS(Table1[[#This Row],[Amount]]),0)</f>
        <v>3033.32</v>
      </c>
      <c r="I128" t="s">
        <v>17</v>
      </c>
      <c r="J128" t="s">
        <v>23</v>
      </c>
      <c r="L128" t="str">
        <f t="shared" si="1"/>
        <v>May</v>
      </c>
      <c r="M128" s="4">
        <f>ABS(Table1[[#This Row],[Amount]])</f>
        <v>3033.32</v>
      </c>
      <c r="N128">
        <f>IF(Table1[[#This Row],[Type]]="Income",ABS(Table1[[#This Row],[Amount]]),0)</f>
        <v>0</v>
      </c>
      <c r="O128">
        <f>IF(Table1[[#This Row],[Type]]="Expense",ABS(Table1[[#This Row],[Amount]]),0)</f>
        <v>3033.32</v>
      </c>
      <c r="P128" t="str">
        <f>Table1[[#This Row],[Region]]</f>
        <v>South</v>
      </c>
      <c r="Q128" t="s">
        <v>26</v>
      </c>
      <c r="R128" t="s">
        <v>23</v>
      </c>
    </row>
    <row r="129" spans="1:18" x14ac:dyDescent="0.3">
      <c r="A129" s="1">
        <v>45183</v>
      </c>
      <c r="B129" t="s">
        <v>155</v>
      </c>
      <c r="C129" t="s">
        <v>15</v>
      </c>
      <c r="D129" t="s">
        <v>16</v>
      </c>
      <c r="E129">
        <v>-1533.45</v>
      </c>
      <c r="F129" t="s">
        <v>11</v>
      </c>
      <c r="G129">
        <f>IF(Table1[[#This Row],[Type]]="Income",ABS(Table1[[#This Row],[Amount]]),0)</f>
        <v>0</v>
      </c>
      <c r="H129">
        <f>IF(Table1[[#This Row],[Type]]="Expense",ABS(Table1[[#This Row],[Amount]]),0)</f>
        <v>1533.45</v>
      </c>
      <c r="I129" t="s">
        <v>12</v>
      </c>
      <c r="J129" t="s">
        <v>23</v>
      </c>
      <c r="L129" t="str">
        <f t="shared" si="1"/>
        <v>September</v>
      </c>
      <c r="M129" s="4">
        <f>ABS(Table1[[#This Row],[Amount]])</f>
        <v>1533.45</v>
      </c>
      <c r="N129">
        <f>IF(Table1[[#This Row],[Type]]="Income",ABS(Table1[[#This Row],[Amount]]),0)</f>
        <v>0</v>
      </c>
      <c r="O129">
        <f>IF(Table1[[#This Row],[Type]]="Expense",ABS(Table1[[#This Row],[Amount]]),0)</f>
        <v>1533.45</v>
      </c>
      <c r="P129" t="str">
        <f>Table1[[#This Row],[Region]]</f>
        <v>South</v>
      </c>
      <c r="Q129" t="s">
        <v>16</v>
      </c>
      <c r="R129" t="s">
        <v>23</v>
      </c>
    </row>
    <row r="130" spans="1:18" x14ac:dyDescent="0.3">
      <c r="A130" s="1">
        <v>44931</v>
      </c>
      <c r="B130" t="s">
        <v>156</v>
      </c>
      <c r="C130" t="s">
        <v>30</v>
      </c>
      <c r="D130" t="s">
        <v>10</v>
      </c>
      <c r="E130">
        <v>3451.08</v>
      </c>
      <c r="F130" t="s">
        <v>31</v>
      </c>
      <c r="G130">
        <f>IF(Table1[[#This Row],[Type]]="Income",ABS(Table1[[#This Row],[Amount]]),0)</f>
        <v>3451.08</v>
      </c>
      <c r="H130">
        <f>IF(Table1[[#This Row],[Type]]="Expense",ABS(Table1[[#This Row],[Amount]]),0)</f>
        <v>0</v>
      </c>
      <c r="I130" t="s">
        <v>12</v>
      </c>
      <c r="J130" t="s">
        <v>23</v>
      </c>
      <c r="L130" t="str">
        <f t="shared" si="1"/>
        <v>January</v>
      </c>
      <c r="M130" s="4">
        <f>ABS(Table1[[#This Row],[Amount]])</f>
        <v>3451.08</v>
      </c>
      <c r="N130">
        <f>IF(Table1[[#This Row],[Type]]="Income",ABS(Table1[[#This Row],[Amount]]),0)</f>
        <v>3451.08</v>
      </c>
      <c r="O130">
        <f>IF(Table1[[#This Row],[Type]]="Expense",ABS(Table1[[#This Row],[Amount]]),0)</f>
        <v>0</v>
      </c>
      <c r="P130" t="str">
        <f>Table1[[#This Row],[Region]]</f>
        <v>South</v>
      </c>
      <c r="Q130" t="s">
        <v>10</v>
      </c>
      <c r="R130" t="s">
        <v>23</v>
      </c>
    </row>
    <row r="131" spans="1:18" x14ac:dyDescent="0.3">
      <c r="A131" s="1">
        <v>45144</v>
      </c>
      <c r="B131" t="s">
        <v>157</v>
      </c>
      <c r="C131" t="s">
        <v>30</v>
      </c>
      <c r="D131" t="s">
        <v>19</v>
      </c>
      <c r="E131">
        <v>3994.51</v>
      </c>
      <c r="F131" t="s">
        <v>31</v>
      </c>
      <c r="G131">
        <f>IF(Table1[[#This Row],[Type]]="Income",ABS(Table1[[#This Row],[Amount]]),0)</f>
        <v>3994.51</v>
      </c>
      <c r="H131">
        <f>IF(Table1[[#This Row],[Type]]="Expense",ABS(Table1[[#This Row],[Amount]]),0)</f>
        <v>0</v>
      </c>
      <c r="I131" t="s">
        <v>12</v>
      </c>
      <c r="J131" t="s">
        <v>23</v>
      </c>
      <c r="L131" t="str">
        <f t="shared" ref="L131:L194" si="2">TEXT(A131:A5130,"mmmm")</f>
        <v>August</v>
      </c>
      <c r="M131" s="4">
        <f>ABS(Table1[[#This Row],[Amount]])</f>
        <v>3994.51</v>
      </c>
      <c r="N131">
        <f>IF(Table1[[#This Row],[Type]]="Income",ABS(Table1[[#This Row],[Amount]]),0)</f>
        <v>3994.51</v>
      </c>
      <c r="O131">
        <f>IF(Table1[[#This Row],[Type]]="Expense",ABS(Table1[[#This Row],[Amount]]),0)</f>
        <v>0</v>
      </c>
      <c r="P131" t="str">
        <f>Table1[[#This Row],[Region]]</f>
        <v>South</v>
      </c>
      <c r="Q131" t="s">
        <v>19</v>
      </c>
      <c r="R131" t="s">
        <v>23</v>
      </c>
    </row>
    <row r="132" spans="1:18" x14ac:dyDescent="0.3">
      <c r="A132" s="1">
        <v>45181</v>
      </c>
      <c r="B132" t="s">
        <v>158</v>
      </c>
      <c r="C132" t="s">
        <v>15</v>
      </c>
      <c r="D132" t="s">
        <v>42</v>
      </c>
      <c r="E132">
        <v>-653.01</v>
      </c>
      <c r="F132" t="s">
        <v>11</v>
      </c>
      <c r="G132">
        <f>IF(Table1[[#This Row],[Type]]="Income",ABS(Table1[[#This Row],[Amount]]),0)</f>
        <v>0</v>
      </c>
      <c r="H132">
        <f>IF(Table1[[#This Row],[Type]]="Expense",ABS(Table1[[#This Row],[Amount]]),0)</f>
        <v>653.01</v>
      </c>
      <c r="I132" t="s">
        <v>17</v>
      </c>
      <c r="J132" t="s">
        <v>23</v>
      </c>
      <c r="L132" t="str">
        <f t="shared" si="2"/>
        <v>September</v>
      </c>
      <c r="M132" s="4">
        <f>ABS(Table1[[#This Row],[Amount]])</f>
        <v>653.01</v>
      </c>
      <c r="N132">
        <f>IF(Table1[[#This Row],[Type]]="Income",ABS(Table1[[#This Row],[Amount]]),0)</f>
        <v>0</v>
      </c>
      <c r="O132">
        <f>IF(Table1[[#This Row],[Type]]="Expense",ABS(Table1[[#This Row],[Amount]]),0)</f>
        <v>653.01</v>
      </c>
      <c r="P132" t="str">
        <f>Table1[[#This Row],[Region]]</f>
        <v>South</v>
      </c>
      <c r="Q132" t="s">
        <v>42</v>
      </c>
      <c r="R132" t="s">
        <v>23</v>
      </c>
    </row>
    <row r="133" spans="1:18" x14ac:dyDescent="0.3">
      <c r="A133" s="1">
        <v>45285</v>
      </c>
      <c r="B133" t="s">
        <v>159</v>
      </c>
      <c r="C133" t="s">
        <v>25</v>
      </c>
      <c r="D133" t="s">
        <v>22</v>
      </c>
      <c r="E133">
        <v>-2714.26</v>
      </c>
      <c r="F133" t="s">
        <v>11</v>
      </c>
      <c r="G133">
        <f>IF(Table1[[#This Row],[Type]]="Income",ABS(Table1[[#This Row],[Amount]]),0)</f>
        <v>0</v>
      </c>
      <c r="H133">
        <f>IF(Table1[[#This Row],[Type]]="Expense",ABS(Table1[[#This Row],[Amount]]),0)</f>
        <v>2714.26</v>
      </c>
      <c r="I133" t="s">
        <v>20</v>
      </c>
      <c r="J133" t="s">
        <v>23</v>
      </c>
      <c r="L133" t="str">
        <f t="shared" si="2"/>
        <v>December</v>
      </c>
      <c r="M133" s="4">
        <f>ABS(Table1[[#This Row],[Amount]])</f>
        <v>2714.26</v>
      </c>
      <c r="N133">
        <f>IF(Table1[[#This Row],[Type]]="Income",ABS(Table1[[#This Row],[Amount]]),0)</f>
        <v>0</v>
      </c>
      <c r="O133">
        <f>IF(Table1[[#This Row],[Type]]="Expense",ABS(Table1[[#This Row],[Amount]]),0)</f>
        <v>2714.26</v>
      </c>
      <c r="P133" t="str">
        <f>Table1[[#This Row],[Region]]</f>
        <v>South</v>
      </c>
      <c r="Q133" t="s">
        <v>22</v>
      </c>
      <c r="R133" t="s">
        <v>23</v>
      </c>
    </row>
    <row r="134" spans="1:18" x14ac:dyDescent="0.3">
      <c r="A134" s="1">
        <v>45209</v>
      </c>
      <c r="B134" t="s">
        <v>160</v>
      </c>
      <c r="C134" t="s">
        <v>9</v>
      </c>
      <c r="D134" t="s">
        <v>42</v>
      </c>
      <c r="E134">
        <v>-596.20000000000005</v>
      </c>
      <c r="F134" t="s">
        <v>11</v>
      </c>
      <c r="G134">
        <f>IF(Table1[[#This Row],[Type]]="Income",ABS(Table1[[#This Row],[Amount]]),0)</f>
        <v>0</v>
      </c>
      <c r="H134">
        <f>IF(Table1[[#This Row],[Type]]="Expense",ABS(Table1[[#This Row],[Amount]]),0)</f>
        <v>596.20000000000005</v>
      </c>
      <c r="I134" t="s">
        <v>20</v>
      </c>
      <c r="J134" t="s">
        <v>32</v>
      </c>
      <c r="L134" t="str">
        <f t="shared" si="2"/>
        <v>October</v>
      </c>
      <c r="M134" s="4">
        <f>ABS(Table1[[#This Row],[Amount]])</f>
        <v>596.20000000000005</v>
      </c>
      <c r="N134">
        <f>IF(Table1[[#This Row],[Type]]="Income",ABS(Table1[[#This Row],[Amount]]),0)</f>
        <v>0</v>
      </c>
      <c r="O134">
        <f>IF(Table1[[#This Row],[Type]]="Expense",ABS(Table1[[#This Row],[Amount]]),0)</f>
        <v>596.20000000000005</v>
      </c>
      <c r="P134" t="str">
        <f>Table1[[#This Row],[Region]]</f>
        <v>West</v>
      </c>
      <c r="Q134" t="s">
        <v>42</v>
      </c>
      <c r="R134" t="s">
        <v>32</v>
      </c>
    </row>
    <row r="135" spans="1:18" x14ac:dyDescent="0.3">
      <c r="A135" s="1">
        <v>45133</v>
      </c>
      <c r="B135" t="s">
        <v>161</v>
      </c>
      <c r="C135" t="s">
        <v>25</v>
      </c>
      <c r="D135" t="s">
        <v>36</v>
      </c>
      <c r="E135">
        <v>-4375.6099999999997</v>
      </c>
      <c r="F135" t="s">
        <v>11</v>
      </c>
      <c r="G135">
        <f>IF(Table1[[#This Row],[Type]]="Income",ABS(Table1[[#This Row],[Amount]]),0)</f>
        <v>0</v>
      </c>
      <c r="H135">
        <f>IF(Table1[[#This Row],[Type]]="Expense",ABS(Table1[[#This Row],[Amount]]),0)</f>
        <v>4375.6099999999997</v>
      </c>
      <c r="I135" t="s">
        <v>17</v>
      </c>
      <c r="J135" t="s">
        <v>32</v>
      </c>
      <c r="L135" t="str">
        <f t="shared" si="2"/>
        <v>July</v>
      </c>
      <c r="M135" s="4">
        <f>ABS(Table1[[#This Row],[Amount]])</f>
        <v>4375.6099999999997</v>
      </c>
      <c r="N135">
        <f>IF(Table1[[#This Row],[Type]]="Income",ABS(Table1[[#This Row],[Amount]]),0)</f>
        <v>0</v>
      </c>
      <c r="O135">
        <f>IF(Table1[[#This Row],[Type]]="Expense",ABS(Table1[[#This Row],[Amount]]),0)</f>
        <v>4375.6099999999997</v>
      </c>
      <c r="P135" t="str">
        <f>Table1[[#This Row],[Region]]</f>
        <v>West</v>
      </c>
      <c r="Q135" t="s">
        <v>36</v>
      </c>
      <c r="R135" t="s">
        <v>32</v>
      </c>
    </row>
    <row r="136" spans="1:18" x14ac:dyDescent="0.3">
      <c r="A136" s="1">
        <v>44941</v>
      </c>
      <c r="B136" t="s">
        <v>162</v>
      </c>
      <c r="C136" t="s">
        <v>9</v>
      </c>
      <c r="D136" t="s">
        <v>26</v>
      </c>
      <c r="E136">
        <v>-2587.42</v>
      </c>
      <c r="F136" t="s">
        <v>11</v>
      </c>
      <c r="G136">
        <f>IF(Table1[[#This Row],[Type]]="Income",ABS(Table1[[#This Row],[Amount]]),0)</f>
        <v>0</v>
      </c>
      <c r="H136">
        <f>IF(Table1[[#This Row],[Type]]="Expense",ABS(Table1[[#This Row],[Amount]]),0)</f>
        <v>2587.42</v>
      </c>
      <c r="I136" t="s">
        <v>12</v>
      </c>
      <c r="J136" t="s">
        <v>27</v>
      </c>
      <c r="L136" t="str">
        <f t="shared" si="2"/>
        <v>January</v>
      </c>
      <c r="M136" s="4">
        <f>ABS(Table1[[#This Row],[Amount]])</f>
        <v>2587.42</v>
      </c>
      <c r="N136">
        <f>IF(Table1[[#This Row],[Type]]="Income",ABS(Table1[[#This Row],[Amount]]),0)</f>
        <v>0</v>
      </c>
      <c r="O136">
        <f>IF(Table1[[#This Row],[Type]]="Expense",ABS(Table1[[#This Row],[Amount]]),0)</f>
        <v>2587.42</v>
      </c>
      <c r="P136" t="str">
        <f>Table1[[#This Row],[Region]]</f>
        <v>North</v>
      </c>
      <c r="Q136" t="s">
        <v>26</v>
      </c>
      <c r="R136" t="s">
        <v>27</v>
      </c>
    </row>
    <row r="137" spans="1:18" x14ac:dyDescent="0.3">
      <c r="A137" s="1">
        <v>45272</v>
      </c>
      <c r="B137" t="s">
        <v>163</v>
      </c>
      <c r="C137" t="s">
        <v>15</v>
      </c>
      <c r="D137" t="s">
        <v>19</v>
      </c>
      <c r="E137">
        <v>-4059.03</v>
      </c>
      <c r="F137" t="s">
        <v>11</v>
      </c>
      <c r="G137">
        <f>IF(Table1[[#This Row],[Type]]="Income",ABS(Table1[[#This Row],[Amount]]),0)</f>
        <v>0</v>
      </c>
      <c r="H137">
        <f>IF(Table1[[#This Row],[Type]]="Expense",ABS(Table1[[#This Row],[Amount]]),0)</f>
        <v>4059.03</v>
      </c>
      <c r="I137" t="s">
        <v>17</v>
      </c>
      <c r="J137" t="s">
        <v>32</v>
      </c>
      <c r="L137" t="str">
        <f t="shared" si="2"/>
        <v>December</v>
      </c>
      <c r="M137" s="4">
        <f>ABS(Table1[[#This Row],[Amount]])</f>
        <v>4059.03</v>
      </c>
      <c r="N137">
        <f>IF(Table1[[#This Row],[Type]]="Income",ABS(Table1[[#This Row],[Amount]]),0)</f>
        <v>0</v>
      </c>
      <c r="O137">
        <f>IF(Table1[[#This Row],[Type]]="Expense",ABS(Table1[[#This Row],[Amount]]),0)</f>
        <v>4059.03</v>
      </c>
      <c r="P137" t="str">
        <f>Table1[[#This Row],[Region]]</f>
        <v>West</v>
      </c>
      <c r="Q137" t="s">
        <v>19</v>
      </c>
      <c r="R137" t="s">
        <v>32</v>
      </c>
    </row>
    <row r="138" spans="1:18" x14ac:dyDescent="0.3">
      <c r="A138" s="1">
        <v>44968</v>
      </c>
      <c r="B138" t="s">
        <v>164</v>
      </c>
      <c r="C138" t="s">
        <v>15</v>
      </c>
      <c r="D138" t="s">
        <v>26</v>
      </c>
      <c r="E138">
        <v>-1903.62</v>
      </c>
      <c r="F138" t="s">
        <v>11</v>
      </c>
      <c r="G138">
        <f>IF(Table1[[#This Row],[Type]]="Income",ABS(Table1[[#This Row],[Amount]]),0)</f>
        <v>0</v>
      </c>
      <c r="H138">
        <f>IF(Table1[[#This Row],[Type]]="Expense",ABS(Table1[[#This Row],[Amount]]),0)</f>
        <v>1903.62</v>
      </c>
      <c r="I138" t="s">
        <v>17</v>
      </c>
      <c r="J138" t="s">
        <v>13</v>
      </c>
      <c r="L138" t="str">
        <f t="shared" si="2"/>
        <v>February</v>
      </c>
      <c r="M138" s="4">
        <f>ABS(Table1[[#This Row],[Amount]])</f>
        <v>1903.62</v>
      </c>
      <c r="N138">
        <f>IF(Table1[[#This Row],[Type]]="Income",ABS(Table1[[#This Row],[Amount]]),0)</f>
        <v>0</v>
      </c>
      <c r="O138">
        <f>IF(Table1[[#This Row],[Type]]="Expense",ABS(Table1[[#This Row],[Amount]]),0)</f>
        <v>1903.62</v>
      </c>
      <c r="P138" t="str">
        <f>Table1[[#This Row],[Region]]</f>
        <v>East</v>
      </c>
      <c r="Q138" t="s">
        <v>26</v>
      </c>
      <c r="R138" t="s">
        <v>13</v>
      </c>
    </row>
    <row r="139" spans="1:18" x14ac:dyDescent="0.3">
      <c r="A139" s="1">
        <v>45105</v>
      </c>
      <c r="B139" t="s">
        <v>165</v>
      </c>
      <c r="C139" t="s">
        <v>30</v>
      </c>
      <c r="D139" t="s">
        <v>16</v>
      </c>
      <c r="E139">
        <v>712.88</v>
      </c>
      <c r="F139" t="s">
        <v>31</v>
      </c>
      <c r="G139">
        <f>IF(Table1[[#This Row],[Type]]="Income",ABS(Table1[[#This Row],[Amount]]),0)</f>
        <v>712.88</v>
      </c>
      <c r="H139">
        <f>IF(Table1[[#This Row],[Type]]="Expense",ABS(Table1[[#This Row],[Amount]]),0)</f>
        <v>0</v>
      </c>
      <c r="I139" t="s">
        <v>12</v>
      </c>
      <c r="J139" t="s">
        <v>27</v>
      </c>
      <c r="L139" t="str">
        <f t="shared" si="2"/>
        <v>June</v>
      </c>
      <c r="M139" s="4">
        <f>ABS(Table1[[#This Row],[Amount]])</f>
        <v>712.88</v>
      </c>
      <c r="N139">
        <f>IF(Table1[[#This Row],[Type]]="Income",ABS(Table1[[#This Row],[Amount]]),0)</f>
        <v>712.88</v>
      </c>
      <c r="O139">
        <f>IF(Table1[[#This Row],[Type]]="Expense",ABS(Table1[[#This Row],[Amount]]),0)</f>
        <v>0</v>
      </c>
      <c r="P139" t="str">
        <f>Table1[[#This Row],[Region]]</f>
        <v>North</v>
      </c>
      <c r="Q139" t="s">
        <v>16</v>
      </c>
      <c r="R139" t="s">
        <v>27</v>
      </c>
    </row>
    <row r="140" spans="1:18" x14ac:dyDescent="0.3">
      <c r="A140" s="1">
        <v>44989</v>
      </c>
      <c r="B140" t="s">
        <v>166</v>
      </c>
      <c r="C140" t="s">
        <v>9</v>
      </c>
      <c r="D140" t="s">
        <v>26</v>
      </c>
      <c r="E140">
        <v>-303.35000000000002</v>
      </c>
      <c r="F140" t="s">
        <v>11</v>
      </c>
      <c r="G140">
        <f>IF(Table1[[#This Row],[Type]]="Income",ABS(Table1[[#This Row],[Amount]]),0)</f>
        <v>0</v>
      </c>
      <c r="H140">
        <f>IF(Table1[[#This Row],[Type]]="Expense",ABS(Table1[[#This Row],[Amount]]),0)</f>
        <v>303.35000000000002</v>
      </c>
      <c r="I140" t="s">
        <v>17</v>
      </c>
      <c r="J140" t="s">
        <v>32</v>
      </c>
      <c r="L140" t="str">
        <f t="shared" si="2"/>
        <v>March</v>
      </c>
      <c r="M140" s="4">
        <f>ABS(Table1[[#This Row],[Amount]])</f>
        <v>303.35000000000002</v>
      </c>
      <c r="N140">
        <f>IF(Table1[[#This Row],[Type]]="Income",ABS(Table1[[#This Row],[Amount]]),0)</f>
        <v>0</v>
      </c>
      <c r="O140">
        <f>IF(Table1[[#This Row],[Type]]="Expense",ABS(Table1[[#This Row],[Amount]]),0)</f>
        <v>303.35000000000002</v>
      </c>
      <c r="P140" t="str">
        <f>Table1[[#This Row],[Region]]</f>
        <v>West</v>
      </c>
      <c r="Q140" t="s">
        <v>26</v>
      </c>
      <c r="R140" t="s">
        <v>32</v>
      </c>
    </row>
    <row r="141" spans="1:18" x14ac:dyDescent="0.3">
      <c r="A141" s="1">
        <v>45278</v>
      </c>
      <c r="B141" t="s">
        <v>167</v>
      </c>
      <c r="C141" t="s">
        <v>25</v>
      </c>
      <c r="D141" t="s">
        <v>22</v>
      </c>
      <c r="E141">
        <v>-1479.4</v>
      </c>
      <c r="F141" t="s">
        <v>11</v>
      </c>
      <c r="G141">
        <f>IF(Table1[[#This Row],[Type]]="Income",ABS(Table1[[#This Row],[Amount]]),0)</f>
        <v>0</v>
      </c>
      <c r="H141">
        <f>IF(Table1[[#This Row],[Type]]="Expense",ABS(Table1[[#This Row],[Amount]]),0)</f>
        <v>1479.4</v>
      </c>
      <c r="I141" t="s">
        <v>20</v>
      </c>
      <c r="J141" t="s">
        <v>13</v>
      </c>
      <c r="L141" t="str">
        <f t="shared" si="2"/>
        <v>December</v>
      </c>
      <c r="M141" s="4">
        <f>ABS(Table1[[#This Row],[Amount]])</f>
        <v>1479.4</v>
      </c>
      <c r="N141">
        <f>IF(Table1[[#This Row],[Type]]="Income",ABS(Table1[[#This Row],[Amount]]),0)</f>
        <v>0</v>
      </c>
      <c r="O141">
        <f>IF(Table1[[#This Row],[Type]]="Expense",ABS(Table1[[#This Row],[Amount]]),0)</f>
        <v>1479.4</v>
      </c>
      <c r="P141" t="str">
        <f>Table1[[#This Row],[Region]]</f>
        <v>East</v>
      </c>
      <c r="Q141" t="s">
        <v>22</v>
      </c>
      <c r="R141" t="s">
        <v>13</v>
      </c>
    </row>
    <row r="142" spans="1:18" x14ac:dyDescent="0.3">
      <c r="A142" s="1">
        <v>45157</v>
      </c>
      <c r="B142" t="s">
        <v>168</v>
      </c>
      <c r="C142" t="s">
        <v>15</v>
      </c>
      <c r="D142" t="s">
        <v>36</v>
      </c>
      <c r="E142">
        <v>-1296.75</v>
      </c>
      <c r="F142" t="s">
        <v>11</v>
      </c>
      <c r="G142">
        <f>IF(Table1[[#This Row],[Type]]="Income",ABS(Table1[[#This Row],[Amount]]),0)</f>
        <v>0</v>
      </c>
      <c r="H142">
        <f>IF(Table1[[#This Row],[Type]]="Expense",ABS(Table1[[#This Row],[Amount]]),0)</f>
        <v>1296.75</v>
      </c>
      <c r="I142" t="s">
        <v>17</v>
      </c>
      <c r="J142" t="s">
        <v>32</v>
      </c>
      <c r="L142" t="str">
        <f t="shared" si="2"/>
        <v>August</v>
      </c>
      <c r="M142" s="4">
        <f>ABS(Table1[[#This Row],[Amount]])</f>
        <v>1296.75</v>
      </c>
      <c r="N142">
        <f>IF(Table1[[#This Row],[Type]]="Income",ABS(Table1[[#This Row],[Amount]]),0)</f>
        <v>0</v>
      </c>
      <c r="O142">
        <f>IF(Table1[[#This Row],[Type]]="Expense",ABS(Table1[[#This Row],[Amount]]),0)</f>
        <v>1296.75</v>
      </c>
      <c r="P142" t="str">
        <f>Table1[[#This Row],[Region]]</f>
        <v>West</v>
      </c>
      <c r="Q142" t="s">
        <v>36</v>
      </c>
      <c r="R142" t="s">
        <v>32</v>
      </c>
    </row>
    <row r="143" spans="1:18" x14ac:dyDescent="0.3">
      <c r="A143" s="1">
        <v>45167</v>
      </c>
      <c r="B143" t="s">
        <v>169</v>
      </c>
      <c r="C143" t="s">
        <v>25</v>
      </c>
      <c r="D143" t="s">
        <v>42</v>
      </c>
      <c r="E143">
        <v>-2845.72</v>
      </c>
      <c r="F143" t="s">
        <v>11</v>
      </c>
      <c r="G143">
        <f>IF(Table1[[#This Row],[Type]]="Income",ABS(Table1[[#This Row],[Amount]]),0)</f>
        <v>0</v>
      </c>
      <c r="H143">
        <f>IF(Table1[[#This Row],[Type]]="Expense",ABS(Table1[[#This Row],[Amount]]),0)</f>
        <v>2845.72</v>
      </c>
      <c r="I143" t="s">
        <v>12</v>
      </c>
      <c r="J143" t="s">
        <v>23</v>
      </c>
      <c r="L143" t="str">
        <f t="shared" si="2"/>
        <v>August</v>
      </c>
      <c r="M143" s="4">
        <f>ABS(Table1[[#This Row],[Amount]])</f>
        <v>2845.72</v>
      </c>
      <c r="N143">
        <f>IF(Table1[[#This Row],[Type]]="Income",ABS(Table1[[#This Row],[Amount]]),0)</f>
        <v>0</v>
      </c>
      <c r="O143">
        <f>IF(Table1[[#This Row],[Type]]="Expense",ABS(Table1[[#This Row],[Amount]]),0)</f>
        <v>2845.72</v>
      </c>
      <c r="P143" t="str">
        <f>Table1[[#This Row],[Region]]</f>
        <v>South</v>
      </c>
      <c r="Q143" t="s">
        <v>42</v>
      </c>
      <c r="R143" t="s">
        <v>23</v>
      </c>
    </row>
    <row r="144" spans="1:18" x14ac:dyDescent="0.3">
      <c r="A144" s="1">
        <v>44978</v>
      </c>
      <c r="B144" t="s">
        <v>170</v>
      </c>
      <c r="C144" t="s">
        <v>30</v>
      </c>
      <c r="D144" t="s">
        <v>36</v>
      </c>
      <c r="E144">
        <v>206.52</v>
      </c>
      <c r="F144" t="s">
        <v>31</v>
      </c>
      <c r="G144">
        <f>IF(Table1[[#This Row],[Type]]="Income",ABS(Table1[[#This Row],[Amount]]),0)</f>
        <v>206.52</v>
      </c>
      <c r="H144">
        <f>IF(Table1[[#This Row],[Type]]="Expense",ABS(Table1[[#This Row],[Amount]]),0)</f>
        <v>0</v>
      </c>
      <c r="I144" t="s">
        <v>17</v>
      </c>
      <c r="J144" t="s">
        <v>27</v>
      </c>
      <c r="L144" t="str">
        <f t="shared" si="2"/>
        <v>February</v>
      </c>
      <c r="M144" s="4">
        <f>ABS(Table1[[#This Row],[Amount]])</f>
        <v>206.52</v>
      </c>
      <c r="N144">
        <f>IF(Table1[[#This Row],[Type]]="Income",ABS(Table1[[#This Row],[Amount]]),0)</f>
        <v>206.52</v>
      </c>
      <c r="O144">
        <f>IF(Table1[[#This Row],[Type]]="Expense",ABS(Table1[[#This Row],[Amount]]),0)</f>
        <v>0</v>
      </c>
      <c r="P144" t="str">
        <f>Table1[[#This Row],[Region]]</f>
        <v>North</v>
      </c>
      <c r="Q144" t="s">
        <v>36</v>
      </c>
      <c r="R144" t="s">
        <v>27</v>
      </c>
    </row>
    <row r="145" spans="1:18" x14ac:dyDescent="0.3">
      <c r="A145" s="1">
        <v>45022</v>
      </c>
      <c r="B145" t="s">
        <v>171</v>
      </c>
      <c r="C145" t="s">
        <v>9</v>
      </c>
      <c r="D145" t="s">
        <v>19</v>
      </c>
      <c r="E145">
        <v>-2650.8</v>
      </c>
      <c r="F145" t="s">
        <v>11</v>
      </c>
      <c r="G145">
        <f>IF(Table1[[#This Row],[Type]]="Income",ABS(Table1[[#This Row],[Amount]]),0)</f>
        <v>0</v>
      </c>
      <c r="H145">
        <f>IF(Table1[[#This Row],[Type]]="Expense",ABS(Table1[[#This Row],[Amount]]),0)</f>
        <v>2650.8</v>
      </c>
      <c r="I145" t="s">
        <v>20</v>
      </c>
      <c r="J145" t="s">
        <v>23</v>
      </c>
      <c r="L145" t="str">
        <f t="shared" si="2"/>
        <v>April</v>
      </c>
      <c r="M145" s="4">
        <f>ABS(Table1[[#This Row],[Amount]])</f>
        <v>2650.8</v>
      </c>
      <c r="N145">
        <f>IF(Table1[[#This Row],[Type]]="Income",ABS(Table1[[#This Row],[Amount]]),0)</f>
        <v>0</v>
      </c>
      <c r="O145">
        <f>IF(Table1[[#This Row],[Type]]="Expense",ABS(Table1[[#This Row],[Amount]]),0)</f>
        <v>2650.8</v>
      </c>
      <c r="P145" t="str">
        <f>Table1[[#This Row],[Region]]</f>
        <v>South</v>
      </c>
      <c r="Q145" t="s">
        <v>19</v>
      </c>
      <c r="R145" t="s">
        <v>23</v>
      </c>
    </row>
    <row r="146" spans="1:18" x14ac:dyDescent="0.3">
      <c r="A146" s="1">
        <v>45148</v>
      </c>
      <c r="B146" t="s">
        <v>172</v>
      </c>
      <c r="C146" t="s">
        <v>9</v>
      </c>
      <c r="D146" t="s">
        <v>26</v>
      </c>
      <c r="E146">
        <v>-2019.68</v>
      </c>
      <c r="F146" t="s">
        <v>11</v>
      </c>
      <c r="G146">
        <f>IF(Table1[[#This Row],[Type]]="Income",ABS(Table1[[#This Row],[Amount]]),0)</f>
        <v>0</v>
      </c>
      <c r="H146">
        <f>IF(Table1[[#This Row],[Type]]="Expense",ABS(Table1[[#This Row],[Amount]]),0)</f>
        <v>2019.68</v>
      </c>
      <c r="I146" t="s">
        <v>17</v>
      </c>
      <c r="J146" t="s">
        <v>27</v>
      </c>
      <c r="L146" t="str">
        <f t="shared" si="2"/>
        <v>August</v>
      </c>
      <c r="M146" s="4">
        <f>ABS(Table1[[#This Row],[Amount]])</f>
        <v>2019.68</v>
      </c>
      <c r="N146">
        <f>IF(Table1[[#This Row],[Type]]="Income",ABS(Table1[[#This Row],[Amount]]),0)</f>
        <v>0</v>
      </c>
      <c r="O146">
        <f>IF(Table1[[#This Row],[Type]]="Expense",ABS(Table1[[#This Row],[Amount]]),0)</f>
        <v>2019.68</v>
      </c>
      <c r="P146" t="str">
        <f>Table1[[#This Row],[Region]]</f>
        <v>North</v>
      </c>
      <c r="Q146" t="s">
        <v>26</v>
      </c>
      <c r="R146" t="s">
        <v>27</v>
      </c>
    </row>
    <row r="147" spans="1:18" x14ac:dyDescent="0.3">
      <c r="A147" s="1">
        <v>45157</v>
      </c>
      <c r="B147" t="s">
        <v>173</v>
      </c>
      <c r="C147" t="s">
        <v>15</v>
      </c>
      <c r="D147" t="s">
        <v>19</v>
      </c>
      <c r="E147">
        <v>-2927.9</v>
      </c>
      <c r="F147" t="s">
        <v>11</v>
      </c>
      <c r="G147">
        <f>IF(Table1[[#This Row],[Type]]="Income",ABS(Table1[[#This Row],[Amount]]),0)</f>
        <v>0</v>
      </c>
      <c r="H147">
        <f>IF(Table1[[#This Row],[Type]]="Expense",ABS(Table1[[#This Row],[Amount]]),0)</f>
        <v>2927.9</v>
      </c>
      <c r="I147" t="s">
        <v>17</v>
      </c>
      <c r="J147" t="s">
        <v>27</v>
      </c>
      <c r="L147" t="str">
        <f t="shared" si="2"/>
        <v>August</v>
      </c>
      <c r="M147" s="4">
        <f>ABS(Table1[[#This Row],[Amount]])</f>
        <v>2927.9</v>
      </c>
      <c r="N147">
        <f>IF(Table1[[#This Row],[Type]]="Income",ABS(Table1[[#This Row],[Amount]]),0)</f>
        <v>0</v>
      </c>
      <c r="O147">
        <f>IF(Table1[[#This Row],[Type]]="Expense",ABS(Table1[[#This Row],[Amount]]),0)</f>
        <v>2927.9</v>
      </c>
      <c r="P147" t="str">
        <f>Table1[[#This Row],[Region]]</f>
        <v>North</v>
      </c>
      <c r="Q147" t="s">
        <v>19</v>
      </c>
      <c r="R147" t="s">
        <v>27</v>
      </c>
    </row>
    <row r="148" spans="1:18" x14ac:dyDescent="0.3">
      <c r="A148" s="1">
        <v>45163</v>
      </c>
      <c r="B148" t="s">
        <v>174</v>
      </c>
      <c r="C148" t="s">
        <v>9</v>
      </c>
      <c r="D148" t="s">
        <v>42</v>
      </c>
      <c r="E148">
        <v>-3541.85</v>
      </c>
      <c r="F148" t="s">
        <v>11</v>
      </c>
      <c r="G148">
        <f>IF(Table1[[#This Row],[Type]]="Income",ABS(Table1[[#This Row],[Amount]]),0)</f>
        <v>0</v>
      </c>
      <c r="H148">
        <f>IF(Table1[[#This Row],[Type]]="Expense",ABS(Table1[[#This Row],[Amount]]),0)</f>
        <v>3541.85</v>
      </c>
      <c r="I148" t="s">
        <v>17</v>
      </c>
      <c r="J148" t="s">
        <v>23</v>
      </c>
      <c r="L148" t="str">
        <f t="shared" si="2"/>
        <v>August</v>
      </c>
      <c r="M148" s="4">
        <f>ABS(Table1[[#This Row],[Amount]])</f>
        <v>3541.85</v>
      </c>
      <c r="N148">
        <f>IF(Table1[[#This Row],[Type]]="Income",ABS(Table1[[#This Row],[Amount]]),0)</f>
        <v>0</v>
      </c>
      <c r="O148">
        <f>IF(Table1[[#This Row],[Type]]="Expense",ABS(Table1[[#This Row],[Amount]]),0)</f>
        <v>3541.85</v>
      </c>
      <c r="P148" t="str">
        <f>Table1[[#This Row],[Region]]</f>
        <v>South</v>
      </c>
      <c r="Q148" t="s">
        <v>42</v>
      </c>
      <c r="R148" t="s">
        <v>23</v>
      </c>
    </row>
    <row r="149" spans="1:18" x14ac:dyDescent="0.3">
      <c r="A149" s="1">
        <v>45069</v>
      </c>
      <c r="B149" t="s">
        <v>175</v>
      </c>
      <c r="C149" t="s">
        <v>15</v>
      </c>
      <c r="D149" t="s">
        <v>19</v>
      </c>
      <c r="E149">
        <v>-3207.05</v>
      </c>
      <c r="F149" t="s">
        <v>11</v>
      </c>
      <c r="G149">
        <f>IF(Table1[[#This Row],[Type]]="Income",ABS(Table1[[#This Row],[Amount]]),0)</f>
        <v>0</v>
      </c>
      <c r="H149">
        <f>IF(Table1[[#This Row],[Type]]="Expense",ABS(Table1[[#This Row],[Amount]]),0)</f>
        <v>3207.05</v>
      </c>
      <c r="I149" t="s">
        <v>17</v>
      </c>
      <c r="J149" t="s">
        <v>27</v>
      </c>
      <c r="L149" t="str">
        <f t="shared" si="2"/>
        <v>May</v>
      </c>
      <c r="M149" s="4">
        <f>ABS(Table1[[#This Row],[Amount]])</f>
        <v>3207.05</v>
      </c>
      <c r="N149">
        <f>IF(Table1[[#This Row],[Type]]="Income",ABS(Table1[[#This Row],[Amount]]),0)</f>
        <v>0</v>
      </c>
      <c r="O149">
        <f>IF(Table1[[#This Row],[Type]]="Expense",ABS(Table1[[#This Row],[Amount]]),0)</f>
        <v>3207.05</v>
      </c>
      <c r="P149" t="str">
        <f>Table1[[#This Row],[Region]]</f>
        <v>North</v>
      </c>
      <c r="Q149" t="s">
        <v>19</v>
      </c>
      <c r="R149" t="s">
        <v>27</v>
      </c>
    </row>
    <row r="150" spans="1:18" x14ac:dyDescent="0.3">
      <c r="A150" s="1">
        <v>45097</v>
      </c>
      <c r="B150" t="s">
        <v>176</v>
      </c>
      <c r="C150" t="s">
        <v>30</v>
      </c>
      <c r="D150" t="s">
        <v>16</v>
      </c>
      <c r="E150">
        <v>4924.76</v>
      </c>
      <c r="F150" t="s">
        <v>31</v>
      </c>
      <c r="G150">
        <f>IF(Table1[[#This Row],[Type]]="Income",ABS(Table1[[#This Row],[Amount]]),0)</f>
        <v>4924.76</v>
      </c>
      <c r="H150">
        <f>IF(Table1[[#This Row],[Type]]="Expense",ABS(Table1[[#This Row],[Amount]]),0)</f>
        <v>0</v>
      </c>
      <c r="I150" t="s">
        <v>12</v>
      </c>
      <c r="J150" t="s">
        <v>27</v>
      </c>
      <c r="L150" t="str">
        <f t="shared" si="2"/>
        <v>June</v>
      </c>
      <c r="M150" s="4">
        <f>ABS(Table1[[#This Row],[Amount]])</f>
        <v>4924.76</v>
      </c>
      <c r="N150">
        <f>IF(Table1[[#This Row],[Type]]="Income",ABS(Table1[[#This Row],[Amount]]),0)</f>
        <v>4924.76</v>
      </c>
      <c r="O150">
        <f>IF(Table1[[#This Row],[Type]]="Expense",ABS(Table1[[#This Row],[Amount]]),0)</f>
        <v>0</v>
      </c>
      <c r="P150" t="str">
        <f>Table1[[#This Row],[Region]]</f>
        <v>North</v>
      </c>
      <c r="Q150" t="s">
        <v>16</v>
      </c>
      <c r="R150" t="s">
        <v>27</v>
      </c>
    </row>
    <row r="151" spans="1:18" x14ac:dyDescent="0.3">
      <c r="A151" s="1">
        <v>44955</v>
      </c>
      <c r="B151" t="s">
        <v>177</v>
      </c>
      <c r="C151" t="s">
        <v>9</v>
      </c>
      <c r="D151" t="s">
        <v>36</v>
      </c>
      <c r="E151">
        <v>-777.5</v>
      </c>
      <c r="F151" t="s">
        <v>11</v>
      </c>
      <c r="G151">
        <f>IF(Table1[[#This Row],[Type]]="Income",ABS(Table1[[#This Row],[Amount]]),0)</f>
        <v>0</v>
      </c>
      <c r="H151">
        <f>IF(Table1[[#This Row],[Type]]="Expense",ABS(Table1[[#This Row],[Amount]]),0)</f>
        <v>777.5</v>
      </c>
      <c r="I151" t="s">
        <v>20</v>
      </c>
      <c r="J151" t="s">
        <v>32</v>
      </c>
      <c r="L151" t="str">
        <f t="shared" si="2"/>
        <v>January</v>
      </c>
      <c r="M151" s="4">
        <f>ABS(Table1[[#This Row],[Amount]])</f>
        <v>777.5</v>
      </c>
      <c r="N151">
        <f>IF(Table1[[#This Row],[Type]]="Income",ABS(Table1[[#This Row],[Amount]]),0)</f>
        <v>0</v>
      </c>
      <c r="O151">
        <f>IF(Table1[[#This Row],[Type]]="Expense",ABS(Table1[[#This Row],[Amount]]),0)</f>
        <v>777.5</v>
      </c>
      <c r="P151" t="str">
        <f>Table1[[#This Row],[Region]]</f>
        <v>West</v>
      </c>
      <c r="Q151" t="s">
        <v>36</v>
      </c>
      <c r="R151" t="s">
        <v>32</v>
      </c>
    </row>
    <row r="152" spans="1:18" x14ac:dyDescent="0.3">
      <c r="A152" s="1">
        <v>44962</v>
      </c>
      <c r="B152" t="s">
        <v>178</v>
      </c>
      <c r="C152" t="s">
        <v>15</v>
      </c>
      <c r="D152" t="s">
        <v>42</v>
      </c>
      <c r="E152">
        <v>-2205.71</v>
      </c>
      <c r="F152" t="s">
        <v>11</v>
      </c>
      <c r="G152">
        <f>IF(Table1[[#This Row],[Type]]="Income",ABS(Table1[[#This Row],[Amount]]),0)</f>
        <v>0</v>
      </c>
      <c r="H152">
        <f>IF(Table1[[#This Row],[Type]]="Expense",ABS(Table1[[#This Row],[Amount]]),0)</f>
        <v>2205.71</v>
      </c>
      <c r="I152" t="s">
        <v>20</v>
      </c>
      <c r="J152" t="s">
        <v>13</v>
      </c>
      <c r="L152" t="str">
        <f t="shared" si="2"/>
        <v>February</v>
      </c>
      <c r="M152" s="4">
        <f>ABS(Table1[[#This Row],[Amount]])</f>
        <v>2205.71</v>
      </c>
      <c r="N152">
        <f>IF(Table1[[#This Row],[Type]]="Income",ABS(Table1[[#This Row],[Amount]]),0)</f>
        <v>0</v>
      </c>
      <c r="O152">
        <f>IF(Table1[[#This Row],[Type]]="Expense",ABS(Table1[[#This Row],[Amount]]),0)</f>
        <v>2205.71</v>
      </c>
      <c r="P152" t="str">
        <f>Table1[[#This Row],[Region]]</f>
        <v>East</v>
      </c>
      <c r="Q152" t="s">
        <v>42</v>
      </c>
      <c r="R152" t="s">
        <v>13</v>
      </c>
    </row>
    <row r="153" spans="1:18" x14ac:dyDescent="0.3">
      <c r="A153" s="1">
        <v>44939</v>
      </c>
      <c r="B153" t="s">
        <v>179</v>
      </c>
      <c r="C153" t="s">
        <v>25</v>
      </c>
      <c r="D153" t="s">
        <v>42</v>
      </c>
      <c r="E153">
        <v>-2181.67</v>
      </c>
      <c r="F153" t="s">
        <v>11</v>
      </c>
      <c r="G153">
        <f>IF(Table1[[#This Row],[Type]]="Income",ABS(Table1[[#This Row],[Amount]]),0)</f>
        <v>0</v>
      </c>
      <c r="H153">
        <f>IF(Table1[[#This Row],[Type]]="Expense",ABS(Table1[[#This Row],[Amount]]),0)</f>
        <v>2181.67</v>
      </c>
      <c r="I153" t="s">
        <v>20</v>
      </c>
      <c r="J153" t="s">
        <v>23</v>
      </c>
      <c r="L153" t="str">
        <f t="shared" si="2"/>
        <v>January</v>
      </c>
      <c r="M153" s="4">
        <f>ABS(Table1[[#This Row],[Amount]])</f>
        <v>2181.67</v>
      </c>
      <c r="N153">
        <f>IF(Table1[[#This Row],[Type]]="Income",ABS(Table1[[#This Row],[Amount]]),0)</f>
        <v>0</v>
      </c>
      <c r="O153">
        <f>IF(Table1[[#This Row],[Type]]="Expense",ABS(Table1[[#This Row],[Amount]]),0)</f>
        <v>2181.67</v>
      </c>
      <c r="P153" t="str">
        <f>Table1[[#This Row],[Region]]</f>
        <v>South</v>
      </c>
      <c r="Q153" t="s">
        <v>42</v>
      </c>
      <c r="R153" t="s">
        <v>23</v>
      </c>
    </row>
    <row r="154" spans="1:18" x14ac:dyDescent="0.3">
      <c r="A154" s="1">
        <v>45086</v>
      </c>
      <c r="B154" t="s">
        <v>180</v>
      </c>
      <c r="C154" t="s">
        <v>15</v>
      </c>
      <c r="D154" t="s">
        <v>10</v>
      </c>
      <c r="E154">
        <v>-2143.56</v>
      </c>
      <c r="F154" t="s">
        <v>11</v>
      </c>
      <c r="G154">
        <f>IF(Table1[[#This Row],[Type]]="Income",ABS(Table1[[#This Row],[Amount]]),0)</f>
        <v>0</v>
      </c>
      <c r="H154">
        <f>IF(Table1[[#This Row],[Type]]="Expense",ABS(Table1[[#This Row],[Amount]]),0)</f>
        <v>2143.56</v>
      </c>
      <c r="I154" t="s">
        <v>17</v>
      </c>
      <c r="J154" t="s">
        <v>32</v>
      </c>
      <c r="L154" t="str">
        <f t="shared" si="2"/>
        <v>June</v>
      </c>
      <c r="M154" s="4">
        <f>ABS(Table1[[#This Row],[Amount]])</f>
        <v>2143.56</v>
      </c>
      <c r="N154">
        <f>IF(Table1[[#This Row],[Type]]="Income",ABS(Table1[[#This Row],[Amount]]),0)</f>
        <v>0</v>
      </c>
      <c r="O154">
        <f>IF(Table1[[#This Row],[Type]]="Expense",ABS(Table1[[#This Row],[Amount]]),0)</f>
        <v>2143.56</v>
      </c>
      <c r="P154" t="str">
        <f>Table1[[#This Row],[Region]]</f>
        <v>West</v>
      </c>
      <c r="Q154" t="s">
        <v>10</v>
      </c>
      <c r="R154" t="s">
        <v>32</v>
      </c>
    </row>
    <row r="155" spans="1:18" x14ac:dyDescent="0.3">
      <c r="A155" s="1">
        <v>45253</v>
      </c>
      <c r="B155" t="s">
        <v>181</v>
      </c>
      <c r="C155" t="s">
        <v>9</v>
      </c>
      <c r="D155" t="s">
        <v>42</v>
      </c>
      <c r="E155">
        <v>-3352.61</v>
      </c>
      <c r="F155" t="s">
        <v>11</v>
      </c>
      <c r="G155">
        <f>IF(Table1[[#This Row],[Type]]="Income",ABS(Table1[[#This Row],[Amount]]),0)</f>
        <v>0</v>
      </c>
      <c r="H155">
        <f>IF(Table1[[#This Row],[Type]]="Expense",ABS(Table1[[#This Row],[Amount]]),0)</f>
        <v>3352.61</v>
      </c>
      <c r="I155" t="s">
        <v>20</v>
      </c>
      <c r="J155" t="s">
        <v>32</v>
      </c>
      <c r="L155" t="str">
        <f t="shared" si="2"/>
        <v>November</v>
      </c>
      <c r="M155" s="4">
        <f>ABS(Table1[[#This Row],[Amount]])</f>
        <v>3352.61</v>
      </c>
      <c r="N155">
        <f>IF(Table1[[#This Row],[Type]]="Income",ABS(Table1[[#This Row],[Amount]]),0)</f>
        <v>0</v>
      </c>
      <c r="O155">
        <f>IF(Table1[[#This Row],[Type]]="Expense",ABS(Table1[[#This Row],[Amount]]),0)</f>
        <v>3352.61</v>
      </c>
      <c r="P155" t="str">
        <f>Table1[[#This Row],[Region]]</f>
        <v>West</v>
      </c>
      <c r="Q155" t="s">
        <v>42</v>
      </c>
      <c r="R155" t="s">
        <v>32</v>
      </c>
    </row>
    <row r="156" spans="1:18" x14ac:dyDescent="0.3">
      <c r="A156" s="1">
        <v>45113</v>
      </c>
      <c r="B156" t="s">
        <v>182</v>
      </c>
      <c r="C156" t="s">
        <v>30</v>
      </c>
      <c r="D156" t="s">
        <v>10</v>
      </c>
      <c r="E156">
        <v>2500.16</v>
      </c>
      <c r="F156" t="s">
        <v>31</v>
      </c>
      <c r="G156">
        <f>IF(Table1[[#This Row],[Type]]="Income",ABS(Table1[[#This Row],[Amount]]),0)</f>
        <v>2500.16</v>
      </c>
      <c r="H156">
        <f>IF(Table1[[#This Row],[Type]]="Expense",ABS(Table1[[#This Row],[Amount]]),0)</f>
        <v>0</v>
      </c>
      <c r="I156" t="s">
        <v>12</v>
      </c>
      <c r="J156" t="s">
        <v>23</v>
      </c>
      <c r="L156" t="str">
        <f t="shared" si="2"/>
        <v>July</v>
      </c>
      <c r="M156" s="4">
        <f>ABS(Table1[[#This Row],[Amount]])</f>
        <v>2500.16</v>
      </c>
      <c r="N156">
        <f>IF(Table1[[#This Row],[Type]]="Income",ABS(Table1[[#This Row],[Amount]]),0)</f>
        <v>2500.16</v>
      </c>
      <c r="O156">
        <f>IF(Table1[[#This Row],[Type]]="Expense",ABS(Table1[[#This Row],[Amount]]),0)</f>
        <v>0</v>
      </c>
      <c r="P156" t="str">
        <f>Table1[[#This Row],[Region]]</f>
        <v>South</v>
      </c>
      <c r="Q156" t="s">
        <v>10</v>
      </c>
      <c r="R156" t="s">
        <v>23</v>
      </c>
    </row>
    <row r="157" spans="1:18" x14ac:dyDescent="0.3">
      <c r="A157" s="1">
        <v>45169</v>
      </c>
      <c r="B157" t="s">
        <v>183</v>
      </c>
      <c r="C157" t="s">
        <v>9</v>
      </c>
      <c r="D157" t="s">
        <v>22</v>
      </c>
      <c r="E157">
        <v>-2635.42</v>
      </c>
      <c r="F157" t="s">
        <v>11</v>
      </c>
      <c r="G157">
        <f>IF(Table1[[#This Row],[Type]]="Income",ABS(Table1[[#This Row],[Amount]]),0)</f>
        <v>0</v>
      </c>
      <c r="H157">
        <f>IF(Table1[[#This Row],[Type]]="Expense",ABS(Table1[[#This Row],[Amount]]),0)</f>
        <v>2635.42</v>
      </c>
      <c r="I157" t="s">
        <v>17</v>
      </c>
      <c r="J157" t="s">
        <v>27</v>
      </c>
      <c r="L157" t="str">
        <f t="shared" si="2"/>
        <v>August</v>
      </c>
      <c r="M157" s="4">
        <f>ABS(Table1[[#This Row],[Amount]])</f>
        <v>2635.42</v>
      </c>
      <c r="N157">
        <f>IF(Table1[[#This Row],[Type]]="Income",ABS(Table1[[#This Row],[Amount]]),0)</f>
        <v>0</v>
      </c>
      <c r="O157">
        <f>IF(Table1[[#This Row],[Type]]="Expense",ABS(Table1[[#This Row],[Amount]]),0)</f>
        <v>2635.42</v>
      </c>
      <c r="P157" t="str">
        <f>Table1[[#This Row],[Region]]</f>
        <v>North</v>
      </c>
      <c r="Q157" t="s">
        <v>22</v>
      </c>
      <c r="R157" t="s">
        <v>27</v>
      </c>
    </row>
    <row r="158" spans="1:18" x14ac:dyDescent="0.3">
      <c r="A158" s="1">
        <v>45012</v>
      </c>
      <c r="B158" t="s">
        <v>184</v>
      </c>
      <c r="C158" t="s">
        <v>9</v>
      </c>
      <c r="D158" t="s">
        <v>10</v>
      </c>
      <c r="E158">
        <v>-2218.54</v>
      </c>
      <c r="F158" t="s">
        <v>11</v>
      </c>
      <c r="G158">
        <f>IF(Table1[[#This Row],[Type]]="Income",ABS(Table1[[#This Row],[Amount]]),0)</f>
        <v>0</v>
      </c>
      <c r="H158">
        <f>IF(Table1[[#This Row],[Type]]="Expense",ABS(Table1[[#This Row],[Amount]]),0)</f>
        <v>2218.54</v>
      </c>
      <c r="I158" t="s">
        <v>17</v>
      </c>
      <c r="J158" t="s">
        <v>23</v>
      </c>
      <c r="L158" t="str">
        <f t="shared" si="2"/>
        <v>March</v>
      </c>
      <c r="M158" s="4">
        <f>ABS(Table1[[#This Row],[Amount]])</f>
        <v>2218.54</v>
      </c>
      <c r="N158">
        <f>IF(Table1[[#This Row],[Type]]="Income",ABS(Table1[[#This Row],[Amount]]),0)</f>
        <v>0</v>
      </c>
      <c r="O158">
        <f>IF(Table1[[#This Row],[Type]]="Expense",ABS(Table1[[#This Row],[Amount]]),0)</f>
        <v>2218.54</v>
      </c>
      <c r="P158" t="str">
        <f>Table1[[#This Row],[Region]]</f>
        <v>South</v>
      </c>
      <c r="Q158" t="s">
        <v>10</v>
      </c>
      <c r="R158" t="s">
        <v>23</v>
      </c>
    </row>
    <row r="159" spans="1:18" x14ac:dyDescent="0.3">
      <c r="A159" s="1">
        <v>45210</v>
      </c>
      <c r="B159" t="s">
        <v>185</v>
      </c>
      <c r="C159" t="s">
        <v>15</v>
      </c>
      <c r="D159" t="s">
        <v>36</v>
      </c>
      <c r="E159">
        <v>-4959.33</v>
      </c>
      <c r="F159" t="s">
        <v>11</v>
      </c>
      <c r="G159">
        <f>IF(Table1[[#This Row],[Type]]="Income",ABS(Table1[[#This Row],[Amount]]),0)</f>
        <v>0</v>
      </c>
      <c r="H159">
        <f>IF(Table1[[#This Row],[Type]]="Expense",ABS(Table1[[#This Row],[Amount]]),0)</f>
        <v>4959.33</v>
      </c>
      <c r="I159" t="s">
        <v>20</v>
      </c>
      <c r="J159" t="s">
        <v>13</v>
      </c>
      <c r="L159" t="str">
        <f t="shared" si="2"/>
        <v>October</v>
      </c>
      <c r="M159" s="4">
        <f>ABS(Table1[[#This Row],[Amount]])</f>
        <v>4959.33</v>
      </c>
      <c r="N159">
        <f>IF(Table1[[#This Row],[Type]]="Income",ABS(Table1[[#This Row],[Amount]]),0)</f>
        <v>0</v>
      </c>
      <c r="O159">
        <f>IF(Table1[[#This Row],[Type]]="Expense",ABS(Table1[[#This Row],[Amount]]),0)</f>
        <v>4959.33</v>
      </c>
      <c r="P159" t="str">
        <f>Table1[[#This Row],[Region]]</f>
        <v>East</v>
      </c>
      <c r="Q159" t="s">
        <v>36</v>
      </c>
      <c r="R159" t="s">
        <v>13</v>
      </c>
    </row>
    <row r="160" spans="1:18" x14ac:dyDescent="0.3">
      <c r="A160" s="1">
        <v>44992</v>
      </c>
      <c r="B160" t="s">
        <v>186</v>
      </c>
      <c r="C160" t="s">
        <v>25</v>
      </c>
      <c r="D160" t="s">
        <v>19</v>
      </c>
      <c r="E160">
        <v>-4645.05</v>
      </c>
      <c r="F160" t="s">
        <v>11</v>
      </c>
      <c r="G160">
        <f>IF(Table1[[#This Row],[Type]]="Income",ABS(Table1[[#This Row],[Amount]]),0)</f>
        <v>0</v>
      </c>
      <c r="H160">
        <f>IF(Table1[[#This Row],[Type]]="Expense",ABS(Table1[[#This Row],[Amount]]),0)</f>
        <v>4645.05</v>
      </c>
      <c r="I160" t="s">
        <v>17</v>
      </c>
      <c r="J160" t="s">
        <v>13</v>
      </c>
      <c r="L160" t="str">
        <f t="shared" si="2"/>
        <v>March</v>
      </c>
      <c r="M160" s="4">
        <f>ABS(Table1[[#This Row],[Amount]])</f>
        <v>4645.05</v>
      </c>
      <c r="N160">
        <f>IF(Table1[[#This Row],[Type]]="Income",ABS(Table1[[#This Row],[Amount]]),0)</f>
        <v>0</v>
      </c>
      <c r="O160">
        <f>IF(Table1[[#This Row],[Type]]="Expense",ABS(Table1[[#This Row],[Amount]]),0)</f>
        <v>4645.05</v>
      </c>
      <c r="P160" t="str">
        <f>Table1[[#This Row],[Region]]</f>
        <v>East</v>
      </c>
      <c r="Q160" t="s">
        <v>19</v>
      </c>
      <c r="R160" t="s">
        <v>13</v>
      </c>
    </row>
    <row r="161" spans="1:18" x14ac:dyDescent="0.3">
      <c r="A161" s="1">
        <v>45096</v>
      </c>
      <c r="B161" t="s">
        <v>187</v>
      </c>
      <c r="C161" t="s">
        <v>9</v>
      </c>
      <c r="D161" t="s">
        <v>10</v>
      </c>
      <c r="E161">
        <v>-1607.85</v>
      </c>
      <c r="F161" t="s">
        <v>11</v>
      </c>
      <c r="G161">
        <f>IF(Table1[[#This Row],[Type]]="Income",ABS(Table1[[#This Row],[Amount]]),0)</f>
        <v>0</v>
      </c>
      <c r="H161">
        <f>IF(Table1[[#This Row],[Type]]="Expense",ABS(Table1[[#This Row],[Amount]]),0)</f>
        <v>1607.85</v>
      </c>
      <c r="I161" t="s">
        <v>17</v>
      </c>
      <c r="J161" t="s">
        <v>23</v>
      </c>
      <c r="L161" t="str">
        <f t="shared" si="2"/>
        <v>June</v>
      </c>
      <c r="M161" s="4">
        <f>ABS(Table1[[#This Row],[Amount]])</f>
        <v>1607.85</v>
      </c>
      <c r="N161">
        <f>IF(Table1[[#This Row],[Type]]="Income",ABS(Table1[[#This Row],[Amount]]),0)</f>
        <v>0</v>
      </c>
      <c r="O161">
        <f>IF(Table1[[#This Row],[Type]]="Expense",ABS(Table1[[#This Row],[Amount]]),0)</f>
        <v>1607.85</v>
      </c>
      <c r="P161" t="str">
        <f>Table1[[#This Row],[Region]]</f>
        <v>South</v>
      </c>
      <c r="Q161" t="s">
        <v>10</v>
      </c>
      <c r="R161" t="s">
        <v>23</v>
      </c>
    </row>
    <row r="162" spans="1:18" x14ac:dyDescent="0.3">
      <c r="A162" s="1">
        <v>44971</v>
      </c>
      <c r="B162" t="s">
        <v>188</v>
      </c>
      <c r="C162" t="s">
        <v>25</v>
      </c>
      <c r="D162" t="s">
        <v>42</v>
      </c>
      <c r="E162">
        <v>-646.80999999999995</v>
      </c>
      <c r="F162" t="s">
        <v>11</v>
      </c>
      <c r="G162">
        <f>IF(Table1[[#This Row],[Type]]="Income",ABS(Table1[[#This Row],[Amount]]),0)</f>
        <v>0</v>
      </c>
      <c r="H162">
        <f>IF(Table1[[#This Row],[Type]]="Expense",ABS(Table1[[#This Row],[Amount]]),0)</f>
        <v>646.80999999999995</v>
      </c>
      <c r="I162" t="s">
        <v>20</v>
      </c>
      <c r="J162" t="s">
        <v>32</v>
      </c>
      <c r="L162" t="str">
        <f t="shared" si="2"/>
        <v>February</v>
      </c>
      <c r="M162" s="4">
        <f>ABS(Table1[[#This Row],[Amount]])</f>
        <v>646.80999999999995</v>
      </c>
      <c r="N162">
        <f>IF(Table1[[#This Row],[Type]]="Income",ABS(Table1[[#This Row],[Amount]]),0)</f>
        <v>0</v>
      </c>
      <c r="O162">
        <f>IF(Table1[[#This Row],[Type]]="Expense",ABS(Table1[[#This Row],[Amount]]),0)</f>
        <v>646.80999999999995</v>
      </c>
      <c r="P162" t="str">
        <f>Table1[[#This Row],[Region]]</f>
        <v>West</v>
      </c>
      <c r="Q162" t="s">
        <v>42</v>
      </c>
      <c r="R162" t="s">
        <v>32</v>
      </c>
    </row>
    <row r="163" spans="1:18" x14ac:dyDescent="0.3">
      <c r="A163" s="1">
        <v>44988</v>
      </c>
      <c r="B163" t="s">
        <v>189</v>
      </c>
      <c r="C163" t="s">
        <v>15</v>
      </c>
      <c r="D163" t="s">
        <v>36</v>
      </c>
      <c r="E163">
        <v>-4214.8500000000004</v>
      </c>
      <c r="F163" t="s">
        <v>11</v>
      </c>
      <c r="G163">
        <f>IF(Table1[[#This Row],[Type]]="Income",ABS(Table1[[#This Row],[Amount]]),0)</f>
        <v>0</v>
      </c>
      <c r="H163">
        <f>IF(Table1[[#This Row],[Type]]="Expense",ABS(Table1[[#This Row],[Amount]]),0)</f>
        <v>4214.8500000000004</v>
      </c>
      <c r="I163" t="s">
        <v>12</v>
      </c>
      <c r="J163" t="s">
        <v>23</v>
      </c>
      <c r="L163" t="str">
        <f t="shared" si="2"/>
        <v>March</v>
      </c>
      <c r="M163" s="4">
        <f>ABS(Table1[[#This Row],[Amount]])</f>
        <v>4214.8500000000004</v>
      </c>
      <c r="N163">
        <f>IF(Table1[[#This Row],[Type]]="Income",ABS(Table1[[#This Row],[Amount]]),0)</f>
        <v>0</v>
      </c>
      <c r="O163">
        <f>IF(Table1[[#This Row],[Type]]="Expense",ABS(Table1[[#This Row],[Amount]]),0)</f>
        <v>4214.8500000000004</v>
      </c>
      <c r="P163" t="str">
        <f>Table1[[#This Row],[Region]]</f>
        <v>South</v>
      </c>
      <c r="Q163" t="s">
        <v>36</v>
      </c>
      <c r="R163" t="s">
        <v>23</v>
      </c>
    </row>
    <row r="164" spans="1:18" x14ac:dyDescent="0.3">
      <c r="A164" s="1">
        <v>45060</v>
      </c>
      <c r="B164" t="s">
        <v>190</v>
      </c>
      <c r="C164" t="s">
        <v>25</v>
      </c>
      <c r="D164" t="s">
        <v>10</v>
      </c>
      <c r="E164">
        <v>-4986.13</v>
      </c>
      <c r="F164" t="s">
        <v>11</v>
      </c>
      <c r="G164">
        <f>IF(Table1[[#This Row],[Type]]="Income",ABS(Table1[[#This Row],[Amount]]),0)</f>
        <v>0</v>
      </c>
      <c r="H164">
        <f>IF(Table1[[#This Row],[Type]]="Expense",ABS(Table1[[#This Row],[Amount]]),0)</f>
        <v>4986.13</v>
      </c>
      <c r="I164" t="s">
        <v>12</v>
      </c>
      <c r="J164" t="s">
        <v>13</v>
      </c>
      <c r="L164" t="str">
        <f t="shared" si="2"/>
        <v>May</v>
      </c>
      <c r="M164" s="4">
        <f>ABS(Table1[[#This Row],[Amount]])</f>
        <v>4986.13</v>
      </c>
      <c r="N164">
        <f>IF(Table1[[#This Row],[Type]]="Income",ABS(Table1[[#This Row],[Amount]]),0)</f>
        <v>0</v>
      </c>
      <c r="O164">
        <f>IF(Table1[[#This Row],[Type]]="Expense",ABS(Table1[[#This Row],[Amount]]),0)</f>
        <v>4986.13</v>
      </c>
      <c r="P164" t="str">
        <f>Table1[[#This Row],[Region]]</f>
        <v>East</v>
      </c>
      <c r="Q164" t="s">
        <v>10</v>
      </c>
      <c r="R164" t="s">
        <v>13</v>
      </c>
    </row>
    <row r="165" spans="1:18" x14ac:dyDescent="0.3">
      <c r="A165" s="1">
        <v>45210</v>
      </c>
      <c r="B165" t="s">
        <v>191</v>
      </c>
      <c r="C165" t="s">
        <v>15</v>
      </c>
      <c r="D165" t="s">
        <v>10</v>
      </c>
      <c r="E165">
        <v>-1533.78</v>
      </c>
      <c r="F165" t="s">
        <v>11</v>
      </c>
      <c r="G165">
        <f>IF(Table1[[#This Row],[Type]]="Income",ABS(Table1[[#This Row],[Amount]]),0)</f>
        <v>0</v>
      </c>
      <c r="H165">
        <f>IF(Table1[[#This Row],[Type]]="Expense",ABS(Table1[[#This Row],[Amount]]),0)</f>
        <v>1533.78</v>
      </c>
      <c r="I165" t="s">
        <v>20</v>
      </c>
      <c r="J165" t="s">
        <v>23</v>
      </c>
      <c r="L165" t="str">
        <f t="shared" si="2"/>
        <v>October</v>
      </c>
      <c r="M165" s="4">
        <f>ABS(Table1[[#This Row],[Amount]])</f>
        <v>1533.78</v>
      </c>
      <c r="N165">
        <f>IF(Table1[[#This Row],[Type]]="Income",ABS(Table1[[#This Row],[Amount]]),0)</f>
        <v>0</v>
      </c>
      <c r="O165">
        <f>IF(Table1[[#This Row],[Type]]="Expense",ABS(Table1[[#This Row],[Amount]]),0)</f>
        <v>1533.78</v>
      </c>
      <c r="P165" t="str">
        <f>Table1[[#This Row],[Region]]</f>
        <v>South</v>
      </c>
      <c r="Q165" t="s">
        <v>10</v>
      </c>
      <c r="R165" t="s">
        <v>23</v>
      </c>
    </row>
    <row r="166" spans="1:18" x14ac:dyDescent="0.3">
      <c r="A166" s="1">
        <v>44954</v>
      </c>
      <c r="B166" t="s">
        <v>192</v>
      </c>
      <c r="C166" t="s">
        <v>30</v>
      </c>
      <c r="D166" t="s">
        <v>42</v>
      </c>
      <c r="E166">
        <v>1853.15</v>
      </c>
      <c r="F166" t="s">
        <v>31</v>
      </c>
      <c r="G166">
        <f>IF(Table1[[#This Row],[Type]]="Income",ABS(Table1[[#This Row],[Amount]]),0)</f>
        <v>1853.15</v>
      </c>
      <c r="H166">
        <f>IF(Table1[[#This Row],[Type]]="Expense",ABS(Table1[[#This Row],[Amount]]),0)</f>
        <v>0</v>
      </c>
      <c r="I166" t="s">
        <v>12</v>
      </c>
      <c r="J166" t="s">
        <v>27</v>
      </c>
      <c r="L166" t="str">
        <f t="shared" si="2"/>
        <v>January</v>
      </c>
      <c r="M166" s="4">
        <f>ABS(Table1[[#This Row],[Amount]])</f>
        <v>1853.15</v>
      </c>
      <c r="N166">
        <f>IF(Table1[[#This Row],[Type]]="Income",ABS(Table1[[#This Row],[Amount]]),0)</f>
        <v>1853.15</v>
      </c>
      <c r="O166">
        <f>IF(Table1[[#This Row],[Type]]="Expense",ABS(Table1[[#This Row],[Amount]]),0)</f>
        <v>0</v>
      </c>
      <c r="P166" t="str">
        <f>Table1[[#This Row],[Region]]</f>
        <v>North</v>
      </c>
      <c r="Q166" t="s">
        <v>42</v>
      </c>
      <c r="R166" t="s">
        <v>27</v>
      </c>
    </row>
    <row r="167" spans="1:18" x14ac:dyDescent="0.3">
      <c r="A167" s="1">
        <v>45034</v>
      </c>
      <c r="B167" t="s">
        <v>193</v>
      </c>
      <c r="C167" t="s">
        <v>25</v>
      </c>
      <c r="D167" t="s">
        <v>16</v>
      </c>
      <c r="E167">
        <v>-4714</v>
      </c>
      <c r="F167" t="s">
        <v>11</v>
      </c>
      <c r="G167">
        <f>IF(Table1[[#This Row],[Type]]="Income",ABS(Table1[[#This Row],[Amount]]),0)</f>
        <v>0</v>
      </c>
      <c r="H167">
        <f>IF(Table1[[#This Row],[Type]]="Expense",ABS(Table1[[#This Row],[Amount]]),0)</f>
        <v>4714</v>
      </c>
      <c r="I167" t="s">
        <v>12</v>
      </c>
      <c r="J167" t="s">
        <v>23</v>
      </c>
      <c r="L167" t="str">
        <f t="shared" si="2"/>
        <v>April</v>
      </c>
      <c r="M167" s="4">
        <f>ABS(Table1[[#This Row],[Amount]])</f>
        <v>4714</v>
      </c>
      <c r="N167">
        <f>IF(Table1[[#This Row],[Type]]="Income",ABS(Table1[[#This Row],[Amount]]),0)</f>
        <v>0</v>
      </c>
      <c r="O167">
        <f>IF(Table1[[#This Row],[Type]]="Expense",ABS(Table1[[#This Row],[Amount]]),0)</f>
        <v>4714</v>
      </c>
      <c r="P167" t="str">
        <f>Table1[[#This Row],[Region]]</f>
        <v>South</v>
      </c>
      <c r="Q167" t="s">
        <v>16</v>
      </c>
      <c r="R167" t="s">
        <v>23</v>
      </c>
    </row>
    <row r="168" spans="1:18" x14ac:dyDescent="0.3">
      <c r="A168" s="1">
        <v>44970</v>
      </c>
      <c r="B168" t="s">
        <v>194</v>
      </c>
      <c r="C168" t="s">
        <v>25</v>
      </c>
      <c r="D168" t="s">
        <v>16</v>
      </c>
      <c r="E168">
        <v>-3584.53</v>
      </c>
      <c r="F168" t="s">
        <v>11</v>
      </c>
      <c r="G168">
        <f>IF(Table1[[#This Row],[Type]]="Income",ABS(Table1[[#This Row],[Amount]]),0)</f>
        <v>0</v>
      </c>
      <c r="H168">
        <f>IF(Table1[[#This Row],[Type]]="Expense",ABS(Table1[[#This Row],[Amount]]),0)</f>
        <v>3584.53</v>
      </c>
      <c r="I168" t="s">
        <v>12</v>
      </c>
      <c r="J168" t="s">
        <v>32</v>
      </c>
      <c r="L168" t="str">
        <f t="shared" si="2"/>
        <v>February</v>
      </c>
      <c r="M168" s="4">
        <f>ABS(Table1[[#This Row],[Amount]])</f>
        <v>3584.53</v>
      </c>
      <c r="N168">
        <f>IF(Table1[[#This Row],[Type]]="Income",ABS(Table1[[#This Row],[Amount]]),0)</f>
        <v>0</v>
      </c>
      <c r="O168">
        <f>IF(Table1[[#This Row],[Type]]="Expense",ABS(Table1[[#This Row],[Amount]]),0)</f>
        <v>3584.53</v>
      </c>
      <c r="P168" t="str">
        <f>Table1[[#This Row],[Region]]</f>
        <v>West</v>
      </c>
      <c r="Q168" t="s">
        <v>16</v>
      </c>
      <c r="R168" t="s">
        <v>32</v>
      </c>
    </row>
    <row r="169" spans="1:18" x14ac:dyDescent="0.3">
      <c r="A169" s="1">
        <v>45266</v>
      </c>
      <c r="B169" t="s">
        <v>195</v>
      </c>
      <c r="C169" t="s">
        <v>30</v>
      </c>
      <c r="D169" t="s">
        <v>10</v>
      </c>
      <c r="E169">
        <v>1548.63</v>
      </c>
      <c r="F169" t="s">
        <v>31</v>
      </c>
      <c r="G169">
        <f>IF(Table1[[#This Row],[Type]]="Income",ABS(Table1[[#This Row],[Amount]]),0)</f>
        <v>1548.63</v>
      </c>
      <c r="H169">
        <f>IF(Table1[[#This Row],[Type]]="Expense",ABS(Table1[[#This Row],[Amount]]),0)</f>
        <v>0</v>
      </c>
      <c r="I169" t="s">
        <v>17</v>
      </c>
      <c r="J169" t="s">
        <v>27</v>
      </c>
      <c r="L169" t="str">
        <f t="shared" si="2"/>
        <v>December</v>
      </c>
      <c r="M169" s="4">
        <f>ABS(Table1[[#This Row],[Amount]])</f>
        <v>1548.63</v>
      </c>
      <c r="N169">
        <f>IF(Table1[[#This Row],[Type]]="Income",ABS(Table1[[#This Row],[Amount]]),0)</f>
        <v>1548.63</v>
      </c>
      <c r="O169">
        <f>IF(Table1[[#This Row],[Type]]="Expense",ABS(Table1[[#This Row],[Amount]]),0)</f>
        <v>0</v>
      </c>
      <c r="P169" t="str">
        <f>Table1[[#This Row],[Region]]</f>
        <v>North</v>
      </c>
      <c r="Q169" t="s">
        <v>10</v>
      </c>
      <c r="R169" t="s">
        <v>27</v>
      </c>
    </row>
    <row r="170" spans="1:18" x14ac:dyDescent="0.3">
      <c r="A170" s="1">
        <v>45212</v>
      </c>
      <c r="B170" t="s">
        <v>196</v>
      </c>
      <c r="C170" t="s">
        <v>25</v>
      </c>
      <c r="D170" t="s">
        <v>16</v>
      </c>
      <c r="E170">
        <v>-2947.13</v>
      </c>
      <c r="F170" t="s">
        <v>11</v>
      </c>
      <c r="G170">
        <f>IF(Table1[[#This Row],[Type]]="Income",ABS(Table1[[#This Row],[Amount]]),0)</f>
        <v>0</v>
      </c>
      <c r="H170">
        <f>IF(Table1[[#This Row],[Type]]="Expense",ABS(Table1[[#This Row],[Amount]]),0)</f>
        <v>2947.13</v>
      </c>
      <c r="I170" t="s">
        <v>17</v>
      </c>
      <c r="J170" t="s">
        <v>13</v>
      </c>
      <c r="L170" t="str">
        <f t="shared" si="2"/>
        <v>October</v>
      </c>
      <c r="M170" s="4">
        <f>ABS(Table1[[#This Row],[Amount]])</f>
        <v>2947.13</v>
      </c>
      <c r="N170">
        <f>IF(Table1[[#This Row],[Type]]="Income",ABS(Table1[[#This Row],[Amount]]),0)</f>
        <v>0</v>
      </c>
      <c r="O170">
        <f>IF(Table1[[#This Row],[Type]]="Expense",ABS(Table1[[#This Row],[Amount]]),0)</f>
        <v>2947.13</v>
      </c>
      <c r="P170" t="str">
        <f>Table1[[#This Row],[Region]]</f>
        <v>East</v>
      </c>
      <c r="Q170" t="s">
        <v>16</v>
      </c>
      <c r="R170" t="s">
        <v>13</v>
      </c>
    </row>
    <row r="171" spans="1:18" x14ac:dyDescent="0.3">
      <c r="A171" s="1">
        <v>45257</v>
      </c>
      <c r="B171" t="s">
        <v>197</v>
      </c>
      <c r="C171" t="s">
        <v>30</v>
      </c>
      <c r="D171" t="s">
        <v>26</v>
      </c>
      <c r="E171">
        <v>4726.72</v>
      </c>
      <c r="F171" t="s">
        <v>31</v>
      </c>
      <c r="G171">
        <f>IF(Table1[[#This Row],[Type]]="Income",ABS(Table1[[#This Row],[Amount]]),0)</f>
        <v>4726.72</v>
      </c>
      <c r="H171">
        <f>IF(Table1[[#This Row],[Type]]="Expense",ABS(Table1[[#This Row],[Amount]]),0)</f>
        <v>0</v>
      </c>
      <c r="I171" t="s">
        <v>17</v>
      </c>
      <c r="J171" t="s">
        <v>23</v>
      </c>
      <c r="L171" t="str">
        <f t="shared" si="2"/>
        <v>November</v>
      </c>
      <c r="M171" s="4">
        <f>ABS(Table1[[#This Row],[Amount]])</f>
        <v>4726.72</v>
      </c>
      <c r="N171">
        <f>IF(Table1[[#This Row],[Type]]="Income",ABS(Table1[[#This Row],[Amount]]),0)</f>
        <v>4726.72</v>
      </c>
      <c r="O171">
        <f>IF(Table1[[#This Row],[Type]]="Expense",ABS(Table1[[#This Row],[Amount]]),0)</f>
        <v>0</v>
      </c>
      <c r="P171" t="str">
        <f>Table1[[#This Row],[Region]]</f>
        <v>South</v>
      </c>
      <c r="Q171" t="s">
        <v>26</v>
      </c>
      <c r="R171" t="s">
        <v>23</v>
      </c>
    </row>
    <row r="172" spans="1:18" x14ac:dyDescent="0.3">
      <c r="A172" s="1">
        <v>45054</v>
      </c>
      <c r="B172" t="s">
        <v>198</v>
      </c>
      <c r="C172" t="s">
        <v>9</v>
      </c>
      <c r="D172" t="s">
        <v>42</v>
      </c>
      <c r="E172">
        <v>-4077.88</v>
      </c>
      <c r="F172" t="s">
        <v>11</v>
      </c>
      <c r="G172">
        <f>IF(Table1[[#This Row],[Type]]="Income",ABS(Table1[[#This Row],[Amount]]),0)</f>
        <v>0</v>
      </c>
      <c r="H172">
        <f>IF(Table1[[#This Row],[Type]]="Expense",ABS(Table1[[#This Row],[Amount]]),0)</f>
        <v>4077.88</v>
      </c>
      <c r="I172" t="s">
        <v>12</v>
      </c>
      <c r="J172" t="s">
        <v>32</v>
      </c>
      <c r="L172" t="str">
        <f t="shared" si="2"/>
        <v>May</v>
      </c>
      <c r="M172" s="4">
        <f>ABS(Table1[[#This Row],[Amount]])</f>
        <v>4077.88</v>
      </c>
      <c r="N172">
        <f>IF(Table1[[#This Row],[Type]]="Income",ABS(Table1[[#This Row],[Amount]]),0)</f>
        <v>0</v>
      </c>
      <c r="O172">
        <f>IF(Table1[[#This Row],[Type]]="Expense",ABS(Table1[[#This Row],[Amount]]),0)</f>
        <v>4077.88</v>
      </c>
      <c r="P172" t="str">
        <f>Table1[[#This Row],[Region]]</f>
        <v>West</v>
      </c>
      <c r="Q172" t="s">
        <v>42</v>
      </c>
      <c r="R172" t="s">
        <v>32</v>
      </c>
    </row>
    <row r="173" spans="1:18" x14ac:dyDescent="0.3">
      <c r="A173" s="1">
        <v>45274</v>
      </c>
      <c r="B173" t="s">
        <v>199</v>
      </c>
      <c r="C173" t="s">
        <v>15</v>
      </c>
      <c r="D173" t="s">
        <v>26</v>
      </c>
      <c r="E173">
        <v>-3734.98</v>
      </c>
      <c r="F173" t="s">
        <v>11</v>
      </c>
      <c r="G173">
        <f>IF(Table1[[#This Row],[Type]]="Income",ABS(Table1[[#This Row],[Amount]]),0)</f>
        <v>0</v>
      </c>
      <c r="H173">
        <f>IF(Table1[[#This Row],[Type]]="Expense",ABS(Table1[[#This Row],[Amount]]),0)</f>
        <v>3734.98</v>
      </c>
      <c r="I173" t="s">
        <v>17</v>
      </c>
      <c r="J173" t="s">
        <v>32</v>
      </c>
      <c r="L173" t="str">
        <f t="shared" si="2"/>
        <v>December</v>
      </c>
      <c r="M173" s="4">
        <f>ABS(Table1[[#This Row],[Amount]])</f>
        <v>3734.98</v>
      </c>
      <c r="N173">
        <f>IF(Table1[[#This Row],[Type]]="Income",ABS(Table1[[#This Row],[Amount]]),0)</f>
        <v>0</v>
      </c>
      <c r="O173">
        <f>IF(Table1[[#This Row],[Type]]="Expense",ABS(Table1[[#This Row],[Amount]]),0)</f>
        <v>3734.98</v>
      </c>
      <c r="P173" t="str">
        <f>Table1[[#This Row],[Region]]</f>
        <v>West</v>
      </c>
      <c r="Q173" t="s">
        <v>26</v>
      </c>
      <c r="R173" t="s">
        <v>32</v>
      </c>
    </row>
    <row r="174" spans="1:18" x14ac:dyDescent="0.3">
      <c r="A174" s="1">
        <v>45157</v>
      </c>
      <c r="B174" t="s">
        <v>200</v>
      </c>
      <c r="C174" t="s">
        <v>30</v>
      </c>
      <c r="D174" t="s">
        <v>36</v>
      </c>
      <c r="E174">
        <v>3711.28</v>
      </c>
      <c r="F174" t="s">
        <v>31</v>
      </c>
      <c r="G174">
        <f>IF(Table1[[#This Row],[Type]]="Income",ABS(Table1[[#This Row],[Amount]]),0)</f>
        <v>3711.28</v>
      </c>
      <c r="H174">
        <f>IF(Table1[[#This Row],[Type]]="Expense",ABS(Table1[[#This Row],[Amount]]),0)</f>
        <v>0</v>
      </c>
      <c r="I174" t="s">
        <v>12</v>
      </c>
      <c r="J174" t="s">
        <v>13</v>
      </c>
      <c r="L174" t="str">
        <f t="shared" si="2"/>
        <v>August</v>
      </c>
      <c r="M174" s="4">
        <f>ABS(Table1[[#This Row],[Amount]])</f>
        <v>3711.28</v>
      </c>
      <c r="N174">
        <f>IF(Table1[[#This Row],[Type]]="Income",ABS(Table1[[#This Row],[Amount]]),0)</f>
        <v>3711.28</v>
      </c>
      <c r="O174">
        <f>IF(Table1[[#This Row],[Type]]="Expense",ABS(Table1[[#This Row],[Amount]]),0)</f>
        <v>0</v>
      </c>
      <c r="P174" t="str">
        <f>Table1[[#This Row],[Region]]</f>
        <v>East</v>
      </c>
      <c r="Q174" t="s">
        <v>36</v>
      </c>
      <c r="R174" t="s">
        <v>13</v>
      </c>
    </row>
    <row r="175" spans="1:18" x14ac:dyDescent="0.3">
      <c r="A175" s="1">
        <v>45116</v>
      </c>
      <c r="B175" t="s">
        <v>201</v>
      </c>
      <c r="C175" t="s">
        <v>25</v>
      </c>
      <c r="D175" t="s">
        <v>26</v>
      </c>
      <c r="E175">
        <v>-972.3</v>
      </c>
      <c r="F175" t="s">
        <v>11</v>
      </c>
      <c r="G175">
        <f>IF(Table1[[#This Row],[Type]]="Income",ABS(Table1[[#This Row],[Amount]]),0)</f>
        <v>0</v>
      </c>
      <c r="H175">
        <f>IF(Table1[[#This Row],[Type]]="Expense",ABS(Table1[[#This Row],[Amount]]),0)</f>
        <v>972.3</v>
      </c>
      <c r="I175" t="s">
        <v>20</v>
      </c>
      <c r="J175" t="s">
        <v>23</v>
      </c>
      <c r="L175" t="str">
        <f t="shared" si="2"/>
        <v>July</v>
      </c>
      <c r="M175" s="4">
        <f>ABS(Table1[[#This Row],[Amount]])</f>
        <v>972.3</v>
      </c>
      <c r="N175">
        <f>IF(Table1[[#This Row],[Type]]="Income",ABS(Table1[[#This Row],[Amount]]),0)</f>
        <v>0</v>
      </c>
      <c r="O175">
        <f>IF(Table1[[#This Row],[Type]]="Expense",ABS(Table1[[#This Row],[Amount]]),0)</f>
        <v>972.3</v>
      </c>
      <c r="P175" t="str">
        <f>Table1[[#This Row],[Region]]</f>
        <v>South</v>
      </c>
      <c r="Q175" t="s">
        <v>26</v>
      </c>
      <c r="R175" t="s">
        <v>23</v>
      </c>
    </row>
    <row r="176" spans="1:18" x14ac:dyDescent="0.3">
      <c r="A176" s="1">
        <v>45151</v>
      </c>
      <c r="B176" t="s">
        <v>202</v>
      </c>
      <c r="C176" t="s">
        <v>30</v>
      </c>
      <c r="D176" t="s">
        <v>36</v>
      </c>
      <c r="E176">
        <v>4140.9399999999996</v>
      </c>
      <c r="F176" t="s">
        <v>31</v>
      </c>
      <c r="G176">
        <f>IF(Table1[[#This Row],[Type]]="Income",ABS(Table1[[#This Row],[Amount]]),0)</f>
        <v>4140.9399999999996</v>
      </c>
      <c r="H176">
        <f>IF(Table1[[#This Row],[Type]]="Expense",ABS(Table1[[#This Row],[Amount]]),0)</f>
        <v>0</v>
      </c>
      <c r="I176" t="s">
        <v>12</v>
      </c>
      <c r="J176" t="s">
        <v>32</v>
      </c>
      <c r="L176" t="str">
        <f t="shared" si="2"/>
        <v>August</v>
      </c>
      <c r="M176" s="4">
        <f>ABS(Table1[[#This Row],[Amount]])</f>
        <v>4140.9399999999996</v>
      </c>
      <c r="N176">
        <f>IF(Table1[[#This Row],[Type]]="Income",ABS(Table1[[#This Row],[Amount]]),0)</f>
        <v>4140.9399999999996</v>
      </c>
      <c r="O176">
        <f>IF(Table1[[#This Row],[Type]]="Expense",ABS(Table1[[#This Row],[Amount]]),0)</f>
        <v>0</v>
      </c>
      <c r="P176" t="str">
        <f>Table1[[#This Row],[Region]]</f>
        <v>West</v>
      </c>
      <c r="Q176" t="s">
        <v>36</v>
      </c>
      <c r="R176" t="s">
        <v>32</v>
      </c>
    </row>
    <row r="177" spans="1:18" x14ac:dyDescent="0.3">
      <c r="A177" s="1">
        <v>45209</v>
      </c>
      <c r="B177" t="s">
        <v>203</v>
      </c>
      <c r="C177" t="s">
        <v>25</v>
      </c>
      <c r="D177" t="s">
        <v>10</v>
      </c>
      <c r="E177">
        <v>-1452.98</v>
      </c>
      <c r="F177" t="s">
        <v>11</v>
      </c>
      <c r="G177">
        <f>IF(Table1[[#This Row],[Type]]="Income",ABS(Table1[[#This Row],[Amount]]),0)</f>
        <v>0</v>
      </c>
      <c r="H177">
        <f>IF(Table1[[#This Row],[Type]]="Expense",ABS(Table1[[#This Row],[Amount]]),0)</f>
        <v>1452.98</v>
      </c>
      <c r="I177" t="s">
        <v>17</v>
      </c>
      <c r="J177" t="s">
        <v>27</v>
      </c>
      <c r="L177" t="str">
        <f t="shared" si="2"/>
        <v>October</v>
      </c>
      <c r="M177" s="4">
        <f>ABS(Table1[[#This Row],[Amount]])</f>
        <v>1452.98</v>
      </c>
      <c r="N177">
        <f>IF(Table1[[#This Row],[Type]]="Income",ABS(Table1[[#This Row],[Amount]]),0)</f>
        <v>0</v>
      </c>
      <c r="O177">
        <f>IF(Table1[[#This Row],[Type]]="Expense",ABS(Table1[[#This Row],[Amount]]),0)</f>
        <v>1452.98</v>
      </c>
      <c r="P177" t="str">
        <f>Table1[[#This Row],[Region]]</f>
        <v>North</v>
      </c>
      <c r="Q177" t="s">
        <v>10</v>
      </c>
      <c r="R177" t="s">
        <v>27</v>
      </c>
    </row>
    <row r="178" spans="1:18" x14ac:dyDescent="0.3">
      <c r="A178" s="1">
        <v>45047</v>
      </c>
      <c r="B178" t="s">
        <v>204</v>
      </c>
      <c r="C178" t="s">
        <v>9</v>
      </c>
      <c r="D178" t="s">
        <v>36</v>
      </c>
      <c r="E178">
        <v>-4658.8</v>
      </c>
      <c r="F178" t="s">
        <v>11</v>
      </c>
      <c r="G178">
        <f>IF(Table1[[#This Row],[Type]]="Income",ABS(Table1[[#This Row],[Amount]]),0)</f>
        <v>0</v>
      </c>
      <c r="H178">
        <f>IF(Table1[[#This Row],[Type]]="Expense",ABS(Table1[[#This Row],[Amount]]),0)</f>
        <v>4658.8</v>
      </c>
      <c r="I178" t="s">
        <v>12</v>
      </c>
      <c r="J178" t="s">
        <v>23</v>
      </c>
      <c r="L178" t="str">
        <f t="shared" si="2"/>
        <v>May</v>
      </c>
      <c r="M178" s="4">
        <f>ABS(Table1[[#This Row],[Amount]])</f>
        <v>4658.8</v>
      </c>
      <c r="N178">
        <f>IF(Table1[[#This Row],[Type]]="Income",ABS(Table1[[#This Row],[Amount]]),0)</f>
        <v>0</v>
      </c>
      <c r="O178">
        <f>IF(Table1[[#This Row],[Type]]="Expense",ABS(Table1[[#This Row],[Amount]]),0)</f>
        <v>4658.8</v>
      </c>
      <c r="P178" t="str">
        <f>Table1[[#This Row],[Region]]</f>
        <v>South</v>
      </c>
      <c r="Q178" t="s">
        <v>36</v>
      </c>
      <c r="R178" t="s">
        <v>23</v>
      </c>
    </row>
    <row r="179" spans="1:18" x14ac:dyDescent="0.3">
      <c r="A179" s="1">
        <v>45042</v>
      </c>
      <c r="B179" t="s">
        <v>205</v>
      </c>
      <c r="C179" t="s">
        <v>30</v>
      </c>
      <c r="D179" t="s">
        <v>36</v>
      </c>
      <c r="E179">
        <v>1886.74</v>
      </c>
      <c r="F179" t="s">
        <v>31</v>
      </c>
      <c r="G179">
        <f>IF(Table1[[#This Row],[Type]]="Income",ABS(Table1[[#This Row],[Amount]]),0)</f>
        <v>1886.74</v>
      </c>
      <c r="H179">
        <f>IF(Table1[[#This Row],[Type]]="Expense",ABS(Table1[[#This Row],[Amount]]),0)</f>
        <v>0</v>
      </c>
      <c r="I179" t="s">
        <v>17</v>
      </c>
      <c r="J179" t="s">
        <v>13</v>
      </c>
      <c r="L179" t="str">
        <f t="shared" si="2"/>
        <v>April</v>
      </c>
      <c r="M179" s="4">
        <f>ABS(Table1[[#This Row],[Amount]])</f>
        <v>1886.74</v>
      </c>
      <c r="N179">
        <f>IF(Table1[[#This Row],[Type]]="Income",ABS(Table1[[#This Row],[Amount]]),0)</f>
        <v>1886.74</v>
      </c>
      <c r="O179">
        <f>IF(Table1[[#This Row],[Type]]="Expense",ABS(Table1[[#This Row],[Amount]]),0)</f>
        <v>0</v>
      </c>
      <c r="P179" t="str">
        <f>Table1[[#This Row],[Region]]</f>
        <v>East</v>
      </c>
      <c r="Q179" t="s">
        <v>36</v>
      </c>
      <c r="R179" t="s">
        <v>13</v>
      </c>
    </row>
    <row r="180" spans="1:18" x14ac:dyDescent="0.3">
      <c r="A180" s="1">
        <v>45159</v>
      </c>
      <c r="B180" t="s">
        <v>206</v>
      </c>
      <c r="C180" t="s">
        <v>9</v>
      </c>
      <c r="D180" t="s">
        <v>19</v>
      </c>
      <c r="E180">
        <v>-4302.54</v>
      </c>
      <c r="F180" t="s">
        <v>11</v>
      </c>
      <c r="G180">
        <f>IF(Table1[[#This Row],[Type]]="Income",ABS(Table1[[#This Row],[Amount]]),0)</f>
        <v>0</v>
      </c>
      <c r="H180">
        <f>IF(Table1[[#This Row],[Type]]="Expense",ABS(Table1[[#This Row],[Amount]]),0)</f>
        <v>4302.54</v>
      </c>
      <c r="I180" t="s">
        <v>17</v>
      </c>
      <c r="J180" t="s">
        <v>27</v>
      </c>
      <c r="L180" t="str">
        <f t="shared" si="2"/>
        <v>August</v>
      </c>
      <c r="M180" s="4">
        <f>ABS(Table1[[#This Row],[Amount]])</f>
        <v>4302.54</v>
      </c>
      <c r="N180">
        <f>IF(Table1[[#This Row],[Type]]="Income",ABS(Table1[[#This Row],[Amount]]),0)</f>
        <v>0</v>
      </c>
      <c r="O180">
        <f>IF(Table1[[#This Row],[Type]]="Expense",ABS(Table1[[#This Row],[Amount]]),0)</f>
        <v>4302.54</v>
      </c>
      <c r="P180" t="str">
        <f>Table1[[#This Row],[Region]]</f>
        <v>North</v>
      </c>
      <c r="Q180" t="s">
        <v>19</v>
      </c>
      <c r="R180" t="s">
        <v>27</v>
      </c>
    </row>
    <row r="181" spans="1:18" x14ac:dyDescent="0.3">
      <c r="A181" s="1">
        <v>45185</v>
      </c>
      <c r="B181" t="s">
        <v>207</v>
      </c>
      <c r="C181" t="s">
        <v>15</v>
      </c>
      <c r="D181" t="s">
        <v>26</v>
      </c>
      <c r="E181">
        <v>-1404.54</v>
      </c>
      <c r="F181" t="s">
        <v>11</v>
      </c>
      <c r="G181">
        <f>IF(Table1[[#This Row],[Type]]="Income",ABS(Table1[[#This Row],[Amount]]),0)</f>
        <v>0</v>
      </c>
      <c r="H181">
        <f>IF(Table1[[#This Row],[Type]]="Expense",ABS(Table1[[#This Row],[Amount]]),0)</f>
        <v>1404.54</v>
      </c>
      <c r="I181" t="s">
        <v>20</v>
      </c>
      <c r="J181" t="s">
        <v>23</v>
      </c>
      <c r="L181" t="str">
        <f t="shared" si="2"/>
        <v>September</v>
      </c>
      <c r="M181" s="4">
        <f>ABS(Table1[[#This Row],[Amount]])</f>
        <v>1404.54</v>
      </c>
      <c r="N181">
        <f>IF(Table1[[#This Row],[Type]]="Income",ABS(Table1[[#This Row],[Amount]]),0)</f>
        <v>0</v>
      </c>
      <c r="O181">
        <f>IF(Table1[[#This Row],[Type]]="Expense",ABS(Table1[[#This Row],[Amount]]),0)</f>
        <v>1404.54</v>
      </c>
      <c r="P181" t="str">
        <f>Table1[[#This Row],[Region]]</f>
        <v>South</v>
      </c>
      <c r="Q181" t="s">
        <v>26</v>
      </c>
      <c r="R181" t="s">
        <v>23</v>
      </c>
    </row>
    <row r="182" spans="1:18" x14ac:dyDescent="0.3">
      <c r="A182" s="1">
        <v>45285</v>
      </c>
      <c r="B182" t="s">
        <v>208</v>
      </c>
      <c r="C182" t="s">
        <v>25</v>
      </c>
      <c r="D182" t="s">
        <v>19</v>
      </c>
      <c r="E182">
        <v>-2621.1799999999998</v>
      </c>
      <c r="F182" t="s">
        <v>11</v>
      </c>
      <c r="G182">
        <f>IF(Table1[[#This Row],[Type]]="Income",ABS(Table1[[#This Row],[Amount]]),0)</f>
        <v>0</v>
      </c>
      <c r="H182">
        <f>IF(Table1[[#This Row],[Type]]="Expense",ABS(Table1[[#This Row],[Amount]]),0)</f>
        <v>2621.1799999999998</v>
      </c>
      <c r="I182" t="s">
        <v>20</v>
      </c>
      <c r="J182" t="s">
        <v>32</v>
      </c>
      <c r="L182" t="str">
        <f t="shared" si="2"/>
        <v>December</v>
      </c>
      <c r="M182" s="4">
        <f>ABS(Table1[[#This Row],[Amount]])</f>
        <v>2621.1799999999998</v>
      </c>
      <c r="N182">
        <f>IF(Table1[[#This Row],[Type]]="Income",ABS(Table1[[#This Row],[Amount]]),0)</f>
        <v>0</v>
      </c>
      <c r="O182">
        <f>IF(Table1[[#This Row],[Type]]="Expense",ABS(Table1[[#This Row],[Amount]]),0)</f>
        <v>2621.1799999999998</v>
      </c>
      <c r="P182" t="str">
        <f>Table1[[#This Row],[Region]]</f>
        <v>West</v>
      </c>
      <c r="Q182" t="s">
        <v>19</v>
      </c>
      <c r="R182" t="s">
        <v>32</v>
      </c>
    </row>
    <row r="183" spans="1:18" x14ac:dyDescent="0.3">
      <c r="A183" s="1">
        <v>45124</v>
      </c>
      <c r="B183" t="s">
        <v>209</v>
      </c>
      <c r="C183" t="s">
        <v>25</v>
      </c>
      <c r="D183" t="s">
        <v>10</v>
      </c>
      <c r="E183">
        <v>-623.74</v>
      </c>
      <c r="F183" t="s">
        <v>11</v>
      </c>
      <c r="G183">
        <f>IF(Table1[[#This Row],[Type]]="Income",ABS(Table1[[#This Row],[Amount]]),0)</f>
        <v>0</v>
      </c>
      <c r="H183">
        <f>IF(Table1[[#This Row],[Type]]="Expense",ABS(Table1[[#This Row],[Amount]]),0)</f>
        <v>623.74</v>
      </c>
      <c r="I183" t="s">
        <v>17</v>
      </c>
      <c r="J183" t="s">
        <v>13</v>
      </c>
      <c r="L183" t="str">
        <f t="shared" si="2"/>
        <v>July</v>
      </c>
      <c r="M183" s="4">
        <f>ABS(Table1[[#This Row],[Amount]])</f>
        <v>623.74</v>
      </c>
      <c r="N183">
        <f>IF(Table1[[#This Row],[Type]]="Income",ABS(Table1[[#This Row],[Amount]]),0)</f>
        <v>0</v>
      </c>
      <c r="O183">
        <f>IF(Table1[[#This Row],[Type]]="Expense",ABS(Table1[[#This Row],[Amount]]),0)</f>
        <v>623.74</v>
      </c>
      <c r="P183" t="str">
        <f>Table1[[#This Row],[Region]]</f>
        <v>East</v>
      </c>
      <c r="Q183" t="s">
        <v>10</v>
      </c>
      <c r="R183" t="s">
        <v>13</v>
      </c>
    </row>
    <row r="184" spans="1:18" x14ac:dyDescent="0.3">
      <c r="A184" s="1">
        <v>45063</v>
      </c>
      <c r="B184" t="s">
        <v>210</v>
      </c>
      <c r="C184" t="s">
        <v>9</v>
      </c>
      <c r="D184" t="s">
        <v>42</v>
      </c>
      <c r="E184">
        <v>-3334.58</v>
      </c>
      <c r="F184" t="s">
        <v>11</v>
      </c>
      <c r="G184">
        <f>IF(Table1[[#This Row],[Type]]="Income",ABS(Table1[[#This Row],[Amount]]),0)</f>
        <v>0</v>
      </c>
      <c r="H184">
        <f>IF(Table1[[#This Row],[Type]]="Expense",ABS(Table1[[#This Row],[Amount]]),0)</f>
        <v>3334.58</v>
      </c>
      <c r="I184" t="s">
        <v>12</v>
      </c>
      <c r="J184" t="s">
        <v>13</v>
      </c>
      <c r="L184" t="str">
        <f t="shared" si="2"/>
        <v>May</v>
      </c>
      <c r="M184" s="4">
        <f>ABS(Table1[[#This Row],[Amount]])</f>
        <v>3334.58</v>
      </c>
      <c r="N184">
        <f>IF(Table1[[#This Row],[Type]]="Income",ABS(Table1[[#This Row],[Amount]]),0)</f>
        <v>0</v>
      </c>
      <c r="O184">
        <f>IF(Table1[[#This Row],[Type]]="Expense",ABS(Table1[[#This Row],[Amount]]),0)</f>
        <v>3334.58</v>
      </c>
      <c r="P184" t="str">
        <f>Table1[[#This Row],[Region]]</f>
        <v>East</v>
      </c>
      <c r="Q184" t="s">
        <v>42</v>
      </c>
      <c r="R184" t="s">
        <v>13</v>
      </c>
    </row>
    <row r="185" spans="1:18" x14ac:dyDescent="0.3">
      <c r="A185" s="1">
        <v>45244</v>
      </c>
      <c r="B185" t="s">
        <v>211</v>
      </c>
      <c r="C185" t="s">
        <v>15</v>
      </c>
      <c r="D185" t="s">
        <v>26</v>
      </c>
      <c r="E185">
        <v>-4196.79</v>
      </c>
      <c r="F185" t="s">
        <v>11</v>
      </c>
      <c r="G185">
        <f>IF(Table1[[#This Row],[Type]]="Income",ABS(Table1[[#This Row],[Amount]]),0)</f>
        <v>0</v>
      </c>
      <c r="H185">
        <f>IF(Table1[[#This Row],[Type]]="Expense",ABS(Table1[[#This Row],[Amount]]),0)</f>
        <v>4196.79</v>
      </c>
      <c r="I185" t="s">
        <v>20</v>
      </c>
      <c r="J185" t="s">
        <v>23</v>
      </c>
      <c r="L185" t="str">
        <f t="shared" si="2"/>
        <v>November</v>
      </c>
      <c r="M185" s="4">
        <f>ABS(Table1[[#This Row],[Amount]])</f>
        <v>4196.79</v>
      </c>
      <c r="N185">
        <f>IF(Table1[[#This Row],[Type]]="Income",ABS(Table1[[#This Row],[Amount]]),0)</f>
        <v>0</v>
      </c>
      <c r="O185">
        <f>IF(Table1[[#This Row],[Type]]="Expense",ABS(Table1[[#This Row],[Amount]]),0)</f>
        <v>4196.79</v>
      </c>
      <c r="P185" t="str">
        <f>Table1[[#This Row],[Region]]</f>
        <v>South</v>
      </c>
      <c r="Q185" t="s">
        <v>26</v>
      </c>
      <c r="R185" t="s">
        <v>23</v>
      </c>
    </row>
    <row r="186" spans="1:18" x14ac:dyDescent="0.3">
      <c r="A186" s="1">
        <v>45091</v>
      </c>
      <c r="B186" t="s">
        <v>212</v>
      </c>
      <c r="C186" t="s">
        <v>30</v>
      </c>
      <c r="D186" t="s">
        <v>42</v>
      </c>
      <c r="E186">
        <v>3620.39</v>
      </c>
      <c r="F186" t="s">
        <v>31</v>
      </c>
      <c r="G186">
        <f>IF(Table1[[#This Row],[Type]]="Income",ABS(Table1[[#This Row],[Amount]]),0)</f>
        <v>3620.39</v>
      </c>
      <c r="H186">
        <f>IF(Table1[[#This Row],[Type]]="Expense",ABS(Table1[[#This Row],[Amount]]),0)</f>
        <v>0</v>
      </c>
      <c r="I186" t="s">
        <v>20</v>
      </c>
      <c r="J186" t="s">
        <v>13</v>
      </c>
      <c r="L186" t="str">
        <f t="shared" si="2"/>
        <v>June</v>
      </c>
      <c r="M186" s="4">
        <f>ABS(Table1[[#This Row],[Amount]])</f>
        <v>3620.39</v>
      </c>
      <c r="N186">
        <f>IF(Table1[[#This Row],[Type]]="Income",ABS(Table1[[#This Row],[Amount]]),0)</f>
        <v>3620.39</v>
      </c>
      <c r="O186">
        <f>IF(Table1[[#This Row],[Type]]="Expense",ABS(Table1[[#This Row],[Amount]]),0)</f>
        <v>0</v>
      </c>
      <c r="P186" t="str">
        <f>Table1[[#This Row],[Region]]</f>
        <v>East</v>
      </c>
      <c r="Q186" t="s">
        <v>42</v>
      </c>
      <c r="R186" t="s">
        <v>13</v>
      </c>
    </row>
    <row r="187" spans="1:18" x14ac:dyDescent="0.3">
      <c r="A187" s="1">
        <v>45151</v>
      </c>
      <c r="B187" t="s">
        <v>213</v>
      </c>
      <c r="C187" t="s">
        <v>30</v>
      </c>
      <c r="D187" t="s">
        <v>42</v>
      </c>
      <c r="E187">
        <v>2663.97</v>
      </c>
      <c r="F187" t="s">
        <v>31</v>
      </c>
      <c r="G187">
        <f>IF(Table1[[#This Row],[Type]]="Income",ABS(Table1[[#This Row],[Amount]]),0)</f>
        <v>2663.97</v>
      </c>
      <c r="H187">
        <f>IF(Table1[[#This Row],[Type]]="Expense",ABS(Table1[[#This Row],[Amount]]),0)</f>
        <v>0</v>
      </c>
      <c r="I187" t="s">
        <v>17</v>
      </c>
      <c r="J187" t="s">
        <v>27</v>
      </c>
      <c r="L187" t="str">
        <f t="shared" si="2"/>
        <v>August</v>
      </c>
      <c r="M187" s="4">
        <f>ABS(Table1[[#This Row],[Amount]])</f>
        <v>2663.97</v>
      </c>
      <c r="N187">
        <f>IF(Table1[[#This Row],[Type]]="Income",ABS(Table1[[#This Row],[Amount]]),0)</f>
        <v>2663.97</v>
      </c>
      <c r="O187">
        <f>IF(Table1[[#This Row],[Type]]="Expense",ABS(Table1[[#This Row],[Amount]]),0)</f>
        <v>0</v>
      </c>
      <c r="P187" t="str">
        <f>Table1[[#This Row],[Region]]</f>
        <v>North</v>
      </c>
      <c r="Q187" t="s">
        <v>42</v>
      </c>
      <c r="R187" t="s">
        <v>27</v>
      </c>
    </row>
    <row r="188" spans="1:18" x14ac:dyDescent="0.3">
      <c r="A188" s="1">
        <v>45233</v>
      </c>
      <c r="B188" t="s">
        <v>214</v>
      </c>
      <c r="C188" t="s">
        <v>25</v>
      </c>
      <c r="D188" t="s">
        <v>36</v>
      </c>
      <c r="E188">
        <v>-321.07</v>
      </c>
      <c r="F188" t="s">
        <v>11</v>
      </c>
      <c r="G188">
        <f>IF(Table1[[#This Row],[Type]]="Income",ABS(Table1[[#This Row],[Amount]]),0)</f>
        <v>0</v>
      </c>
      <c r="H188">
        <f>IF(Table1[[#This Row],[Type]]="Expense",ABS(Table1[[#This Row],[Amount]]),0)</f>
        <v>321.07</v>
      </c>
      <c r="I188" t="s">
        <v>12</v>
      </c>
      <c r="J188" t="s">
        <v>23</v>
      </c>
      <c r="L188" t="str">
        <f t="shared" si="2"/>
        <v>November</v>
      </c>
      <c r="M188" s="4">
        <f>ABS(Table1[[#This Row],[Amount]])</f>
        <v>321.07</v>
      </c>
      <c r="N188">
        <f>IF(Table1[[#This Row],[Type]]="Income",ABS(Table1[[#This Row],[Amount]]),0)</f>
        <v>0</v>
      </c>
      <c r="O188">
        <f>IF(Table1[[#This Row],[Type]]="Expense",ABS(Table1[[#This Row],[Amount]]),0)</f>
        <v>321.07</v>
      </c>
      <c r="P188" t="str">
        <f>Table1[[#This Row],[Region]]</f>
        <v>South</v>
      </c>
      <c r="Q188" t="s">
        <v>36</v>
      </c>
      <c r="R188" t="s">
        <v>23</v>
      </c>
    </row>
    <row r="189" spans="1:18" x14ac:dyDescent="0.3">
      <c r="A189" s="1">
        <v>45160</v>
      </c>
      <c r="B189" t="s">
        <v>215</v>
      </c>
      <c r="C189" t="s">
        <v>9</v>
      </c>
      <c r="D189" t="s">
        <v>26</v>
      </c>
      <c r="E189">
        <v>-4673.8599999999997</v>
      </c>
      <c r="F189" t="s">
        <v>11</v>
      </c>
      <c r="G189">
        <f>IF(Table1[[#This Row],[Type]]="Income",ABS(Table1[[#This Row],[Amount]]),0)</f>
        <v>0</v>
      </c>
      <c r="H189">
        <f>IF(Table1[[#This Row],[Type]]="Expense",ABS(Table1[[#This Row],[Amount]]),0)</f>
        <v>4673.8599999999997</v>
      </c>
      <c r="I189" t="s">
        <v>20</v>
      </c>
      <c r="J189" t="s">
        <v>27</v>
      </c>
      <c r="L189" t="str">
        <f t="shared" si="2"/>
        <v>August</v>
      </c>
      <c r="M189" s="4">
        <f>ABS(Table1[[#This Row],[Amount]])</f>
        <v>4673.8599999999997</v>
      </c>
      <c r="N189">
        <f>IF(Table1[[#This Row],[Type]]="Income",ABS(Table1[[#This Row],[Amount]]),0)</f>
        <v>0</v>
      </c>
      <c r="O189">
        <f>IF(Table1[[#This Row],[Type]]="Expense",ABS(Table1[[#This Row],[Amount]]),0)</f>
        <v>4673.8599999999997</v>
      </c>
      <c r="P189" t="str">
        <f>Table1[[#This Row],[Region]]</f>
        <v>North</v>
      </c>
      <c r="Q189" t="s">
        <v>26</v>
      </c>
      <c r="R189" t="s">
        <v>27</v>
      </c>
    </row>
    <row r="190" spans="1:18" x14ac:dyDescent="0.3">
      <c r="A190" s="1">
        <v>45098</v>
      </c>
      <c r="B190" t="s">
        <v>216</v>
      </c>
      <c r="C190" t="s">
        <v>9</v>
      </c>
      <c r="D190" t="s">
        <v>42</v>
      </c>
      <c r="E190">
        <v>-3556.9</v>
      </c>
      <c r="F190" t="s">
        <v>11</v>
      </c>
      <c r="G190">
        <f>IF(Table1[[#This Row],[Type]]="Income",ABS(Table1[[#This Row],[Amount]]),0)</f>
        <v>0</v>
      </c>
      <c r="H190">
        <f>IF(Table1[[#This Row],[Type]]="Expense",ABS(Table1[[#This Row],[Amount]]),0)</f>
        <v>3556.9</v>
      </c>
      <c r="I190" t="s">
        <v>20</v>
      </c>
      <c r="J190" t="s">
        <v>13</v>
      </c>
      <c r="L190" t="str">
        <f t="shared" si="2"/>
        <v>June</v>
      </c>
      <c r="M190" s="4">
        <f>ABS(Table1[[#This Row],[Amount]])</f>
        <v>3556.9</v>
      </c>
      <c r="N190">
        <f>IF(Table1[[#This Row],[Type]]="Income",ABS(Table1[[#This Row],[Amount]]),0)</f>
        <v>0</v>
      </c>
      <c r="O190">
        <f>IF(Table1[[#This Row],[Type]]="Expense",ABS(Table1[[#This Row],[Amount]]),0)</f>
        <v>3556.9</v>
      </c>
      <c r="P190" t="str">
        <f>Table1[[#This Row],[Region]]</f>
        <v>East</v>
      </c>
      <c r="Q190" t="s">
        <v>42</v>
      </c>
      <c r="R190" t="s">
        <v>13</v>
      </c>
    </row>
    <row r="191" spans="1:18" x14ac:dyDescent="0.3">
      <c r="A191" s="1">
        <v>45078</v>
      </c>
      <c r="B191" t="s">
        <v>217</v>
      </c>
      <c r="C191" t="s">
        <v>30</v>
      </c>
      <c r="D191" t="s">
        <v>16</v>
      </c>
      <c r="E191">
        <v>3754.73</v>
      </c>
      <c r="F191" t="s">
        <v>31</v>
      </c>
      <c r="G191">
        <f>IF(Table1[[#This Row],[Type]]="Income",ABS(Table1[[#This Row],[Amount]]),0)</f>
        <v>3754.73</v>
      </c>
      <c r="H191">
        <f>IF(Table1[[#This Row],[Type]]="Expense",ABS(Table1[[#This Row],[Amount]]),0)</f>
        <v>0</v>
      </c>
      <c r="I191" t="s">
        <v>12</v>
      </c>
      <c r="J191" t="s">
        <v>13</v>
      </c>
      <c r="L191" t="str">
        <f t="shared" si="2"/>
        <v>June</v>
      </c>
      <c r="M191" s="4">
        <f>ABS(Table1[[#This Row],[Amount]])</f>
        <v>3754.73</v>
      </c>
      <c r="N191">
        <f>IF(Table1[[#This Row],[Type]]="Income",ABS(Table1[[#This Row],[Amount]]),0)</f>
        <v>3754.73</v>
      </c>
      <c r="O191">
        <f>IF(Table1[[#This Row],[Type]]="Expense",ABS(Table1[[#This Row],[Amount]]),0)</f>
        <v>0</v>
      </c>
      <c r="P191" t="str">
        <f>Table1[[#This Row],[Region]]</f>
        <v>East</v>
      </c>
      <c r="Q191" t="s">
        <v>16</v>
      </c>
      <c r="R191" t="s">
        <v>13</v>
      </c>
    </row>
    <row r="192" spans="1:18" x14ac:dyDescent="0.3">
      <c r="A192" s="1">
        <v>45241</v>
      </c>
      <c r="B192" t="s">
        <v>218</v>
      </c>
      <c r="C192" t="s">
        <v>15</v>
      </c>
      <c r="D192" t="s">
        <v>42</v>
      </c>
      <c r="E192">
        <v>-3993.93</v>
      </c>
      <c r="F192" t="s">
        <v>11</v>
      </c>
      <c r="G192">
        <f>IF(Table1[[#This Row],[Type]]="Income",ABS(Table1[[#This Row],[Amount]]),0)</f>
        <v>0</v>
      </c>
      <c r="H192">
        <f>IF(Table1[[#This Row],[Type]]="Expense",ABS(Table1[[#This Row],[Amount]]),0)</f>
        <v>3993.93</v>
      </c>
      <c r="I192" t="s">
        <v>20</v>
      </c>
      <c r="J192" t="s">
        <v>13</v>
      </c>
      <c r="L192" t="str">
        <f t="shared" si="2"/>
        <v>November</v>
      </c>
      <c r="M192" s="4">
        <f>ABS(Table1[[#This Row],[Amount]])</f>
        <v>3993.93</v>
      </c>
      <c r="N192">
        <f>IF(Table1[[#This Row],[Type]]="Income",ABS(Table1[[#This Row],[Amount]]),0)</f>
        <v>0</v>
      </c>
      <c r="O192">
        <f>IF(Table1[[#This Row],[Type]]="Expense",ABS(Table1[[#This Row],[Amount]]),0)</f>
        <v>3993.93</v>
      </c>
      <c r="P192" t="str">
        <f>Table1[[#This Row],[Region]]</f>
        <v>East</v>
      </c>
      <c r="Q192" t="s">
        <v>42</v>
      </c>
      <c r="R192" t="s">
        <v>13</v>
      </c>
    </row>
    <row r="193" spans="1:18" x14ac:dyDescent="0.3">
      <c r="A193" s="1">
        <v>45086</v>
      </c>
      <c r="B193" t="s">
        <v>219</v>
      </c>
      <c r="C193" t="s">
        <v>15</v>
      </c>
      <c r="D193" t="s">
        <v>16</v>
      </c>
      <c r="E193">
        <v>-3763.94</v>
      </c>
      <c r="F193" t="s">
        <v>11</v>
      </c>
      <c r="G193">
        <f>IF(Table1[[#This Row],[Type]]="Income",ABS(Table1[[#This Row],[Amount]]),0)</f>
        <v>0</v>
      </c>
      <c r="H193">
        <f>IF(Table1[[#This Row],[Type]]="Expense",ABS(Table1[[#This Row],[Amount]]),0)</f>
        <v>3763.94</v>
      </c>
      <c r="I193" t="s">
        <v>12</v>
      </c>
      <c r="J193" t="s">
        <v>27</v>
      </c>
      <c r="L193" t="str">
        <f t="shared" si="2"/>
        <v>June</v>
      </c>
      <c r="M193" s="4">
        <f>ABS(Table1[[#This Row],[Amount]])</f>
        <v>3763.94</v>
      </c>
      <c r="N193">
        <f>IF(Table1[[#This Row],[Type]]="Income",ABS(Table1[[#This Row],[Amount]]),0)</f>
        <v>0</v>
      </c>
      <c r="O193">
        <f>IF(Table1[[#This Row],[Type]]="Expense",ABS(Table1[[#This Row],[Amount]]),0)</f>
        <v>3763.94</v>
      </c>
      <c r="P193" t="str">
        <f>Table1[[#This Row],[Region]]</f>
        <v>North</v>
      </c>
      <c r="Q193" t="s">
        <v>16</v>
      </c>
      <c r="R193" t="s">
        <v>27</v>
      </c>
    </row>
    <row r="194" spans="1:18" x14ac:dyDescent="0.3">
      <c r="A194" s="1">
        <v>45022</v>
      </c>
      <c r="B194" t="s">
        <v>220</v>
      </c>
      <c r="C194" t="s">
        <v>30</v>
      </c>
      <c r="D194" t="s">
        <v>26</v>
      </c>
      <c r="E194">
        <v>2261.4699999999998</v>
      </c>
      <c r="F194" t="s">
        <v>31</v>
      </c>
      <c r="G194">
        <f>IF(Table1[[#This Row],[Type]]="Income",ABS(Table1[[#This Row],[Amount]]),0)</f>
        <v>2261.4699999999998</v>
      </c>
      <c r="H194">
        <f>IF(Table1[[#This Row],[Type]]="Expense",ABS(Table1[[#This Row],[Amount]]),0)</f>
        <v>0</v>
      </c>
      <c r="I194" t="s">
        <v>17</v>
      </c>
      <c r="J194" t="s">
        <v>13</v>
      </c>
      <c r="L194" t="str">
        <f t="shared" si="2"/>
        <v>April</v>
      </c>
      <c r="M194" s="4">
        <f>ABS(Table1[[#This Row],[Amount]])</f>
        <v>2261.4699999999998</v>
      </c>
      <c r="N194">
        <f>IF(Table1[[#This Row],[Type]]="Income",ABS(Table1[[#This Row],[Amount]]),0)</f>
        <v>2261.4699999999998</v>
      </c>
      <c r="O194">
        <f>IF(Table1[[#This Row],[Type]]="Expense",ABS(Table1[[#This Row],[Amount]]),0)</f>
        <v>0</v>
      </c>
      <c r="P194" t="str">
        <f>Table1[[#This Row],[Region]]</f>
        <v>East</v>
      </c>
      <c r="Q194" t="s">
        <v>26</v>
      </c>
      <c r="R194" t="s">
        <v>13</v>
      </c>
    </row>
    <row r="195" spans="1:18" x14ac:dyDescent="0.3">
      <c r="A195" s="1">
        <v>45159</v>
      </c>
      <c r="B195" t="s">
        <v>221</v>
      </c>
      <c r="C195" t="s">
        <v>30</v>
      </c>
      <c r="D195" t="s">
        <v>10</v>
      </c>
      <c r="E195">
        <v>3694.75</v>
      </c>
      <c r="F195" t="s">
        <v>31</v>
      </c>
      <c r="G195">
        <f>IF(Table1[[#This Row],[Type]]="Income",ABS(Table1[[#This Row],[Amount]]),0)</f>
        <v>3694.75</v>
      </c>
      <c r="H195">
        <f>IF(Table1[[#This Row],[Type]]="Expense",ABS(Table1[[#This Row],[Amount]]),0)</f>
        <v>0</v>
      </c>
      <c r="I195" t="s">
        <v>20</v>
      </c>
      <c r="J195" t="s">
        <v>23</v>
      </c>
      <c r="L195" t="str">
        <f t="shared" ref="L195:L258" si="3">TEXT(A195:A5194,"mmmm")</f>
        <v>August</v>
      </c>
      <c r="M195" s="4">
        <f>ABS(Table1[[#This Row],[Amount]])</f>
        <v>3694.75</v>
      </c>
      <c r="N195">
        <f>IF(Table1[[#This Row],[Type]]="Income",ABS(Table1[[#This Row],[Amount]]),0)</f>
        <v>3694.75</v>
      </c>
      <c r="O195">
        <f>IF(Table1[[#This Row],[Type]]="Expense",ABS(Table1[[#This Row],[Amount]]),0)</f>
        <v>0</v>
      </c>
      <c r="P195" t="str">
        <f>Table1[[#This Row],[Region]]</f>
        <v>South</v>
      </c>
      <c r="Q195" t="s">
        <v>10</v>
      </c>
      <c r="R195" t="s">
        <v>23</v>
      </c>
    </row>
    <row r="196" spans="1:18" x14ac:dyDescent="0.3">
      <c r="A196" s="1">
        <v>45106</v>
      </c>
      <c r="B196" t="s">
        <v>222</v>
      </c>
      <c r="C196" t="s">
        <v>9</v>
      </c>
      <c r="D196" t="s">
        <v>19</v>
      </c>
      <c r="E196">
        <v>-3162.63</v>
      </c>
      <c r="F196" t="s">
        <v>11</v>
      </c>
      <c r="G196">
        <f>IF(Table1[[#This Row],[Type]]="Income",ABS(Table1[[#This Row],[Amount]]),0)</f>
        <v>0</v>
      </c>
      <c r="H196">
        <f>IF(Table1[[#This Row],[Type]]="Expense",ABS(Table1[[#This Row],[Amount]]),0)</f>
        <v>3162.63</v>
      </c>
      <c r="I196" t="s">
        <v>17</v>
      </c>
      <c r="J196" t="s">
        <v>32</v>
      </c>
      <c r="L196" t="str">
        <f t="shared" si="3"/>
        <v>June</v>
      </c>
      <c r="M196" s="4">
        <f>ABS(Table1[[#This Row],[Amount]])</f>
        <v>3162.63</v>
      </c>
      <c r="N196">
        <f>IF(Table1[[#This Row],[Type]]="Income",ABS(Table1[[#This Row],[Amount]]),0)</f>
        <v>0</v>
      </c>
      <c r="O196">
        <f>IF(Table1[[#This Row],[Type]]="Expense",ABS(Table1[[#This Row],[Amount]]),0)</f>
        <v>3162.63</v>
      </c>
      <c r="P196" t="str">
        <f>Table1[[#This Row],[Region]]</f>
        <v>West</v>
      </c>
      <c r="Q196" t="s">
        <v>19</v>
      </c>
      <c r="R196" t="s">
        <v>32</v>
      </c>
    </row>
    <row r="197" spans="1:18" x14ac:dyDescent="0.3">
      <c r="A197" s="1">
        <v>45039</v>
      </c>
      <c r="B197" t="s">
        <v>223</v>
      </c>
      <c r="C197" t="s">
        <v>15</v>
      </c>
      <c r="D197" t="s">
        <v>26</v>
      </c>
      <c r="E197">
        <v>-4284.68</v>
      </c>
      <c r="F197" t="s">
        <v>11</v>
      </c>
      <c r="G197">
        <f>IF(Table1[[#This Row],[Type]]="Income",ABS(Table1[[#This Row],[Amount]]),0)</f>
        <v>0</v>
      </c>
      <c r="H197">
        <f>IF(Table1[[#This Row],[Type]]="Expense",ABS(Table1[[#This Row],[Amount]]),0)</f>
        <v>4284.68</v>
      </c>
      <c r="I197" t="s">
        <v>12</v>
      </c>
      <c r="J197" t="s">
        <v>23</v>
      </c>
      <c r="L197" t="str">
        <f t="shared" si="3"/>
        <v>April</v>
      </c>
      <c r="M197" s="4">
        <f>ABS(Table1[[#This Row],[Amount]])</f>
        <v>4284.68</v>
      </c>
      <c r="N197">
        <f>IF(Table1[[#This Row],[Type]]="Income",ABS(Table1[[#This Row],[Amount]]),0)</f>
        <v>0</v>
      </c>
      <c r="O197">
        <f>IF(Table1[[#This Row],[Type]]="Expense",ABS(Table1[[#This Row],[Amount]]),0)</f>
        <v>4284.68</v>
      </c>
      <c r="P197" t="str">
        <f>Table1[[#This Row],[Region]]</f>
        <v>South</v>
      </c>
      <c r="Q197" t="s">
        <v>26</v>
      </c>
      <c r="R197" t="s">
        <v>23</v>
      </c>
    </row>
    <row r="198" spans="1:18" x14ac:dyDescent="0.3">
      <c r="A198" s="1">
        <v>45244</v>
      </c>
      <c r="B198" t="s">
        <v>224</v>
      </c>
      <c r="C198" t="s">
        <v>30</v>
      </c>
      <c r="D198" t="s">
        <v>19</v>
      </c>
      <c r="E198">
        <v>4032.05</v>
      </c>
      <c r="F198" t="s">
        <v>31</v>
      </c>
      <c r="G198">
        <f>IF(Table1[[#This Row],[Type]]="Income",ABS(Table1[[#This Row],[Amount]]),0)</f>
        <v>4032.05</v>
      </c>
      <c r="H198">
        <f>IF(Table1[[#This Row],[Type]]="Expense",ABS(Table1[[#This Row],[Amount]]),0)</f>
        <v>0</v>
      </c>
      <c r="I198" t="s">
        <v>17</v>
      </c>
      <c r="J198" t="s">
        <v>32</v>
      </c>
      <c r="L198" t="str">
        <f t="shared" si="3"/>
        <v>November</v>
      </c>
      <c r="M198" s="4">
        <f>ABS(Table1[[#This Row],[Amount]])</f>
        <v>4032.05</v>
      </c>
      <c r="N198">
        <f>IF(Table1[[#This Row],[Type]]="Income",ABS(Table1[[#This Row],[Amount]]),0)</f>
        <v>4032.05</v>
      </c>
      <c r="O198">
        <f>IF(Table1[[#This Row],[Type]]="Expense",ABS(Table1[[#This Row],[Amount]]),0)</f>
        <v>0</v>
      </c>
      <c r="P198" t="str">
        <f>Table1[[#This Row],[Region]]</f>
        <v>West</v>
      </c>
      <c r="Q198" t="s">
        <v>19</v>
      </c>
      <c r="R198" t="s">
        <v>32</v>
      </c>
    </row>
    <row r="199" spans="1:18" x14ac:dyDescent="0.3">
      <c r="A199" s="1">
        <v>44978</v>
      </c>
      <c r="B199" t="s">
        <v>225</v>
      </c>
      <c r="C199" t="s">
        <v>30</v>
      </c>
      <c r="D199" t="s">
        <v>19</v>
      </c>
      <c r="E199">
        <v>302.73</v>
      </c>
      <c r="F199" t="s">
        <v>31</v>
      </c>
      <c r="G199">
        <f>IF(Table1[[#This Row],[Type]]="Income",ABS(Table1[[#This Row],[Amount]]),0)</f>
        <v>302.73</v>
      </c>
      <c r="H199">
        <f>IF(Table1[[#This Row],[Type]]="Expense",ABS(Table1[[#This Row],[Amount]]),0)</f>
        <v>0</v>
      </c>
      <c r="I199" t="s">
        <v>17</v>
      </c>
      <c r="J199" t="s">
        <v>13</v>
      </c>
      <c r="L199" t="str">
        <f t="shared" si="3"/>
        <v>February</v>
      </c>
      <c r="M199" s="4">
        <f>ABS(Table1[[#This Row],[Amount]])</f>
        <v>302.73</v>
      </c>
      <c r="N199">
        <f>IF(Table1[[#This Row],[Type]]="Income",ABS(Table1[[#This Row],[Amount]]),0)</f>
        <v>302.73</v>
      </c>
      <c r="O199">
        <f>IF(Table1[[#This Row],[Type]]="Expense",ABS(Table1[[#This Row],[Amount]]),0)</f>
        <v>0</v>
      </c>
      <c r="P199" t="str">
        <f>Table1[[#This Row],[Region]]</f>
        <v>East</v>
      </c>
      <c r="Q199" t="s">
        <v>19</v>
      </c>
      <c r="R199" t="s">
        <v>13</v>
      </c>
    </row>
    <row r="200" spans="1:18" x14ac:dyDescent="0.3">
      <c r="A200" s="1">
        <v>45194</v>
      </c>
      <c r="B200" t="s">
        <v>226</v>
      </c>
      <c r="C200" t="s">
        <v>25</v>
      </c>
      <c r="D200" t="s">
        <v>26</v>
      </c>
      <c r="E200">
        <v>-1956.55</v>
      </c>
      <c r="F200" t="s">
        <v>11</v>
      </c>
      <c r="G200">
        <f>IF(Table1[[#This Row],[Type]]="Income",ABS(Table1[[#This Row],[Amount]]),0)</f>
        <v>0</v>
      </c>
      <c r="H200">
        <f>IF(Table1[[#This Row],[Type]]="Expense",ABS(Table1[[#This Row],[Amount]]),0)</f>
        <v>1956.55</v>
      </c>
      <c r="I200" t="s">
        <v>17</v>
      </c>
      <c r="J200" t="s">
        <v>23</v>
      </c>
      <c r="L200" t="str">
        <f t="shared" si="3"/>
        <v>September</v>
      </c>
      <c r="M200" s="4">
        <f>ABS(Table1[[#This Row],[Amount]])</f>
        <v>1956.55</v>
      </c>
      <c r="N200">
        <f>IF(Table1[[#This Row],[Type]]="Income",ABS(Table1[[#This Row],[Amount]]),0)</f>
        <v>0</v>
      </c>
      <c r="O200">
        <f>IF(Table1[[#This Row],[Type]]="Expense",ABS(Table1[[#This Row],[Amount]]),0)</f>
        <v>1956.55</v>
      </c>
      <c r="P200" t="str">
        <f>Table1[[#This Row],[Region]]</f>
        <v>South</v>
      </c>
      <c r="Q200" t="s">
        <v>26</v>
      </c>
      <c r="R200" t="s">
        <v>23</v>
      </c>
    </row>
    <row r="201" spans="1:18" x14ac:dyDescent="0.3">
      <c r="A201" s="1">
        <v>45221</v>
      </c>
      <c r="B201" t="s">
        <v>227</v>
      </c>
      <c r="C201" t="s">
        <v>30</v>
      </c>
      <c r="D201" t="s">
        <v>42</v>
      </c>
      <c r="E201">
        <v>270.11</v>
      </c>
      <c r="F201" t="s">
        <v>31</v>
      </c>
      <c r="G201">
        <f>IF(Table1[[#This Row],[Type]]="Income",ABS(Table1[[#This Row],[Amount]]),0)</f>
        <v>270.11</v>
      </c>
      <c r="H201">
        <f>IF(Table1[[#This Row],[Type]]="Expense",ABS(Table1[[#This Row],[Amount]]),0)</f>
        <v>0</v>
      </c>
      <c r="I201" t="s">
        <v>12</v>
      </c>
      <c r="J201" t="s">
        <v>27</v>
      </c>
      <c r="L201" t="str">
        <f t="shared" si="3"/>
        <v>October</v>
      </c>
      <c r="M201" s="4">
        <f>ABS(Table1[[#This Row],[Amount]])</f>
        <v>270.11</v>
      </c>
      <c r="N201">
        <f>IF(Table1[[#This Row],[Type]]="Income",ABS(Table1[[#This Row],[Amount]]),0)</f>
        <v>270.11</v>
      </c>
      <c r="O201">
        <f>IF(Table1[[#This Row],[Type]]="Expense",ABS(Table1[[#This Row],[Amount]]),0)</f>
        <v>0</v>
      </c>
      <c r="P201" t="str">
        <f>Table1[[#This Row],[Region]]</f>
        <v>North</v>
      </c>
      <c r="Q201" t="s">
        <v>42</v>
      </c>
      <c r="R201" t="s">
        <v>27</v>
      </c>
    </row>
    <row r="202" spans="1:18" x14ac:dyDescent="0.3">
      <c r="A202" s="1">
        <v>45039</v>
      </c>
      <c r="B202" t="s">
        <v>228</v>
      </c>
      <c r="C202" t="s">
        <v>30</v>
      </c>
      <c r="D202" t="s">
        <v>22</v>
      </c>
      <c r="E202">
        <v>600.16999999999996</v>
      </c>
      <c r="F202" t="s">
        <v>31</v>
      </c>
      <c r="G202">
        <f>IF(Table1[[#This Row],[Type]]="Income",ABS(Table1[[#This Row],[Amount]]),0)</f>
        <v>600.16999999999996</v>
      </c>
      <c r="H202">
        <f>IF(Table1[[#This Row],[Type]]="Expense",ABS(Table1[[#This Row],[Amount]]),0)</f>
        <v>0</v>
      </c>
      <c r="I202" t="s">
        <v>12</v>
      </c>
      <c r="J202" t="s">
        <v>32</v>
      </c>
      <c r="L202" t="str">
        <f t="shared" si="3"/>
        <v>April</v>
      </c>
      <c r="M202" s="4">
        <f>ABS(Table1[[#This Row],[Amount]])</f>
        <v>600.16999999999996</v>
      </c>
      <c r="N202">
        <f>IF(Table1[[#This Row],[Type]]="Income",ABS(Table1[[#This Row],[Amount]]),0)</f>
        <v>600.16999999999996</v>
      </c>
      <c r="O202">
        <f>IF(Table1[[#This Row],[Type]]="Expense",ABS(Table1[[#This Row],[Amount]]),0)</f>
        <v>0</v>
      </c>
      <c r="P202" t="str">
        <f>Table1[[#This Row],[Region]]</f>
        <v>West</v>
      </c>
      <c r="Q202" t="s">
        <v>22</v>
      </c>
      <c r="R202" t="s">
        <v>32</v>
      </c>
    </row>
    <row r="203" spans="1:18" x14ac:dyDescent="0.3">
      <c r="A203" s="1">
        <v>45027</v>
      </c>
      <c r="B203" t="s">
        <v>229</v>
      </c>
      <c r="C203" t="s">
        <v>15</v>
      </c>
      <c r="D203" t="s">
        <v>42</v>
      </c>
      <c r="E203">
        <v>-3046.91</v>
      </c>
      <c r="F203" t="s">
        <v>11</v>
      </c>
      <c r="G203">
        <f>IF(Table1[[#This Row],[Type]]="Income",ABS(Table1[[#This Row],[Amount]]),0)</f>
        <v>0</v>
      </c>
      <c r="H203">
        <f>IF(Table1[[#This Row],[Type]]="Expense",ABS(Table1[[#This Row],[Amount]]),0)</f>
        <v>3046.91</v>
      </c>
      <c r="I203" t="s">
        <v>12</v>
      </c>
      <c r="J203" t="s">
        <v>27</v>
      </c>
      <c r="L203" t="str">
        <f t="shared" si="3"/>
        <v>April</v>
      </c>
      <c r="M203" s="4">
        <f>ABS(Table1[[#This Row],[Amount]])</f>
        <v>3046.91</v>
      </c>
      <c r="N203">
        <f>IF(Table1[[#This Row],[Type]]="Income",ABS(Table1[[#This Row],[Amount]]),0)</f>
        <v>0</v>
      </c>
      <c r="O203">
        <f>IF(Table1[[#This Row],[Type]]="Expense",ABS(Table1[[#This Row],[Amount]]),0)</f>
        <v>3046.91</v>
      </c>
      <c r="P203" t="str">
        <f>Table1[[#This Row],[Region]]</f>
        <v>North</v>
      </c>
      <c r="Q203" t="s">
        <v>42</v>
      </c>
      <c r="R203" t="s">
        <v>27</v>
      </c>
    </row>
    <row r="204" spans="1:18" x14ac:dyDescent="0.3">
      <c r="A204" s="1">
        <v>45039</v>
      </c>
      <c r="B204" t="s">
        <v>230</v>
      </c>
      <c r="C204" t="s">
        <v>9</v>
      </c>
      <c r="D204" t="s">
        <v>42</v>
      </c>
      <c r="E204">
        <v>-4381.7299999999996</v>
      </c>
      <c r="F204" t="s">
        <v>11</v>
      </c>
      <c r="G204">
        <f>IF(Table1[[#This Row],[Type]]="Income",ABS(Table1[[#This Row],[Amount]]),0)</f>
        <v>0</v>
      </c>
      <c r="H204">
        <f>IF(Table1[[#This Row],[Type]]="Expense",ABS(Table1[[#This Row],[Amount]]),0)</f>
        <v>4381.7299999999996</v>
      </c>
      <c r="I204" t="s">
        <v>12</v>
      </c>
      <c r="J204" t="s">
        <v>32</v>
      </c>
      <c r="L204" t="str">
        <f t="shared" si="3"/>
        <v>April</v>
      </c>
      <c r="M204" s="4">
        <f>ABS(Table1[[#This Row],[Amount]])</f>
        <v>4381.7299999999996</v>
      </c>
      <c r="N204">
        <f>IF(Table1[[#This Row],[Type]]="Income",ABS(Table1[[#This Row],[Amount]]),0)</f>
        <v>0</v>
      </c>
      <c r="O204">
        <f>IF(Table1[[#This Row],[Type]]="Expense",ABS(Table1[[#This Row],[Amount]]),0)</f>
        <v>4381.7299999999996</v>
      </c>
      <c r="P204" t="str">
        <f>Table1[[#This Row],[Region]]</f>
        <v>West</v>
      </c>
      <c r="Q204" t="s">
        <v>42</v>
      </c>
      <c r="R204" t="s">
        <v>32</v>
      </c>
    </row>
    <row r="205" spans="1:18" x14ac:dyDescent="0.3">
      <c r="A205" s="1">
        <v>45007</v>
      </c>
      <c r="B205" t="s">
        <v>231</v>
      </c>
      <c r="C205" t="s">
        <v>15</v>
      </c>
      <c r="D205" t="s">
        <v>10</v>
      </c>
      <c r="E205">
        <v>-687.14</v>
      </c>
      <c r="F205" t="s">
        <v>11</v>
      </c>
      <c r="G205">
        <f>IF(Table1[[#This Row],[Type]]="Income",ABS(Table1[[#This Row],[Amount]]),0)</f>
        <v>0</v>
      </c>
      <c r="H205">
        <f>IF(Table1[[#This Row],[Type]]="Expense",ABS(Table1[[#This Row],[Amount]]),0)</f>
        <v>687.14</v>
      </c>
      <c r="I205" t="s">
        <v>12</v>
      </c>
      <c r="J205" t="s">
        <v>13</v>
      </c>
      <c r="L205" t="str">
        <f t="shared" si="3"/>
        <v>March</v>
      </c>
      <c r="M205" s="4">
        <f>ABS(Table1[[#This Row],[Amount]])</f>
        <v>687.14</v>
      </c>
      <c r="N205">
        <f>IF(Table1[[#This Row],[Type]]="Income",ABS(Table1[[#This Row],[Amount]]),0)</f>
        <v>0</v>
      </c>
      <c r="O205">
        <f>IF(Table1[[#This Row],[Type]]="Expense",ABS(Table1[[#This Row],[Amount]]),0)</f>
        <v>687.14</v>
      </c>
      <c r="P205" t="str">
        <f>Table1[[#This Row],[Region]]</f>
        <v>East</v>
      </c>
      <c r="Q205" t="s">
        <v>10</v>
      </c>
      <c r="R205" t="s">
        <v>13</v>
      </c>
    </row>
    <row r="206" spans="1:18" x14ac:dyDescent="0.3">
      <c r="A206" s="1">
        <v>45113</v>
      </c>
      <c r="B206" t="s">
        <v>232</v>
      </c>
      <c r="C206" t="s">
        <v>9</v>
      </c>
      <c r="D206" t="s">
        <v>36</v>
      </c>
      <c r="E206">
        <v>-2310.34</v>
      </c>
      <c r="F206" t="s">
        <v>11</v>
      </c>
      <c r="G206">
        <f>IF(Table1[[#This Row],[Type]]="Income",ABS(Table1[[#This Row],[Amount]]),0)</f>
        <v>0</v>
      </c>
      <c r="H206">
        <f>IF(Table1[[#This Row],[Type]]="Expense",ABS(Table1[[#This Row],[Amount]]),0)</f>
        <v>2310.34</v>
      </c>
      <c r="I206" t="s">
        <v>20</v>
      </c>
      <c r="J206" t="s">
        <v>23</v>
      </c>
      <c r="L206" t="str">
        <f t="shared" si="3"/>
        <v>July</v>
      </c>
      <c r="M206" s="4">
        <f>ABS(Table1[[#This Row],[Amount]])</f>
        <v>2310.34</v>
      </c>
      <c r="N206">
        <f>IF(Table1[[#This Row],[Type]]="Income",ABS(Table1[[#This Row],[Amount]]),0)</f>
        <v>0</v>
      </c>
      <c r="O206">
        <f>IF(Table1[[#This Row],[Type]]="Expense",ABS(Table1[[#This Row],[Amount]]),0)</f>
        <v>2310.34</v>
      </c>
      <c r="P206" t="str">
        <f>Table1[[#This Row],[Region]]</f>
        <v>South</v>
      </c>
      <c r="Q206" t="s">
        <v>36</v>
      </c>
      <c r="R206" t="s">
        <v>23</v>
      </c>
    </row>
    <row r="207" spans="1:18" x14ac:dyDescent="0.3">
      <c r="A207" s="1">
        <v>45039</v>
      </c>
      <c r="B207" t="s">
        <v>233</v>
      </c>
      <c r="C207" t="s">
        <v>25</v>
      </c>
      <c r="D207" t="s">
        <v>36</v>
      </c>
      <c r="E207">
        <v>-4563.3100000000004</v>
      </c>
      <c r="F207" t="s">
        <v>11</v>
      </c>
      <c r="G207">
        <f>IF(Table1[[#This Row],[Type]]="Income",ABS(Table1[[#This Row],[Amount]]),0)</f>
        <v>0</v>
      </c>
      <c r="H207">
        <f>IF(Table1[[#This Row],[Type]]="Expense",ABS(Table1[[#This Row],[Amount]]),0)</f>
        <v>4563.3100000000004</v>
      </c>
      <c r="I207" t="s">
        <v>20</v>
      </c>
      <c r="J207" t="s">
        <v>32</v>
      </c>
      <c r="L207" t="str">
        <f t="shared" si="3"/>
        <v>April</v>
      </c>
      <c r="M207" s="4">
        <f>ABS(Table1[[#This Row],[Amount]])</f>
        <v>4563.3100000000004</v>
      </c>
      <c r="N207">
        <f>IF(Table1[[#This Row],[Type]]="Income",ABS(Table1[[#This Row],[Amount]]),0)</f>
        <v>0</v>
      </c>
      <c r="O207">
        <f>IF(Table1[[#This Row],[Type]]="Expense",ABS(Table1[[#This Row],[Amount]]),0)</f>
        <v>4563.3100000000004</v>
      </c>
      <c r="P207" t="str">
        <f>Table1[[#This Row],[Region]]</f>
        <v>West</v>
      </c>
      <c r="Q207" t="s">
        <v>36</v>
      </c>
      <c r="R207" t="s">
        <v>32</v>
      </c>
    </row>
    <row r="208" spans="1:18" x14ac:dyDescent="0.3">
      <c r="A208" s="1">
        <v>44928</v>
      </c>
      <c r="B208" t="s">
        <v>234</v>
      </c>
      <c r="C208" t="s">
        <v>30</v>
      </c>
      <c r="D208" t="s">
        <v>42</v>
      </c>
      <c r="E208">
        <v>4090.07</v>
      </c>
      <c r="F208" t="s">
        <v>31</v>
      </c>
      <c r="G208">
        <f>IF(Table1[[#This Row],[Type]]="Income",ABS(Table1[[#This Row],[Amount]]),0)</f>
        <v>4090.07</v>
      </c>
      <c r="H208">
        <f>IF(Table1[[#This Row],[Type]]="Expense",ABS(Table1[[#This Row],[Amount]]),0)</f>
        <v>0</v>
      </c>
      <c r="I208" t="s">
        <v>20</v>
      </c>
      <c r="J208" t="s">
        <v>23</v>
      </c>
      <c r="L208" t="str">
        <f t="shared" si="3"/>
        <v>January</v>
      </c>
      <c r="M208" s="4">
        <f>ABS(Table1[[#This Row],[Amount]])</f>
        <v>4090.07</v>
      </c>
      <c r="N208">
        <f>IF(Table1[[#This Row],[Type]]="Income",ABS(Table1[[#This Row],[Amount]]),0)</f>
        <v>4090.07</v>
      </c>
      <c r="O208">
        <f>IF(Table1[[#This Row],[Type]]="Expense",ABS(Table1[[#This Row],[Amount]]),0)</f>
        <v>0</v>
      </c>
      <c r="P208" t="str">
        <f>Table1[[#This Row],[Region]]</f>
        <v>South</v>
      </c>
      <c r="Q208" t="s">
        <v>42</v>
      </c>
      <c r="R208" t="s">
        <v>23</v>
      </c>
    </row>
    <row r="209" spans="1:18" x14ac:dyDescent="0.3">
      <c r="A209" s="1">
        <v>45056</v>
      </c>
      <c r="B209" t="s">
        <v>235</v>
      </c>
      <c r="C209" t="s">
        <v>25</v>
      </c>
      <c r="D209" t="s">
        <v>16</v>
      </c>
      <c r="E209">
        <v>-2646.37</v>
      </c>
      <c r="F209" t="s">
        <v>11</v>
      </c>
      <c r="G209">
        <f>IF(Table1[[#This Row],[Type]]="Income",ABS(Table1[[#This Row],[Amount]]),0)</f>
        <v>0</v>
      </c>
      <c r="H209">
        <f>IF(Table1[[#This Row],[Type]]="Expense",ABS(Table1[[#This Row],[Amount]]),0)</f>
        <v>2646.37</v>
      </c>
      <c r="I209" t="s">
        <v>17</v>
      </c>
      <c r="J209" t="s">
        <v>32</v>
      </c>
      <c r="L209" t="str">
        <f t="shared" si="3"/>
        <v>May</v>
      </c>
      <c r="M209" s="4">
        <f>ABS(Table1[[#This Row],[Amount]])</f>
        <v>2646.37</v>
      </c>
      <c r="N209">
        <f>IF(Table1[[#This Row],[Type]]="Income",ABS(Table1[[#This Row],[Amount]]),0)</f>
        <v>0</v>
      </c>
      <c r="O209">
        <f>IF(Table1[[#This Row],[Type]]="Expense",ABS(Table1[[#This Row],[Amount]]),0)</f>
        <v>2646.37</v>
      </c>
      <c r="P209" t="str">
        <f>Table1[[#This Row],[Region]]</f>
        <v>West</v>
      </c>
      <c r="Q209" t="s">
        <v>16</v>
      </c>
      <c r="R209" t="s">
        <v>32</v>
      </c>
    </row>
    <row r="210" spans="1:18" x14ac:dyDescent="0.3">
      <c r="A210" s="1">
        <v>45146</v>
      </c>
      <c r="B210" t="s">
        <v>236</v>
      </c>
      <c r="C210" t="s">
        <v>9</v>
      </c>
      <c r="D210" t="s">
        <v>10</v>
      </c>
      <c r="E210">
        <v>-3880.7</v>
      </c>
      <c r="F210" t="s">
        <v>11</v>
      </c>
      <c r="G210">
        <f>IF(Table1[[#This Row],[Type]]="Income",ABS(Table1[[#This Row],[Amount]]),0)</f>
        <v>0</v>
      </c>
      <c r="H210">
        <f>IF(Table1[[#This Row],[Type]]="Expense",ABS(Table1[[#This Row],[Amount]]),0)</f>
        <v>3880.7</v>
      </c>
      <c r="I210" t="s">
        <v>17</v>
      </c>
      <c r="J210" t="s">
        <v>32</v>
      </c>
      <c r="L210" t="str">
        <f t="shared" si="3"/>
        <v>August</v>
      </c>
      <c r="M210" s="4">
        <f>ABS(Table1[[#This Row],[Amount]])</f>
        <v>3880.7</v>
      </c>
      <c r="N210">
        <f>IF(Table1[[#This Row],[Type]]="Income",ABS(Table1[[#This Row],[Amount]]),0)</f>
        <v>0</v>
      </c>
      <c r="O210">
        <f>IF(Table1[[#This Row],[Type]]="Expense",ABS(Table1[[#This Row],[Amount]]),0)</f>
        <v>3880.7</v>
      </c>
      <c r="P210" t="str">
        <f>Table1[[#This Row],[Region]]</f>
        <v>West</v>
      </c>
      <c r="Q210" t="s">
        <v>10</v>
      </c>
      <c r="R210" t="s">
        <v>32</v>
      </c>
    </row>
    <row r="211" spans="1:18" x14ac:dyDescent="0.3">
      <c r="A211" s="1">
        <v>44980</v>
      </c>
      <c r="B211" t="s">
        <v>237</v>
      </c>
      <c r="C211" t="s">
        <v>15</v>
      </c>
      <c r="D211" t="s">
        <v>19</v>
      </c>
      <c r="E211">
        <v>-2661.2</v>
      </c>
      <c r="F211" t="s">
        <v>11</v>
      </c>
      <c r="G211">
        <f>IF(Table1[[#This Row],[Type]]="Income",ABS(Table1[[#This Row],[Amount]]),0)</f>
        <v>0</v>
      </c>
      <c r="H211">
        <f>IF(Table1[[#This Row],[Type]]="Expense",ABS(Table1[[#This Row],[Amount]]),0)</f>
        <v>2661.2</v>
      </c>
      <c r="I211" t="s">
        <v>12</v>
      </c>
      <c r="J211" t="s">
        <v>13</v>
      </c>
      <c r="L211" t="str">
        <f t="shared" si="3"/>
        <v>February</v>
      </c>
      <c r="M211" s="4">
        <f>ABS(Table1[[#This Row],[Amount]])</f>
        <v>2661.2</v>
      </c>
      <c r="N211">
        <f>IF(Table1[[#This Row],[Type]]="Income",ABS(Table1[[#This Row],[Amount]]),0)</f>
        <v>0</v>
      </c>
      <c r="O211">
        <f>IF(Table1[[#This Row],[Type]]="Expense",ABS(Table1[[#This Row],[Amount]]),0)</f>
        <v>2661.2</v>
      </c>
      <c r="P211" t="str">
        <f>Table1[[#This Row],[Region]]</f>
        <v>East</v>
      </c>
      <c r="Q211" t="s">
        <v>19</v>
      </c>
      <c r="R211" t="s">
        <v>13</v>
      </c>
    </row>
    <row r="212" spans="1:18" x14ac:dyDescent="0.3">
      <c r="A212" s="1">
        <v>45269</v>
      </c>
      <c r="B212" t="s">
        <v>238</v>
      </c>
      <c r="C212" t="s">
        <v>15</v>
      </c>
      <c r="D212" t="s">
        <v>36</v>
      </c>
      <c r="E212">
        <v>-874.65</v>
      </c>
      <c r="F212" t="s">
        <v>11</v>
      </c>
      <c r="G212">
        <f>IF(Table1[[#This Row],[Type]]="Income",ABS(Table1[[#This Row],[Amount]]),0)</f>
        <v>0</v>
      </c>
      <c r="H212">
        <f>IF(Table1[[#This Row],[Type]]="Expense",ABS(Table1[[#This Row],[Amount]]),0)</f>
        <v>874.65</v>
      </c>
      <c r="I212" t="s">
        <v>12</v>
      </c>
      <c r="J212" t="s">
        <v>32</v>
      </c>
      <c r="L212" t="str">
        <f t="shared" si="3"/>
        <v>December</v>
      </c>
      <c r="M212" s="4">
        <f>ABS(Table1[[#This Row],[Amount]])</f>
        <v>874.65</v>
      </c>
      <c r="N212">
        <f>IF(Table1[[#This Row],[Type]]="Income",ABS(Table1[[#This Row],[Amount]]),0)</f>
        <v>0</v>
      </c>
      <c r="O212">
        <f>IF(Table1[[#This Row],[Type]]="Expense",ABS(Table1[[#This Row],[Amount]]),0)</f>
        <v>874.65</v>
      </c>
      <c r="P212" t="str">
        <f>Table1[[#This Row],[Region]]</f>
        <v>West</v>
      </c>
      <c r="Q212" t="s">
        <v>36</v>
      </c>
      <c r="R212" t="s">
        <v>32</v>
      </c>
    </row>
    <row r="213" spans="1:18" x14ac:dyDescent="0.3">
      <c r="A213" s="1">
        <v>45150</v>
      </c>
      <c r="B213" t="s">
        <v>239</v>
      </c>
      <c r="C213" t="s">
        <v>25</v>
      </c>
      <c r="D213" t="s">
        <v>42</v>
      </c>
      <c r="E213">
        <v>-711.21</v>
      </c>
      <c r="F213" t="s">
        <v>11</v>
      </c>
      <c r="G213">
        <f>IF(Table1[[#This Row],[Type]]="Income",ABS(Table1[[#This Row],[Amount]]),0)</f>
        <v>0</v>
      </c>
      <c r="H213">
        <f>IF(Table1[[#This Row],[Type]]="Expense",ABS(Table1[[#This Row],[Amount]]),0)</f>
        <v>711.21</v>
      </c>
      <c r="I213" t="s">
        <v>20</v>
      </c>
      <c r="J213" t="s">
        <v>27</v>
      </c>
      <c r="L213" t="str">
        <f t="shared" si="3"/>
        <v>August</v>
      </c>
      <c r="M213" s="4">
        <f>ABS(Table1[[#This Row],[Amount]])</f>
        <v>711.21</v>
      </c>
      <c r="N213">
        <f>IF(Table1[[#This Row],[Type]]="Income",ABS(Table1[[#This Row],[Amount]]),0)</f>
        <v>0</v>
      </c>
      <c r="O213">
        <f>IF(Table1[[#This Row],[Type]]="Expense",ABS(Table1[[#This Row],[Amount]]),0)</f>
        <v>711.21</v>
      </c>
      <c r="P213" t="str">
        <f>Table1[[#This Row],[Region]]</f>
        <v>North</v>
      </c>
      <c r="Q213" t="s">
        <v>42</v>
      </c>
      <c r="R213" t="s">
        <v>27</v>
      </c>
    </row>
    <row r="214" spans="1:18" x14ac:dyDescent="0.3">
      <c r="A214" s="1">
        <v>45151</v>
      </c>
      <c r="B214" t="s">
        <v>240</v>
      </c>
      <c r="C214" t="s">
        <v>9</v>
      </c>
      <c r="D214" t="s">
        <v>10</v>
      </c>
      <c r="E214">
        <v>-1023</v>
      </c>
      <c r="F214" t="s">
        <v>11</v>
      </c>
      <c r="G214">
        <f>IF(Table1[[#This Row],[Type]]="Income",ABS(Table1[[#This Row],[Amount]]),0)</f>
        <v>0</v>
      </c>
      <c r="H214">
        <f>IF(Table1[[#This Row],[Type]]="Expense",ABS(Table1[[#This Row],[Amount]]),0)</f>
        <v>1023</v>
      </c>
      <c r="I214" t="s">
        <v>12</v>
      </c>
      <c r="J214" t="s">
        <v>32</v>
      </c>
      <c r="L214" t="str">
        <f t="shared" si="3"/>
        <v>August</v>
      </c>
      <c r="M214" s="4">
        <f>ABS(Table1[[#This Row],[Amount]])</f>
        <v>1023</v>
      </c>
      <c r="N214">
        <f>IF(Table1[[#This Row],[Type]]="Income",ABS(Table1[[#This Row],[Amount]]),0)</f>
        <v>0</v>
      </c>
      <c r="O214">
        <f>IF(Table1[[#This Row],[Type]]="Expense",ABS(Table1[[#This Row],[Amount]]),0)</f>
        <v>1023</v>
      </c>
      <c r="P214" t="str">
        <f>Table1[[#This Row],[Region]]</f>
        <v>West</v>
      </c>
      <c r="Q214" t="s">
        <v>10</v>
      </c>
      <c r="R214" t="s">
        <v>32</v>
      </c>
    </row>
    <row r="215" spans="1:18" x14ac:dyDescent="0.3">
      <c r="A215" s="1">
        <v>45052</v>
      </c>
      <c r="B215" t="s">
        <v>241</v>
      </c>
      <c r="C215" t="s">
        <v>25</v>
      </c>
      <c r="D215" t="s">
        <v>22</v>
      </c>
      <c r="E215">
        <v>-1819.52</v>
      </c>
      <c r="F215" t="s">
        <v>11</v>
      </c>
      <c r="G215">
        <f>IF(Table1[[#This Row],[Type]]="Income",ABS(Table1[[#This Row],[Amount]]),0)</f>
        <v>0</v>
      </c>
      <c r="H215">
        <f>IF(Table1[[#This Row],[Type]]="Expense",ABS(Table1[[#This Row],[Amount]]),0)</f>
        <v>1819.52</v>
      </c>
      <c r="I215" t="s">
        <v>17</v>
      </c>
      <c r="J215" t="s">
        <v>32</v>
      </c>
      <c r="L215" t="str">
        <f t="shared" si="3"/>
        <v>May</v>
      </c>
      <c r="M215" s="4">
        <f>ABS(Table1[[#This Row],[Amount]])</f>
        <v>1819.52</v>
      </c>
      <c r="N215">
        <f>IF(Table1[[#This Row],[Type]]="Income",ABS(Table1[[#This Row],[Amount]]),0)</f>
        <v>0</v>
      </c>
      <c r="O215">
        <f>IF(Table1[[#This Row],[Type]]="Expense",ABS(Table1[[#This Row],[Amount]]),0)</f>
        <v>1819.52</v>
      </c>
      <c r="P215" t="str">
        <f>Table1[[#This Row],[Region]]</f>
        <v>West</v>
      </c>
      <c r="Q215" t="s">
        <v>22</v>
      </c>
      <c r="R215" t="s">
        <v>32</v>
      </c>
    </row>
    <row r="216" spans="1:18" x14ac:dyDescent="0.3">
      <c r="A216" s="1">
        <v>45056</v>
      </c>
      <c r="B216" t="s">
        <v>242</v>
      </c>
      <c r="C216" t="s">
        <v>25</v>
      </c>
      <c r="D216" t="s">
        <v>16</v>
      </c>
      <c r="E216">
        <v>-4659.59</v>
      </c>
      <c r="F216" t="s">
        <v>11</v>
      </c>
      <c r="G216">
        <f>IF(Table1[[#This Row],[Type]]="Income",ABS(Table1[[#This Row],[Amount]]),0)</f>
        <v>0</v>
      </c>
      <c r="H216">
        <f>IF(Table1[[#This Row],[Type]]="Expense",ABS(Table1[[#This Row],[Amount]]),0)</f>
        <v>4659.59</v>
      </c>
      <c r="I216" t="s">
        <v>12</v>
      </c>
      <c r="J216" t="s">
        <v>32</v>
      </c>
      <c r="L216" t="str">
        <f t="shared" si="3"/>
        <v>May</v>
      </c>
      <c r="M216" s="4">
        <f>ABS(Table1[[#This Row],[Amount]])</f>
        <v>4659.59</v>
      </c>
      <c r="N216">
        <f>IF(Table1[[#This Row],[Type]]="Income",ABS(Table1[[#This Row],[Amount]]),0)</f>
        <v>0</v>
      </c>
      <c r="O216">
        <f>IF(Table1[[#This Row],[Type]]="Expense",ABS(Table1[[#This Row],[Amount]]),0)</f>
        <v>4659.59</v>
      </c>
      <c r="P216" t="str">
        <f>Table1[[#This Row],[Region]]</f>
        <v>West</v>
      </c>
      <c r="Q216" t="s">
        <v>16</v>
      </c>
      <c r="R216" t="s">
        <v>32</v>
      </c>
    </row>
    <row r="217" spans="1:18" x14ac:dyDescent="0.3">
      <c r="A217" s="1">
        <v>44979</v>
      </c>
      <c r="B217" t="s">
        <v>243</v>
      </c>
      <c r="C217" t="s">
        <v>30</v>
      </c>
      <c r="D217" t="s">
        <v>26</v>
      </c>
      <c r="E217">
        <v>4018.42</v>
      </c>
      <c r="F217" t="s">
        <v>31</v>
      </c>
      <c r="G217">
        <f>IF(Table1[[#This Row],[Type]]="Income",ABS(Table1[[#This Row],[Amount]]),0)</f>
        <v>4018.42</v>
      </c>
      <c r="H217">
        <f>IF(Table1[[#This Row],[Type]]="Expense",ABS(Table1[[#This Row],[Amount]]),0)</f>
        <v>0</v>
      </c>
      <c r="I217" t="s">
        <v>20</v>
      </c>
      <c r="J217" t="s">
        <v>13</v>
      </c>
      <c r="L217" t="str">
        <f t="shared" si="3"/>
        <v>February</v>
      </c>
      <c r="M217" s="4">
        <f>ABS(Table1[[#This Row],[Amount]])</f>
        <v>4018.42</v>
      </c>
      <c r="N217">
        <f>IF(Table1[[#This Row],[Type]]="Income",ABS(Table1[[#This Row],[Amount]]),0)</f>
        <v>4018.42</v>
      </c>
      <c r="O217">
        <f>IF(Table1[[#This Row],[Type]]="Expense",ABS(Table1[[#This Row],[Amount]]),0)</f>
        <v>0</v>
      </c>
      <c r="P217" t="str">
        <f>Table1[[#This Row],[Region]]</f>
        <v>East</v>
      </c>
      <c r="Q217" t="s">
        <v>26</v>
      </c>
      <c r="R217" t="s">
        <v>13</v>
      </c>
    </row>
    <row r="218" spans="1:18" x14ac:dyDescent="0.3">
      <c r="A218" s="1">
        <v>45098</v>
      </c>
      <c r="B218" t="s">
        <v>244</v>
      </c>
      <c r="C218" t="s">
        <v>25</v>
      </c>
      <c r="D218" t="s">
        <v>42</v>
      </c>
      <c r="E218">
        <v>-2220.73</v>
      </c>
      <c r="F218" t="s">
        <v>11</v>
      </c>
      <c r="G218">
        <f>IF(Table1[[#This Row],[Type]]="Income",ABS(Table1[[#This Row],[Amount]]),0)</f>
        <v>0</v>
      </c>
      <c r="H218">
        <f>IF(Table1[[#This Row],[Type]]="Expense",ABS(Table1[[#This Row],[Amount]]),0)</f>
        <v>2220.73</v>
      </c>
      <c r="I218" t="s">
        <v>12</v>
      </c>
      <c r="J218" t="s">
        <v>23</v>
      </c>
      <c r="L218" t="str">
        <f t="shared" si="3"/>
        <v>June</v>
      </c>
      <c r="M218" s="4">
        <f>ABS(Table1[[#This Row],[Amount]])</f>
        <v>2220.73</v>
      </c>
      <c r="N218">
        <f>IF(Table1[[#This Row],[Type]]="Income",ABS(Table1[[#This Row],[Amount]]),0)</f>
        <v>0</v>
      </c>
      <c r="O218">
        <f>IF(Table1[[#This Row],[Type]]="Expense",ABS(Table1[[#This Row],[Amount]]),0)</f>
        <v>2220.73</v>
      </c>
      <c r="P218" t="str">
        <f>Table1[[#This Row],[Region]]</f>
        <v>South</v>
      </c>
      <c r="Q218" t="s">
        <v>42</v>
      </c>
      <c r="R218" t="s">
        <v>23</v>
      </c>
    </row>
    <row r="219" spans="1:18" x14ac:dyDescent="0.3">
      <c r="A219" s="1">
        <v>45144</v>
      </c>
      <c r="B219" t="s">
        <v>245</v>
      </c>
      <c r="C219" t="s">
        <v>30</v>
      </c>
      <c r="D219" t="s">
        <v>10</v>
      </c>
      <c r="E219">
        <v>2516.08</v>
      </c>
      <c r="F219" t="s">
        <v>31</v>
      </c>
      <c r="G219">
        <f>IF(Table1[[#This Row],[Type]]="Income",ABS(Table1[[#This Row],[Amount]]),0)</f>
        <v>2516.08</v>
      </c>
      <c r="H219">
        <f>IF(Table1[[#This Row],[Type]]="Expense",ABS(Table1[[#This Row],[Amount]]),0)</f>
        <v>0</v>
      </c>
      <c r="I219" t="s">
        <v>17</v>
      </c>
      <c r="J219" t="s">
        <v>23</v>
      </c>
      <c r="L219" t="str">
        <f t="shared" si="3"/>
        <v>August</v>
      </c>
      <c r="M219" s="4">
        <f>ABS(Table1[[#This Row],[Amount]])</f>
        <v>2516.08</v>
      </c>
      <c r="N219">
        <f>IF(Table1[[#This Row],[Type]]="Income",ABS(Table1[[#This Row],[Amount]]),0)</f>
        <v>2516.08</v>
      </c>
      <c r="O219">
        <f>IF(Table1[[#This Row],[Type]]="Expense",ABS(Table1[[#This Row],[Amount]]),0)</f>
        <v>0</v>
      </c>
      <c r="P219" t="str">
        <f>Table1[[#This Row],[Region]]</f>
        <v>South</v>
      </c>
      <c r="Q219" t="s">
        <v>10</v>
      </c>
      <c r="R219" t="s">
        <v>23</v>
      </c>
    </row>
    <row r="220" spans="1:18" x14ac:dyDescent="0.3">
      <c r="A220" s="1">
        <v>45086</v>
      </c>
      <c r="B220" t="s">
        <v>246</v>
      </c>
      <c r="C220" t="s">
        <v>30</v>
      </c>
      <c r="D220" t="s">
        <v>42</v>
      </c>
      <c r="E220">
        <v>1401.49</v>
      </c>
      <c r="F220" t="s">
        <v>31</v>
      </c>
      <c r="G220">
        <f>IF(Table1[[#This Row],[Type]]="Income",ABS(Table1[[#This Row],[Amount]]),0)</f>
        <v>1401.49</v>
      </c>
      <c r="H220">
        <f>IF(Table1[[#This Row],[Type]]="Expense",ABS(Table1[[#This Row],[Amount]]),0)</f>
        <v>0</v>
      </c>
      <c r="I220" t="s">
        <v>20</v>
      </c>
      <c r="J220" t="s">
        <v>13</v>
      </c>
      <c r="L220" t="str">
        <f t="shared" si="3"/>
        <v>June</v>
      </c>
      <c r="M220" s="4">
        <f>ABS(Table1[[#This Row],[Amount]])</f>
        <v>1401.49</v>
      </c>
      <c r="N220">
        <f>IF(Table1[[#This Row],[Type]]="Income",ABS(Table1[[#This Row],[Amount]]),0)</f>
        <v>1401.49</v>
      </c>
      <c r="O220">
        <f>IF(Table1[[#This Row],[Type]]="Expense",ABS(Table1[[#This Row],[Amount]]),0)</f>
        <v>0</v>
      </c>
      <c r="P220" t="str">
        <f>Table1[[#This Row],[Region]]</f>
        <v>East</v>
      </c>
      <c r="Q220" t="s">
        <v>42</v>
      </c>
      <c r="R220" t="s">
        <v>13</v>
      </c>
    </row>
    <row r="221" spans="1:18" x14ac:dyDescent="0.3">
      <c r="A221" s="1">
        <v>45124</v>
      </c>
      <c r="B221" t="s">
        <v>247</v>
      </c>
      <c r="C221" t="s">
        <v>15</v>
      </c>
      <c r="D221" t="s">
        <v>19</v>
      </c>
      <c r="E221">
        <v>-3551.33</v>
      </c>
      <c r="F221" t="s">
        <v>11</v>
      </c>
      <c r="G221">
        <f>IF(Table1[[#This Row],[Type]]="Income",ABS(Table1[[#This Row],[Amount]]),0)</f>
        <v>0</v>
      </c>
      <c r="H221">
        <f>IF(Table1[[#This Row],[Type]]="Expense",ABS(Table1[[#This Row],[Amount]]),0)</f>
        <v>3551.33</v>
      </c>
      <c r="I221" t="s">
        <v>12</v>
      </c>
      <c r="J221" t="s">
        <v>27</v>
      </c>
      <c r="L221" t="str">
        <f t="shared" si="3"/>
        <v>July</v>
      </c>
      <c r="M221" s="4">
        <f>ABS(Table1[[#This Row],[Amount]])</f>
        <v>3551.33</v>
      </c>
      <c r="N221">
        <f>IF(Table1[[#This Row],[Type]]="Income",ABS(Table1[[#This Row],[Amount]]),0)</f>
        <v>0</v>
      </c>
      <c r="O221">
        <f>IF(Table1[[#This Row],[Type]]="Expense",ABS(Table1[[#This Row],[Amount]]),0)</f>
        <v>3551.33</v>
      </c>
      <c r="P221" t="str">
        <f>Table1[[#This Row],[Region]]</f>
        <v>North</v>
      </c>
      <c r="Q221" t="s">
        <v>19</v>
      </c>
      <c r="R221" t="s">
        <v>27</v>
      </c>
    </row>
    <row r="222" spans="1:18" x14ac:dyDescent="0.3">
      <c r="A222" s="1">
        <v>45173</v>
      </c>
      <c r="B222" t="s">
        <v>248</v>
      </c>
      <c r="C222" t="s">
        <v>30</v>
      </c>
      <c r="D222" t="s">
        <v>16</v>
      </c>
      <c r="E222">
        <v>4033.55</v>
      </c>
      <c r="F222" t="s">
        <v>31</v>
      </c>
      <c r="G222">
        <f>IF(Table1[[#This Row],[Type]]="Income",ABS(Table1[[#This Row],[Amount]]),0)</f>
        <v>4033.55</v>
      </c>
      <c r="H222">
        <f>IF(Table1[[#This Row],[Type]]="Expense",ABS(Table1[[#This Row],[Amount]]),0)</f>
        <v>0</v>
      </c>
      <c r="I222" t="s">
        <v>17</v>
      </c>
      <c r="J222" t="s">
        <v>27</v>
      </c>
      <c r="L222" t="str">
        <f t="shared" si="3"/>
        <v>September</v>
      </c>
      <c r="M222" s="4">
        <f>ABS(Table1[[#This Row],[Amount]])</f>
        <v>4033.55</v>
      </c>
      <c r="N222">
        <f>IF(Table1[[#This Row],[Type]]="Income",ABS(Table1[[#This Row],[Amount]]),0)</f>
        <v>4033.55</v>
      </c>
      <c r="O222">
        <f>IF(Table1[[#This Row],[Type]]="Expense",ABS(Table1[[#This Row],[Amount]]),0)</f>
        <v>0</v>
      </c>
      <c r="P222" t="str">
        <f>Table1[[#This Row],[Region]]</f>
        <v>North</v>
      </c>
      <c r="Q222" t="s">
        <v>16</v>
      </c>
      <c r="R222" t="s">
        <v>27</v>
      </c>
    </row>
    <row r="223" spans="1:18" x14ac:dyDescent="0.3">
      <c r="A223" s="1">
        <v>45250</v>
      </c>
      <c r="B223" t="s">
        <v>249</v>
      </c>
      <c r="C223" t="s">
        <v>30</v>
      </c>
      <c r="D223" t="s">
        <v>36</v>
      </c>
      <c r="E223">
        <v>1270.6300000000001</v>
      </c>
      <c r="F223" t="s">
        <v>31</v>
      </c>
      <c r="G223">
        <f>IF(Table1[[#This Row],[Type]]="Income",ABS(Table1[[#This Row],[Amount]]),0)</f>
        <v>1270.6300000000001</v>
      </c>
      <c r="H223">
        <f>IF(Table1[[#This Row],[Type]]="Expense",ABS(Table1[[#This Row],[Amount]]),0)</f>
        <v>0</v>
      </c>
      <c r="I223" t="s">
        <v>20</v>
      </c>
      <c r="J223" t="s">
        <v>13</v>
      </c>
      <c r="L223" t="str">
        <f t="shared" si="3"/>
        <v>November</v>
      </c>
      <c r="M223" s="4">
        <f>ABS(Table1[[#This Row],[Amount]])</f>
        <v>1270.6300000000001</v>
      </c>
      <c r="N223">
        <f>IF(Table1[[#This Row],[Type]]="Income",ABS(Table1[[#This Row],[Amount]]),0)</f>
        <v>1270.6300000000001</v>
      </c>
      <c r="O223">
        <f>IF(Table1[[#This Row],[Type]]="Expense",ABS(Table1[[#This Row],[Amount]]),0)</f>
        <v>0</v>
      </c>
      <c r="P223" t="str">
        <f>Table1[[#This Row],[Region]]</f>
        <v>East</v>
      </c>
      <c r="Q223" t="s">
        <v>36</v>
      </c>
      <c r="R223" t="s">
        <v>13</v>
      </c>
    </row>
    <row r="224" spans="1:18" x14ac:dyDescent="0.3">
      <c r="A224" s="1">
        <v>45129</v>
      </c>
      <c r="B224" t="s">
        <v>250</v>
      </c>
      <c r="C224" t="s">
        <v>15</v>
      </c>
      <c r="D224" t="s">
        <v>36</v>
      </c>
      <c r="E224">
        <v>-304.93</v>
      </c>
      <c r="F224" t="s">
        <v>11</v>
      </c>
      <c r="G224">
        <f>IF(Table1[[#This Row],[Type]]="Income",ABS(Table1[[#This Row],[Amount]]),0)</f>
        <v>0</v>
      </c>
      <c r="H224">
        <f>IF(Table1[[#This Row],[Type]]="Expense",ABS(Table1[[#This Row],[Amount]]),0)</f>
        <v>304.93</v>
      </c>
      <c r="I224" t="s">
        <v>20</v>
      </c>
      <c r="J224" t="s">
        <v>23</v>
      </c>
      <c r="L224" t="str">
        <f t="shared" si="3"/>
        <v>July</v>
      </c>
      <c r="M224" s="4">
        <f>ABS(Table1[[#This Row],[Amount]])</f>
        <v>304.93</v>
      </c>
      <c r="N224">
        <f>IF(Table1[[#This Row],[Type]]="Income",ABS(Table1[[#This Row],[Amount]]),0)</f>
        <v>0</v>
      </c>
      <c r="O224">
        <f>IF(Table1[[#This Row],[Type]]="Expense",ABS(Table1[[#This Row],[Amount]]),0)</f>
        <v>304.93</v>
      </c>
      <c r="P224" t="str">
        <f>Table1[[#This Row],[Region]]</f>
        <v>South</v>
      </c>
      <c r="Q224" t="s">
        <v>36</v>
      </c>
      <c r="R224" t="s">
        <v>23</v>
      </c>
    </row>
    <row r="225" spans="1:18" x14ac:dyDescent="0.3">
      <c r="A225" s="1">
        <v>45110</v>
      </c>
      <c r="B225" t="s">
        <v>251</v>
      </c>
      <c r="C225" t="s">
        <v>25</v>
      </c>
      <c r="D225" t="s">
        <v>36</v>
      </c>
      <c r="E225">
        <v>-3157.06</v>
      </c>
      <c r="F225" t="s">
        <v>11</v>
      </c>
      <c r="G225">
        <f>IF(Table1[[#This Row],[Type]]="Income",ABS(Table1[[#This Row],[Amount]]),0)</f>
        <v>0</v>
      </c>
      <c r="H225">
        <f>IF(Table1[[#This Row],[Type]]="Expense",ABS(Table1[[#This Row],[Amount]]),0)</f>
        <v>3157.06</v>
      </c>
      <c r="I225" t="s">
        <v>17</v>
      </c>
      <c r="J225" t="s">
        <v>27</v>
      </c>
      <c r="L225" t="str">
        <f t="shared" si="3"/>
        <v>July</v>
      </c>
      <c r="M225" s="4">
        <f>ABS(Table1[[#This Row],[Amount]])</f>
        <v>3157.06</v>
      </c>
      <c r="N225">
        <f>IF(Table1[[#This Row],[Type]]="Income",ABS(Table1[[#This Row],[Amount]]),0)</f>
        <v>0</v>
      </c>
      <c r="O225">
        <f>IF(Table1[[#This Row],[Type]]="Expense",ABS(Table1[[#This Row],[Amount]]),0)</f>
        <v>3157.06</v>
      </c>
      <c r="P225" t="str">
        <f>Table1[[#This Row],[Region]]</f>
        <v>North</v>
      </c>
      <c r="Q225" t="s">
        <v>36</v>
      </c>
      <c r="R225" t="s">
        <v>27</v>
      </c>
    </row>
    <row r="226" spans="1:18" x14ac:dyDescent="0.3">
      <c r="A226" s="1">
        <v>45049</v>
      </c>
      <c r="B226" t="s">
        <v>252</v>
      </c>
      <c r="C226" t="s">
        <v>9</v>
      </c>
      <c r="D226" t="s">
        <v>26</v>
      </c>
      <c r="E226">
        <v>-2856.31</v>
      </c>
      <c r="F226" t="s">
        <v>11</v>
      </c>
      <c r="G226">
        <f>IF(Table1[[#This Row],[Type]]="Income",ABS(Table1[[#This Row],[Amount]]),0)</f>
        <v>0</v>
      </c>
      <c r="H226">
        <f>IF(Table1[[#This Row],[Type]]="Expense",ABS(Table1[[#This Row],[Amount]]),0)</f>
        <v>2856.31</v>
      </c>
      <c r="I226" t="s">
        <v>12</v>
      </c>
      <c r="J226" t="s">
        <v>13</v>
      </c>
      <c r="L226" t="str">
        <f t="shared" si="3"/>
        <v>May</v>
      </c>
      <c r="M226" s="4">
        <f>ABS(Table1[[#This Row],[Amount]])</f>
        <v>2856.31</v>
      </c>
      <c r="N226">
        <f>IF(Table1[[#This Row],[Type]]="Income",ABS(Table1[[#This Row],[Amount]]),0)</f>
        <v>0</v>
      </c>
      <c r="O226">
        <f>IF(Table1[[#This Row],[Type]]="Expense",ABS(Table1[[#This Row],[Amount]]),0)</f>
        <v>2856.31</v>
      </c>
      <c r="P226" t="str">
        <f>Table1[[#This Row],[Region]]</f>
        <v>East</v>
      </c>
      <c r="Q226" t="s">
        <v>26</v>
      </c>
      <c r="R226" t="s">
        <v>13</v>
      </c>
    </row>
    <row r="227" spans="1:18" x14ac:dyDescent="0.3">
      <c r="A227" s="1">
        <v>45181</v>
      </c>
      <c r="B227" t="s">
        <v>253</v>
      </c>
      <c r="C227" t="s">
        <v>9</v>
      </c>
      <c r="D227" t="s">
        <v>10</v>
      </c>
      <c r="E227">
        <v>-2070.44</v>
      </c>
      <c r="F227" t="s">
        <v>11</v>
      </c>
      <c r="G227">
        <f>IF(Table1[[#This Row],[Type]]="Income",ABS(Table1[[#This Row],[Amount]]),0)</f>
        <v>0</v>
      </c>
      <c r="H227">
        <f>IF(Table1[[#This Row],[Type]]="Expense",ABS(Table1[[#This Row],[Amount]]),0)</f>
        <v>2070.44</v>
      </c>
      <c r="I227" t="s">
        <v>12</v>
      </c>
      <c r="J227" t="s">
        <v>23</v>
      </c>
      <c r="L227" t="str">
        <f t="shared" si="3"/>
        <v>September</v>
      </c>
      <c r="M227" s="4">
        <f>ABS(Table1[[#This Row],[Amount]])</f>
        <v>2070.44</v>
      </c>
      <c r="N227">
        <f>IF(Table1[[#This Row],[Type]]="Income",ABS(Table1[[#This Row],[Amount]]),0)</f>
        <v>0</v>
      </c>
      <c r="O227">
        <f>IF(Table1[[#This Row],[Type]]="Expense",ABS(Table1[[#This Row],[Amount]]),0)</f>
        <v>2070.44</v>
      </c>
      <c r="P227" t="str">
        <f>Table1[[#This Row],[Region]]</f>
        <v>South</v>
      </c>
      <c r="Q227" t="s">
        <v>10</v>
      </c>
      <c r="R227" t="s">
        <v>23</v>
      </c>
    </row>
    <row r="228" spans="1:18" x14ac:dyDescent="0.3">
      <c r="A228" s="1">
        <v>45220</v>
      </c>
      <c r="B228" t="s">
        <v>254</v>
      </c>
      <c r="C228" t="s">
        <v>9</v>
      </c>
      <c r="D228" t="s">
        <v>16</v>
      </c>
      <c r="E228">
        <v>-3255.08</v>
      </c>
      <c r="F228" t="s">
        <v>11</v>
      </c>
      <c r="G228">
        <f>IF(Table1[[#This Row],[Type]]="Income",ABS(Table1[[#This Row],[Amount]]),0)</f>
        <v>0</v>
      </c>
      <c r="H228">
        <f>IF(Table1[[#This Row],[Type]]="Expense",ABS(Table1[[#This Row],[Amount]]),0)</f>
        <v>3255.08</v>
      </c>
      <c r="I228" t="s">
        <v>12</v>
      </c>
      <c r="J228" t="s">
        <v>27</v>
      </c>
      <c r="L228" t="str">
        <f t="shared" si="3"/>
        <v>October</v>
      </c>
      <c r="M228" s="4">
        <f>ABS(Table1[[#This Row],[Amount]])</f>
        <v>3255.08</v>
      </c>
      <c r="N228">
        <f>IF(Table1[[#This Row],[Type]]="Income",ABS(Table1[[#This Row],[Amount]]),0)</f>
        <v>0</v>
      </c>
      <c r="O228">
        <f>IF(Table1[[#This Row],[Type]]="Expense",ABS(Table1[[#This Row],[Amount]]),0)</f>
        <v>3255.08</v>
      </c>
      <c r="P228" t="str">
        <f>Table1[[#This Row],[Region]]</f>
        <v>North</v>
      </c>
      <c r="Q228" t="s">
        <v>16</v>
      </c>
      <c r="R228" t="s">
        <v>27</v>
      </c>
    </row>
    <row r="229" spans="1:18" x14ac:dyDescent="0.3">
      <c r="A229" s="1">
        <v>45206</v>
      </c>
      <c r="B229" t="s">
        <v>255</v>
      </c>
      <c r="C229" t="s">
        <v>25</v>
      </c>
      <c r="D229" t="s">
        <v>16</v>
      </c>
      <c r="E229">
        <v>-2798.01</v>
      </c>
      <c r="F229" t="s">
        <v>11</v>
      </c>
      <c r="G229">
        <f>IF(Table1[[#This Row],[Type]]="Income",ABS(Table1[[#This Row],[Amount]]),0)</f>
        <v>0</v>
      </c>
      <c r="H229">
        <f>IF(Table1[[#This Row],[Type]]="Expense",ABS(Table1[[#This Row],[Amount]]),0)</f>
        <v>2798.01</v>
      </c>
      <c r="I229" t="s">
        <v>20</v>
      </c>
      <c r="J229" t="s">
        <v>27</v>
      </c>
      <c r="L229" t="str">
        <f t="shared" si="3"/>
        <v>October</v>
      </c>
      <c r="M229" s="4">
        <f>ABS(Table1[[#This Row],[Amount]])</f>
        <v>2798.01</v>
      </c>
      <c r="N229">
        <f>IF(Table1[[#This Row],[Type]]="Income",ABS(Table1[[#This Row],[Amount]]),0)</f>
        <v>0</v>
      </c>
      <c r="O229">
        <f>IF(Table1[[#This Row],[Type]]="Expense",ABS(Table1[[#This Row],[Amount]]),0)</f>
        <v>2798.01</v>
      </c>
      <c r="P229" t="str">
        <f>Table1[[#This Row],[Region]]</f>
        <v>North</v>
      </c>
      <c r="Q229" t="s">
        <v>16</v>
      </c>
      <c r="R229" t="s">
        <v>27</v>
      </c>
    </row>
    <row r="230" spans="1:18" x14ac:dyDescent="0.3">
      <c r="A230" s="1">
        <v>45251</v>
      </c>
      <c r="B230" t="s">
        <v>256</v>
      </c>
      <c r="C230" t="s">
        <v>30</v>
      </c>
      <c r="D230" t="s">
        <v>36</v>
      </c>
      <c r="E230">
        <v>1327.85</v>
      </c>
      <c r="F230" t="s">
        <v>31</v>
      </c>
      <c r="G230">
        <f>IF(Table1[[#This Row],[Type]]="Income",ABS(Table1[[#This Row],[Amount]]),0)</f>
        <v>1327.85</v>
      </c>
      <c r="H230">
        <f>IF(Table1[[#This Row],[Type]]="Expense",ABS(Table1[[#This Row],[Amount]]),0)</f>
        <v>0</v>
      </c>
      <c r="I230" t="s">
        <v>20</v>
      </c>
      <c r="J230" t="s">
        <v>13</v>
      </c>
      <c r="L230" t="str">
        <f t="shared" si="3"/>
        <v>November</v>
      </c>
      <c r="M230" s="4">
        <f>ABS(Table1[[#This Row],[Amount]])</f>
        <v>1327.85</v>
      </c>
      <c r="N230">
        <f>IF(Table1[[#This Row],[Type]]="Income",ABS(Table1[[#This Row],[Amount]]),0)</f>
        <v>1327.85</v>
      </c>
      <c r="O230">
        <f>IF(Table1[[#This Row],[Type]]="Expense",ABS(Table1[[#This Row],[Amount]]),0)</f>
        <v>0</v>
      </c>
      <c r="P230" t="str">
        <f>Table1[[#This Row],[Region]]</f>
        <v>East</v>
      </c>
      <c r="Q230" t="s">
        <v>36</v>
      </c>
      <c r="R230" t="s">
        <v>13</v>
      </c>
    </row>
    <row r="231" spans="1:18" x14ac:dyDescent="0.3">
      <c r="A231" s="1">
        <v>45024</v>
      </c>
      <c r="B231" t="s">
        <v>257</v>
      </c>
      <c r="C231" t="s">
        <v>9</v>
      </c>
      <c r="D231" t="s">
        <v>36</v>
      </c>
      <c r="E231">
        <v>-2048.87</v>
      </c>
      <c r="F231" t="s">
        <v>11</v>
      </c>
      <c r="G231">
        <f>IF(Table1[[#This Row],[Type]]="Income",ABS(Table1[[#This Row],[Amount]]),0)</f>
        <v>0</v>
      </c>
      <c r="H231">
        <f>IF(Table1[[#This Row],[Type]]="Expense",ABS(Table1[[#This Row],[Amount]]),0)</f>
        <v>2048.87</v>
      </c>
      <c r="I231" t="s">
        <v>12</v>
      </c>
      <c r="J231" t="s">
        <v>23</v>
      </c>
      <c r="L231" t="str">
        <f t="shared" si="3"/>
        <v>April</v>
      </c>
      <c r="M231" s="4">
        <f>ABS(Table1[[#This Row],[Amount]])</f>
        <v>2048.87</v>
      </c>
      <c r="N231">
        <f>IF(Table1[[#This Row],[Type]]="Income",ABS(Table1[[#This Row],[Amount]]),0)</f>
        <v>0</v>
      </c>
      <c r="O231">
        <f>IF(Table1[[#This Row],[Type]]="Expense",ABS(Table1[[#This Row],[Amount]]),0)</f>
        <v>2048.87</v>
      </c>
      <c r="P231" t="str">
        <f>Table1[[#This Row],[Region]]</f>
        <v>South</v>
      </c>
      <c r="Q231" t="s">
        <v>36</v>
      </c>
      <c r="R231" t="s">
        <v>23</v>
      </c>
    </row>
    <row r="232" spans="1:18" x14ac:dyDescent="0.3">
      <c r="A232" s="1">
        <v>45124</v>
      </c>
      <c r="B232" t="s">
        <v>258</v>
      </c>
      <c r="C232" t="s">
        <v>25</v>
      </c>
      <c r="D232" t="s">
        <v>19</v>
      </c>
      <c r="E232">
        <v>-2197.7600000000002</v>
      </c>
      <c r="F232" t="s">
        <v>11</v>
      </c>
      <c r="G232">
        <f>IF(Table1[[#This Row],[Type]]="Income",ABS(Table1[[#This Row],[Amount]]),0)</f>
        <v>0</v>
      </c>
      <c r="H232">
        <f>IF(Table1[[#This Row],[Type]]="Expense",ABS(Table1[[#This Row],[Amount]]),0)</f>
        <v>2197.7600000000002</v>
      </c>
      <c r="I232" t="s">
        <v>20</v>
      </c>
      <c r="J232" t="s">
        <v>27</v>
      </c>
      <c r="L232" t="str">
        <f t="shared" si="3"/>
        <v>July</v>
      </c>
      <c r="M232" s="4">
        <f>ABS(Table1[[#This Row],[Amount]])</f>
        <v>2197.7600000000002</v>
      </c>
      <c r="N232">
        <f>IF(Table1[[#This Row],[Type]]="Income",ABS(Table1[[#This Row],[Amount]]),0)</f>
        <v>0</v>
      </c>
      <c r="O232">
        <f>IF(Table1[[#This Row],[Type]]="Expense",ABS(Table1[[#This Row],[Amount]]),0)</f>
        <v>2197.7600000000002</v>
      </c>
      <c r="P232" t="str">
        <f>Table1[[#This Row],[Region]]</f>
        <v>North</v>
      </c>
      <c r="Q232" t="s">
        <v>19</v>
      </c>
      <c r="R232" t="s">
        <v>27</v>
      </c>
    </row>
    <row r="233" spans="1:18" x14ac:dyDescent="0.3">
      <c r="A233" s="1">
        <v>45166</v>
      </c>
      <c r="B233" t="s">
        <v>259</v>
      </c>
      <c r="C233" t="s">
        <v>30</v>
      </c>
      <c r="D233" t="s">
        <v>22</v>
      </c>
      <c r="E233">
        <v>4413.22</v>
      </c>
      <c r="F233" t="s">
        <v>31</v>
      </c>
      <c r="G233">
        <f>IF(Table1[[#This Row],[Type]]="Income",ABS(Table1[[#This Row],[Amount]]),0)</f>
        <v>4413.22</v>
      </c>
      <c r="H233">
        <f>IF(Table1[[#This Row],[Type]]="Expense",ABS(Table1[[#This Row],[Amount]]),0)</f>
        <v>0</v>
      </c>
      <c r="I233" t="s">
        <v>20</v>
      </c>
      <c r="J233" t="s">
        <v>13</v>
      </c>
      <c r="L233" t="str">
        <f t="shared" si="3"/>
        <v>August</v>
      </c>
      <c r="M233" s="4">
        <f>ABS(Table1[[#This Row],[Amount]])</f>
        <v>4413.22</v>
      </c>
      <c r="N233">
        <f>IF(Table1[[#This Row],[Type]]="Income",ABS(Table1[[#This Row],[Amount]]),0)</f>
        <v>4413.22</v>
      </c>
      <c r="O233">
        <f>IF(Table1[[#This Row],[Type]]="Expense",ABS(Table1[[#This Row],[Amount]]),0)</f>
        <v>0</v>
      </c>
      <c r="P233" t="str">
        <f>Table1[[#This Row],[Region]]</f>
        <v>East</v>
      </c>
      <c r="Q233" t="s">
        <v>22</v>
      </c>
      <c r="R233" t="s">
        <v>13</v>
      </c>
    </row>
    <row r="234" spans="1:18" x14ac:dyDescent="0.3">
      <c r="A234" s="1">
        <v>45070</v>
      </c>
      <c r="B234" t="s">
        <v>260</v>
      </c>
      <c r="C234" t="s">
        <v>15</v>
      </c>
      <c r="D234" t="s">
        <v>22</v>
      </c>
      <c r="E234">
        <v>-4808.43</v>
      </c>
      <c r="F234" t="s">
        <v>11</v>
      </c>
      <c r="G234">
        <f>IF(Table1[[#This Row],[Type]]="Income",ABS(Table1[[#This Row],[Amount]]),0)</f>
        <v>0</v>
      </c>
      <c r="H234">
        <f>IF(Table1[[#This Row],[Type]]="Expense",ABS(Table1[[#This Row],[Amount]]),0)</f>
        <v>4808.43</v>
      </c>
      <c r="I234" t="s">
        <v>17</v>
      </c>
      <c r="J234" t="s">
        <v>27</v>
      </c>
      <c r="L234" t="str">
        <f t="shared" si="3"/>
        <v>May</v>
      </c>
      <c r="M234" s="4">
        <f>ABS(Table1[[#This Row],[Amount]])</f>
        <v>4808.43</v>
      </c>
      <c r="N234">
        <f>IF(Table1[[#This Row],[Type]]="Income",ABS(Table1[[#This Row],[Amount]]),0)</f>
        <v>0</v>
      </c>
      <c r="O234">
        <f>IF(Table1[[#This Row],[Type]]="Expense",ABS(Table1[[#This Row],[Amount]]),0)</f>
        <v>4808.43</v>
      </c>
      <c r="P234" t="str">
        <f>Table1[[#This Row],[Region]]</f>
        <v>North</v>
      </c>
      <c r="Q234" t="s">
        <v>22</v>
      </c>
      <c r="R234" t="s">
        <v>27</v>
      </c>
    </row>
    <row r="235" spans="1:18" x14ac:dyDescent="0.3">
      <c r="A235" s="1">
        <v>45023</v>
      </c>
      <c r="B235" t="s">
        <v>261</v>
      </c>
      <c r="C235" t="s">
        <v>9</v>
      </c>
      <c r="D235" t="s">
        <v>42</v>
      </c>
      <c r="E235">
        <v>-4475.71</v>
      </c>
      <c r="F235" t="s">
        <v>11</v>
      </c>
      <c r="G235">
        <f>IF(Table1[[#This Row],[Type]]="Income",ABS(Table1[[#This Row],[Amount]]),0)</f>
        <v>0</v>
      </c>
      <c r="H235">
        <f>IF(Table1[[#This Row],[Type]]="Expense",ABS(Table1[[#This Row],[Amount]]),0)</f>
        <v>4475.71</v>
      </c>
      <c r="I235" t="s">
        <v>12</v>
      </c>
      <c r="J235" t="s">
        <v>23</v>
      </c>
      <c r="L235" t="str">
        <f t="shared" si="3"/>
        <v>April</v>
      </c>
      <c r="M235" s="4">
        <f>ABS(Table1[[#This Row],[Amount]])</f>
        <v>4475.71</v>
      </c>
      <c r="N235">
        <f>IF(Table1[[#This Row],[Type]]="Income",ABS(Table1[[#This Row],[Amount]]),0)</f>
        <v>0</v>
      </c>
      <c r="O235">
        <f>IF(Table1[[#This Row],[Type]]="Expense",ABS(Table1[[#This Row],[Amount]]),0)</f>
        <v>4475.71</v>
      </c>
      <c r="P235" t="str">
        <f>Table1[[#This Row],[Region]]</f>
        <v>South</v>
      </c>
      <c r="Q235" t="s">
        <v>42</v>
      </c>
      <c r="R235" t="s">
        <v>23</v>
      </c>
    </row>
    <row r="236" spans="1:18" x14ac:dyDescent="0.3">
      <c r="A236" s="1">
        <v>45127</v>
      </c>
      <c r="B236" t="s">
        <v>262</v>
      </c>
      <c r="C236" t="s">
        <v>30</v>
      </c>
      <c r="D236" t="s">
        <v>42</v>
      </c>
      <c r="E236">
        <v>3623.97</v>
      </c>
      <c r="F236" t="s">
        <v>31</v>
      </c>
      <c r="G236">
        <f>IF(Table1[[#This Row],[Type]]="Income",ABS(Table1[[#This Row],[Amount]]),0)</f>
        <v>3623.97</v>
      </c>
      <c r="H236">
        <f>IF(Table1[[#This Row],[Type]]="Expense",ABS(Table1[[#This Row],[Amount]]),0)</f>
        <v>0</v>
      </c>
      <c r="I236" t="s">
        <v>12</v>
      </c>
      <c r="J236" t="s">
        <v>32</v>
      </c>
      <c r="L236" t="str">
        <f t="shared" si="3"/>
        <v>July</v>
      </c>
      <c r="M236" s="4">
        <f>ABS(Table1[[#This Row],[Amount]])</f>
        <v>3623.97</v>
      </c>
      <c r="N236">
        <f>IF(Table1[[#This Row],[Type]]="Income",ABS(Table1[[#This Row],[Amount]]),0)</f>
        <v>3623.97</v>
      </c>
      <c r="O236">
        <f>IF(Table1[[#This Row],[Type]]="Expense",ABS(Table1[[#This Row],[Amount]]),0)</f>
        <v>0</v>
      </c>
      <c r="P236" t="str">
        <f>Table1[[#This Row],[Region]]</f>
        <v>West</v>
      </c>
      <c r="Q236" t="s">
        <v>42</v>
      </c>
      <c r="R236" t="s">
        <v>32</v>
      </c>
    </row>
    <row r="237" spans="1:18" x14ac:dyDescent="0.3">
      <c r="A237" s="1">
        <v>45050</v>
      </c>
      <c r="B237" t="s">
        <v>263</v>
      </c>
      <c r="C237" t="s">
        <v>9</v>
      </c>
      <c r="D237" t="s">
        <v>16</v>
      </c>
      <c r="E237">
        <v>-2966.46</v>
      </c>
      <c r="F237" t="s">
        <v>11</v>
      </c>
      <c r="G237">
        <f>IF(Table1[[#This Row],[Type]]="Income",ABS(Table1[[#This Row],[Amount]]),0)</f>
        <v>0</v>
      </c>
      <c r="H237">
        <f>IF(Table1[[#This Row],[Type]]="Expense",ABS(Table1[[#This Row],[Amount]]),0)</f>
        <v>2966.46</v>
      </c>
      <c r="I237" t="s">
        <v>12</v>
      </c>
      <c r="J237" t="s">
        <v>27</v>
      </c>
      <c r="L237" t="str">
        <f t="shared" si="3"/>
        <v>May</v>
      </c>
      <c r="M237" s="4">
        <f>ABS(Table1[[#This Row],[Amount]])</f>
        <v>2966.46</v>
      </c>
      <c r="N237">
        <f>IF(Table1[[#This Row],[Type]]="Income",ABS(Table1[[#This Row],[Amount]]),0)</f>
        <v>0</v>
      </c>
      <c r="O237">
        <f>IF(Table1[[#This Row],[Type]]="Expense",ABS(Table1[[#This Row],[Amount]]),0)</f>
        <v>2966.46</v>
      </c>
      <c r="P237" t="str">
        <f>Table1[[#This Row],[Region]]</f>
        <v>North</v>
      </c>
      <c r="Q237" t="s">
        <v>16</v>
      </c>
      <c r="R237" t="s">
        <v>27</v>
      </c>
    </row>
    <row r="238" spans="1:18" x14ac:dyDescent="0.3">
      <c r="A238" s="1">
        <v>45113</v>
      </c>
      <c r="B238" t="s">
        <v>264</v>
      </c>
      <c r="C238" t="s">
        <v>9</v>
      </c>
      <c r="D238" t="s">
        <v>16</v>
      </c>
      <c r="E238">
        <v>-3477.38</v>
      </c>
      <c r="F238" t="s">
        <v>11</v>
      </c>
      <c r="G238">
        <f>IF(Table1[[#This Row],[Type]]="Income",ABS(Table1[[#This Row],[Amount]]),0)</f>
        <v>0</v>
      </c>
      <c r="H238">
        <f>IF(Table1[[#This Row],[Type]]="Expense",ABS(Table1[[#This Row],[Amount]]),0)</f>
        <v>3477.38</v>
      </c>
      <c r="I238" t="s">
        <v>20</v>
      </c>
      <c r="J238" t="s">
        <v>23</v>
      </c>
      <c r="L238" t="str">
        <f t="shared" si="3"/>
        <v>July</v>
      </c>
      <c r="M238" s="4">
        <f>ABS(Table1[[#This Row],[Amount]])</f>
        <v>3477.38</v>
      </c>
      <c r="N238">
        <f>IF(Table1[[#This Row],[Type]]="Income",ABS(Table1[[#This Row],[Amount]]),0)</f>
        <v>0</v>
      </c>
      <c r="O238">
        <f>IF(Table1[[#This Row],[Type]]="Expense",ABS(Table1[[#This Row],[Amount]]),0)</f>
        <v>3477.38</v>
      </c>
      <c r="P238" t="str">
        <f>Table1[[#This Row],[Region]]</f>
        <v>South</v>
      </c>
      <c r="Q238" t="s">
        <v>16</v>
      </c>
      <c r="R238" t="s">
        <v>23</v>
      </c>
    </row>
    <row r="239" spans="1:18" x14ac:dyDescent="0.3">
      <c r="A239" s="1">
        <v>45252</v>
      </c>
      <c r="B239" t="s">
        <v>265</v>
      </c>
      <c r="C239" t="s">
        <v>9</v>
      </c>
      <c r="D239" t="s">
        <v>26</v>
      </c>
      <c r="E239">
        <v>-4701.6400000000003</v>
      </c>
      <c r="F239" t="s">
        <v>11</v>
      </c>
      <c r="G239">
        <f>IF(Table1[[#This Row],[Type]]="Income",ABS(Table1[[#This Row],[Amount]]),0)</f>
        <v>0</v>
      </c>
      <c r="H239">
        <f>IF(Table1[[#This Row],[Type]]="Expense",ABS(Table1[[#This Row],[Amount]]),0)</f>
        <v>4701.6400000000003</v>
      </c>
      <c r="I239" t="s">
        <v>20</v>
      </c>
      <c r="J239" t="s">
        <v>27</v>
      </c>
      <c r="L239" t="str">
        <f t="shared" si="3"/>
        <v>November</v>
      </c>
      <c r="M239" s="4">
        <f>ABS(Table1[[#This Row],[Amount]])</f>
        <v>4701.6400000000003</v>
      </c>
      <c r="N239">
        <f>IF(Table1[[#This Row],[Type]]="Income",ABS(Table1[[#This Row],[Amount]]),0)</f>
        <v>0</v>
      </c>
      <c r="O239">
        <f>IF(Table1[[#This Row],[Type]]="Expense",ABS(Table1[[#This Row],[Amount]]),0)</f>
        <v>4701.6400000000003</v>
      </c>
      <c r="P239" t="str">
        <f>Table1[[#This Row],[Region]]</f>
        <v>North</v>
      </c>
      <c r="Q239" t="s">
        <v>26</v>
      </c>
      <c r="R239" t="s">
        <v>27</v>
      </c>
    </row>
    <row r="240" spans="1:18" x14ac:dyDescent="0.3">
      <c r="A240" s="1">
        <v>45275</v>
      </c>
      <c r="B240" t="s">
        <v>266</v>
      </c>
      <c r="C240" t="s">
        <v>30</v>
      </c>
      <c r="D240" t="s">
        <v>26</v>
      </c>
      <c r="E240">
        <v>1324.99</v>
      </c>
      <c r="F240" t="s">
        <v>31</v>
      </c>
      <c r="G240">
        <f>IF(Table1[[#This Row],[Type]]="Income",ABS(Table1[[#This Row],[Amount]]),0)</f>
        <v>1324.99</v>
      </c>
      <c r="H240">
        <f>IF(Table1[[#This Row],[Type]]="Expense",ABS(Table1[[#This Row],[Amount]]),0)</f>
        <v>0</v>
      </c>
      <c r="I240" t="s">
        <v>20</v>
      </c>
      <c r="J240" t="s">
        <v>32</v>
      </c>
      <c r="L240" t="str">
        <f t="shared" si="3"/>
        <v>December</v>
      </c>
      <c r="M240" s="4">
        <f>ABS(Table1[[#This Row],[Amount]])</f>
        <v>1324.99</v>
      </c>
      <c r="N240">
        <f>IF(Table1[[#This Row],[Type]]="Income",ABS(Table1[[#This Row],[Amount]]),0)</f>
        <v>1324.99</v>
      </c>
      <c r="O240">
        <f>IF(Table1[[#This Row],[Type]]="Expense",ABS(Table1[[#This Row],[Amount]]),0)</f>
        <v>0</v>
      </c>
      <c r="P240" t="str">
        <f>Table1[[#This Row],[Region]]</f>
        <v>West</v>
      </c>
      <c r="Q240" t="s">
        <v>26</v>
      </c>
      <c r="R240" t="s">
        <v>32</v>
      </c>
    </row>
    <row r="241" spans="1:18" x14ac:dyDescent="0.3">
      <c r="A241" s="1">
        <v>45185</v>
      </c>
      <c r="B241" t="s">
        <v>267</v>
      </c>
      <c r="C241" t="s">
        <v>25</v>
      </c>
      <c r="D241" t="s">
        <v>22</v>
      </c>
      <c r="E241">
        <v>-2722.09</v>
      </c>
      <c r="F241" t="s">
        <v>11</v>
      </c>
      <c r="G241">
        <f>IF(Table1[[#This Row],[Type]]="Income",ABS(Table1[[#This Row],[Amount]]),0)</f>
        <v>0</v>
      </c>
      <c r="H241">
        <f>IF(Table1[[#This Row],[Type]]="Expense",ABS(Table1[[#This Row],[Amount]]),0)</f>
        <v>2722.09</v>
      </c>
      <c r="I241" t="s">
        <v>12</v>
      </c>
      <c r="J241" t="s">
        <v>32</v>
      </c>
      <c r="L241" t="str">
        <f t="shared" si="3"/>
        <v>September</v>
      </c>
      <c r="M241" s="4">
        <f>ABS(Table1[[#This Row],[Amount]])</f>
        <v>2722.09</v>
      </c>
      <c r="N241">
        <f>IF(Table1[[#This Row],[Type]]="Income",ABS(Table1[[#This Row],[Amount]]),0)</f>
        <v>0</v>
      </c>
      <c r="O241">
        <f>IF(Table1[[#This Row],[Type]]="Expense",ABS(Table1[[#This Row],[Amount]]),0)</f>
        <v>2722.09</v>
      </c>
      <c r="P241" t="str">
        <f>Table1[[#This Row],[Region]]</f>
        <v>West</v>
      </c>
      <c r="Q241" t="s">
        <v>22</v>
      </c>
      <c r="R241" t="s">
        <v>32</v>
      </c>
    </row>
    <row r="242" spans="1:18" x14ac:dyDescent="0.3">
      <c r="A242" s="1">
        <v>45074</v>
      </c>
      <c r="B242" t="s">
        <v>268</v>
      </c>
      <c r="C242" t="s">
        <v>30</v>
      </c>
      <c r="D242" t="s">
        <v>42</v>
      </c>
      <c r="E242">
        <v>3479.08</v>
      </c>
      <c r="F242" t="s">
        <v>31</v>
      </c>
      <c r="G242">
        <f>IF(Table1[[#This Row],[Type]]="Income",ABS(Table1[[#This Row],[Amount]]),0)</f>
        <v>3479.08</v>
      </c>
      <c r="H242">
        <f>IF(Table1[[#This Row],[Type]]="Expense",ABS(Table1[[#This Row],[Amount]]),0)</f>
        <v>0</v>
      </c>
      <c r="I242" t="s">
        <v>20</v>
      </c>
      <c r="J242" t="s">
        <v>27</v>
      </c>
      <c r="L242" t="str">
        <f t="shared" si="3"/>
        <v>May</v>
      </c>
      <c r="M242" s="4">
        <f>ABS(Table1[[#This Row],[Amount]])</f>
        <v>3479.08</v>
      </c>
      <c r="N242">
        <f>IF(Table1[[#This Row],[Type]]="Income",ABS(Table1[[#This Row],[Amount]]),0)</f>
        <v>3479.08</v>
      </c>
      <c r="O242">
        <f>IF(Table1[[#This Row],[Type]]="Expense",ABS(Table1[[#This Row],[Amount]]),0)</f>
        <v>0</v>
      </c>
      <c r="P242" t="str">
        <f>Table1[[#This Row],[Region]]</f>
        <v>North</v>
      </c>
      <c r="Q242" t="s">
        <v>42</v>
      </c>
      <c r="R242" t="s">
        <v>27</v>
      </c>
    </row>
    <row r="243" spans="1:18" x14ac:dyDescent="0.3">
      <c r="A243" s="1">
        <v>45178</v>
      </c>
      <c r="B243" t="s">
        <v>269</v>
      </c>
      <c r="C243" t="s">
        <v>9</v>
      </c>
      <c r="D243" t="s">
        <v>22</v>
      </c>
      <c r="E243">
        <v>-3428.31</v>
      </c>
      <c r="F243" t="s">
        <v>11</v>
      </c>
      <c r="G243">
        <f>IF(Table1[[#This Row],[Type]]="Income",ABS(Table1[[#This Row],[Amount]]),0)</f>
        <v>0</v>
      </c>
      <c r="H243">
        <f>IF(Table1[[#This Row],[Type]]="Expense",ABS(Table1[[#This Row],[Amount]]),0)</f>
        <v>3428.31</v>
      </c>
      <c r="I243" t="s">
        <v>12</v>
      </c>
      <c r="J243" t="s">
        <v>13</v>
      </c>
      <c r="L243" t="str">
        <f t="shared" si="3"/>
        <v>September</v>
      </c>
      <c r="M243" s="4">
        <f>ABS(Table1[[#This Row],[Amount]])</f>
        <v>3428.31</v>
      </c>
      <c r="N243">
        <f>IF(Table1[[#This Row],[Type]]="Income",ABS(Table1[[#This Row],[Amount]]),0)</f>
        <v>0</v>
      </c>
      <c r="O243">
        <f>IF(Table1[[#This Row],[Type]]="Expense",ABS(Table1[[#This Row],[Amount]]),0)</f>
        <v>3428.31</v>
      </c>
      <c r="P243" t="str">
        <f>Table1[[#This Row],[Region]]</f>
        <v>East</v>
      </c>
      <c r="Q243" t="s">
        <v>22</v>
      </c>
      <c r="R243" t="s">
        <v>13</v>
      </c>
    </row>
    <row r="244" spans="1:18" x14ac:dyDescent="0.3">
      <c r="A244" s="1">
        <v>45272</v>
      </c>
      <c r="B244" t="s">
        <v>270</v>
      </c>
      <c r="C244" t="s">
        <v>30</v>
      </c>
      <c r="D244" t="s">
        <v>22</v>
      </c>
      <c r="E244">
        <v>1336.17</v>
      </c>
      <c r="F244" t="s">
        <v>31</v>
      </c>
      <c r="G244">
        <f>IF(Table1[[#This Row],[Type]]="Income",ABS(Table1[[#This Row],[Amount]]),0)</f>
        <v>1336.17</v>
      </c>
      <c r="H244">
        <f>IF(Table1[[#This Row],[Type]]="Expense",ABS(Table1[[#This Row],[Amount]]),0)</f>
        <v>0</v>
      </c>
      <c r="I244" t="s">
        <v>20</v>
      </c>
      <c r="J244" t="s">
        <v>27</v>
      </c>
      <c r="L244" t="str">
        <f t="shared" si="3"/>
        <v>December</v>
      </c>
      <c r="M244" s="4">
        <f>ABS(Table1[[#This Row],[Amount]])</f>
        <v>1336.17</v>
      </c>
      <c r="N244">
        <f>IF(Table1[[#This Row],[Type]]="Income",ABS(Table1[[#This Row],[Amount]]),0)</f>
        <v>1336.17</v>
      </c>
      <c r="O244">
        <f>IF(Table1[[#This Row],[Type]]="Expense",ABS(Table1[[#This Row],[Amount]]),0)</f>
        <v>0</v>
      </c>
      <c r="P244" t="str">
        <f>Table1[[#This Row],[Region]]</f>
        <v>North</v>
      </c>
      <c r="Q244" t="s">
        <v>22</v>
      </c>
      <c r="R244" t="s">
        <v>27</v>
      </c>
    </row>
    <row r="245" spans="1:18" x14ac:dyDescent="0.3">
      <c r="A245" s="1">
        <v>45073</v>
      </c>
      <c r="B245" t="s">
        <v>271</v>
      </c>
      <c r="C245" t="s">
        <v>15</v>
      </c>
      <c r="D245" t="s">
        <v>42</v>
      </c>
      <c r="E245">
        <v>-2974.98</v>
      </c>
      <c r="F245" t="s">
        <v>11</v>
      </c>
      <c r="G245">
        <f>IF(Table1[[#This Row],[Type]]="Income",ABS(Table1[[#This Row],[Amount]]),0)</f>
        <v>0</v>
      </c>
      <c r="H245">
        <f>IF(Table1[[#This Row],[Type]]="Expense",ABS(Table1[[#This Row],[Amount]]),0)</f>
        <v>2974.98</v>
      </c>
      <c r="I245" t="s">
        <v>12</v>
      </c>
      <c r="J245" t="s">
        <v>23</v>
      </c>
      <c r="L245" t="str">
        <f t="shared" si="3"/>
        <v>May</v>
      </c>
      <c r="M245" s="4">
        <f>ABS(Table1[[#This Row],[Amount]])</f>
        <v>2974.98</v>
      </c>
      <c r="N245">
        <f>IF(Table1[[#This Row],[Type]]="Income",ABS(Table1[[#This Row],[Amount]]),0)</f>
        <v>0</v>
      </c>
      <c r="O245">
        <f>IF(Table1[[#This Row],[Type]]="Expense",ABS(Table1[[#This Row],[Amount]]),0)</f>
        <v>2974.98</v>
      </c>
      <c r="P245" t="str">
        <f>Table1[[#This Row],[Region]]</f>
        <v>South</v>
      </c>
      <c r="Q245" t="s">
        <v>42</v>
      </c>
      <c r="R245" t="s">
        <v>23</v>
      </c>
    </row>
    <row r="246" spans="1:18" x14ac:dyDescent="0.3">
      <c r="A246" s="1">
        <v>45074</v>
      </c>
      <c r="B246" t="s">
        <v>272</v>
      </c>
      <c r="C246" t="s">
        <v>25</v>
      </c>
      <c r="D246" t="s">
        <v>10</v>
      </c>
      <c r="E246">
        <v>-3999.97</v>
      </c>
      <c r="F246" t="s">
        <v>11</v>
      </c>
      <c r="G246">
        <f>IF(Table1[[#This Row],[Type]]="Income",ABS(Table1[[#This Row],[Amount]]),0)</f>
        <v>0</v>
      </c>
      <c r="H246">
        <f>IF(Table1[[#This Row],[Type]]="Expense",ABS(Table1[[#This Row],[Amount]]),0)</f>
        <v>3999.97</v>
      </c>
      <c r="I246" t="s">
        <v>17</v>
      </c>
      <c r="J246" t="s">
        <v>13</v>
      </c>
      <c r="L246" t="str">
        <f t="shared" si="3"/>
        <v>May</v>
      </c>
      <c r="M246" s="4">
        <f>ABS(Table1[[#This Row],[Amount]])</f>
        <v>3999.97</v>
      </c>
      <c r="N246">
        <f>IF(Table1[[#This Row],[Type]]="Income",ABS(Table1[[#This Row],[Amount]]),0)</f>
        <v>0</v>
      </c>
      <c r="O246">
        <f>IF(Table1[[#This Row],[Type]]="Expense",ABS(Table1[[#This Row],[Amount]]),0)</f>
        <v>3999.97</v>
      </c>
      <c r="P246" t="str">
        <f>Table1[[#This Row],[Region]]</f>
        <v>East</v>
      </c>
      <c r="Q246" t="s">
        <v>10</v>
      </c>
      <c r="R246" t="s">
        <v>13</v>
      </c>
    </row>
    <row r="247" spans="1:18" x14ac:dyDescent="0.3">
      <c r="A247" s="1">
        <v>45278</v>
      </c>
      <c r="B247" t="s">
        <v>273</v>
      </c>
      <c r="C247" t="s">
        <v>30</v>
      </c>
      <c r="D247" t="s">
        <v>26</v>
      </c>
      <c r="E247">
        <v>2427.89</v>
      </c>
      <c r="F247" t="s">
        <v>31</v>
      </c>
      <c r="G247">
        <f>IF(Table1[[#This Row],[Type]]="Income",ABS(Table1[[#This Row],[Amount]]),0)</f>
        <v>2427.89</v>
      </c>
      <c r="H247">
        <f>IF(Table1[[#This Row],[Type]]="Expense",ABS(Table1[[#This Row],[Amount]]),0)</f>
        <v>0</v>
      </c>
      <c r="I247" t="s">
        <v>20</v>
      </c>
      <c r="J247" t="s">
        <v>23</v>
      </c>
      <c r="L247" t="str">
        <f t="shared" si="3"/>
        <v>December</v>
      </c>
      <c r="M247" s="4">
        <f>ABS(Table1[[#This Row],[Amount]])</f>
        <v>2427.89</v>
      </c>
      <c r="N247">
        <f>IF(Table1[[#This Row],[Type]]="Income",ABS(Table1[[#This Row],[Amount]]),0)</f>
        <v>2427.89</v>
      </c>
      <c r="O247">
        <f>IF(Table1[[#This Row],[Type]]="Expense",ABS(Table1[[#This Row],[Amount]]),0)</f>
        <v>0</v>
      </c>
      <c r="P247" t="str">
        <f>Table1[[#This Row],[Region]]</f>
        <v>South</v>
      </c>
      <c r="Q247" t="s">
        <v>26</v>
      </c>
      <c r="R247" t="s">
        <v>23</v>
      </c>
    </row>
    <row r="248" spans="1:18" x14ac:dyDescent="0.3">
      <c r="A248" s="1">
        <v>45125</v>
      </c>
      <c r="B248" t="s">
        <v>274</v>
      </c>
      <c r="C248" t="s">
        <v>15</v>
      </c>
      <c r="D248" t="s">
        <v>19</v>
      </c>
      <c r="E248">
        <v>-3987.16</v>
      </c>
      <c r="F248" t="s">
        <v>11</v>
      </c>
      <c r="G248">
        <f>IF(Table1[[#This Row],[Type]]="Income",ABS(Table1[[#This Row],[Amount]]),0)</f>
        <v>0</v>
      </c>
      <c r="H248">
        <f>IF(Table1[[#This Row],[Type]]="Expense",ABS(Table1[[#This Row],[Amount]]),0)</f>
        <v>3987.16</v>
      </c>
      <c r="I248" t="s">
        <v>12</v>
      </c>
      <c r="J248" t="s">
        <v>23</v>
      </c>
      <c r="L248" t="str">
        <f t="shared" si="3"/>
        <v>July</v>
      </c>
      <c r="M248" s="4">
        <f>ABS(Table1[[#This Row],[Amount]])</f>
        <v>3987.16</v>
      </c>
      <c r="N248">
        <f>IF(Table1[[#This Row],[Type]]="Income",ABS(Table1[[#This Row],[Amount]]),0)</f>
        <v>0</v>
      </c>
      <c r="O248">
        <f>IF(Table1[[#This Row],[Type]]="Expense",ABS(Table1[[#This Row],[Amount]]),0)</f>
        <v>3987.16</v>
      </c>
      <c r="P248" t="str">
        <f>Table1[[#This Row],[Region]]</f>
        <v>South</v>
      </c>
      <c r="Q248" t="s">
        <v>19</v>
      </c>
      <c r="R248" t="s">
        <v>23</v>
      </c>
    </row>
    <row r="249" spans="1:18" x14ac:dyDescent="0.3">
      <c r="A249" s="1">
        <v>45234</v>
      </c>
      <c r="B249" t="s">
        <v>275</v>
      </c>
      <c r="C249" t="s">
        <v>25</v>
      </c>
      <c r="D249" t="s">
        <v>19</v>
      </c>
      <c r="E249">
        <v>-1863.42</v>
      </c>
      <c r="F249" t="s">
        <v>11</v>
      </c>
      <c r="G249">
        <f>IF(Table1[[#This Row],[Type]]="Income",ABS(Table1[[#This Row],[Amount]]),0)</f>
        <v>0</v>
      </c>
      <c r="H249">
        <f>IF(Table1[[#This Row],[Type]]="Expense",ABS(Table1[[#This Row],[Amount]]),0)</f>
        <v>1863.42</v>
      </c>
      <c r="I249" t="s">
        <v>17</v>
      </c>
      <c r="J249" t="s">
        <v>13</v>
      </c>
      <c r="L249" t="str">
        <f t="shared" si="3"/>
        <v>November</v>
      </c>
      <c r="M249" s="4">
        <f>ABS(Table1[[#This Row],[Amount]])</f>
        <v>1863.42</v>
      </c>
      <c r="N249">
        <f>IF(Table1[[#This Row],[Type]]="Income",ABS(Table1[[#This Row],[Amount]]),0)</f>
        <v>0</v>
      </c>
      <c r="O249">
        <f>IF(Table1[[#This Row],[Type]]="Expense",ABS(Table1[[#This Row],[Amount]]),0)</f>
        <v>1863.42</v>
      </c>
      <c r="P249" t="str">
        <f>Table1[[#This Row],[Region]]</f>
        <v>East</v>
      </c>
      <c r="Q249" t="s">
        <v>19</v>
      </c>
      <c r="R249" t="s">
        <v>13</v>
      </c>
    </row>
    <row r="250" spans="1:18" x14ac:dyDescent="0.3">
      <c r="A250" s="1">
        <v>45054</v>
      </c>
      <c r="B250" t="s">
        <v>276</v>
      </c>
      <c r="C250" t="s">
        <v>15</v>
      </c>
      <c r="D250" t="s">
        <v>19</v>
      </c>
      <c r="E250">
        <v>-4699.92</v>
      </c>
      <c r="F250" t="s">
        <v>11</v>
      </c>
      <c r="G250">
        <f>IF(Table1[[#This Row],[Type]]="Income",ABS(Table1[[#This Row],[Amount]]),0)</f>
        <v>0</v>
      </c>
      <c r="H250">
        <f>IF(Table1[[#This Row],[Type]]="Expense",ABS(Table1[[#This Row],[Amount]]),0)</f>
        <v>4699.92</v>
      </c>
      <c r="I250" t="s">
        <v>17</v>
      </c>
      <c r="J250" t="s">
        <v>32</v>
      </c>
      <c r="L250" t="str">
        <f t="shared" si="3"/>
        <v>May</v>
      </c>
      <c r="M250" s="4">
        <f>ABS(Table1[[#This Row],[Amount]])</f>
        <v>4699.92</v>
      </c>
      <c r="N250">
        <f>IF(Table1[[#This Row],[Type]]="Income",ABS(Table1[[#This Row],[Amount]]),0)</f>
        <v>0</v>
      </c>
      <c r="O250">
        <f>IF(Table1[[#This Row],[Type]]="Expense",ABS(Table1[[#This Row],[Amount]]),0)</f>
        <v>4699.92</v>
      </c>
      <c r="P250" t="str">
        <f>Table1[[#This Row],[Region]]</f>
        <v>West</v>
      </c>
      <c r="Q250" t="s">
        <v>19</v>
      </c>
      <c r="R250" t="s">
        <v>32</v>
      </c>
    </row>
    <row r="251" spans="1:18" x14ac:dyDescent="0.3">
      <c r="A251" s="1">
        <v>44965</v>
      </c>
      <c r="B251" t="s">
        <v>277</v>
      </c>
      <c r="C251" t="s">
        <v>25</v>
      </c>
      <c r="D251" t="s">
        <v>42</v>
      </c>
      <c r="E251">
        <v>-2716.25</v>
      </c>
      <c r="F251" t="s">
        <v>11</v>
      </c>
      <c r="G251">
        <f>IF(Table1[[#This Row],[Type]]="Income",ABS(Table1[[#This Row],[Amount]]),0)</f>
        <v>0</v>
      </c>
      <c r="H251">
        <f>IF(Table1[[#This Row],[Type]]="Expense",ABS(Table1[[#This Row],[Amount]]),0)</f>
        <v>2716.25</v>
      </c>
      <c r="I251" t="s">
        <v>20</v>
      </c>
      <c r="J251" t="s">
        <v>23</v>
      </c>
      <c r="L251" t="str">
        <f t="shared" si="3"/>
        <v>February</v>
      </c>
      <c r="M251" s="4">
        <f>ABS(Table1[[#This Row],[Amount]])</f>
        <v>2716.25</v>
      </c>
      <c r="N251">
        <f>IF(Table1[[#This Row],[Type]]="Income",ABS(Table1[[#This Row],[Amount]]),0)</f>
        <v>0</v>
      </c>
      <c r="O251">
        <f>IF(Table1[[#This Row],[Type]]="Expense",ABS(Table1[[#This Row],[Amount]]),0)</f>
        <v>2716.25</v>
      </c>
      <c r="P251" t="str">
        <f>Table1[[#This Row],[Region]]</f>
        <v>South</v>
      </c>
      <c r="Q251" t="s">
        <v>42</v>
      </c>
      <c r="R251" t="s">
        <v>23</v>
      </c>
    </row>
    <row r="252" spans="1:18" x14ac:dyDescent="0.3">
      <c r="A252" s="1">
        <v>45264</v>
      </c>
      <c r="B252" t="s">
        <v>278</v>
      </c>
      <c r="C252" t="s">
        <v>30</v>
      </c>
      <c r="D252" t="s">
        <v>36</v>
      </c>
      <c r="E252">
        <v>3020.14</v>
      </c>
      <c r="F252" t="s">
        <v>31</v>
      </c>
      <c r="G252">
        <f>IF(Table1[[#This Row],[Type]]="Income",ABS(Table1[[#This Row],[Amount]]),0)</f>
        <v>3020.14</v>
      </c>
      <c r="H252">
        <f>IF(Table1[[#This Row],[Type]]="Expense",ABS(Table1[[#This Row],[Amount]]),0)</f>
        <v>0</v>
      </c>
      <c r="I252" t="s">
        <v>12</v>
      </c>
      <c r="J252" t="s">
        <v>27</v>
      </c>
      <c r="L252" t="str">
        <f t="shared" si="3"/>
        <v>December</v>
      </c>
      <c r="M252" s="4">
        <f>ABS(Table1[[#This Row],[Amount]])</f>
        <v>3020.14</v>
      </c>
      <c r="N252">
        <f>IF(Table1[[#This Row],[Type]]="Income",ABS(Table1[[#This Row],[Amount]]),0)</f>
        <v>3020.14</v>
      </c>
      <c r="O252">
        <f>IF(Table1[[#This Row],[Type]]="Expense",ABS(Table1[[#This Row],[Amount]]),0)</f>
        <v>0</v>
      </c>
      <c r="P252" t="str">
        <f>Table1[[#This Row],[Region]]</f>
        <v>North</v>
      </c>
      <c r="Q252" t="s">
        <v>36</v>
      </c>
      <c r="R252" t="s">
        <v>27</v>
      </c>
    </row>
    <row r="253" spans="1:18" x14ac:dyDescent="0.3">
      <c r="A253" s="1">
        <v>45286</v>
      </c>
      <c r="B253" t="s">
        <v>279</v>
      </c>
      <c r="C253" t="s">
        <v>15</v>
      </c>
      <c r="D253" t="s">
        <v>36</v>
      </c>
      <c r="E253">
        <v>-253.67</v>
      </c>
      <c r="F253" t="s">
        <v>11</v>
      </c>
      <c r="G253">
        <f>IF(Table1[[#This Row],[Type]]="Income",ABS(Table1[[#This Row],[Amount]]),0)</f>
        <v>0</v>
      </c>
      <c r="H253">
        <f>IF(Table1[[#This Row],[Type]]="Expense",ABS(Table1[[#This Row],[Amount]]),0)</f>
        <v>253.67</v>
      </c>
      <c r="I253" t="s">
        <v>20</v>
      </c>
      <c r="J253" t="s">
        <v>32</v>
      </c>
      <c r="L253" t="str">
        <f t="shared" si="3"/>
        <v>December</v>
      </c>
      <c r="M253" s="4">
        <f>ABS(Table1[[#This Row],[Amount]])</f>
        <v>253.67</v>
      </c>
      <c r="N253">
        <f>IF(Table1[[#This Row],[Type]]="Income",ABS(Table1[[#This Row],[Amount]]),0)</f>
        <v>0</v>
      </c>
      <c r="O253">
        <f>IF(Table1[[#This Row],[Type]]="Expense",ABS(Table1[[#This Row],[Amount]]),0)</f>
        <v>253.67</v>
      </c>
      <c r="P253" t="str">
        <f>Table1[[#This Row],[Region]]</f>
        <v>West</v>
      </c>
      <c r="Q253" t="s">
        <v>36</v>
      </c>
      <c r="R253" t="s">
        <v>32</v>
      </c>
    </row>
    <row r="254" spans="1:18" x14ac:dyDescent="0.3">
      <c r="A254" s="1">
        <v>45055</v>
      </c>
      <c r="B254" t="s">
        <v>280</v>
      </c>
      <c r="C254" t="s">
        <v>9</v>
      </c>
      <c r="D254" t="s">
        <v>36</v>
      </c>
      <c r="E254">
        <v>-934.32</v>
      </c>
      <c r="F254" t="s">
        <v>11</v>
      </c>
      <c r="G254">
        <f>IF(Table1[[#This Row],[Type]]="Income",ABS(Table1[[#This Row],[Amount]]),0)</f>
        <v>0</v>
      </c>
      <c r="H254">
        <f>IF(Table1[[#This Row],[Type]]="Expense",ABS(Table1[[#This Row],[Amount]]),0)</f>
        <v>934.32</v>
      </c>
      <c r="I254" t="s">
        <v>17</v>
      </c>
      <c r="J254" t="s">
        <v>32</v>
      </c>
      <c r="L254" t="str">
        <f t="shared" si="3"/>
        <v>May</v>
      </c>
      <c r="M254" s="4">
        <f>ABS(Table1[[#This Row],[Amount]])</f>
        <v>934.32</v>
      </c>
      <c r="N254">
        <f>IF(Table1[[#This Row],[Type]]="Income",ABS(Table1[[#This Row],[Amount]]),0)</f>
        <v>0</v>
      </c>
      <c r="O254">
        <f>IF(Table1[[#This Row],[Type]]="Expense",ABS(Table1[[#This Row],[Amount]]),0)</f>
        <v>934.32</v>
      </c>
      <c r="P254" t="str">
        <f>Table1[[#This Row],[Region]]</f>
        <v>West</v>
      </c>
      <c r="Q254" t="s">
        <v>36</v>
      </c>
      <c r="R254" t="s">
        <v>32</v>
      </c>
    </row>
    <row r="255" spans="1:18" x14ac:dyDescent="0.3">
      <c r="A255" s="1">
        <v>45193</v>
      </c>
      <c r="B255" t="s">
        <v>281</v>
      </c>
      <c r="C255" t="s">
        <v>15</v>
      </c>
      <c r="D255" t="s">
        <v>16</v>
      </c>
      <c r="E255">
        <v>-3201.38</v>
      </c>
      <c r="F255" t="s">
        <v>11</v>
      </c>
      <c r="G255">
        <f>IF(Table1[[#This Row],[Type]]="Income",ABS(Table1[[#This Row],[Amount]]),0)</f>
        <v>0</v>
      </c>
      <c r="H255">
        <f>IF(Table1[[#This Row],[Type]]="Expense",ABS(Table1[[#This Row],[Amount]]),0)</f>
        <v>3201.38</v>
      </c>
      <c r="I255" t="s">
        <v>20</v>
      </c>
      <c r="J255" t="s">
        <v>13</v>
      </c>
      <c r="L255" t="str">
        <f t="shared" si="3"/>
        <v>September</v>
      </c>
      <c r="M255" s="4">
        <f>ABS(Table1[[#This Row],[Amount]])</f>
        <v>3201.38</v>
      </c>
      <c r="N255">
        <f>IF(Table1[[#This Row],[Type]]="Income",ABS(Table1[[#This Row],[Amount]]),0)</f>
        <v>0</v>
      </c>
      <c r="O255">
        <f>IF(Table1[[#This Row],[Type]]="Expense",ABS(Table1[[#This Row],[Amount]]),0)</f>
        <v>3201.38</v>
      </c>
      <c r="P255" t="str">
        <f>Table1[[#This Row],[Region]]</f>
        <v>East</v>
      </c>
      <c r="Q255" t="s">
        <v>16</v>
      </c>
      <c r="R255" t="s">
        <v>13</v>
      </c>
    </row>
    <row r="256" spans="1:18" x14ac:dyDescent="0.3">
      <c r="A256" s="1">
        <v>45077</v>
      </c>
      <c r="B256" t="s">
        <v>282</v>
      </c>
      <c r="C256" t="s">
        <v>25</v>
      </c>
      <c r="D256" t="s">
        <v>26</v>
      </c>
      <c r="E256">
        <v>-2157.36</v>
      </c>
      <c r="F256" t="s">
        <v>11</v>
      </c>
      <c r="G256">
        <f>IF(Table1[[#This Row],[Type]]="Income",ABS(Table1[[#This Row],[Amount]]),0)</f>
        <v>0</v>
      </c>
      <c r="H256">
        <f>IF(Table1[[#This Row],[Type]]="Expense",ABS(Table1[[#This Row],[Amount]]),0)</f>
        <v>2157.36</v>
      </c>
      <c r="I256" t="s">
        <v>12</v>
      </c>
      <c r="J256" t="s">
        <v>27</v>
      </c>
      <c r="L256" t="str">
        <f t="shared" si="3"/>
        <v>May</v>
      </c>
      <c r="M256" s="4">
        <f>ABS(Table1[[#This Row],[Amount]])</f>
        <v>2157.36</v>
      </c>
      <c r="N256">
        <f>IF(Table1[[#This Row],[Type]]="Income",ABS(Table1[[#This Row],[Amount]]),0)</f>
        <v>0</v>
      </c>
      <c r="O256">
        <f>IF(Table1[[#This Row],[Type]]="Expense",ABS(Table1[[#This Row],[Amount]]),0)</f>
        <v>2157.36</v>
      </c>
      <c r="P256" t="str">
        <f>Table1[[#This Row],[Region]]</f>
        <v>North</v>
      </c>
      <c r="Q256" t="s">
        <v>26</v>
      </c>
      <c r="R256" t="s">
        <v>27</v>
      </c>
    </row>
    <row r="257" spans="1:18" x14ac:dyDescent="0.3">
      <c r="A257" s="1">
        <v>45224</v>
      </c>
      <c r="B257" t="s">
        <v>283</v>
      </c>
      <c r="C257" t="s">
        <v>30</v>
      </c>
      <c r="D257" t="s">
        <v>26</v>
      </c>
      <c r="E257">
        <v>2590</v>
      </c>
      <c r="F257" t="s">
        <v>31</v>
      </c>
      <c r="G257">
        <f>IF(Table1[[#This Row],[Type]]="Income",ABS(Table1[[#This Row],[Amount]]),0)</f>
        <v>2590</v>
      </c>
      <c r="H257">
        <f>IF(Table1[[#This Row],[Type]]="Expense",ABS(Table1[[#This Row],[Amount]]),0)</f>
        <v>0</v>
      </c>
      <c r="I257" t="s">
        <v>17</v>
      </c>
      <c r="J257" t="s">
        <v>27</v>
      </c>
      <c r="L257" t="str">
        <f t="shared" si="3"/>
        <v>October</v>
      </c>
      <c r="M257" s="4">
        <f>ABS(Table1[[#This Row],[Amount]])</f>
        <v>2590</v>
      </c>
      <c r="N257">
        <f>IF(Table1[[#This Row],[Type]]="Income",ABS(Table1[[#This Row],[Amount]]),0)</f>
        <v>2590</v>
      </c>
      <c r="O257">
        <f>IF(Table1[[#This Row],[Type]]="Expense",ABS(Table1[[#This Row],[Amount]]),0)</f>
        <v>0</v>
      </c>
      <c r="P257" t="str">
        <f>Table1[[#This Row],[Region]]</f>
        <v>North</v>
      </c>
      <c r="Q257" t="s">
        <v>26</v>
      </c>
      <c r="R257" t="s">
        <v>27</v>
      </c>
    </row>
    <row r="258" spans="1:18" x14ac:dyDescent="0.3">
      <c r="A258" s="1">
        <v>45025</v>
      </c>
      <c r="B258" t="s">
        <v>284</v>
      </c>
      <c r="C258" t="s">
        <v>25</v>
      </c>
      <c r="D258" t="s">
        <v>10</v>
      </c>
      <c r="E258">
        <v>-408.56</v>
      </c>
      <c r="F258" t="s">
        <v>11</v>
      </c>
      <c r="G258">
        <f>IF(Table1[[#This Row],[Type]]="Income",ABS(Table1[[#This Row],[Amount]]),0)</f>
        <v>0</v>
      </c>
      <c r="H258">
        <f>IF(Table1[[#This Row],[Type]]="Expense",ABS(Table1[[#This Row],[Amount]]),0)</f>
        <v>408.56</v>
      </c>
      <c r="I258" t="s">
        <v>20</v>
      </c>
      <c r="J258" t="s">
        <v>32</v>
      </c>
      <c r="L258" t="str">
        <f t="shared" si="3"/>
        <v>April</v>
      </c>
      <c r="M258" s="4">
        <f>ABS(Table1[[#This Row],[Amount]])</f>
        <v>408.56</v>
      </c>
      <c r="N258">
        <f>IF(Table1[[#This Row],[Type]]="Income",ABS(Table1[[#This Row],[Amount]]),0)</f>
        <v>0</v>
      </c>
      <c r="O258">
        <f>IF(Table1[[#This Row],[Type]]="Expense",ABS(Table1[[#This Row],[Amount]]),0)</f>
        <v>408.56</v>
      </c>
      <c r="P258" t="str">
        <f>Table1[[#This Row],[Region]]</f>
        <v>West</v>
      </c>
      <c r="Q258" t="s">
        <v>10</v>
      </c>
      <c r="R258" t="s">
        <v>32</v>
      </c>
    </row>
    <row r="259" spans="1:18" x14ac:dyDescent="0.3">
      <c r="A259" s="1">
        <v>45189</v>
      </c>
      <c r="B259" t="s">
        <v>285</v>
      </c>
      <c r="C259" t="s">
        <v>15</v>
      </c>
      <c r="D259" t="s">
        <v>10</v>
      </c>
      <c r="E259">
        <v>-4187.26</v>
      </c>
      <c r="F259" t="s">
        <v>11</v>
      </c>
      <c r="G259">
        <f>IF(Table1[[#This Row],[Type]]="Income",ABS(Table1[[#This Row],[Amount]]),0)</f>
        <v>0</v>
      </c>
      <c r="H259">
        <f>IF(Table1[[#This Row],[Type]]="Expense",ABS(Table1[[#This Row],[Amount]]),0)</f>
        <v>4187.26</v>
      </c>
      <c r="I259" t="s">
        <v>20</v>
      </c>
      <c r="J259" t="s">
        <v>23</v>
      </c>
      <c r="L259" t="str">
        <f t="shared" ref="L259:L322" si="4">TEXT(A259:A5258,"mmmm")</f>
        <v>September</v>
      </c>
      <c r="M259" s="4">
        <f>ABS(Table1[[#This Row],[Amount]])</f>
        <v>4187.26</v>
      </c>
      <c r="N259">
        <f>IF(Table1[[#This Row],[Type]]="Income",ABS(Table1[[#This Row],[Amount]]),0)</f>
        <v>0</v>
      </c>
      <c r="O259">
        <f>IF(Table1[[#This Row],[Type]]="Expense",ABS(Table1[[#This Row],[Amount]]),0)</f>
        <v>4187.26</v>
      </c>
      <c r="P259" t="str">
        <f>Table1[[#This Row],[Region]]</f>
        <v>South</v>
      </c>
      <c r="Q259" t="s">
        <v>10</v>
      </c>
      <c r="R259" t="s">
        <v>23</v>
      </c>
    </row>
    <row r="260" spans="1:18" x14ac:dyDescent="0.3">
      <c r="A260" s="1">
        <v>45178</v>
      </c>
      <c r="B260" t="s">
        <v>286</v>
      </c>
      <c r="C260" t="s">
        <v>15</v>
      </c>
      <c r="D260" t="s">
        <v>16</v>
      </c>
      <c r="E260">
        <v>-3944.08</v>
      </c>
      <c r="F260" t="s">
        <v>11</v>
      </c>
      <c r="G260">
        <f>IF(Table1[[#This Row],[Type]]="Income",ABS(Table1[[#This Row],[Amount]]),0)</f>
        <v>0</v>
      </c>
      <c r="H260">
        <f>IF(Table1[[#This Row],[Type]]="Expense",ABS(Table1[[#This Row],[Amount]]),0)</f>
        <v>3944.08</v>
      </c>
      <c r="I260" t="s">
        <v>20</v>
      </c>
      <c r="J260" t="s">
        <v>23</v>
      </c>
      <c r="L260" t="str">
        <f t="shared" si="4"/>
        <v>September</v>
      </c>
      <c r="M260" s="4">
        <f>ABS(Table1[[#This Row],[Amount]])</f>
        <v>3944.08</v>
      </c>
      <c r="N260">
        <f>IF(Table1[[#This Row],[Type]]="Income",ABS(Table1[[#This Row],[Amount]]),0)</f>
        <v>0</v>
      </c>
      <c r="O260">
        <f>IF(Table1[[#This Row],[Type]]="Expense",ABS(Table1[[#This Row],[Amount]]),0)</f>
        <v>3944.08</v>
      </c>
      <c r="P260" t="str">
        <f>Table1[[#This Row],[Region]]</f>
        <v>South</v>
      </c>
      <c r="Q260" t="s">
        <v>16</v>
      </c>
      <c r="R260" t="s">
        <v>23</v>
      </c>
    </row>
    <row r="261" spans="1:18" x14ac:dyDescent="0.3">
      <c r="A261" s="1">
        <v>45070</v>
      </c>
      <c r="B261" t="s">
        <v>287</v>
      </c>
      <c r="C261" t="s">
        <v>9</v>
      </c>
      <c r="D261" t="s">
        <v>22</v>
      </c>
      <c r="E261">
        <v>-1008.23</v>
      </c>
      <c r="F261" t="s">
        <v>11</v>
      </c>
      <c r="G261">
        <f>IF(Table1[[#This Row],[Type]]="Income",ABS(Table1[[#This Row],[Amount]]),0)</f>
        <v>0</v>
      </c>
      <c r="H261">
        <f>IF(Table1[[#This Row],[Type]]="Expense",ABS(Table1[[#This Row],[Amount]]),0)</f>
        <v>1008.23</v>
      </c>
      <c r="I261" t="s">
        <v>20</v>
      </c>
      <c r="J261" t="s">
        <v>27</v>
      </c>
      <c r="L261" t="str">
        <f t="shared" si="4"/>
        <v>May</v>
      </c>
      <c r="M261" s="4">
        <f>ABS(Table1[[#This Row],[Amount]])</f>
        <v>1008.23</v>
      </c>
      <c r="N261">
        <f>IF(Table1[[#This Row],[Type]]="Income",ABS(Table1[[#This Row],[Amount]]),0)</f>
        <v>0</v>
      </c>
      <c r="O261">
        <f>IF(Table1[[#This Row],[Type]]="Expense",ABS(Table1[[#This Row],[Amount]]),0)</f>
        <v>1008.23</v>
      </c>
      <c r="P261" t="str">
        <f>Table1[[#This Row],[Region]]</f>
        <v>North</v>
      </c>
      <c r="Q261" t="s">
        <v>22</v>
      </c>
      <c r="R261" t="s">
        <v>27</v>
      </c>
    </row>
    <row r="262" spans="1:18" x14ac:dyDescent="0.3">
      <c r="A262" s="1">
        <v>45272</v>
      </c>
      <c r="B262" t="s">
        <v>288</v>
      </c>
      <c r="C262" t="s">
        <v>30</v>
      </c>
      <c r="D262" t="s">
        <v>10</v>
      </c>
      <c r="E262">
        <v>3208.21</v>
      </c>
      <c r="F262" t="s">
        <v>31</v>
      </c>
      <c r="G262">
        <f>IF(Table1[[#This Row],[Type]]="Income",ABS(Table1[[#This Row],[Amount]]),0)</f>
        <v>3208.21</v>
      </c>
      <c r="H262">
        <f>IF(Table1[[#This Row],[Type]]="Expense",ABS(Table1[[#This Row],[Amount]]),0)</f>
        <v>0</v>
      </c>
      <c r="I262" t="s">
        <v>20</v>
      </c>
      <c r="J262" t="s">
        <v>32</v>
      </c>
      <c r="L262" t="str">
        <f t="shared" si="4"/>
        <v>December</v>
      </c>
      <c r="M262" s="4">
        <f>ABS(Table1[[#This Row],[Amount]])</f>
        <v>3208.21</v>
      </c>
      <c r="N262">
        <f>IF(Table1[[#This Row],[Type]]="Income",ABS(Table1[[#This Row],[Amount]]),0)</f>
        <v>3208.21</v>
      </c>
      <c r="O262">
        <f>IF(Table1[[#This Row],[Type]]="Expense",ABS(Table1[[#This Row],[Amount]]),0)</f>
        <v>0</v>
      </c>
      <c r="P262" t="str">
        <f>Table1[[#This Row],[Region]]</f>
        <v>West</v>
      </c>
      <c r="Q262" t="s">
        <v>10</v>
      </c>
      <c r="R262" t="s">
        <v>32</v>
      </c>
    </row>
    <row r="263" spans="1:18" x14ac:dyDescent="0.3">
      <c r="A263" s="1">
        <v>45038</v>
      </c>
      <c r="B263" t="s">
        <v>289</v>
      </c>
      <c r="C263" t="s">
        <v>30</v>
      </c>
      <c r="D263" t="s">
        <v>19</v>
      </c>
      <c r="E263">
        <v>4109.74</v>
      </c>
      <c r="F263" t="s">
        <v>31</v>
      </c>
      <c r="G263">
        <f>IF(Table1[[#This Row],[Type]]="Income",ABS(Table1[[#This Row],[Amount]]),0)</f>
        <v>4109.74</v>
      </c>
      <c r="H263">
        <f>IF(Table1[[#This Row],[Type]]="Expense",ABS(Table1[[#This Row],[Amount]]),0)</f>
        <v>0</v>
      </c>
      <c r="I263" t="s">
        <v>17</v>
      </c>
      <c r="J263" t="s">
        <v>32</v>
      </c>
      <c r="L263" t="str">
        <f t="shared" si="4"/>
        <v>April</v>
      </c>
      <c r="M263" s="4">
        <f>ABS(Table1[[#This Row],[Amount]])</f>
        <v>4109.74</v>
      </c>
      <c r="N263">
        <f>IF(Table1[[#This Row],[Type]]="Income",ABS(Table1[[#This Row],[Amount]]),0)</f>
        <v>4109.74</v>
      </c>
      <c r="O263">
        <f>IF(Table1[[#This Row],[Type]]="Expense",ABS(Table1[[#This Row],[Amount]]),0)</f>
        <v>0</v>
      </c>
      <c r="P263" t="str">
        <f>Table1[[#This Row],[Region]]</f>
        <v>West</v>
      </c>
      <c r="Q263" t="s">
        <v>19</v>
      </c>
      <c r="R263" t="s">
        <v>32</v>
      </c>
    </row>
    <row r="264" spans="1:18" x14ac:dyDescent="0.3">
      <c r="A264" s="1">
        <v>44986</v>
      </c>
      <c r="B264" t="s">
        <v>290</v>
      </c>
      <c r="C264" t="s">
        <v>15</v>
      </c>
      <c r="D264" t="s">
        <v>36</v>
      </c>
      <c r="E264">
        <v>-3240.19</v>
      </c>
      <c r="F264" t="s">
        <v>11</v>
      </c>
      <c r="G264">
        <f>IF(Table1[[#This Row],[Type]]="Income",ABS(Table1[[#This Row],[Amount]]),0)</f>
        <v>0</v>
      </c>
      <c r="H264">
        <f>IF(Table1[[#This Row],[Type]]="Expense",ABS(Table1[[#This Row],[Amount]]),0)</f>
        <v>3240.19</v>
      </c>
      <c r="I264" t="s">
        <v>17</v>
      </c>
      <c r="J264" t="s">
        <v>32</v>
      </c>
      <c r="L264" t="str">
        <f t="shared" si="4"/>
        <v>March</v>
      </c>
      <c r="M264" s="4">
        <f>ABS(Table1[[#This Row],[Amount]])</f>
        <v>3240.19</v>
      </c>
      <c r="N264">
        <f>IF(Table1[[#This Row],[Type]]="Income",ABS(Table1[[#This Row],[Amount]]),0)</f>
        <v>0</v>
      </c>
      <c r="O264">
        <f>IF(Table1[[#This Row],[Type]]="Expense",ABS(Table1[[#This Row],[Amount]]),0)</f>
        <v>3240.19</v>
      </c>
      <c r="P264" t="str">
        <f>Table1[[#This Row],[Region]]</f>
        <v>West</v>
      </c>
      <c r="Q264" t="s">
        <v>36</v>
      </c>
      <c r="R264" t="s">
        <v>32</v>
      </c>
    </row>
    <row r="265" spans="1:18" x14ac:dyDescent="0.3">
      <c r="A265" s="1">
        <v>44928</v>
      </c>
      <c r="B265" t="s">
        <v>291</v>
      </c>
      <c r="C265" t="s">
        <v>30</v>
      </c>
      <c r="D265" t="s">
        <v>19</v>
      </c>
      <c r="E265">
        <v>1620.95</v>
      </c>
      <c r="F265" t="s">
        <v>31</v>
      </c>
      <c r="G265">
        <f>IF(Table1[[#This Row],[Type]]="Income",ABS(Table1[[#This Row],[Amount]]),0)</f>
        <v>1620.95</v>
      </c>
      <c r="H265">
        <f>IF(Table1[[#This Row],[Type]]="Expense",ABS(Table1[[#This Row],[Amount]]),0)</f>
        <v>0</v>
      </c>
      <c r="I265" t="s">
        <v>12</v>
      </c>
      <c r="J265" t="s">
        <v>13</v>
      </c>
      <c r="L265" t="str">
        <f t="shared" si="4"/>
        <v>January</v>
      </c>
      <c r="M265" s="4">
        <f>ABS(Table1[[#This Row],[Amount]])</f>
        <v>1620.95</v>
      </c>
      <c r="N265">
        <f>IF(Table1[[#This Row],[Type]]="Income",ABS(Table1[[#This Row],[Amount]]),0)</f>
        <v>1620.95</v>
      </c>
      <c r="O265">
        <f>IF(Table1[[#This Row],[Type]]="Expense",ABS(Table1[[#This Row],[Amount]]),0)</f>
        <v>0</v>
      </c>
      <c r="P265" t="str">
        <f>Table1[[#This Row],[Region]]</f>
        <v>East</v>
      </c>
      <c r="Q265" t="s">
        <v>19</v>
      </c>
      <c r="R265" t="s">
        <v>13</v>
      </c>
    </row>
    <row r="266" spans="1:18" x14ac:dyDescent="0.3">
      <c r="A266" s="1">
        <v>45230</v>
      </c>
      <c r="B266" t="s">
        <v>292</v>
      </c>
      <c r="C266" t="s">
        <v>9</v>
      </c>
      <c r="D266" t="s">
        <v>36</v>
      </c>
      <c r="E266">
        <v>-3314.94</v>
      </c>
      <c r="F266" t="s">
        <v>11</v>
      </c>
      <c r="G266">
        <f>IF(Table1[[#This Row],[Type]]="Income",ABS(Table1[[#This Row],[Amount]]),0)</f>
        <v>0</v>
      </c>
      <c r="H266">
        <f>IF(Table1[[#This Row],[Type]]="Expense",ABS(Table1[[#This Row],[Amount]]),0)</f>
        <v>3314.94</v>
      </c>
      <c r="I266" t="s">
        <v>20</v>
      </c>
      <c r="J266" t="s">
        <v>27</v>
      </c>
      <c r="L266" t="str">
        <f t="shared" si="4"/>
        <v>October</v>
      </c>
      <c r="M266" s="4">
        <f>ABS(Table1[[#This Row],[Amount]])</f>
        <v>3314.94</v>
      </c>
      <c r="N266">
        <f>IF(Table1[[#This Row],[Type]]="Income",ABS(Table1[[#This Row],[Amount]]),0)</f>
        <v>0</v>
      </c>
      <c r="O266">
        <f>IF(Table1[[#This Row],[Type]]="Expense",ABS(Table1[[#This Row],[Amount]]),0)</f>
        <v>3314.94</v>
      </c>
      <c r="P266" t="str">
        <f>Table1[[#This Row],[Region]]</f>
        <v>North</v>
      </c>
      <c r="Q266" t="s">
        <v>36</v>
      </c>
      <c r="R266" t="s">
        <v>27</v>
      </c>
    </row>
    <row r="267" spans="1:18" x14ac:dyDescent="0.3">
      <c r="A267" s="1">
        <v>45180</v>
      </c>
      <c r="B267" t="s">
        <v>293</v>
      </c>
      <c r="C267" t="s">
        <v>25</v>
      </c>
      <c r="D267" t="s">
        <v>19</v>
      </c>
      <c r="E267">
        <v>-1131.26</v>
      </c>
      <c r="F267" t="s">
        <v>11</v>
      </c>
      <c r="G267">
        <f>IF(Table1[[#This Row],[Type]]="Income",ABS(Table1[[#This Row],[Amount]]),0)</f>
        <v>0</v>
      </c>
      <c r="H267">
        <f>IF(Table1[[#This Row],[Type]]="Expense",ABS(Table1[[#This Row],[Amount]]),0)</f>
        <v>1131.26</v>
      </c>
      <c r="I267" t="s">
        <v>12</v>
      </c>
      <c r="J267" t="s">
        <v>27</v>
      </c>
      <c r="L267" t="str">
        <f t="shared" si="4"/>
        <v>September</v>
      </c>
      <c r="M267" s="4">
        <f>ABS(Table1[[#This Row],[Amount]])</f>
        <v>1131.26</v>
      </c>
      <c r="N267">
        <f>IF(Table1[[#This Row],[Type]]="Income",ABS(Table1[[#This Row],[Amount]]),0)</f>
        <v>0</v>
      </c>
      <c r="O267">
        <f>IF(Table1[[#This Row],[Type]]="Expense",ABS(Table1[[#This Row],[Amount]]),0)</f>
        <v>1131.26</v>
      </c>
      <c r="P267" t="str">
        <f>Table1[[#This Row],[Region]]</f>
        <v>North</v>
      </c>
      <c r="Q267" t="s">
        <v>19</v>
      </c>
      <c r="R267" t="s">
        <v>27</v>
      </c>
    </row>
    <row r="268" spans="1:18" x14ac:dyDescent="0.3">
      <c r="A268" s="1">
        <v>45066</v>
      </c>
      <c r="B268" t="s">
        <v>294</v>
      </c>
      <c r="C268" t="s">
        <v>30</v>
      </c>
      <c r="D268" t="s">
        <v>22</v>
      </c>
      <c r="E268">
        <v>1659.45</v>
      </c>
      <c r="F268" t="s">
        <v>31</v>
      </c>
      <c r="G268">
        <f>IF(Table1[[#This Row],[Type]]="Income",ABS(Table1[[#This Row],[Amount]]),0)</f>
        <v>1659.45</v>
      </c>
      <c r="H268">
        <f>IF(Table1[[#This Row],[Type]]="Expense",ABS(Table1[[#This Row],[Amount]]),0)</f>
        <v>0</v>
      </c>
      <c r="I268" t="s">
        <v>17</v>
      </c>
      <c r="J268" t="s">
        <v>23</v>
      </c>
      <c r="L268" t="str">
        <f t="shared" si="4"/>
        <v>May</v>
      </c>
      <c r="M268" s="4">
        <f>ABS(Table1[[#This Row],[Amount]])</f>
        <v>1659.45</v>
      </c>
      <c r="N268">
        <f>IF(Table1[[#This Row],[Type]]="Income",ABS(Table1[[#This Row],[Amount]]),0)</f>
        <v>1659.45</v>
      </c>
      <c r="O268">
        <f>IF(Table1[[#This Row],[Type]]="Expense",ABS(Table1[[#This Row],[Amount]]),0)</f>
        <v>0</v>
      </c>
      <c r="P268" t="str">
        <f>Table1[[#This Row],[Region]]</f>
        <v>South</v>
      </c>
      <c r="Q268" t="s">
        <v>22</v>
      </c>
      <c r="R268" t="s">
        <v>23</v>
      </c>
    </row>
    <row r="269" spans="1:18" x14ac:dyDescent="0.3">
      <c r="A269" s="1">
        <v>44963</v>
      </c>
      <c r="B269" t="s">
        <v>295</v>
      </c>
      <c r="C269" t="s">
        <v>15</v>
      </c>
      <c r="D269" t="s">
        <v>19</v>
      </c>
      <c r="E269">
        <v>-1276.3399999999999</v>
      </c>
      <c r="F269" t="s">
        <v>11</v>
      </c>
      <c r="G269">
        <f>IF(Table1[[#This Row],[Type]]="Income",ABS(Table1[[#This Row],[Amount]]),0)</f>
        <v>0</v>
      </c>
      <c r="H269">
        <f>IF(Table1[[#This Row],[Type]]="Expense",ABS(Table1[[#This Row],[Amount]]),0)</f>
        <v>1276.3399999999999</v>
      </c>
      <c r="I269" t="s">
        <v>20</v>
      </c>
      <c r="J269" t="s">
        <v>23</v>
      </c>
      <c r="L269" t="str">
        <f t="shared" si="4"/>
        <v>February</v>
      </c>
      <c r="M269" s="4">
        <f>ABS(Table1[[#This Row],[Amount]])</f>
        <v>1276.3399999999999</v>
      </c>
      <c r="N269">
        <f>IF(Table1[[#This Row],[Type]]="Income",ABS(Table1[[#This Row],[Amount]]),0)</f>
        <v>0</v>
      </c>
      <c r="O269">
        <f>IF(Table1[[#This Row],[Type]]="Expense",ABS(Table1[[#This Row],[Amount]]),0)</f>
        <v>1276.3399999999999</v>
      </c>
      <c r="P269" t="str">
        <f>Table1[[#This Row],[Region]]</f>
        <v>South</v>
      </c>
      <c r="Q269" t="s">
        <v>19</v>
      </c>
      <c r="R269" t="s">
        <v>23</v>
      </c>
    </row>
    <row r="270" spans="1:18" x14ac:dyDescent="0.3">
      <c r="A270" s="1">
        <v>45086</v>
      </c>
      <c r="B270" t="s">
        <v>296</v>
      </c>
      <c r="C270" t="s">
        <v>25</v>
      </c>
      <c r="D270" t="s">
        <v>19</v>
      </c>
      <c r="E270">
        <v>-2828.93</v>
      </c>
      <c r="F270" t="s">
        <v>11</v>
      </c>
      <c r="G270">
        <f>IF(Table1[[#This Row],[Type]]="Income",ABS(Table1[[#This Row],[Amount]]),0)</f>
        <v>0</v>
      </c>
      <c r="H270">
        <f>IF(Table1[[#This Row],[Type]]="Expense",ABS(Table1[[#This Row],[Amount]]),0)</f>
        <v>2828.93</v>
      </c>
      <c r="I270" t="s">
        <v>12</v>
      </c>
      <c r="J270" t="s">
        <v>27</v>
      </c>
      <c r="L270" t="str">
        <f t="shared" si="4"/>
        <v>June</v>
      </c>
      <c r="M270" s="4">
        <f>ABS(Table1[[#This Row],[Amount]])</f>
        <v>2828.93</v>
      </c>
      <c r="N270">
        <f>IF(Table1[[#This Row],[Type]]="Income",ABS(Table1[[#This Row],[Amount]]),0)</f>
        <v>0</v>
      </c>
      <c r="O270">
        <f>IF(Table1[[#This Row],[Type]]="Expense",ABS(Table1[[#This Row],[Amount]]),0)</f>
        <v>2828.93</v>
      </c>
      <c r="P270" t="str">
        <f>Table1[[#This Row],[Region]]</f>
        <v>North</v>
      </c>
      <c r="Q270" t="s">
        <v>19</v>
      </c>
      <c r="R270" t="s">
        <v>27</v>
      </c>
    </row>
    <row r="271" spans="1:18" x14ac:dyDescent="0.3">
      <c r="A271" s="1">
        <v>44935</v>
      </c>
      <c r="B271" t="s">
        <v>297</v>
      </c>
      <c r="C271" t="s">
        <v>25</v>
      </c>
      <c r="D271" t="s">
        <v>42</v>
      </c>
      <c r="E271">
        <v>-630.30999999999995</v>
      </c>
      <c r="F271" t="s">
        <v>11</v>
      </c>
      <c r="G271">
        <f>IF(Table1[[#This Row],[Type]]="Income",ABS(Table1[[#This Row],[Amount]]),0)</f>
        <v>0</v>
      </c>
      <c r="H271">
        <f>IF(Table1[[#This Row],[Type]]="Expense",ABS(Table1[[#This Row],[Amount]]),0)</f>
        <v>630.30999999999995</v>
      </c>
      <c r="I271" t="s">
        <v>20</v>
      </c>
      <c r="J271" t="s">
        <v>27</v>
      </c>
      <c r="L271" t="str">
        <f t="shared" si="4"/>
        <v>January</v>
      </c>
      <c r="M271" s="4">
        <f>ABS(Table1[[#This Row],[Amount]])</f>
        <v>630.30999999999995</v>
      </c>
      <c r="N271">
        <f>IF(Table1[[#This Row],[Type]]="Income",ABS(Table1[[#This Row],[Amount]]),0)</f>
        <v>0</v>
      </c>
      <c r="O271">
        <f>IF(Table1[[#This Row],[Type]]="Expense",ABS(Table1[[#This Row],[Amount]]),0)</f>
        <v>630.30999999999995</v>
      </c>
      <c r="P271" t="str">
        <f>Table1[[#This Row],[Region]]</f>
        <v>North</v>
      </c>
      <c r="Q271" t="s">
        <v>42</v>
      </c>
      <c r="R271" t="s">
        <v>27</v>
      </c>
    </row>
    <row r="272" spans="1:18" x14ac:dyDescent="0.3">
      <c r="A272" s="1">
        <v>45159</v>
      </c>
      <c r="B272" t="s">
        <v>298</v>
      </c>
      <c r="C272" t="s">
        <v>9</v>
      </c>
      <c r="D272" t="s">
        <v>19</v>
      </c>
      <c r="E272">
        <v>-4673.22</v>
      </c>
      <c r="F272" t="s">
        <v>11</v>
      </c>
      <c r="G272">
        <f>IF(Table1[[#This Row],[Type]]="Income",ABS(Table1[[#This Row],[Amount]]),0)</f>
        <v>0</v>
      </c>
      <c r="H272">
        <f>IF(Table1[[#This Row],[Type]]="Expense",ABS(Table1[[#This Row],[Amount]]),0)</f>
        <v>4673.22</v>
      </c>
      <c r="I272" t="s">
        <v>20</v>
      </c>
      <c r="J272" t="s">
        <v>23</v>
      </c>
      <c r="L272" t="str">
        <f t="shared" si="4"/>
        <v>August</v>
      </c>
      <c r="M272" s="4">
        <f>ABS(Table1[[#This Row],[Amount]])</f>
        <v>4673.22</v>
      </c>
      <c r="N272">
        <f>IF(Table1[[#This Row],[Type]]="Income",ABS(Table1[[#This Row],[Amount]]),0)</f>
        <v>0</v>
      </c>
      <c r="O272">
        <f>IF(Table1[[#This Row],[Type]]="Expense",ABS(Table1[[#This Row],[Amount]]),0)</f>
        <v>4673.22</v>
      </c>
      <c r="P272" t="str">
        <f>Table1[[#This Row],[Region]]</f>
        <v>South</v>
      </c>
      <c r="Q272" t="s">
        <v>19</v>
      </c>
      <c r="R272" t="s">
        <v>23</v>
      </c>
    </row>
    <row r="273" spans="1:18" x14ac:dyDescent="0.3">
      <c r="A273" s="1">
        <v>45025</v>
      </c>
      <c r="B273" t="s">
        <v>299</v>
      </c>
      <c r="C273" t="s">
        <v>15</v>
      </c>
      <c r="D273" t="s">
        <v>42</v>
      </c>
      <c r="E273">
        <v>-1734.21</v>
      </c>
      <c r="F273" t="s">
        <v>11</v>
      </c>
      <c r="G273">
        <f>IF(Table1[[#This Row],[Type]]="Income",ABS(Table1[[#This Row],[Amount]]),0)</f>
        <v>0</v>
      </c>
      <c r="H273">
        <f>IF(Table1[[#This Row],[Type]]="Expense",ABS(Table1[[#This Row],[Amount]]),0)</f>
        <v>1734.21</v>
      </c>
      <c r="I273" t="s">
        <v>12</v>
      </c>
      <c r="J273" t="s">
        <v>27</v>
      </c>
      <c r="L273" t="str">
        <f t="shared" si="4"/>
        <v>April</v>
      </c>
      <c r="M273" s="4">
        <f>ABS(Table1[[#This Row],[Amount]])</f>
        <v>1734.21</v>
      </c>
      <c r="N273">
        <f>IF(Table1[[#This Row],[Type]]="Income",ABS(Table1[[#This Row],[Amount]]),0)</f>
        <v>0</v>
      </c>
      <c r="O273">
        <f>IF(Table1[[#This Row],[Type]]="Expense",ABS(Table1[[#This Row],[Amount]]),0)</f>
        <v>1734.21</v>
      </c>
      <c r="P273" t="str">
        <f>Table1[[#This Row],[Region]]</f>
        <v>North</v>
      </c>
      <c r="Q273" t="s">
        <v>42</v>
      </c>
      <c r="R273" t="s">
        <v>27</v>
      </c>
    </row>
    <row r="274" spans="1:18" x14ac:dyDescent="0.3">
      <c r="A274" s="1">
        <v>45073</v>
      </c>
      <c r="B274" t="s">
        <v>300</v>
      </c>
      <c r="C274" t="s">
        <v>30</v>
      </c>
      <c r="D274" t="s">
        <v>26</v>
      </c>
      <c r="E274">
        <v>1172.95</v>
      </c>
      <c r="F274" t="s">
        <v>31</v>
      </c>
      <c r="G274">
        <f>IF(Table1[[#This Row],[Type]]="Income",ABS(Table1[[#This Row],[Amount]]),0)</f>
        <v>1172.95</v>
      </c>
      <c r="H274">
        <f>IF(Table1[[#This Row],[Type]]="Expense",ABS(Table1[[#This Row],[Amount]]),0)</f>
        <v>0</v>
      </c>
      <c r="I274" t="s">
        <v>17</v>
      </c>
      <c r="J274" t="s">
        <v>23</v>
      </c>
      <c r="L274" t="str">
        <f t="shared" si="4"/>
        <v>May</v>
      </c>
      <c r="M274" s="4">
        <f>ABS(Table1[[#This Row],[Amount]])</f>
        <v>1172.95</v>
      </c>
      <c r="N274">
        <f>IF(Table1[[#This Row],[Type]]="Income",ABS(Table1[[#This Row],[Amount]]),0)</f>
        <v>1172.95</v>
      </c>
      <c r="O274">
        <f>IF(Table1[[#This Row],[Type]]="Expense",ABS(Table1[[#This Row],[Amount]]),0)</f>
        <v>0</v>
      </c>
      <c r="P274" t="str">
        <f>Table1[[#This Row],[Region]]</f>
        <v>South</v>
      </c>
      <c r="Q274" t="s">
        <v>26</v>
      </c>
      <c r="R274" t="s">
        <v>23</v>
      </c>
    </row>
    <row r="275" spans="1:18" x14ac:dyDescent="0.3">
      <c r="A275" s="1">
        <v>45230</v>
      </c>
      <c r="B275" t="s">
        <v>301</v>
      </c>
      <c r="C275" t="s">
        <v>15</v>
      </c>
      <c r="D275" t="s">
        <v>16</v>
      </c>
      <c r="E275">
        <v>-2533.09</v>
      </c>
      <c r="F275" t="s">
        <v>11</v>
      </c>
      <c r="G275">
        <f>IF(Table1[[#This Row],[Type]]="Income",ABS(Table1[[#This Row],[Amount]]),0)</f>
        <v>0</v>
      </c>
      <c r="H275">
        <f>IF(Table1[[#This Row],[Type]]="Expense",ABS(Table1[[#This Row],[Amount]]),0)</f>
        <v>2533.09</v>
      </c>
      <c r="I275" t="s">
        <v>12</v>
      </c>
      <c r="J275" t="s">
        <v>27</v>
      </c>
      <c r="L275" t="str">
        <f t="shared" si="4"/>
        <v>October</v>
      </c>
      <c r="M275" s="4">
        <f>ABS(Table1[[#This Row],[Amount]])</f>
        <v>2533.09</v>
      </c>
      <c r="N275">
        <f>IF(Table1[[#This Row],[Type]]="Income",ABS(Table1[[#This Row],[Amount]]),0)</f>
        <v>0</v>
      </c>
      <c r="O275">
        <f>IF(Table1[[#This Row],[Type]]="Expense",ABS(Table1[[#This Row],[Amount]]),0)</f>
        <v>2533.09</v>
      </c>
      <c r="P275" t="str">
        <f>Table1[[#This Row],[Region]]</f>
        <v>North</v>
      </c>
      <c r="Q275" t="s">
        <v>16</v>
      </c>
      <c r="R275" t="s">
        <v>27</v>
      </c>
    </row>
    <row r="276" spans="1:18" x14ac:dyDescent="0.3">
      <c r="A276" s="1">
        <v>45134</v>
      </c>
      <c r="B276" t="s">
        <v>302</v>
      </c>
      <c r="C276" t="s">
        <v>25</v>
      </c>
      <c r="D276" t="s">
        <v>19</v>
      </c>
      <c r="E276">
        <v>-1457.29</v>
      </c>
      <c r="F276" t="s">
        <v>11</v>
      </c>
      <c r="G276">
        <f>IF(Table1[[#This Row],[Type]]="Income",ABS(Table1[[#This Row],[Amount]]),0)</f>
        <v>0</v>
      </c>
      <c r="H276">
        <f>IF(Table1[[#This Row],[Type]]="Expense",ABS(Table1[[#This Row],[Amount]]),0)</f>
        <v>1457.29</v>
      </c>
      <c r="I276" t="s">
        <v>12</v>
      </c>
      <c r="J276" t="s">
        <v>13</v>
      </c>
      <c r="L276" t="str">
        <f t="shared" si="4"/>
        <v>July</v>
      </c>
      <c r="M276" s="4">
        <f>ABS(Table1[[#This Row],[Amount]])</f>
        <v>1457.29</v>
      </c>
      <c r="N276">
        <f>IF(Table1[[#This Row],[Type]]="Income",ABS(Table1[[#This Row],[Amount]]),0)</f>
        <v>0</v>
      </c>
      <c r="O276">
        <f>IF(Table1[[#This Row],[Type]]="Expense",ABS(Table1[[#This Row],[Amount]]),0)</f>
        <v>1457.29</v>
      </c>
      <c r="P276" t="str">
        <f>Table1[[#This Row],[Region]]</f>
        <v>East</v>
      </c>
      <c r="Q276" t="s">
        <v>19</v>
      </c>
      <c r="R276" t="s">
        <v>13</v>
      </c>
    </row>
    <row r="277" spans="1:18" x14ac:dyDescent="0.3">
      <c r="A277" s="1">
        <v>45057</v>
      </c>
      <c r="B277" t="s">
        <v>303</v>
      </c>
      <c r="C277" t="s">
        <v>15</v>
      </c>
      <c r="D277" t="s">
        <v>26</v>
      </c>
      <c r="E277">
        <v>-2721.03</v>
      </c>
      <c r="F277" t="s">
        <v>11</v>
      </c>
      <c r="G277">
        <f>IF(Table1[[#This Row],[Type]]="Income",ABS(Table1[[#This Row],[Amount]]),0)</f>
        <v>0</v>
      </c>
      <c r="H277">
        <f>IF(Table1[[#This Row],[Type]]="Expense",ABS(Table1[[#This Row],[Amount]]),0)</f>
        <v>2721.03</v>
      </c>
      <c r="I277" t="s">
        <v>12</v>
      </c>
      <c r="J277" t="s">
        <v>13</v>
      </c>
      <c r="L277" t="str">
        <f t="shared" si="4"/>
        <v>May</v>
      </c>
      <c r="M277" s="4">
        <f>ABS(Table1[[#This Row],[Amount]])</f>
        <v>2721.03</v>
      </c>
      <c r="N277">
        <f>IF(Table1[[#This Row],[Type]]="Income",ABS(Table1[[#This Row],[Amount]]),0)</f>
        <v>0</v>
      </c>
      <c r="O277">
        <f>IF(Table1[[#This Row],[Type]]="Expense",ABS(Table1[[#This Row],[Amount]]),0)</f>
        <v>2721.03</v>
      </c>
      <c r="P277" t="str">
        <f>Table1[[#This Row],[Region]]</f>
        <v>East</v>
      </c>
      <c r="Q277" t="s">
        <v>26</v>
      </c>
      <c r="R277" t="s">
        <v>13</v>
      </c>
    </row>
    <row r="278" spans="1:18" x14ac:dyDescent="0.3">
      <c r="A278" s="1">
        <v>45078</v>
      </c>
      <c r="B278" t="s">
        <v>304</v>
      </c>
      <c r="C278" t="s">
        <v>30</v>
      </c>
      <c r="D278" t="s">
        <v>10</v>
      </c>
      <c r="E278">
        <v>1807.69</v>
      </c>
      <c r="F278" t="s">
        <v>31</v>
      </c>
      <c r="G278">
        <f>IF(Table1[[#This Row],[Type]]="Income",ABS(Table1[[#This Row],[Amount]]),0)</f>
        <v>1807.69</v>
      </c>
      <c r="H278">
        <f>IF(Table1[[#This Row],[Type]]="Expense",ABS(Table1[[#This Row],[Amount]]),0)</f>
        <v>0</v>
      </c>
      <c r="I278" t="s">
        <v>20</v>
      </c>
      <c r="J278" t="s">
        <v>32</v>
      </c>
      <c r="L278" t="str">
        <f t="shared" si="4"/>
        <v>June</v>
      </c>
      <c r="M278" s="4">
        <f>ABS(Table1[[#This Row],[Amount]])</f>
        <v>1807.69</v>
      </c>
      <c r="N278">
        <f>IF(Table1[[#This Row],[Type]]="Income",ABS(Table1[[#This Row],[Amount]]),0)</f>
        <v>1807.69</v>
      </c>
      <c r="O278">
        <f>IF(Table1[[#This Row],[Type]]="Expense",ABS(Table1[[#This Row],[Amount]]),0)</f>
        <v>0</v>
      </c>
      <c r="P278" t="str">
        <f>Table1[[#This Row],[Region]]</f>
        <v>West</v>
      </c>
      <c r="Q278" t="s">
        <v>10</v>
      </c>
      <c r="R278" t="s">
        <v>32</v>
      </c>
    </row>
    <row r="279" spans="1:18" x14ac:dyDescent="0.3">
      <c r="A279" s="1">
        <v>44980</v>
      </c>
      <c r="B279" t="s">
        <v>305</v>
      </c>
      <c r="C279" t="s">
        <v>30</v>
      </c>
      <c r="D279" t="s">
        <v>10</v>
      </c>
      <c r="E279">
        <v>747.13</v>
      </c>
      <c r="F279" t="s">
        <v>31</v>
      </c>
      <c r="G279">
        <f>IF(Table1[[#This Row],[Type]]="Income",ABS(Table1[[#This Row],[Amount]]),0)</f>
        <v>747.13</v>
      </c>
      <c r="H279">
        <f>IF(Table1[[#This Row],[Type]]="Expense",ABS(Table1[[#This Row],[Amount]]),0)</f>
        <v>0</v>
      </c>
      <c r="I279" t="s">
        <v>17</v>
      </c>
      <c r="J279" t="s">
        <v>27</v>
      </c>
      <c r="L279" t="str">
        <f t="shared" si="4"/>
        <v>February</v>
      </c>
      <c r="M279" s="4">
        <f>ABS(Table1[[#This Row],[Amount]])</f>
        <v>747.13</v>
      </c>
      <c r="N279">
        <f>IF(Table1[[#This Row],[Type]]="Income",ABS(Table1[[#This Row],[Amount]]),0)</f>
        <v>747.13</v>
      </c>
      <c r="O279">
        <f>IF(Table1[[#This Row],[Type]]="Expense",ABS(Table1[[#This Row],[Amount]]),0)</f>
        <v>0</v>
      </c>
      <c r="P279" t="str">
        <f>Table1[[#This Row],[Region]]</f>
        <v>North</v>
      </c>
      <c r="Q279" t="s">
        <v>10</v>
      </c>
      <c r="R279" t="s">
        <v>27</v>
      </c>
    </row>
    <row r="280" spans="1:18" x14ac:dyDescent="0.3">
      <c r="A280" s="1">
        <v>45046</v>
      </c>
      <c r="B280" t="s">
        <v>306</v>
      </c>
      <c r="C280" t="s">
        <v>9</v>
      </c>
      <c r="D280" t="s">
        <v>42</v>
      </c>
      <c r="E280">
        <v>-1402.89</v>
      </c>
      <c r="F280" t="s">
        <v>11</v>
      </c>
      <c r="G280">
        <f>IF(Table1[[#This Row],[Type]]="Income",ABS(Table1[[#This Row],[Amount]]),0)</f>
        <v>0</v>
      </c>
      <c r="H280">
        <f>IF(Table1[[#This Row],[Type]]="Expense",ABS(Table1[[#This Row],[Amount]]),0)</f>
        <v>1402.89</v>
      </c>
      <c r="I280" t="s">
        <v>17</v>
      </c>
      <c r="J280" t="s">
        <v>23</v>
      </c>
      <c r="L280" t="str">
        <f t="shared" si="4"/>
        <v>April</v>
      </c>
      <c r="M280" s="4">
        <f>ABS(Table1[[#This Row],[Amount]])</f>
        <v>1402.89</v>
      </c>
      <c r="N280">
        <f>IF(Table1[[#This Row],[Type]]="Income",ABS(Table1[[#This Row],[Amount]]),0)</f>
        <v>0</v>
      </c>
      <c r="O280">
        <f>IF(Table1[[#This Row],[Type]]="Expense",ABS(Table1[[#This Row],[Amount]]),0)</f>
        <v>1402.89</v>
      </c>
      <c r="P280" t="str">
        <f>Table1[[#This Row],[Region]]</f>
        <v>South</v>
      </c>
      <c r="Q280" t="s">
        <v>42</v>
      </c>
      <c r="R280" t="s">
        <v>23</v>
      </c>
    </row>
    <row r="281" spans="1:18" x14ac:dyDescent="0.3">
      <c r="A281" s="1">
        <v>45087</v>
      </c>
      <c r="B281" t="s">
        <v>307</v>
      </c>
      <c r="C281" t="s">
        <v>30</v>
      </c>
      <c r="D281" t="s">
        <v>19</v>
      </c>
      <c r="E281">
        <v>2248.36</v>
      </c>
      <c r="F281" t="s">
        <v>31</v>
      </c>
      <c r="G281">
        <f>IF(Table1[[#This Row],[Type]]="Income",ABS(Table1[[#This Row],[Amount]]),0)</f>
        <v>2248.36</v>
      </c>
      <c r="H281">
        <f>IF(Table1[[#This Row],[Type]]="Expense",ABS(Table1[[#This Row],[Amount]]),0)</f>
        <v>0</v>
      </c>
      <c r="I281" t="s">
        <v>20</v>
      </c>
      <c r="J281" t="s">
        <v>27</v>
      </c>
      <c r="L281" t="str">
        <f t="shared" si="4"/>
        <v>June</v>
      </c>
      <c r="M281" s="4">
        <f>ABS(Table1[[#This Row],[Amount]])</f>
        <v>2248.36</v>
      </c>
      <c r="N281">
        <f>IF(Table1[[#This Row],[Type]]="Income",ABS(Table1[[#This Row],[Amount]]),0)</f>
        <v>2248.36</v>
      </c>
      <c r="O281">
        <f>IF(Table1[[#This Row],[Type]]="Expense",ABS(Table1[[#This Row],[Amount]]),0)</f>
        <v>0</v>
      </c>
      <c r="P281" t="str">
        <f>Table1[[#This Row],[Region]]</f>
        <v>North</v>
      </c>
      <c r="Q281" t="s">
        <v>19</v>
      </c>
      <c r="R281" t="s">
        <v>27</v>
      </c>
    </row>
    <row r="282" spans="1:18" x14ac:dyDescent="0.3">
      <c r="A282" s="1">
        <v>45042</v>
      </c>
      <c r="B282" t="s">
        <v>308</v>
      </c>
      <c r="C282" t="s">
        <v>30</v>
      </c>
      <c r="D282" t="s">
        <v>19</v>
      </c>
      <c r="E282">
        <v>248.44</v>
      </c>
      <c r="F282" t="s">
        <v>31</v>
      </c>
      <c r="G282">
        <f>IF(Table1[[#This Row],[Type]]="Income",ABS(Table1[[#This Row],[Amount]]),0)</f>
        <v>248.44</v>
      </c>
      <c r="H282">
        <f>IF(Table1[[#This Row],[Type]]="Expense",ABS(Table1[[#This Row],[Amount]]),0)</f>
        <v>0</v>
      </c>
      <c r="I282" t="s">
        <v>17</v>
      </c>
      <c r="J282" t="s">
        <v>27</v>
      </c>
      <c r="L282" t="str">
        <f t="shared" si="4"/>
        <v>April</v>
      </c>
      <c r="M282" s="4">
        <f>ABS(Table1[[#This Row],[Amount]])</f>
        <v>248.44</v>
      </c>
      <c r="N282">
        <f>IF(Table1[[#This Row],[Type]]="Income",ABS(Table1[[#This Row],[Amount]]),0)</f>
        <v>248.44</v>
      </c>
      <c r="O282">
        <f>IF(Table1[[#This Row],[Type]]="Expense",ABS(Table1[[#This Row],[Amount]]),0)</f>
        <v>0</v>
      </c>
      <c r="P282" t="str">
        <f>Table1[[#This Row],[Region]]</f>
        <v>North</v>
      </c>
      <c r="Q282" t="s">
        <v>19</v>
      </c>
      <c r="R282" t="s">
        <v>27</v>
      </c>
    </row>
    <row r="283" spans="1:18" x14ac:dyDescent="0.3">
      <c r="A283" s="1">
        <v>45001</v>
      </c>
      <c r="B283" t="s">
        <v>309</v>
      </c>
      <c r="C283" t="s">
        <v>15</v>
      </c>
      <c r="D283" t="s">
        <v>22</v>
      </c>
      <c r="E283">
        <v>-3876.15</v>
      </c>
      <c r="F283" t="s">
        <v>11</v>
      </c>
      <c r="G283">
        <f>IF(Table1[[#This Row],[Type]]="Income",ABS(Table1[[#This Row],[Amount]]),0)</f>
        <v>0</v>
      </c>
      <c r="H283">
        <f>IF(Table1[[#This Row],[Type]]="Expense",ABS(Table1[[#This Row],[Amount]]),0)</f>
        <v>3876.15</v>
      </c>
      <c r="I283" t="s">
        <v>12</v>
      </c>
      <c r="J283" t="s">
        <v>32</v>
      </c>
      <c r="L283" t="str">
        <f t="shared" si="4"/>
        <v>March</v>
      </c>
      <c r="M283" s="4">
        <f>ABS(Table1[[#This Row],[Amount]])</f>
        <v>3876.15</v>
      </c>
      <c r="N283">
        <f>IF(Table1[[#This Row],[Type]]="Income",ABS(Table1[[#This Row],[Amount]]),0)</f>
        <v>0</v>
      </c>
      <c r="O283">
        <f>IF(Table1[[#This Row],[Type]]="Expense",ABS(Table1[[#This Row],[Amount]]),0)</f>
        <v>3876.15</v>
      </c>
      <c r="P283" t="str">
        <f>Table1[[#This Row],[Region]]</f>
        <v>West</v>
      </c>
      <c r="Q283" t="s">
        <v>22</v>
      </c>
      <c r="R283" t="s">
        <v>32</v>
      </c>
    </row>
    <row r="284" spans="1:18" x14ac:dyDescent="0.3">
      <c r="A284" s="1">
        <v>45039</v>
      </c>
      <c r="B284" t="s">
        <v>310</v>
      </c>
      <c r="C284" t="s">
        <v>15</v>
      </c>
      <c r="D284" t="s">
        <v>26</v>
      </c>
      <c r="E284">
        <v>-3146.94</v>
      </c>
      <c r="F284" t="s">
        <v>11</v>
      </c>
      <c r="G284">
        <f>IF(Table1[[#This Row],[Type]]="Income",ABS(Table1[[#This Row],[Amount]]),0)</f>
        <v>0</v>
      </c>
      <c r="H284">
        <f>IF(Table1[[#This Row],[Type]]="Expense",ABS(Table1[[#This Row],[Amount]]),0)</f>
        <v>3146.94</v>
      </c>
      <c r="I284" t="s">
        <v>17</v>
      </c>
      <c r="J284" t="s">
        <v>23</v>
      </c>
      <c r="L284" t="str">
        <f t="shared" si="4"/>
        <v>April</v>
      </c>
      <c r="M284" s="4">
        <f>ABS(Table1[[#This Row],[Amount]])</f>
        <v>3146.94</v>
      </c>
      <c r="N284">
        <f>IF(Table1[[#This Row],[Type]]="Income",ABS(Table1[[#This Row],[Amount]]),0)</f>
        <v>0</v>
      </c>
      <c r="O284">
        <f>IF(Table1[[#This Row],[Type]]="Expense",ABS(Table1[[#This Row],[Amount]]),0)</f>
        <v>3146.94</v>
      </c>
      <c r="P284" t="str">
        <f>Table1[[#This Row],[Region]]</f>
        <v>South</v>
      </c>
      <c r="Q284" t="s">
        <v>26</v>
      </c>
      <c r="R284" t="s">
        <v>23</v>
      </c>
    </row>
    <row r="285" spans="1:18" x14ac:dyDescent="0.3">
      <c r="A285" s="1">
        <v>45030</v>
      </c>
      <c r="B285" t="s">
        <v>311</v>
      </c>
      <c r="C285" t="s">
        <v>25</v>
      </c>
      <c r="D285" t="s">
        <v>36</v>
      </c>
      <c r="E285">
        <v>-3046.66</v>
      </c>
      <c r="F285" t="s">
        <v>11</v>
      </c>
      <c r="G285">
        <f>IF(Table1[[#This Row],[Type]]="Income",ABS(Table1[[#This Row],[Amount]]),0)</f>
        <v>0</v>
      </c>
      <c r="H285">
        <f>IF(Table1[[#This Row],[Type]]="Expense",ABS(Table1[[#This Row],[Amount]]),0)</f>
        <v>3046.66</v>
      </c>
      <c r="I285" t="s">
        <v>20</v>
      </c>
      <c r="J285" t="s">
        <v>27</v>
      </c>
      <c r="L285" t="str">
        <f t="shared" si="4"/>
        <v>April</v>
      </c>
      <c r="M285" s="4">
        <f>ABS(Table1[[#This Row],[Amount]])</f>
        <v>3046.66</v>
      </c>
      <c r="N285">
        <f>IF(Table1[[#This Row],[Type]]="Income",ABS(Table1[[#This Row],[Amount]]),0)</f>
        <v>0</v>
      </c>
      <c r="O285">
        <f>IF(Table1[[#This Row],[Type]]="Expense",ABS(Table1[[#This Row],[Amount]]),0)</f>
        <v>3046.66</v>
      </c>
      <c r="P285" t="str">
        <f>Table1[[#This Row],[Region]]</f>
        <v>North</v>
      </c>
      <c r="Q285" t="s">
        <v>36</v>
      </c>
      <c r="R285" t="s">
        <v>27</v>
      </c>
    </row>
    <row r="286" spans="1:18" x14ac:dyDescent="0.3">
      <c r="A286" s="1">
        <v>45266</v>
      </c>
      <c r="B286" t="s">
        <v>312</v>
      </c>
      <c r="C286" t="s">
        <v>9</v>
      </c>
      <c r="D286" t="s">
        <v>36</v>
      </c>
      <c r="E286">
        <v>-2775.64</v>
      </c>
      <c r="F286" t="s">
        <v>11</v>
      </c>
      <c r="G286">
        <f>IF(Table1[[#This Row],[Type]]="Income",ABS(Table1[[#This Row],[Amount]]),0)</f>
        <v>0</v>
      </c>
      <c r="H286">
        <f>IF(Table1[[#This Row],[Type]]="Expense",ABS(Table1[[#This Row],[Amount]]),0)</f>
        <v>2775.64</v>
      </c>
      <c r="I286" t="s">
        <v>17</v>
      </c>
      <c r="J286" t="s">
        <v>23</v>
      </c>
      <c r="L286" t="str">
        <f t="shared" si="4"/>
        <v>December</v>
      </c>
      <c r="M286" s="4">
        <f>ABS(Table1[[#This Row],[Amount]])</f>
        <v>2775.64</v>
      </c>
      <c r="N286">
        <f>IF(Table1[[#This Row],[Type]]="Income",ABS(Table1[[#This Row],[Amount]]),0)</f>
        <v>0</v>
      </c>
      <c r="O286">
        <f>IF(Table1[[#This Row],[Type]]="Expense",ABS(Table1[[#This Row],[Amount]]),0)</f>
        <v>2775.64</v>
      </c>
      <c r="P286" t="str">
        <f>Table1[[#This Row],[Region]]</f>
        <v>South</v>
      </c>
      <c r="Q286" t="s">
        <v>36</v>
      </c>
      <c r="R286" t="s">
        <v>23</v>
      </c>
    </row>
    <row r="287" spans="1:18" x14ac:dyDescent="0.3">
      <c r="A287" s="1">
        <v>45180</v>
      </c>
      <c r="B287" t="s">
        <v>313</v>
      </c>
      <c r="C287" t="s">
        <v>15</v>
      </c>
      <c r="D287" t="s">
        <v>22</v>
      </c>
      <c r="E287">
        <v>-2992.53</v>
      </c>
      <c r="F287" t="s">
        <v>11</v>
      </c>
      <c r="G287">
        <f>IF(Table1[[#This Row],[Type]]="Income",ABS(Table1[[#This Row],[Amount]]),0)</f>
        <v>0</v>
      </c>
      <c r="H287">
        <f>IF(Table1[[#This Row],[Type]]="Expense",ABS(Table1[[#This Row],[Amount]]),0)</f>
        <v>2992.53</v>
      </c>
      <c r="I287" t="s">
        <v>20</v>
      </c>
      <c r="J287" t="s">
        <v>27</v>
      </c>
      <c r="L287" t="str">
        <f t="shared" si="4"/>
        <v>September</v>
      </c>
      <c r="M287" s="4">
        <f>ABS(Table1[[#This Row],[Amount]])</f>
        <v>2992.53</v>
      </c>
      <c r="N287">
        <f>IF(Table1[[#This Row],[Type]]="Income",ABS(Table1[[#This Row],[Amount]]),0)</f>
        <v>0</v>
      </c>
      <c r="O287">
        <f>IF(Table1[[#This Row],[Type]]="Expense",ABS(Table1[[#This Row],[Amount]]),0)</f>
        <v>2992.53</v>
      </c>
      <c r="P287" t="str">
        <f>Table1[[#This Row],[Region]]</f>
        <v>North</v>
      </c>
      <c r="Q287" t="s">
        <v>22</v>
      </c>
      <c r="R287" t="s">
        <v>27</v>
      </c>
    </row>
    <row r="288" spans="1:18" x14ac:dyDescent="0.3">
      <c r="A288" s="1">
        <v>45153</v>
      </c>
      <c r="B288" t="s">
        <v>314</v>
      </c>
      <c r="C288" t="s">
        <v>30</v>
      </c>
      <c r="D288" t="s">
        <v>42</v>
      </c>
      <c r="E288">
        <v>4679.79</v>
      </c>
      <c r="F288" t="s">
        <v>31</v>
      </c>
      <c r="G288">
        <f>IF(Table1[[#This Row],[Type]]="Income",ABS(Table1[[#This Row],[Amount]]),0)</f>
        <v>4679.79</v>
      </c>
      <c r="H288">
        <f>IF(Table1[[#This Row],[Type]]="Expense",ABS(Table1[[#This Row],[Amount]]),0)</f>
        <v>0</v>
      </c>
      <c r="I288" t="s">
        <v>12</v>
      </c>
      <c r="J288" t="s">
        <v>32</v>
      </c>
      <c r="L288" t="str">
        <f t="shared" si="4"/>
        <v>August</v>
      </c>
      <c r="M288" s="4">
        <f>ABS(Table1[[#This Row],[Amount]])</f>
        <v>4679.79</v>
      </c>
      <c r="N288">
        <f>IF(Table1[[#This Row],[Type]]="Income",ABS(Table1[[#This Row],[Amount]]),0)</f>
        <v>4679.79</v>
      </c>
      <c r="O288">
        <f>IF(Table1[[#This Row],[Type]]="Expense",ABS(Table1[[#This Row],[Amount]]),0)</f>
        <v>0</v>
      </c>
      <c r="P288" t="str">
        <f>Table1[[#This Row],[Region]]</f>
        <v>West</v>
      </c>
      <c r="Q288" t="s">
        <v>42</v>
      </c>
      <c r="R288" t="s">
        <v>32</v>
      </c>
    </row>
    <row r="289" spans="1:18" x14ac:dyDescent="0.3">
      <c r="A289" s="1">
        <v>45038</v>
      </c>
      <c r="B289" t="s">
        <v>315</v>
      </c>
      <c r="C289" t="s">
        <v>25</v>
      </c>
      <c r="D289" t="s">
        <v>36</v>
      </c>
      <c r="E289">
        <v>-141.99</v>
      </c>
      <c r="F289" t="s">
        <v>11</v>
      </c>
      <c r="G289">
        <f>IF(Table1[[#This Row],[Type]]="Income",ABS(Table1[[#This Row],[Amount]]),0)</f>
        <v>0</v>
      </c>
      <c r="H289">
        <f>IF(Table1[[#This Row],[Type]]="Expense",ABS(Table1[[#This Row],[Amount]]),0)</f>
        <v>141.99</v>
      </c>
      <c r="I289" t="s">
        <v>20</v>
      </c>
      <c r="J289" t="s">
        <v>23</v>
      </c>
      <c r="L289" t="str">
        <f t="shared" si="4"/>
        <v>April</v>
      </c>
      <c r="M289" s="4">
        <f>ABS(Table1[[#This Row],[Amount]])</f>
        <v>141.99</v>
      </c>
      <c r="N289">
        <f>IF(Table1[[#This Row],[Type]]="Income",ABS(Table1[[#This Row],[Amount]]),0)</f>
        <v>0</v>
      </c>
      <c r="O289">
        <f>IF(Table1[[#This Row],[Type]]="Expense",ABS(Table1[[#This Row],[Amount]]),0)</f>
        <v>141.99</v>
      </c>
      <c r="P289" t="str">
        <f>Table1[[#This Row],[Region]]</f>
        <v>South</v>
      </c>
      <c r="Q289" t="s">
        <v>36</v>
      </c>
      <c r="R289" t="s">
        <v>23</v>
      </c>
    </row>
    <row r="290" spans="1:18" x14ac:dyDescent="0.3">
      <c r="A290" s="1">
        <v>45025</v>
      </c>
      <c r="B290" t="s">
        <v>316</v>
      </c>
      <c r="C290" t="s">
        <v>15</v>
      </c>
      <c r="D290" t="s">
        <v>36</v>
      </c>
      <c r="E290">
        <v>-334.22</v>
      </c>
      <c r="F290" t="s">
        <v>11</v>
      </c>
      <c r="G290">
        <f>IF(Table1[[#This Row],[Type]]="Income",ABS(Table1[[#This Row],[Amount]]),0)</f>
        <v>0</v>
      </c>
      <c r="H290">
        <f>IF(Table1[[#This Row],[Type]]="Expense",ABS(Table1[[#This Row],[Amount]]),0)</f>
        <v>334.22</v>
      </c>
      <c r="I290" t="s">
        <v>17</v>
      </c>
      <c r="J290" t="s">
        <v>27</v>
      </c>
      <c r="L290" t="str">
        <f t="shared" si="4"/>
        <v>April</v>
      </c>
      <c r="M290" s="4">
        <f>ABS(Table1[[#This Row],[Amount]])</f>
        <v>334.22</v>
      </c>
      <c r="N290">
        <f>IF(Table1[[#This Row],[Type]]="Income",ABS(Table1[[#This Row],[Amount]]),0)</f>
        <v>0</v>
      </c>
      <c r="O290">
        <f>IF(Table1[[#This Row],[Type]]="Expense",ABS(Table1[[#This Row],[Amount]]),0)</f>
        <v>334.22</v>
      </c>
      <c r="P290" t="str">
        <f>Table1[[#This Row],[Region]]</f>
        <v>North</v>
      </c>
      <c r="Q290" t="s">
        <v>36</v>
      </c>
      <c r="R290" t="s">
        <v>27</v>
      </c>
    </row>
    <row r="291" spans="1:18" x14ac:dyDescent="0.3">
      <c r="A291" s="1">
        <v>45079</v>
      </c>
      <c r="B291" t="s">
        <v>317</v>
      </c>
      <c r="C291" t="s">
        <v>9</v>
      </c>
      <c r="D291" t="s">
        <v>10</v>
      </c>
      <c r="E291">
        <v>-1038.32</v>
      </c>
      <c r="F291" t="s">
        <v>11</v>
      </c>
      <c r="G291">
        <f>IF(Table1[[#This Row],[Type]]="Income",ABS(Table1[[#This Row],[Amount]]),0)</f>
        <v>0</v>
      </c>
      <c r="H291">
        <f>IF(Table1[[#This Row],[Type]]="Expense",ABS(Table1[[#This Row],[Amount]]),0)</f>
        <v>1038.32</v>
      </c>
      <c r="I291" t="s">
        <v>12</v>
      </c>
      <c r="J291" t="s">
        <v>13</v>
      </c>
      <c r="L291" t="str">
        <f t="shared" si="4"/>
        <v>June</v>
      </c>
      <c r="M291" s="4">
        <f>ABS(Table1[[#This Row],[Amount]])</f>
        <v>1038.32</v>
      </c>
      <c r="N291">
        <f>IF(Table1[[#This Row],[Type]]="Income",ABS(Table1[[#This Row],[Amount]]),0)</f>
        <v>0</v>
      </c>
      <c r="O291">
        <f>IF(Table1[[#This Row],[Type]]="Expense",ABS(Table1[[#This Row],[Amount]]),0)</f>
        <v>1038.32</v>
      </c>
      <c r="P291" t="str">
        <f>Table1[[#This Row],[Region]]</f>
        <v>East</v>
      </c>
      <c r="Q291" t="s">
        <v>10</v>
      </c>
      <c r="R291" t="s">
        <v>13</v>
      </c>
    </row>
    <row r="292" spans="1:18" x14ac:dyDescent="0.3">
      <c r="A292" s="1">
        <v>45275</v>
      </c>
      <c r="B292" t="s">
        <v>318</v>
      </c>
      <c r="C292" t="s">
        <v>9</v>
      </c>
      <c r="D292" t="s">
        <v>10</v>
      </c>
      <c r="E292">
        <v>-919.78</v>
      </c>
      <c r="F292" t="s">
        <v>11</v>
      </c>
      <c r="G292">
        <f>IF(Table1[[#This Row],[Type]]="Income",ABS(Table1[[#This Row],[Amount]]),0)</f>
        <v>0</v>
      </c>
      <c r="H292">
        <f>IF(Table1[[#This Row],[Type]]="Expense",ABS(Table1[[#This Row],[Amount]]),0)</f>
        <v>919.78</v>
      </c>
      <c r="I292" t="s">
        <v>17</v>
      </c>
      <c r="J292" t="s">
        <v>23</v>
      </c>
      <c r="L292" t="str">
        <f t="shared" si="4"/>
        <v>December</v>
      </c>
      <c r="M292" s="4">
        <f>ABS(Table1[[#This Row],[Amount]])</f>
        <v>919.78</v>
      </c>
      <c r="N292">
        <f>IF(Table1[[#This Row],[Type]]="Income",ABS(Table1[[#This Row],[Amount]]),0)</f>
        <v>0</v>
      </c>
      <c r="O292">
        <f>IF(Table1[[#This Row],[Type]]="Expense",ABS(Table1[[#This Row],[Amount]]),0)</f>
        <v>919.78</v>
      </c>
      <c r="P292" t="str">
        <f>Table1[[#This Row],[Region]]</f>
        <v>South</v>
      </c>
      <c r="Q292" t="s">
        <v>10</v>
      </c>
      <c r="R292" t="s">
        <v>23</v>
      </c>
    </row>
    <row r="293" spans="1:18" x14ac:dyDescent="0.3">
      <c r="A293" s="1">
        <v>45264</v>
      </c>
      <c r="B293" t="s">
        <v>319</v>
      </c>
      <c r="C293" t="s">
        <v>25</v>
      </c>
      <c r="D293" t="s">
        <v>16</v>
      </c>
      <c r="E293">
        <v>-987.85</v>
      </c>
      <c r="F293" t="s">
        <v>11</v>
      </c>
      <c r="G293">
        <f>IF(Table1[[#This Row],[Type]]="Income",ABS(Table1[[#This Row],[Amount]]),0)</f>
        <v>0</v>
      </c>
      <c r="H293">
        <f>IF(Table1[[#This Row],[Type]]="Expense",ABS(Table1[[#This Row],[Amount]]),0)</f>
        <v>987.85</v>
      </c>
      <c r="I293" t="s">
        <v>20</v>
      </c>
      <c r="J293" t="s">
        <v>32</v>
      </c>
      <c r="L293" t="str">
        <f t="shared" si="4"/>
        <v>December</v>
      </c>
      <c r="M293" s="4">
        <f>ABS(Table1[[#This Row],[Amount]])</f>
        <v>987.85</v>
      </c>
      <c r="N293">
        <f>IF(Table1[[#This Row],[Type]]="Income",ABS(Table1[[#This Row],[Amount]]),0)</f>
        <v>0</v>
      </c>
      <c r="O293">
        <f>IF(Table1[[#This Row],[Type]]="Expense",ABS(Table1[[#This Row],[Amount]]),0)</f>
        <v>987.85</v>
      </c>
      <c r="P293" t="str">
        <f>Table1[[#This Row],[Region]]</f>
        <v>West</v>
      </c>
      <c r="Q293" t="s">
        <v>16</v>
      </c>
      <c r="R293" t="s">
        <v>32</v>
      </c>
    </row>
    <row r="294" spans="1:18" x14ac:dyDescent="0.3">
      <c r="A294" s="1">
        <v>45120</v>
      </c>
      <c r="B294" t="s">
        <v>320</v>
      </c>
      <c r="C294" t="s">
        <v>25</v>
      </c>
      <c r="D294" t="s">
        <v>26</v>
      </c>
      <c r="E294">
        <v>-3392.53</v>
      </c>
      <c r="F294" t="s">
        <v>11</v>
      </c>
      <c r="G294">
        <f>IF(Table1[[#This Row],[Type]]="Income",ABS(Table1[[#This Row],[Amount]]),0)</f>
        <v>0</v>
      </c>
      <c r="H294">
        <f>IF(Table1[[#This Row],[Type]]="Expense",ABS(Table1[[#This Row],[Amount]]),0)</f>
        <v>3392.53</v>
      </c>
      <c r="I294" t="s">
        <v>12</v>
      </c>
      <c r="J294" t="s">
        <v>13</v>
      </c>
      <c r="L294" t="str">
        <f t="shared" si="4"/>
        <v>July</v>
      </c>
      <c r="M294" s="4">
        <f>ABS(Table1[[#This Row],[Amount]])</f>
        <v>3392.53</v>
      </c>
      <c r="N294">
        <f>IF(Table1[[#This Row],[Type]]="Income",ABS(Table1[[#This Row],[Amount]]),0)</f>
        <v>0</v>
      </c>
      <c r="O294">
        <f>IF(Table1[[#This Row],[Type]]="Expense",ABS(Table1[[#This Row],[Amount]]),0)</f>
        <v>3392.53</v>
      </c>
      <c r="P294" t="str">
        <f>Table1[[#This Row],[Region]]</f>
        <v>East</v>
      </c>
      <c r="Q294" t="s">
        <v>26</v>
      </c>
      <c r="R294" t="s">
        <v>13</v>
      </c>
    </row>
    <row r="295" spans="1:18" x14ac:dyDescent="0.3">
      <c r="A295" s="1">
        <v>45236</v>
      </c>
      <c r="B295" t="s">
        <v>321</v>
      </c>
      <c r="C295" t="s">
        <v>25</v>
      </c>
      <c r="D295" t="s">
        <v>42</v>
      </c>
      <c r="E295">
        <v>-2351.4699999999998</v>
      </c>
      <c r="F295" t="s">
        <v>11</v>
      </c>
      <c r="G295">
        <f>IF(Table1[[#This Row],[Type]]="Income",ABS(Table1[[#This Row],[Amount]]),0)</f>
        <v>0</v>
      </c>
      <c r="H295">
        <f>IF(Table1[[#This Row],[Type]]="Expense",ABS(Table1[[#This Row],[Amount]]),0)</f>
        <v>2351.4699999999998</v>
      </c>
      <c r="I295" t="s">
        <v>20</v>
      </c>
      <c r="J295" t="s">
        <v>23</v>
      </c>
      <c r="L295" t="str">
        <f t="shared" si="4"/>
        <v>November</v>
      </c>
      <c r="M295" s="4">
        <f>ABS(Table1[[#This Row],[Amount]])</f>
        <v>2351.4699999999998</v>
      </c>
      <c r="N295">
        <f>IF(Table1[[#This Row],[Type]]="Income",ABS(Table1[[#This Row],[Amount]]),0)</f>
        <v>0</v>
      </c>
      <c r="O295">
        <f>IF(Table1[[#This Row],[Type]]="Expense",ABS(Table1[[#This Row],[Amount]]),0)</f>
        <v>2351.4699999999998</v>
      </c>
      <c r="P295" t="str">
        <f>Table1[[#This Row],[Region]]</f>
        <v>South</v>
      </c>
      <c r="Q295" t="s">
        <v>42</v>
      </c>
      <c r="R295" t="s">
        <v>23</v>
      </c>
    </row>
    <row r="296" spans="1:18" x14ac:dyDescent="0.3">
      <c r="A296" s="1">
        <v>45089</v>
      </c>
      <c r="B296" t="s">
        <v>322</v>
      </c>
      <c r="C296" t="s">
        <v>25</v>
      </c>
      <c r="D296" t="s">
        <v>19</v>
      </c>
      <c r="E296">
        <v>-4959.72</v>
      </c>
      <c r="F296" t="s">
        <v>11</v>
      </c>
      <c r="G296">
        <f>IF(Table1[[#This Row],[Type]]="Income",ABS(Table1[[#This Row],[Amount]]),0)</f>
        <v>0</v>
      </c>
      <c r="H296">
        <f>IF(Table1[[#This Row],[Type]]="Expense",ABS(Table1[[#This Row],[Amount]]),0)</f>
        <v>4959.72</v>
      </c>
      <c r="I296" t="s">
        <v>17</v>
      </c>
      <c r="J296" t="s">
        <v>23</v>
      </c>
      <c r="L296" t="str">
        <f t="shared" si="4"/>
        <v>June</v>
      </c>
      <c r="M296" s="4">
        <f>ABS(Table1[[#This Row],[Amount]])</f>
        <v>4959.72</v>
      </c>
      <c r="N296">
        <f>IF(Table1[[#This Row],[Type]]="Income",ABS(Table1[[#This Row],[Amount]]),0)</f>
        <v>0</v>
      </c>
      <c r="O296">
        <f>IF(Table1[[#This Row],[Type]]="Expense",ABS(Table1[[#This Row],[Amount]]),0)</f>
        <v>4959.72</v>
      </c>
      <c r="P296" t="str">
        <f>Table1[[#This Row],[Region]]</f>
        <v>South</v>
      </c>
      <c r="Q296" t="s">
        <v>19</v>
      </c>
      <c r="R296" t="s">
        <v>23</v>
      </c>
    </row>
    <row r="297" spans="1:18" x14ac:dyDescent="0.3">
      <c r="A297" s="1">
        <v>45134</v>
      </c>
      <c r="B297" t="s">
        <v>323</v>
      </c>
      <c r="C297" t="s">
        <v>25</v>
      </c>
      <c r="D297" t="s">
        <v>26</v>
      </c>
      <c r="E297">
        <v>-1211.74</v>
      </c>
      <c r="F297" t="s">
        <v>11</v>
      </c>
      <c r="G297">
        <f>IF(Table1[[#This Row],[Type]]="Income",ABS(Table1[[#This Row],[Amount]]),0)</f>
        <v>0</v>
      </c>
      <c r="H297">
        <f>IF(Table1[[#This Row],[Type]]="Expense",ABS(Table1[[#This Row],[Amount]]),0)</f>
        <v>1211.74</v>
      </c>
      <c r="I297" t="s">
        <v>20</v>
      </c>
      <c r="J297" t="s">
        <v>23</v>
      </c>
      <c r="L297" t="str">
        <f t="shared" si="4"/>
        <v>July</v>
      </c>
      <c r="M297" s="4">
        <f>ABS(Table1[[#This Row],[Amount]])</f>
        <v>1211.74</v>
      </c>
      <c r="N297">
        <f>IF(Table1[[#This Row],[Type]]="Income",ABS(Table1[[#This Row],[Amount]]),0)</f>
        <v>0</v>
      </c>
      <c r="O297">
        <f>IF(Table1[[#This Row],[Type]]="Expense",ABS(Table1[[#This Row],[Amount]]),0)</f>
        <v>1211.74</v>
      </c>
      <c r="P297" t="str">
        <f>Table1[[#This Row],[Region]]</f>
        <v>South</v>
      </c>
      <c r="Q297" t="s">
        <v>26</v>
      </c>
      <c r="R297" t="s">
        <v>23</v>
      </c>
    </row>
    <row r="298" spans="1:18" x14ac:dyDescent="0.3">
      <c r="A298" s="1">
        <v>45095</v>
      </c>
      <c r="B298" t="s">
        <v>324</v>
      </c>
      <c r="C298" t="s">
        <v>30</v>
      </c>
      <c r="D298" t="s">
        <v>42</v>
      </c>
      <c r="E298">
        <v>1623.07</v>
      </c>
      <c r="F298" t="s">
        <v>31</v>
      </c>
      <c r="G298">
        <f>IF(Table1[[#This Row],[Type]]="Income",ABS(Table1[[#This Row],[Amount]]),0)</f>
        <v>1623.07</v>
      </c>
      <c r="H298">
        <f>IF(Table1[[#This Row],[Type]]="Expense",ABS(Table1[[#This Row],[Amount]]),0)</f>
        <v>0</v>
      </c>
      <c r="I298" t="s">
        <v>17</v>
      </c>
      <c r="J298" t="s">
        <v>23</v>
      </c>
      <c r="L298" t="str">
        <f t="shared" si="4"/>
        <v>June</v>
      </c>
      <c r="M298" s="4">
        <f>ABS(Table1[[#This Row],[Amount]])</f>
        <v>1623.07</v>
      </c>
      <c r="N298">
        <f>IF(Table1[[#This Row],[Type]]="Income",ABS(Table1[[#This Row],[Amount]]),0)</f>
        <v>1623.07</v>
      </c>
      <c r="O298">
        <f>IF(Table1[[#This Row],[Type]]="Expense",ABS(Table1[[#This Row],[Amount]]),0)</f>
        <v>0</v>
      </c>
      <c r="P298" t="str">
        <f>Table1[[#This Row],[Region]]</f>
        <v>South</v>
      </c>
      <c r="Q298" t="s">
        <v>42</v>
      </c>
      <c r="R298" t="s">
        <v>23</v>
      </c>
    </row>
    <row r="299" spans="1:18" x14ac:dyDescent="0.3">
      <c r="A299" s="1">
        <v>45087</v>
      </c>
      <c r="B299" t="s">
        <v>325</v>
      </c>
      <c r="C299" t="s">
        <v>30</v>
      </c>
      <c r="D299" t="s">
        <v>36</v>
      </c>
      <c r="E299">
        <v>4922.78</v>
      </c>
      <c r="F299" t="s">
        <v>31</v>
      </c>
      <c r="G299">
        <f>IF(Table1[[#This Row],[Type]]="Income",ABS(Table1[[#This Row],[Amount]]),0)</f>
        <v>4922.78</v>
      </c>
      <c r="H299">
        <f>IF(Table1[[#This Row],[Type]]="Expense",ABS(Table1[[#This Row],[Amount]]),0)</f>
        <v>0</v>
      </c>
      <c r="I299" t="s">
        <v>17</v>
      </c>
      <c r="J299" t="s">
        <v>27</v>
      </c>
      <c r="L299" t="str">
        <f t="shared" si="4"/>
        <v>June</v>
      </c>
      <c r="M299" s="4">
        <f>ABS(Table1[[#This Row],[Amount]])</f>
        <v>4922.78</v>
      </c>
      <c r="N299">
        <f>IF(Table1[[#This Row],[Type]]="Income",ABS(Table1[[#This Row],[Amount]]),0)</f>
        <v>4922.78</v>
      </c>
      <c r="O299">
        <f>IF(Table1[[#This Row],[Type]]="Expense",ABS(Table1[[#This Row],[Amount]]),0)</f>
        <v>0</v>
      </c>
      <c r="P299" t="str">
        <f>Table1[[#This Row],[Region]]</f>
        <v>North</v>
      </c>
      <c r="Q299" t="s">
        <v>36</v>
      </c>
      <c r="R299" t="s">
        <v>27</v>
      </c>
    </row>
    <row r="300" spans="1:18" x14ac:dyDescent="0.3">
      <c r="A300" s="1">
        <v>44994</v>
      </c>
      <c r="B300" t="s">
        <v>326</v>
      </c>
      <c r="C300" t="s">
        <v>15</v>
      </c>
      <c r="D300" t="s">
        <v>16</v>
      </c>
      <c r="E300">
        <v>-4175.6099999999997</v>
      </c>
      <c r="F300" t="s">
        <v>11</v>
      </c>
      <c r="G300">
        <f>IF(Table1[[#This Row],[Type]]="Income",ABS(Table1[[#This Row],[Amount]]),0)</f>
        <v>0</v>
      </c>
      <c r="H300">
        <f>IF(Table1[[#This Row],[Type]]="Expense",ABS(Table1[[#This Row],[Amount]]),0)</f>
        <v>4175.6099999999997</v>
      </c>
      <c r="I300" t="s">
        <v>12</v>
      </c>
      <c r="J300" t="s">
        <v>27</v>
      </c>
      <c r="L300" t="str">
        <f t="shared" si="4"/>
        <v>March</v>
      </c>
      <c r="M300" s="4">
        <f>ABS(Table1[[#This Row],[Amount]])</f>
        <v>4175.6099999999997</v>
      </c>
      <c r="N300">
        <f>IF(Table1[[#This Row],[Type]]="Income",ABS(Table1[[#This Row],[Amount]]),0)</f>
        <v>0</v>
      </c>
      <c r="O300">
        <f>IF(Table1[[#This Row],[Type]]="Expense",ABS(Table1[[#This Row],[Amount]]),0)</f>
        <v>4175.6099999999997</v>
      </c>
      <c r="P300" t="str">
        <f>Table1[[#This Row],[Region]]</f>
        <v>North</v>
      </c>
      <c r="Q300" t="s">
        <v>16</v>
      </c>
      <c r="R300" t="s">
        <v>27</v>
      </c>
    </row>
    <row r="301" spans="1:18" x14ac:dyDescent="0.3">
      <c r="A301" s="1">
        <v>45215</v>
      </c>
      <c r="B301" t="s">
        <v>327</v>
      </c>
      <c r="C301" t="s">
        <v>9</v>
      </c>
      <c r="D301" t="s">
        <v>26</v>
      </c>
      <c r="E301">
        <v>-2402.02</v>
      </c>
      <c r="F301" t="s">
        <v>11</v>
      </c>
      <c r="G301">
        <f>IF(Table1[[#This Row],[Type]]="Income",ABS(Table1[[#This Row],[Amount]]),0)</f>
        <v>0</v>
      </c>
      <c r="H301">
        <f>IF(Table1[[#This Row],[Type]]="Expense",ABS(Table1[[#This Row],[Amount]]),0)</f>
        <v>2402.02</v>
      </c>
      <c r="I301" t="s">
        <v>12</v>
      </c>
      <c r="J301" t="s">
        <v>23</v>
      </c>
      <c r="L301" t="str">
        <f t="shared" si="4"/>
        <v>October</v>
      </c>
      <c r="M301" s="4">
        <f>ABS(Table1[[#This Row],[Amount]])</f>
        <v>2402.02</v>
      </c>
      <c r="N301">
        <f>IF(Table1[[#This Row],[Type]]="Income",ABS(Table1[[#This Row],[Amount]]),0)</f>
        <v>0</v>
      </c>
      <c r="O301">
        <f>IF(Table1[[#This Row],[Type]]="Expense",ABS(Table1[[#This Row],[Amount]]),0)</f>
        <v>2402.02</v>
      </c>
      <c r="P301" t="str">
        <f>Table1[[#This Row],[Region]]</f>
        <v>South</v>
      </c>
      <c r="Q301" t="s">
        <v>26</v>
      </c>
      <c r="R301" t="s">
        <v>23</v>
      </c>
    </row>
    <row r="302" spans="1:18" x14ac:dyDescent="0.3">
      <c r="A302" s="1">
        <v>45203</v>
      </c>
      <c r="B302" t="s">
        <v>328</v>
      </c>
      <c r="C302" t="s">
        <v>30</v>
      </c>
      <c r="D302" t="s">
        <v>36</v>
      </c>
      <c r="E302">
        <v>2817.52</v>
      </c>
      <c r="F302" t="s">
        <v>31</v>
      </c>
      <c r="G302">
        <f>IF(Table1[[#This Row],[Type]]="Income",ABS(Table1[[#This Row],[Amount]]),0)</f>
        <v>2817.52</v>
      </c>
      <c r="H302">
        <f>IF(Table1[[#This Row],[Type]]="Expense",ABS(Table1[[#This Row],[Amount]]),0)</f>
        <v>0</v>
      </c>
      <c r="I302" t="s">
        <v>20</v>
      </c>
      <c r="J302" t="s">
        <v>32</v>
      </c>
      <c r="L302" t="str">
        <f t="shared" si="4"/>
        <v>October</v>
      </c>
      <c r="M302" s="4">
        <f>ABS(Table1[[#This Row],[Amount]])</f>
        <v>2817.52</v>
      </c>
      <c r="N302">
        <f>IF(Table1[[#This Row],[Type]]="Income",ABS(Table1[[#This Row],[Amount]]),0)</f>
        <v>2817.52</v>
      </c>
      <c r="O302">
        <f>IF(Table1[[#This Row],[Type]]="Expense",ABS(Table1[[#This Row],[Amount]]),0)</f>
        <v>0</v>
      </c>
      <c r="P302" t="str">
        <f>Table1[[#This Row],[Region]]</f>
        <v>West</v>
      </c>
      <c r="Q302" t="s">
        <v>36</v>
      </c>
      <c r="R302" t="s">
        <v>32</v>
      </c>
    </row>
    <row r="303" spans="1:18" x14ac:dyDescent="0.3">
      <c r="A303" s="1">
        <v>45230</v>
      </c>
      <c r="B303" t="s">
        <v>329</v>
      </c>
      <c r="C303" t="s">
        <v>30</v>
      </c>
      <c r="D303" t="s">
        <v>42</v>
      </c>
      <c r="E303">
        <v>4231.57</v>
      </c>
      <c r="F303" t="s">
        <v>31</v>
      </c>
      <c r="G303">
        <f>IF(Table1[[#This Row],[Type]]="Income",ABS(Table1[[#This Row],[Amount]]),0)</f>
        <v>4231.57</v>
      </c>
      <c r="H303">
        <f>IF(Table1[[#This Row],[Type]]="Expense",ABS(Table1[[#This Row],[Amount]]),0)</f>
        <v>0</v>
      </c>
      <c r="I303" t="s">
        <v>17</v>
      </c>
      <c r="J303" t="s">
        <v>27</v>
      </c>
      <c r="L303" t="str">
        <f t="shared" si="4"/>
        <v>October</v>
      </c>
      <c r="M303" s="4">
        <f>ABS(Table1[[#This Row],[Amount]])</f>
        <v>4231.57</v>
      </c>
      <c r="N303">
        <f>IF(Table1[[#This Row],[Type]]="Income",ABS(Table1[[#This Row],[Amount]]),0)</f>
        <v>4231.57</v>
      </c>
      <c r="O303">
        <f>IF(Table1[[#This Row],[Type]]="Expense",ABS(Table1[[#This Row],[Amount]]),0)</f>
        <v>0</v>
      </c>
      <c r="P303" t="str">
        <f>Table1[[#This Row],[Region]]</f>
        <v>North</v>
      </c>
      <c r="Q303" t="s">
        <v>42</v>
      </c>
      <c r="R303" t="s">
        <v>27</v>
      </c>
    </row>
    <row r="304" spans="1:18" x14ac:dyDescent="0.3">
      <c r="A304" s="1">
        <v>45061</v>
      </c>
      <c r="B304" t="s">
        <v>330</v>
      </c>
      <c r="C304" t="s">
        <v>30</v>
      </c>
      <c r="D304" t="s">
        <v>26</v>
      </c>
      <c r="E304">
        <v>2456.8000000000002</v>
      </c>
      <c r="F304" t="s">
        <v>31</v>
      </c>
      <c r="G304">
        <f>IF(Table1[[#This Row],[Type]]="Income",ABS(Table1[[#This Row],[Amount]]),0)</f>
        <v>2456.8000000000002</v>
      </c>
      <c r="H304">
        <f>IF(Table1[[#This Row],[Type]]="Expense",ABS(Table1[[#This Row],[Amount]]),0)</f>
        <v>0</v>
      </c>
      <c r="I304" t="s">
        <v>17</v>
      </c>
      <c r="J304" t="s">
        <v>23</v>
      </c>
      <c r="L304" t="str">
        <f t="shared" si="4"/>
        <v>May</v>
      </c>
      <c r="M304" s="4">
        <f>ABS(Table1[[#This Row],[Amount]])</f>
        <v>2456.8000000000002</v>
      </c>
      <c r="N304">
        <f>IF(Table1[[#This Row],[Type]]="Income",ABS(Table1[[#This Row],[Amount]]),0)</f>
        <v>2456.8000000000002</v>
      </c>
      <c r="O304">
        <f>IF(Table1[[#This Row],[Type]]="Expense",ABS(Table1[[#This Row],[Amount]]),0)</f>
        <v>0</v>
      </c>
      <c r="P304" t="str">
        <f>Table1[[#This Row],[Region]]</f>
        <v>South</v>
      </c>
      <c r="Q304" t="s">
        <v>26</v>
      </c>
      <c r="R304" t="s">
        <v>23</v>
      </c>
    </row>
    <row r="305" spans="1:18" x14ac:dyDescent="0.3">
      <c r="A305" s="1">
        <v>45121</v>
      </c>
      <c r="B305" t="s">
        <v>331</v>
      </c>
      <c r="C305" t="s">
        <v>15</v>
      </c>
      <c r="D305" t="s">
        <v>19</v>
      </c>
      <c r="E305">
        <v>-1109.52</v>
      </c>
      <c r="F305" t="s">
        <v>11</v>
      </c>
      <c r="G305">
        <f>IF(Table1[[#This Row],[Type]]="Income",ABS(Table1[[#This Row],[Amount]]),0)</f>
        <v>0</v>
      </c>
      <c r="H305">
        <f>IF(Table1[[#This Row],[Type]]="Expense",ABS(Table1[[#This Row],[Amount]]),0)</f>
        <v>1109.52</v>
      </c>
      <c r="I305" t="s">
        <v>12</v>
      </c>
      <c r="J305" t="s">
        <v>23</v>
      </c>
      <c r="L305" t="str">
        <f t="shared" si="4"/>
        <v>July</v>
      </c>
      <c r="M305" s="4">
        <f>ABS(Table1[[#This Row],[Amount]])</f>
        <v>1109.52</v>
      </c>
      <c r="N305">
        <f>IF(Table1[[#This Row],[Type]]="Income",ABS(Table1[[#This Row],[Amount]]),0)</f>
        <v>0</v>
      </c>
      <c r="O305">
        <f>IF(Table1[[#This Row],[Type]]="Expense",ABS(Table1[[#This Row],[Amount]]),0)</f>
        <v>1109.52</v>
      </c>
      <c r="P305" t="str">
        <f>Table1[[#This Row],[Region]]</f>
        <v>South</v>
      </c>
      <c r="Q305" t="s">
        <v>19</v>
      </c>
      <c r="R305" t="s">
        <v>23</v>
      </c>
    </row>
    <row r="306" spans="1:18" x14ac:dyDescent="0.3">
      <c r="A306" s="1">
        <v>45054</v>
      </c>
      <c r="B306" t="s">
        <v>332</v>
      </c>
      <c r="C306" t="s">
        <v>25</v>
      </c>
      <c r="D306" t="s">
        <v>26</v>
      </c>
      <c r="E306">
        <v>-4159.38</v>
      </c>
      <c r="F306" t="s">
        <v>11</v>
      </c>
      <c r="G306">
        <f>IF(Table1[[#This Row],[Type]]="Income",ABS(Table1[[#This Row],[Amount]]),0)</f>
        <v>0</v>
      </c>
      <c r="H306">
        <f>IF(Table1[[#This Row],[Type]]="Expense",ABS(Table1[[#This Row],[Amount]]),0)</f>
        <v>4159.38</v>
      </c>
      <c r="I306" t="s">
        <v>12</v>
      </c>
      <c r="J306" t="s">
        <v>32</v>
      </c>
      <c r="L306" t="str">
        <f t="shared" si="4"/>
        <v>May</v>
      </c>
      <c r="M306" s="4">
        <f>ABS(Table1[[#This Row],[Amount]])</f>
        <v>4159.38</v>
      </c>
      <c r="N306">
        <f>IF(Table1[[#This Row],[Type]]="Income",ABS(Table1[[#This Row],[Amount]]),0)</f>
        <v>0</v>
      </c>
      <c r="O306">
        <f>IF(Table1[[#This Row],[Type]]="Expense",ABS(Table1[[#This Row],[Amount]]),0)</f>
        <v>4159.38</v>
      </c>
      <c r="P306" t="str">
        <f>Table1[[#This Row],[Region]]</f>
        <v>West</v>
      </c>
      <c r="Q306" t="s">
        <v>26</v>
      </c>
      <c r="R306" t="s">
        <v>32</v>
      </c>
    </row>
    <row r="307" spans="1:18" x14ac:dyDescent="0.3">
      <c r="A307" s="1">
        <v>44959</v>
      </c>
      <c r="B307" t="s">
        <v>333</v>
      </c>
      <c r="C307" t="s">
        <v>15</v>
      </c>
      <c r="D307" t="s">
        <v>36</v>
      </c>
      <c r="E307">
        <v>-2735.09</v>
      </c>
      <c r="F307" t="s">
        <v>11</v>
      </c>
      <c r="G307">
        <f>IF(Table1[[#This Row],[Type]]="Income",ABS(Table1[[#This Row],[Amount]]),0)</f>
        <v>0</v>
      </c>
      <c r="H307">
        <f>IF(Table1[[#This Row],[Type]]="Expense",ABS(Table1[[#This Row],[Amount]]),0)</f>
        <v>2735.09</v>
      </c>
      <c r="I307" t="s">
        <v>12</v>
      </c>
      <c r="J307" t="s">
        <v>32</v>
      </c>
      <c r="L307" t="str">
        <f t="shared" si="4"/>
        <v>February</v>
      </c>
      <c r="M307" s="4">
        <f>ABS(Table1[[#This Row],[Amount]])</f>
        <v>2735.09</v>
      </c>
      <c r="N307">
        <f>IF(Table1[[#This Row],[Type]]="Income",ABS(Table1[[#This Row],[Amount]]),0)</f>
        <v>0</v>
      </c>
      <c r="O307">
        <f>IF(Table1[[#This Row],[Type]]="Expense",ABS(Table1[[#This Row],[Amount]]),0)</f>
        <v>2735.09</v>
      </c>
      <c r="P307" t="str">
        <f>Table1[[#This Row],[Region]]</f>
        <v>West</v>
      </c>
      <c r="Q307" t="s">
        <v>36</v>
      </c>
      <c r="R307" t="s">
        <v>32</v>
      </c>
    </row>
    <row r="308" spans="1:18" x14ac:dyDescent="0.3">
      <c r="A308" s="1">
        <v>45102</v>
      </c>
      <c r="B308" t="s">
        <v>334</v>
      </c>
      <c r="C308" t="s">
        <v>9</v>
      </c>
      <c r="D308" t="s">
        <v>26</v>
      </c>
      <c r="E308">
        <v>-849.91</v>
      </c>
      <c r="F308" t="s">
        <v>11</v>
      </c>
      <c r="G308">
        <f>IF(Table1[[#This Row],[Type]]="Income",ABS(Table1[[#This Row],[Amount]]),0)</f>
        <v>0</v>
      </c>
      <c r="H308">
        <f>IF(Table1[[#This Row],[Type]]="Expense",ABS(Table1[[#This Row],[Amount]]),0)</f>
        <v>849.91</v>
      </c>
      <c r="I308" t="s">
        <v>12</v>
      </c>
      <c r="J308" t="s">
        <v>32</v>
      </c>
      <c r="L308" t="str">
        <f t="shared" si="4"/>
        <v>June</v>
      </c>
      <c r="M308" s="4">
        <f>ABS(Table1[[#This Row],[Amount]])</f>
        <v>849.91</v>
      </c>
      <c r="N308">
        <f>IF(Table1[[#This Row],[Type]]="Income",ABS(Table1[[#This Row],[Amount]]),0)</f>
        <v>0</v>
      </c>
      <c r="O308">
        <f>IF(Table1[[#This Row],[Type]]="Expense",ABS(Table1[[#This Row],[Amount]]),0)</f>
        <v>849.91</v>
      </c>
      <c r="P308" t="str">
        <f>Table1[[#This Row],[Region]]</f>
        <v>West</v>
      </c>
      <c r="Q308" t="s">
        <v>26</v>
      </c>
      <c r="R308" t="s">
        <v>32</v>
      </c>
    </row>
    <row r="309" spans="1:18" x14ac:dyDescent="0.3">
      <c r="A309" s="1">
        <v>44948</v>
      </c>
      <c r="B309" t="s">
        <v>335</v>
      </c>
      <c r="C309" t="s">
        <v>9</v>
      </c>
      <c r="D309" t="s">
        <v>19</v>
      </c>
      <c r="E309">
        <v>-2577.37</v>
      </c>
      <c r="F309" t="s">
        <v>11</v>
      </c>
      <c r="G309">
        <f>IF(Table1[[#This Row],[Type]]="Income",ABS(Table1[[#This Row],[Amount]]),0)</f>
        <v>0</v>
      </c>
      <c r="H309">
        <f>IF(Table1[[#This Row],[Type]]="Expense",ABS(Table1[[#This Row],[Amount]]),0)</f>
        <v>2577.37</v>
      </c>
      <c r="I309" t="s">
        <v>20</v>
      </c>
      <c r="J309" t="s">
        <v>13</v>
      </c>
      <c r="L309" t="str">
        <f t="shared" si="4"/>
        <v>January</v>
      </c>
      <c r="M309" s="4">
        <f>ABS(Table1[[#This Row],[Amount]])</f>
        <v>2577.37</v>
      </c>
      <c r="N309">
        <f>IF(Table1[[#This Row],[Type]]="Income",ABS(Table1[[#This Row],[Amount]]),0)</f>
        <v>0</v>
      </c>
      <c r="O309">
        <f>IF(Table1[[#This Row],[Type]]="Expense",ABS(Table1[[#This Row],[Amount]]),0)</f>
        <v>2577.37</v>
      </c>
      <c r="P309" t="str">
        <f>Table1[[#This Row],[Region]]</f>
        <v>East</v>
      </c>
      <c r="Q309" t="s">
        <v>19</v>
      </c>
      <c r="R309" t="s">
        <v>13</v>
      </c>
    </row>
    <row r="310" spans="1:18" x14ac:dyDescent="0.3">
      <c r="A310" s="1">
        <v>45164</v>
      </c>
      <c r="B310" t="s">
        <v>336</v>
      </c>
      <c r="C310" t="s">
        <v>9</v>
      </c>
      <c r="D310" t="s">
        <v>16</v>
      </c>
      <c r="E310">
        <v>-2124.6999999999998</v>
      </c>
      <c r="F310" t="s">
        <v>11</v>
      </c>
      <c r="G310">
        <f>IF(Table1[[#This Row],[Type]]="Income",ABS(Table1[[#This Row],[Amount]]),0)</f>
        <v>0</v>
      </c>
      <c r="H310">
        <f>IF(Table1[[#This Row],[Type]]="Expense",ABS(Table1[[#This Row],[Amount]]),0)</f>
        <v>2124.6999999999998</v>
      </c>
      <c r="I310" t="s">
        <v>20</v>
      </c>
      <c r="J310" t="s">
        <v>23</v>
      </c>
      <c r="L310" t="str">
        <f t="shared" si="4"/>
        <v>August</v>
      </c>
      <c r="M310" s="4">
        <f>ABS(Table1[[#This Row],[Amount]])</f>
        <v>2124.6999999999998</v>
      </c>
      <c r="N310">
        <f>IF(Table1[[#This Row],[Type]]="Income",ABS(Table1[[#This Row],[Amount]]),0)</f>
        <v>0</v>
      </c>
      <c r="O310">
        <f>IF(Table1[[#This Row],[Type]]="Expense",ABS(Table1[[#This Row],[Amount]]),0)</f>
        <v>2124.6999999999998</v>
      </c>
      <c r="P310" t="str">
        <f>Table1[[#This Row],[Region]]</f>
        <v>South</v>
      </c>
      <c r="Q310" t="s">
        <v>16</v>
      </c>
      <c r="R310" t="s">
        <v>23</v>
      </c>
    </row>
    <row r="311" spans="1:18" x14ac:dyDescent="0.3">
      <c r="A311" s="1">
        <v>45084</v>
      </c>
      <c r="B311" t="s">
        <v>337</v>
      </c>
      <c r="C311" t="s">
        <v>9</v>
      </c>
      <c r="D311" t="s">
        <v>16</v>
      </c>
      <c r="E311">
        <v>-4396.53</v>
      </c>
      <c r="F311" t="s">
        <v>11</v>
      </c>
      <c r="G311">
        <f>IF(Table1[[#This Row],[Type]]="Income",ABS(Table1[[#This Row],[Amount]]),0)</f>
        <v>0</v>
      </c>
      <c r="H311">
        <f>IF(Table1[[#This Row],[Type]]="Expense",ABS(Table1[[#This Row],[Amount]]),0)</f>
        <v>4396.53</v>
      </c>
      <c r="I311" t="s">
        <v>20</v>
      </c>
      <c r="J311" t="s">
        <v>32</v>
      </c>
      <c r="L311" t="str">
        <f t="shared" si="4"/>
        <v>June</v>
      </c>
      <c r="M311" s="4">
        <f>ABS(Table1[[#This Row],[Amount]])</f>
        <v>4396.53</v>
      </c>
      <c r="N311">
        <f>IF(Table1[[#This Row],[Type]]="Income",ABS(Table1[[#This Row],[Amount]]),0)</f>
        <v>0</v>
      </c>
      <c r="O311">
        <f>IF(Table1[[#This Row],[Type]]="Expense",ABS(Table1[[#This Row],[Amount]]),0)</f>
        <v>4396.53</v>
      </c>
      <c r="P311" t="str">
        <f>Table1[[#This Row],[Region]]</f>
        <v>West</v>
      </c>
      <c r="Q311" t="s">
        <v>16</v>
      </c>
      <c r="R311" t="s">
        <v>32</v>
      </c>
    </row>
    <row r="312" spans="1:18" x14ac:dyDescent="0.3">
      <c r="A312" s="1">
        <v>44964</v>
      </c>
      <c r="B312" t="s">
        <v>338</v>
      </c>
      <c r="C312" t="s">
        <v>30</v>
      </c>
      <c r="D312" t="s">
        <v>36</v>
      </c>
      <c r="E312">
        <v>717.67</v>
      </c>
      <c r="F312" t="s">
        <v>31</v>
      </c>
      <c r="G312">
        <f>IF(Table1[[#This Row],[Type]]="Income",ABS(Table1[[#This Row],[Amount]]),0)</f>
        <v>717.67</v>
      </c>
      <c r="H312">
        <f>IF(Table1[[#This Row],[Type]]="Expense",ABS(Table1[[#This Row],[Amount]]),0)</f>
        <v>0</v>
      </c>
      <c r="I312" t="s">
        <v>20</v>
      </c>
      <c r="J312" t="s">
        <v>23</v>
      </c>
      <c r="L312" t="str">
        <f t="shared" si="4"/>
        <v>February</v>
      </c>
      <c r="M312" s="4">
        <f>ABS(Table1[[#This Row],[Amount]])</f>
        <v>717.67</v>
      </c>
      <c r="N312">
        <f>IF(Table1[[#This Row],[Type]]="Income",ABS(Table1[[#This Row],[Amount]]),0)</f>
        <v>717.67</v>
      </c>
      <c r="O312">
        <f>IF(Table1[[#This Row],[Type]]="Expense",ABS(Table1[[#This Row],[Amount]]),0)</f>
        <v>0</v>
      </c>
      <c r="P312" t="str">
        <f>Table1[[#This Row],[Region]]</f>
        <v>South</v>
      </c>
      <c r="Q312" t="s">
        <v>36</v>
      </c>
      <c r="R312" t="s">
        <v>23</v>
      </c>
    </row>
    <row r="313" spans="1:18" x14ac:dyDescent="0.3">
      <c r="A313" s="1">
        <v>45156</v>
      </c>
      <c r="B313" t="s">
        <v>339</v>
      </c>
      <c r="C313" t="s">
        <v>30</v>
      </c>
      <c r="D313" t="s">
        <v>42</v>
      </c>
      <c r="E313">
        <v>4388.53</v>
      </c>
      <c r="F313" t="s">
        <v>31</v>
      </c>
      <c r="G313">
        <f>IF(Table1[[#This Row],[Type]]="Income",ABS(Table1[[#This Row],[Amount]]),0)</f>
        <v>4388.53</v>
      </c>
      <c r="H313">
        <f>IF(Table1[[#This Row],[Type]]="Expense",ABS(Table1[[#This Row],[Amount]]),0)</f>
        <v>0</v>
      </c>
      <c r="I313" t="s">
        <v>12</v>
      </c>
      <c r="J313" t="s">
        <v>27</v>
      </c>
      <c r="L313" t="str">
        <f t="shared" si="4"/>
        <v>August</v>
      </c>
      <c r="M313" s="4">
        <f>ABS(Table1[[#This Row],[Amount]])</f>
        <v>4388.53</v>
      </c>
      <c r="N313">
        <f>IF(Table1[[#This Row],[Type]]="Income",ABS(Table1[[#This Row],[Amount]]),0)</f>
        <v>4388.53</v>
      </c>
      <c r="O313">
        <f>IF(Table1[[#This Row],[Type]]="Expense",ABS(Table1[[#This Row],[Amount]]),0)</f>
        <v>0</v>
      </c>
      <c r="P313" t="str">
        <f>Table1[[#This Row],[Region]]</f>
        <v>North</v>
      </c>
      <c r="Q313" t="s">
        <v>42</v>
      </c>
      <c r="R313" t="s">
        <v>27</v>
      </c>
    </row>
    <row r="314" spans="1:18" x14ac:dyDescent="0.3">
      <c r="A314" s="1">
        <v>45291</v>
      </c>
      <c r="B314" t="s">
        <v>340</v>
      </c>
      <c r="C314" t="s">
        <v>15</v>
      </c>
      <c r="D314" t="s">
        <v>36</v>
      </c>
      <c r="E314">
        <v>-2609.83</v>
      </c>
      <c r="F314" t="s">
        <v>11</v>
      </c>
      <c r="G314">
        <f>IF(Table1[[#This Row],[Type]]="Income",ABS(Table1[[#This Row],[Amount]]),0)</f>
        <v>0</v>
      </c>
      <c r="H314">
        <f>IF(Table1[[#This Row],[Type]]="Expense",ABS(Table1[[#This Row],[Amount]]),0)</f>
        <v>2609.83</v>
      </c>
      <c r="I314" t="s">
        <v>20</v>
      </c>
      <c r="J314" t="s">
        <v>23</v>
      </c>
      <c r="L314" t="str">
        <f t="shared" si="4"/>
        <v>December</v>
      </c>
      <c r="M314" s="4">
        <f>ABS(Table1[[#This Row],[Amount]])</f>
        <v>2609.83</v>
      </c>
      <c r="N314">
        <f>IF(Table1[[#This Row],[Type]]="Income",ABS(Table1[[#This Row],[Amount]]),0)</f>
        <v>0</v>
      </c>
      <c r="O314">
        <f>IF(Table1[[#This Row],[Type]]="Expense",ABS(Table1[[#This Row],[Amount]]),0)</f>
        <v>2609.83</v>
      </c>
      <c r="P314" t="str">
        <f>Table1[[#This Row],[Region]]</f>
        <v>South</v>
      </c>
      <c r="Q314" t="s">
        <v>36</v>
      </c>
      <c r="R314" t="s">
        <v>23</v>
      </c>
    </row>
    <row r="315" spans="1:18" x14ac:dyDescent="0.3">
      <c r="A315" s="1">
        <v>44977</v>
      </c>
      <c r="B315" t="s">
        <v>341</v>
      </c>
      <c r="C315" t="s">
        <v>25</v>
      </c>
      <c r="D315" t="s">
        <v>16</v>
      </c>
      <c r="E315">
        <v>-2081.39</v>
      </c>
      <c r="F315" t="s">
        <v>11</v>
      </c>
      <c r="G315">
        <f>IF(Table1[[#This Row],[Type]]="Income",ABS(Table1[[#This Row],[Amount]]),0)</f>
        <v>0</v>
      </c>
      <c r="H315">
        <f>IF(Table1[[#This Row],[Type]]="Expense",ABS(Table1[[#This Row],[Amount]]),0)</f>
        <v>2081.39</v>
      </c>
      <c r="I315" t="s">
        <v>20</v>
      </c>
      <c r="J315" t="s">
        <v>23</v>
      </c>
      <c r="L315" t="str">
        <f t="shared" si="4"/>
        <v>February</v>
      </c>
      <c r="M315" s="4">
        <f>ABS(Table1[[#This Row],[Amount]])</f>
        <v>2081.39</v>
      </c>
      <c r="N315">
        <f>IF(Table1[[#This Row],[Type]]="Income",ABS(Table1[[#This Row],[Amount]]),0)</f>
        <v>0</v>
      </c>
      <c r="O315">
        <f>IF(Table1[[#This Row],[Type]]="Expense",ABS(Table1[[#This Row],[Amount]]),0)</f>
        <v>2081.39</v>
      </c>
      <c r="P315" t="str">
        <f>Table1[[#This Row],[Region]]</f>
        <v>South</v>
      </c>
      <c r="Q315" t="s">
        <v>16</v>
      </c>
      <c r="R315" t="s">
        <v>23</v>
      </c>
    </row>
    <row r="316" spans="1:18" x14ac:dyDescent="0.3">
      <c r="A316" s="1">
        <v>45190</v>
      </c>
      <c r="B316" t="s">
        <v>342</v>
      </c>
      <c r="C316" t="s">
        <v>9</v>
      </c>
      <c r="D316" t="s">
        <v>22</v>
      </c>
      <c r="E316">
        <v>-893.64</v>
      </c>
      <c r="F316" t="s">
        <v>11</v>
      </c>
      <c r="G316">
        <f>IF(Table1[[#This Row],[Type]]="Income",ABS(Table1[[#This Row],[Amount]]),0)</f>
        <v>0</v>
      </c>
      <c r="H316">
        <f>IF(Table1[[#This Row],[Type]]="Expense",ABS(Table1[[#This Row],[Amount]]),0)</f>
        <v>893.64</v>
      </c>
      <c r="I316" t="s">
        <v>20</v>
      </c>
      <c r="J316" t="s">
        <v>13</v>
      </c>
      <c r="L316" t="str">
        <f t="shared" si="4"/>
        <v>September</v>
      </c>
      <c r="M316" s="4">
        <f>ABS(Table1[[#This Row],[Amount]])</f>
        <v>893.64</v>
      </c>
      <c r="N316">
        <f>IF(Table1[[#This Row],[Type]]="Income",ABS(Table1[[#This Row],[Amount]]),0)</f>
        <v>0</v>
      </c>
      <c r="O316">
        <f>IF(Table1[[#This Row],[Type]]="Expense",ABS(Table1[[#This Row],[Amount]]),0)</f>
        <v>893.64</v>
      </c>
      <c r="P316" t="str">
        <f>Table1[[#This Row],[Region]]</f>
        <v>East</v>
      </c>
      <c r="Q316" t="s">
        <v>22</v>
      </c>
      <c r="R316" t="s">
        <v>13</v>
      </c>
    </row>
    <row r="317" spans="1:18" x14ac:dyDescent="0.3">
      <c r="A317" s="1">
        <v>45209</v>
      </c>
      <c r="B317" t="s">
        <v>343</v>
      </c>
      <c r="C317" t="s">
        <v>15</v>
      </c>
      <c r="D317" t="s">
        <v>22</v>
      </c>
      <c r="E317">
        <v>-3534.01</v>
      </c>
      <c r="F317" t="s">
        <v>11</v>
      </c>
      <c r="G317">
        <f>IF(Table1[[#This Row],[Type]]="Income",ABS(Table1[[#This Row],[Amount]]),0)</f>
        <v>0</v>
      </c>
      <c r="H317">
        <f>IF(Table1[[#This Row],[Type]]="Expense",ABS(Table1[[#This Row],[Amount]]),0)</f>
        <v>3534.01</v>
      </c>
      <c r="I317" t="s">
        <v>12</v>
      </c>
      <c r="J317" t="s">
        <v>27</v>
      </c>
      <c r="L317" t="str">
        <f t="shared" si="4"/>
        <v>October</v>
      </c>
      <c r="M317" s="4">
        <f>ABS(Table1[[#This Row],[Amount]])</f>
        <v>3534.01</v>
      </c>
      <c r="N317">
        <f>IF(Table1[[#This Row],[Type]]="Income",ABS(Table1[[#This Row],[Amount]]),0)</f>
        <v>0</v>
      </c>
      <c r="O317">
        <f>IF(Table1[[#This Row],[Type]]="Expense",ABS(Table1[[#This Row],[Amount]]),0)</f>
        <v>3534.01</v>
      </c>
      <c r="P317" t="str">
        <f>Table1[[#This Row],[Region]]</f>
        <v>North</v>
      </c>
      <c r="Q317" t="s">
        <v>22</v>
      </c>
      <c r="R317" t="s">
        <v>27</v>
      </c>
    </row>
    <row r="318" spans="1:18" x14ac:dyDescent="0.3">
      <c r="A318" s="1">
        <v>44953</v>
      </c>
      <c r="B318" t="s">
        <v>344</v>
      </c>
      <c r="C318" t="s">
        <v>30</v>
      </c>
      <c r="D318" t="s">
        <v>26</v>
      </c>
      <c r="E318">
        <v>4641.3500000000004</v>
      </c>
      <c r="F318" t="s">
        <v>31</v>
      </c>
      <c r="G318">
        <f>IF(Table1[[#This Row],[Type]]="Income",ABS(Table1[[#This Row],[Amount]]),0)</f>
        <v>4641.3500000000004</v>
      </c>
      <c r="H318">
        <f>IF(Table1[[#This Row],[Type]]="Expense",ABS(Table1[[#This Row],[Amount]]),0)</f>
        <v>0</v>
      </c>
      <c r="I318" t="s">
        <v>17</v>
      </c>
      <c r="J318" t="s">
        <v>27</v>
      </c>
      <c r="L318" t="str">
        <f t="shared" si="4"/>
        <v>January</v>
      </c>
      <c r="M318" s="4">
        <f>ABS(Table1[[#This Row],[Amount]])</f>
        <v>4641.3500000000004</v>
      </c>
      <c r="N318">
        <f>IF(Table1[[#This Row],[Type]]="Income",ABS(Table1[[#This Row],[Amount]]),0)</f>
        <v>4641.3500000000004</v>
      </c>
      <c r="O318">
        <f>IF(Table1[[#This Row],[Type]]="Expense",ABS(Table1[[#This Row],[Amount]]),0)</f>
        <v>0</v>
      </c>
      <c r="P318" t="str">
        <f>Table1[[#This Row],[Region]]</f>
        <v>North</v>
      </c>
      <c r="Q318" t="s">
        <v>26</v>
      </c>
      <c r="R318" t="s">
        <v>27</v>
      </c>
    </row>
    <row r="319" spans="1:18" x14ac:dyDescent="0.3">
      <c r="A319" s="1">
        <v>45152</v>
      </c>
      <c r="B319" t="s">
        <v>345</v>
      </c>
      <c r="C319" t="s">
        <v>30</v>
      </c>
      <c r="D319" t="s">
        <v>19</v>
      </c>
      <c r="E319">
        <v>1939.35</v>
      </c>
      <c r="F319" t="s">
        <v>31</v>
      </c>
      <c r="G319">
        <f>IF(Table1[[#This Row],[Type]]="Income",ABS(Table1[[#This Row],[Amount]]),0)</f>
        <v>1939.35</v>
      </c>
      <c r="H319">
        <f>IF(Table1[[#This Row],[Type]]="Expense",ABS(Table1[[#This Row],[Amount]]),0)</f>
        <v>0</v>
      </c>
      <c r="I319" t="s">
        <v>12</v>
      </c>
      <c r="J319" t="s">
        <v>13</v>
      </c>
      <c r="L319" t="str">
        <f t="shared" si="4"/>
        <v>August</v>
      </c>
      <c r="M319" s="4">
        <f>ABS(Table1[[#This Row],[Amount]])</f>
        <v>1939.35</v>
      </c>
      <c r="N319">
        <f>IF(Table1[[#This Row],[Type]]="Income",ABS(Table1[[#This Row],[Amount]]),0)</f>
        <v>1939.35</v>
      </c>
      <c r="O319">
        <f>IF(Table1[[#This Row],[Type]]="Expense",ABS(Table1[[#This Row],[Amount]]),0)</f>
        <v>0</v>
      </c>
      <c r="P319" t="str">
        <f>Table1[[#This Row],[Region]]</f>
        <v>East</v>
      </c>
      <c r="Q319" t="s">
        <v>19</v>
      </c>
      <c r="R319" t="s">
        <v>13</v>
      </c>
    </row>
    <row r="320" spans="1:18" x14ac:dyDescent="0.3">
      <c r="A320" s="1">
        <v>45203</v>
      </c>
      <c r="B320" t="s">
        <v>346</v>
      </c>
      <c r="C320" t="s">
        <v>25</v>
      </c>
      <c r="D320" t="s">
        <v>10</v>
      </c>
      <c r="E320">
        <v>-1283.77</v>
      </c>
      <c r="F320" t="s">
        <v>11</v>
      </c>
      <c r="G320">
        <f>IF(Table1[[#This Row],[Type]]="Income",ABS(Table1[[#This Row],[Amount]]),0)</f>
        <v>0</v>
      </c>
      <c r="H320">
        <f>IF(Table1[[#This Row],[Type]]="Expense",ABS(Table1[[#This Row],[Amount]]),0)</f>
        <v>1283.77</v>
      </c>
      <c r="I320" t="s">
        <v>17</v>
      </c>
      <c r="J320" t="s">
        <v>32</v>
      </c>
      <c r="L320" t="str">
        <f t="shared" si="4"/>
        <v>October</v>
      </c>
      <c r="M320" s="4">
        <f>ABS(Table1[[#This Row],[Amount]])</f>
        <v>1283.77</v>
      </c>
      <c r="N320">
        <f>IF(Table1[[#This Row],[Type]]="Income",ABS(Table1[[#This Row],[Amount]]),0)</f>
        <v>0</v>
      </c>
      <c r="O320">
        <f>IF(Table1[[#This Row],[Type]]="Expense",ABS(Table1[[#This Row],[Amount]]),0)</f>
        <v>1283.77</v>
      </c>
      <c r="P320" t="str">
        <f>Table1[[#This Row],[Region]]</f>
        <v>West</v>
      </c>
      <c r="Q320" t="s">
        <v>10</v>
      </c>
      <c r="R320" t="s">
        <v>32</v>
      </c>
    </row>
    <row r="321" spans="1:18" x14ac:dyDescent="0.3">
      <c r="A321" s="1">
        <v>45212</v>
      </c>
      <c r="B321" t="s">
        <v>347</v>
      </c>
      <c r="C321" t="s">
        <v>25</v>
      </c>
      <c r="D321" t="s">
        <v>10</v>
      </c>
      <c r="E321">
        <v>-2818.85</v>
      </c>
      <c r="F321" t="s">
        <v>11</v>
      </c>
      <c r="G321">
        <f>IF(Table1[[#This Row],[Type]]="Income",ABS(Table1[[#This Row],[Amount]]),0)</f>
        <v>0</v>
      </c>
      <c r="H321">
        <f>IF(Table1[[#This Row],[Type]]="Expense",ABS(Table1[[#This Row],[Amount]]),0)</f>
        <v>2818.85</v>
      </c>
      <c r="I321" t="s">
        <v>17</v>
      </c>
      <c r="J321" t="s">
        <v>32</v>
      </c>
      <c r="L321" t="str">
        <f t="shared" si="4"/>
        <v>October</v>
      </c>
      <c r="M321" s="4">
        <f>ABS(Table1[[#This Row],[Amount]])</f>
        <v>2818.85</v>
      </c>
      <c r="N321">
        <f>IF(Table1[[#This Row],[Type]]="Income",ABS(Table1[[#This Row],[Amount]]),0)</f>
        <v>0</v>
      </c>
      <c r="O321">
        <f>IF(Table1[[#This Row],[Type]]="Expense",ABS(Table1[[#This Row],[Amount]]),0)</f>
        <v>2818.85</v>
      </c>
      <c r="P321" t="str">
        <f>Table1[[#This Row],[Region]]</f>
        <v>West</v>
      </c>
      <c r="Q321" t="s">
        <v>10</v>
      </c>
      <c r="R321" t="s">
        <v>32</v>
      </c>
    </row>
    <row r="322" spans="1:18" x14ac:dyDescent="0.3">
      <c r="A322" s="1">
        <v>45023</v>
      </c>
      <c r="B322" t="s">
        <v>348</v>
      </c>
      <c r="C322" t="s">
        <v>25</v>
      </c>
      <c r="D322" t="s">
        <v>10</v>
      </c>
      <c r="E322">
        <v>-4001.31</v>
      </c>
      <c r="F322" t="s">
        <v>11</v>
      </c>
      <c r="G322">
        <f>IF(Table1[[#This Row],[Type]]="Income",ABS(Table1[[#This Row],[Amount]]),0)</f>
        <v>0</v>
      </c>
      <c r="H322">
        <f>IF(Table1[[#This Row],[Type]]="Expense",ABS(Table1[[#This Row],[Amount]]),0)</f>
        <v>4001.31</v>
      </c>
      <c r="I322" t="s">
        <v>20</v>
      </c>
      <c r="J322" t="s">
        <v>23</v>
      </c>
      <c r="L322" t="str">
        <f t="shared" si="4"/>
        <v>April</v>
      </c>
      <c r="M322" s="4">
        <f>ABS(Table1[[#This Row],[Amount]])</f>
        <v>4001.31</v>
      </c>
      <c r="N322">
        <f>IF(Table1[[#This Row],[Type]]="Income",ABS(Table1[[#This Row],[Amount]]),0)</f>
        <v>0</v>
      </c>
      <c r="O322">
        <f>IF(Table1[[#This Row],[Type]]="Expense",ABS(Table1[[#This Row],[Amount]]),0)</f>
        <v>4001.31</v>
      </c>
      <c r="P322" t="str">
        <f>Table1[[#This Row],[Region]]</f>
        <v>South</v>
      </c>
      <c r="Q322" t="s">
        <v>10</v>
      </c>
      <c r="R322" t="s">
        <v>23</v>
      </c>
    </row>
    <row r="323" spans="1:18" x14ac:dyDescent="0.3">
      <c r="A323" s="1">
        <v>45210</v>
      </c>
      <c r="B323" t="s">
        <v>349</v>
      </c>
      <c r="C323" t="s">
        <v>15</v>
      </c>
      <c r="D323" t="s">
        <v>26</v>
      </c>
      <c r="E323">
        <v>-118.46</v>
      </c>
      <c r="F323" t="s">
        <v>11</v>
      </c>
      <c r="G323">
        <f>IF(Table1[[#This Row],[Type]]="Income",ABS(Table1[[#This Row],[Amount]]),0)</f>
        <v>0</v>
      </c>
      <c r="H323">
        <f>IF(Table1[[#This Row],[Type]]="Expense",ABS(Table1[[#This Row],[Amount]]),0)</f>
        <v>118.46</v>
      </c>
      <c r="I323" t="s">
        <v>20</v>
      </c>
      <c r="J323" t="s">
        <v>13</v>
      </c>
      <c r="L323" t="str">
        <f t="shared" ref="L323:L386" si="5">TEXT(A323:A5322,"mmmm")</f>
        <v>October</v>
      </c>
      <c r="M323" s="4">
        <f>ABS(Table1[[#This Row],[Amount]])</f>
        <v>118.46</v>
      </c>
      <c r="N323">
        <f>IF(Table1[[#This Row],[Type]]="Income",ABS(Table1[[#This Row],[Amount]]),0)</f>
        <v>0</v>
      </c>
      <c r="O323">
        <f>IF(Table1[[#This Row],[Type]]="Expense",ABS(Table1[[#This Row],[Amount]]),0)</f>
        <v>118.46</v>
      </c>
      <c r="P323" t="str">
        <f>Table1[[#This Row],[Region]]</f>
        <v>East</v>
      </c>
      <c r="Q323" t="s">
        <v>26</v>
      </c>
      <c r="R323" t="s">
        <v>13</v>
      </c>
    </row>
    <row r="324" spans="1:18" x14ac:dyDescent="0.3">
      <c r="A324" s="1">
        <v>45243</v>
      </c>
      <c r="B324" t="s">
        <v>350</v>
      </c>
      <c r="C324" t="s">
        <v>30</v>
      </c>
      <c r="D324" t="s">
        <v>22</v>
      </c>
      <c r="E324">
        <v>3193.75</v>
      </c>
      <c r="F324" t="s">
        <v>31</v>
      </c>
      <c r="G324">
        <f>IF(Table1[[#This Row],[Type]]="Income",ABS(Table1[[#This Row],[Amount]]),0)</f>
        <v>3193.75</v>
      </c>
      <c r="H324">
        <f>IF(Table1[[#This Row],[Type]]="Expense",ABS(Table1[[#This Row],[Amount]]),0)</f>
        <v>0</v>
      </c>
      <c r="I324" t="s">
        <v>20</v>
      </c>
      <c r="J324" t="s">
        <v>32</v>
      </c>
      <c r="L324" t="str">
        <f t="shared" si="5"/>
        <v>November</v>
      </c>
      <c r="M324" s="4">
        <f>ABS(Table1[[#This Row],[Amount]])</f>
        <v>3193.75</v>
      </c>
      <c r="N324">
        <f>IF(Table1[[#This Row],[Type]]="Income",ABS(Table1[[#This Row],[Amount]]),0)</f>
        <v>3193.75</v>
      </c>
      <c r="O324">
        <f>IF(Table1[[#This Row],[Type]]="Expense",ABS(Table1[[#This Row],[Amount]]),0)</f>
        <v>0</v>
      </c>
      <c r="P324" t="str">
        <f>Table1[[#This Row],[Region]]</f>
        <v>West</v>
      </c>
      <c r="Q324" t="s">
        <v>22</v>
      </c>
      <c r="R324" t="s">
        <v>32</v>
      </c>
    </row>
    <row r="325" spans="1:18" x14ac:dyDescent="0.3">
      <c r="A325" s="1">
        <v>45230</v>
      </c>
      <c r="B325" t="s">
        <v>351</v>
      </c>
      <c r="C325" t="s">
        <v>30</v>
      </c>
      <c r="D325" t="s">
        <v>16</v>
      </c>
      <c r="E325">
        <v>3022.93</v>
      </c>
      <c r="F325" t="s">
        <v>31</v>
      </c>
      <c r="G325">
        <f>IF(Table1[[#This Row],[Type]]="Income",ABS(Table1[[#This Row],[Amount]]),0)</f>
        <v>3022.93</v>
      </c>
      <c r="H325">
        <f>IF(Table1[[#This Row],[Type]]="Expense",ABS(Table1[[#This Row],[Amount]]),0)</f>
        <v>0</v>
      </c>
      <c r="I325" t="s">
        <v>12</v>
      </c>
      <c r="J325" t="s">
        <v>27</v>
      </c>
      <c r="L325" t="str">
        <f t="shared" si="5"/>
        <v>October</v>
      </c>
      <c r="M325" s="4">
        <f>ABS(Table1[[#This Row],[Amount]])</f>
        <v>3022.93</v>
      </c>
      <c r="N325">
        <f>IF(Table1[[#This Row],[Type]]="Income",ABS(Table1[[#This Row],[Amount]]),0)</f>
        <v>3022.93</v>
      </c>
      <c r="O325">
        <f>IF(Table1[[#This Row],[Type]]="Expense",ABS(Table1[[#This Row],[Amount]]),0)</f>
        <v>0</v>
      </c>
      <c r="P325" t="str">
        <f>Table1[[#This Row],[Region]]</f>
        <v>North</v>
      </c>
      <c r="Q325" t="s">
        <v>16</v>
      </c>
      <c r="R325" t="s">
        <v>27</v>
      </c>
    </row>
    <row r="326" spans="1:18" x14ac:dyDescent="0.3">
      <c r="A326" s="1">
        <v>45073</v>
      </c>
      <c r="B326" t="s">
        <v>352</v>
      </c>
      <c r="C326" t="s">
        <v>25</v>
      </c>
      <c r="D326" t="s">
        <v>26</v>
      </c>
      <c r="E326">
        <v>-1658.95</v>
      </c>
      <c r="F326" t="s">
        <v>11</v>
      </c>
      <c r="G326">
        <f>IF(Table1[[#This Row],[Type]]="Income",ABS(Table1[[#This Row],[Amount]]),0)</f>
        <v>0</v>
      </c>
      <c r="H326">
        <f>IF(Table1[[#This Row],[Type]]="Expense",ABS(Table1[[#This Row],[Amount]]),0)</f>
        <v>1658.95</v>
      </c>
      <c r="I326" t="s">
        <v>12</v>
      </c>
      <c r="J326" t="s">
        <v>13</v>
      </c>
      <c r="L326" t="str">
        <f t="shared" si="5"/>
        <v>May</v>
      </c>
      <c r="M326" s="4">
        <f>ABS(Table1[[#This Row],[Amount]])</f>
        <v>1658.95</v>
      </c>
      <c r="N326">
        <f>IF(Table1[[#This Row],[Type]]="Income",ABS(Table1[[#This Row],[Amount]]),0)</f>
        <v>0</v>
      </c>
      <c r="O326">
        <f>IF(Table1[[#This Row],[Type]]="Expense",ABS(Table1[[#This Row],[Amount]]),0)</f>
        <v>1658.95</v>
      </c>
      <c r="P326" t="str">
        <f>Table1[[#This Row],[Region]]</f>
        <v>East</v>
      </c>
      <c r="Q326" t="s">
        <v>26</v>
      </c>
      <c r="R326" t="s">
        <v>13</v>
      </c>
    </row>
    <row r="327" spans="1:18" x14ac:dyDescent="0.3">
      <c r="A327" s="1">
        <v>44930</v>
      </c>
      <c r="B327" t="s">
        <v>353</v>
      </c>
      <c r="C327" t="s">
        <v>9</v>
      </c>
      <c r="D327" t="s">
        <v>10</v>
      </c>
      <c r="E327">
        <v>-2311.9699999999998</v>
      </c>
      <c r="F327" t="s">
        <v>11</v>
      </c>
      <c r="G327">
        <f>IF(Table1[[#This Row],[Type]]="Income",ABS(Table1[[#This Row],[Amount]]),0)</f>
        <v>0</v>
      </c>
      <c r="H327">
        <f>IF(Table1[[#This Row],[Type]]="Expense",ABS(Table1[[#This Row],[Amount]]),0)</f>
        <v>2311.9699999999998</v>
      </c>
      <c r="I327" t="s">
        <v>20</v>
      </c>
      <c r="J327" t="s">
        <v>32</v>
      </c>
      <c r="L327" t="str">
        <f t="shared" si="5"/>
        <v>January</v>
      </c>
      <c r="M327" s="4">
        <f>ABS(Table1[[#This Row],[Amount]])</f>
        <v>2311.9699999999998</v>
      </c>
      <c r="N327">
        <f>IF(Table1[[#This Row],[Type]]="Income",ABS(Table1[[#This Row],[Amount]]),0)</f>
        <v>0</v>
      </c>
      <c r="O327">
        <f>IF(Table1[[#This Row],[Type]]="Expense",ABS(Table1[[#This Row],[Amount]]),0)</f>
        <v>2311.9699999999998</v>
      </c>
      <c r="P327" t="str">
        <f>Table1[[#This Row],[Region]]</f>
        <v>West</v>
      </c>
      <c r="Q327" t="s">
        <v>10</v>
      </c>
      <c r="R327" t="s">
        <v>32</v>
      </c>
    </row>
    <row r="328" spans="1:18" x14ac:dyDescent="0.3">
      <c r="A328" s="1">
        <v>44961</v>
      </c>
      <c r="B328" t="s">
        <v>354</v>
      </c>
      <c r="C328" t="s">
        <v>25</v>
      </c>
      <c r="D328" t="s">
        <v>10</v>
      </c>
      <c r="E328">
        <v>-1310.1199999999999</v>
      </c>
      <c r="F328" t="s">
        <v>11</v>
      </c>
      <c r="G328">
        <f>IF(Table1[[#This Row],[Type]]="Income",ABS(Table1[[#This Row],[Amount]]),0)</f>
        <v>0</v>
      </c>
      <c r="H328">
        <f>IF(Table1[[#This Row],[Type]]="Expense",ABS(Table1[[#This Row],[Amount]]),0)</f>
        <v>1310.1199999999999</v>
      </c>
      <c r="I328" t="s">
        <v>12</v>
      </c>
      <c r="J328" t="s">
        <v>27</v>
      </c>
      <c r="L328" t="str">
        <f t="shared" si="5"/>
        <v>February</v>
      </c>
      <c r="M328" s="4">
        <f>ABS(Table1[[#This Row],[Amount]])</f>
        <v>1310.1199999999999</v>
      </c>
      <c r="N328">
        <f>IF(Table1[[#This Row],[Type]]="Income",ABS(Table1[[#This Row],[Amount]]),0)</f>
        <v>0</v>
      </c>
      <c r="O328">
        <f>IF(Table1[[#This Row],[Type]]="Expense",ABS(Table1[[#This Row],[Amount]]),0)</f>
        <v>1310.1199999999999</v>
      </c>
      <c r="P328" t="str">
        <f>Table1[[#This Row],[Region]]</f>
        <v>North</v>
      </c>
      <c r="Q328" t="s">
        <v>10</v>
      </c>
      <c r="R328" t="s">
        <v>27</v>
      </c>
    </row>
    <row r="329" spans="1:18" x14ac:dyDescent="0.3">
      <c r="A329" s="1">
        <v>45118</v>
      </c>
      <c r="B329" t="s">
        <v>355</v>
      </c>
      <c r="C329" t="s">
        <v>15</v>
      </c>
      <c r="D329" t="s">
        <v>36</v>
      </c>
      <c r="E329">
        <v>-3970.44</v>
      </c>
      <c r="F329" t="s">
        <v>11</v>
      </c>
      <c r="G329">
        <f>IF(Table1[[#This Row],[Type]]="Income",ABS(Table1[[#This Row],[Amount]]),0)</f>
        <v>0</v>
      </c>
      <c r="H329">
        <f>IF(Table1[[#This Row],[Type]]="Expense",ABS(Table1[[#This Row],[Amount]]),0)</f>
        <v>3970.44</v>
      </c>
      <c r="I329" t="s">
        <v>12</v>
      </c>
      <c r="J329" t="s">
        <v>13</v>
      </c>
      <c r="L329" t="str">
        <f t="shared" si="5"/>
        <v>July</v>
      </c>
      <c r="M329" s="4">
        <f>ABS(Table1[[#This Row],[Amount]])</f>
        <v>3970.44</v>
      </c>
      <c r="N329">
        <f>IF(Table1[[#This Row],[Type]]="Income",ABS(Table1[[#This Row],[Amount]]),0)</f>
        <v>0</v>
      </c>
      <c r="O329">
        <f>IF(Table1[[#This Row],[Type]]="Expense",ABS(Table1[[#This Row],[Amount]]),0)</f>
        <v>3970.44</v>
      </c>
      <c r="P329" t="str">
        <f>Table1[[#This Row],[Region]]</f>
        <v>East</v>
      </c>
      <c r="Q329" t="s">
        <v>36</v>
      </c>
      <c r="R329" t="s">
        <v>13</v>
      </c>
    </row>
    <row r="330" spans="1:18" x14ac:dyDescent="0.3">
      <c r="A330" s="1">
        <v>44975</v>
      </c>
      <c r="B330" t="s">
        <v>356</v>
      </c>
      <c r="C330" t="s">
        <v>25</v>
      </c>
      <c r="D330" t="s">
        <v>10</v>
      </c>
      <c r="E330">
        <v>-3209.22</v>
      </c>
      <c r="F330" t="s">
        <v>11</v>
      </c>
      <c r="G330">
        <f>IF(Table1[[#This Row],[Type]]="Income",ABS(Table1[[#This Row],[Amount]]),0)</f>
        <v>0</v>
      </c>
      <c r="H330">
        <f>IF(Table1[[#This Row],[Type]]="Expense",ABS(Table1[[#This Row],[Amount]]),0)</f>
        <v>3209.22</v>
      </c>
      <c r="I330" t="s">
        <v>17</v>
      </c>
      <c r="J330" t="s">
        <v>23</v>
      </c>
      <c r="L330" t="str">
        <f t="shared" si="5"/>
        <v>February</v>
      </c>
      <c r="M330" s="4">
        <f>ABS(Table1[[#This Row],[Amount]])</f>
        <v>3209.22</v>
      </c>
      <c r="N330">
        <f>IF(Table1[[#This Row],[Type]]="Income",ABS(Table1[[#This Row],[Amount]]),0)</f>
        <v>0</v>
      </c>
      <c r="O330">
        <f>IF(Table1[[#This Row],[Type]]="Expense",ABS(Table1[[#This Row],[Amount]]),0)</f>
        <v>3209.22</v>
      </c>
      <c r="P330" t="str">
        <f>Table1[[#This Row],[Region]]</f>
        <v>South</v>
      </c>
      <c r="Q330" t="s">
        <v>10</v>
      </c>
      <c r="R330" t="s">
        <v>23</v>
      </c>
    </row>
    <row r="331" spans="1:18" x14ac:dyDescent="0.3">
      <c r="A331" s="1">
        <v>44943</v>
      </c>
      <c r="B331" t="s">
        <v>357</v>
      </c>
      <c r="C331" t="s">
        <v>25</v>
      </c>
      <c r="D331" t="s">
        <v>19</v>
      </c>
      <c r="E331">
        <v>-2710.29</v>
      </c>
      <c r="F331" t="s">
        <v>11</v>
      </c>
      <c r="G331">
        <f>IF(Table1[[#This Row],[Type]]="Income",ABS(Table1[[#This Row],[Amount]]),0)</f>
        <v>0</v>
      </c>
      <c r="H331">
        <f>IF(Table1[[#This Row],[Type]]="Expense",ABS(Table1[[#This Row],[Amount]]),0)</f>
        <v>2710.29</v>
      </c>
      <c r="I331" t="s">
        <v>12</v>
      </c>
      <c r="J331" t="s">
        <v>23</v>
      </c>
      <c r="L331" t="str">
        <f t="shared" si="5"/>
        <v>January</v>
      </c>
      <c r="M331" s="4">
        <f>ABS(Table1[[#This Row],[Amount]])</f>
        <v>2710.29</v>
      </c>
      <c r="N331">
        <f>IF(Table1[[#This Row],[Type]]="Income",ABS(Table1[[#This Row],[Amount]]),0)</f>
        <v>0</v>
      </c>
      <c r="O331">
        <f>IF(Table1[[#This Row],[Type]]="Expense",ABS(Table1[[#This Row],[Amount]]),0)</f>
        <v>2710.29</v>
      </c>
      <c r="P331" t="str">
        <f>Table1[[#This Row],[Region]]</f>
        <v>South</v>
      </c>
      <c r="Q331" t="s">
        <v>19</v>
      </c>
      <c r="R331" t="s">
        <v>23</v>
      </c>
    </row>
    <row r="332" spans="1:18" x14ac:dyDescent="0.3">
      <c r="A332" s="1">
        <v>45098</v>
      </c>
      <c r="B332" t="s">
        <v>358</v>
      </c>
      <c r="C332" t="s">
        <v>15</v>
      </c>
      <c r="D332" t="s">
        <v>10</v>
      </c>
      <c r="E332">
        <v>-2023.38</v>
      </c>
      <c r="F332" t="s">
        <v>11</v>
      </c>
      <c r="G332">
        <f>IF(Table1[[#This Row],[Type]]="Income",ABS(Table1[[#This Row],[Amount]]),0)</f>
        <v>0</v>
      </c>
      <c r="H332">
        <f>IF(Table1[[#This Row],[Type]]="Expense",ABS(Table1[[#This Row],[Amount]]),0)</f>
        <v>2023.38</v>
      </c>
      <c r="I332" t="s">
        <v>17</v>
      </c>
      <c r="J332" t="s">
        <v>27</v>
      </c>
      <c r="L332" t="str">
        <f t="shared" si="5"/>
        <v>June</v>
      </c>
      <c r="M332" s="4">
        <f>ABS(Table1[[#This Row],[Amount]])</f>
        <v>2023.38</v>
      </c>
      <c r="N332">
        <f>IF(Table1[[#This Row],[Type]]="Income",ABS(Table1[[#This Row],[Amount]]),0)</f>
        <v>0</v>
      </c>
      <c r="O332">
        <f>IF(Table1[[#This Row],[Type]]="Expense",ABS(Table1[[#This Row],[Amount]]),0)</f>
        <v>2023.38</v>
      </c>
      <c r="P332" t="str">
        <f>Table1[[#This Row],[Region]]</f>
        <v>North</v>
      </c>
      <c r="Q332" t="s">
        <v>10</v>
      </c>
      <c r="R332" t="s">
        <v>27</v>
      </c>
    </row>
    <row r="333" spans="1:18" x14ac:dyDescent="0.3">
      <c r="A333" s="1">
        <v>45146</v>
      </c>
      <c r="B333" t="s">
        <v>359</v>
      </c>
      <c r="C333" t="s">
        <v>25</v>
      </c>
      <c r="D333" t="s">
        <v>36</v>
      </c>
      <c r="E333">
        <v>-1527.78</v>
      </c>
      <c r="F333" t="s">
        <v>11</v>
      </c>
      <c r="G333">
        <f>IF(Table1[[#This Row],[Type]]="Income",ABS(Table1[[#This Row],[Amount]]),0)</f>
        <v>0</v>
      </c>
      <c r="H333">
        <f>IF(Table1[[#This Row],[Type]]="Expense",ABS(Table1[[#This Row],[Amount]]),0)</f>
        <v>1527.78</v>
      </c>
      <c r="I333" t="s">
        <v>20</v>
      </c>
      <c r="J333" t="s">
        <v>32</v>
      </c>
      <c r="L333" t="str">
        <f t="shared" si="5"/>
        <v>August</v>
      </c>
      <c r="M333" s="4">
        <f>ABS(Table1[[#This Row],[Amount]])</f>
        <v>1527.78</v>
      </c>
      <c r="N333">
        <f>IF(Table1[[#This Row],[Type]]="Income",ABS(Table1[[#This Row],[Amount]]),0)</f>
        <v>0</v>
      </c>
      <c r="O333">
        <f>IF(Table1[[#This Row],[Type]]="Expense",ABS(Table1[[#This Row],[Amount]]),0)</f>
        <v>1527.78</v>
      </c>
      <c r="P333" t="str">
        <f>Table1[[#This Row],[Region]]</f>
        <v>West</v>
      </c>
      <c r="Q333" t="s">
        <v>36</v>
      </c>
      <c r="R333" t="s">
        <v>32</v>
      </c>
    </row>
    <row r="334" spans="1:18" x14ac:dyDescent="0.3">
      <c r="A334" s="1">
        <v>45084</v>
      </c>
      <c r="B334" t="s">
        <v>360</v>
      </c>
      <c r="C334" t="s">
        <v>30</v>
      </c>
      <c r="D334" t="s">
        <v>10</v>
      </c>
      <c r="E334">
        <v>4131.41</v>
      </c>
      <c r="F334" t="s">
        <v>31</v>
      </c>
      <c r="G334">
        <f>IF(Table1[[#This Row],[Type]]="Income",ABS(Table1[[#This Row],[Amount]]),0)</f>
        <v>4131.41</v>
      </c>
      <c r="H334">
        <f>IF(Table1[[#This Row],[Type]]="Expense",ABS(Table1[[#This Row],[Amount]]),0)</f>
        <v>0</v>
      </c>
      <c r="I334" t="s">
        <v>12</v>
      </c>
      <c r="J334" t="s">
        <v>32</v>
      </c>
      <c r="L334" t="str">
        <f t="shared" si="5"/>
        <v>June</v>
      </c>
      <c r="M334" s="4">
        <f>ABS(Table1[[#This Row],[Amount]])</f>
        <v>4131.41</v>
      </c>
      <c r="N334">
        <f>IF(Table1[[#This Row],[Type]]="Income",ABS(Table1[[#This Row],[Amount]]),0)</f>
        <v>4131.41</v>
      </c>
      <c r="O334">
        <f>IF(Table1[[#This Row],[Type]]="Expense",ABS(Table1[[#This Row],[Amount]]),0)</f>
        <v>0</v>
      </c>
      <c r="P334" t="str">
        <f>Table1[[#This Row],[Region]]</f>
        <v>West</v>
      </c>
      <c r="Q334" t="s">
        <v>10</v>
      </c>
      <c r="R334" t="s">
        <v>32</v>
      </c>
    </row>
    <row r="335" spans="1:18" x14ac:dyDescent="0.3">
      <c r="A335" s="1">
        <v>44972</v>
      </c>
      <c r="B335" t="s">
        <v>361</v>
      </c>
      <c r="C335" t="s">
        <v>9</v>
      </c>
      <c r="D335" t="s">
        <v>19</v>
      </c>
      <c r="E335">
        <v>-2311.9</v>
      </c>
      <c r="F335" t="s">
        <v>11</v>
      </c>
      <c r="G335">
        <f>IF(Table1[[#This Row],[Type]]="Income",ABS(Table1[[#This Row],[Amount]]),0)</f>
        <v>0</v>
      </c>
      <c r="H335">
        <f>IF(Table1[[#This Row],[Type]]="Expense",ABS(Table1[[#This Row],[Amount]]),0)</f>
        <v>2311.9</v>
      </c>
      <c r="I335" t="s">
        <v>17</v>
      </c>
      <c r="J335" t="s">
        <v>13</v>
      </c>
      <c r="L335" t="str">
        <f t="shared" si="5"/>
        <v>February</v>
      </c>
      <c r="M335" s="4">
        <f>ABS(Table1[[#This Row],[Amount]])</f>
        <v>2311.9</v>
      </c>
      <c r="N335">
        <f>IF(Table1[[#This Row],[Type]]="Income",ABS(Table1[[#This Row],[Amount]]),0)</f>
        <v>0</v>
      </c>
      <c r="O335">
        <f>IF(Table1[[#This Row],[Type]]="Expense",ABS(Table1[[#This Row],[Amount]]),0)</f>
        <v>2311.9</v>
      </c>
      <c r="P335" t="str">
        <f>Table1[[#This Row],[Region]]</f>
        <v>East</v>
      </c>
      <c r="Q335" t="s">
        <v>19</v>
      </c>
      <c r="R335" t="s">
        <v>13</v>
      </c>
    </row>
    <row r="336" spans="1:18" x14ac:dyDescent="0.3">
      <c r="A336" s="1">
        <v>44932</v>
      </c>
      <c r="B336" t="s">
        <v>362</v>
      </c>
      <c r="C336" t="s">
        <v>25</v>
      </c>
      <c r="D336" t="s">
        <v>16</v>
      </c>
      <c r="E336">
        <v>-2557.09</v>
      </c>
      <c r="F336" t="s">
        <v>11</v>
      </c>
      <c r="G336">
        <f>IF(Table1[[#This Row],[Type]]="Income",ABS(Table1[[#This Row],[Amount]]),0)</f>
        <v>0</v>
      </c>
      <c r="H336">
        <f>IF(Table1[[#This Row],[Type]]="Expense",ABS(Table1[[#This Row],[Amount]]),0)</f>
        <v>2557.09</v>
      </c>
      <c r="I336" t="s">
        <v>12</v>
      </c>
      <c r="J336" t="s">
        <v>27</v>
      </c>
      <c r="L336" t="str">
        <f t="shared" si="5"/>
        <v>January</v>
      </c>
      <c r="M336" s="4">
        <f>ABS(Table1[[#This Row],[Amount]])</f>
        <v>2557.09</v>
      </c>
      <c r="N336">
        <f>IF(Table1[[#This Row],[Type]]="Income",ABS(Table1[[#This Row],[Amount]]),0)</f>
        <v>0</v>
      </c>
      <c r="O336">
        <f>IF(Table1[[#This Row],[Type]]="Expense",ABS(Table1[[#This Row],[Amount]]),0)</f>
        <v>2557.09</v>
      </c>
      <c r="P336" t="str">
        <f>Table1[[#This Row],[Region]]</f>
        <v>North</v>
      </c>
      <c r="Q336" t="s">
        <v>16</v>
      </c>
      <c r="R336" t="s">
        <v>27</v>
      </c>
    </row>
    <row r="337" spans="1:18" x14ac:dyDescent="0.3">
      <c r="A337" s="1">
        <v>45025</v>
      </c>
      <c r="B337" t="s">
        <v>363</v>
      </c>
      <c r="C337" t="s">
        <v>15</v>
      </c>
      <c r="D337" t="s">
        <v>26</v>
      </c>
      <c r="E337">
        <v>-2652.06</v>
      </c>
      <c r="F337" t="s">
        <v>11</v>
      </c>
      <c r="G337">
        <f>IF(Table1[[#This Row],[Type]]="Income",ABS(Table1[[#This Row],[Amount]]),0)</f>
        <v>0</v>
      </c>
      <c r="H337">
        <f>IF(Table1[[#This Row],[Type]]="Expense",ABS(Table1[[#This Row],[Amount]]),0)</f>
        <v>2652.06</v>
      </c>
      <c r="I337" t="s">
        <v>17</v>
      </c>
      <c r="J337" t="s">
        <v>32</v>
      </c>
      <c r="L337" t="str">
        <f t="shared" si="5"/>
        <v>April</v>
      </c>
      <c r="M337" s="4">
        <f>ABS(Table1[[#This Row],[Amount]])</f>
        <v>2652.06</v>
      </c>
      <c r="N337">
        <f>IF(Table1[[#This Row],[Type]]="Income",ABS(Table1[[#This Row],[Amount]]),0)</f>
        <v>0</v>
      </c>
      <c r="O337">
        <f>IF(Table1[[#This Row],[Type]]="Expense",ABS(Table1[[#This Row],[Amount]]),0)</f>
        <v>2652.06</v>
      </c>
      <c r="P337" t="str">
        <f>Table1[[#This Row],[Region]]</f>
        <v>West</v>
      </c>
      <c r="Q337" t="s">
        <v>26</v>
      </c>
      <c r="R337" t="s">
        <v>32</v>
      </c>
    </row>
    <row r="338" spans="1:18" x14ac:dyDescent="0.3">
      <c r="A338" s="1">
        <v>45159</v>
      </c>
      <c r="B338" t="s">
        <v>364</v>
      </c>
      <c r="C338" t="s">
        <v>9</v>
      </c>
      <c r="D338" t="s">
        <v>19</v>
      </c>
      <c r="E338">
        <v>-2297</v>
      </c>
      <c r="F338" t="s">
        <v>11</v>
      </c>
      <c r="G338">
        <f>IF(Table1[[#This Row],[Type]]="Income",ABS(Table1[[#This Row],[Amount]]),0)</f>
        <v>0</v>
      </c>
      <c r="H338">
        <f>IF(Table1[[#This Row],[Type]]="Expense",ABS(Table1[[#This Row],[Amount]]),0)</f>
        <v>2297</v>
      </c>
      <c r="I338" t="s">
        <v>17</v>
      </c>
      <c r="J338" t="s">
        <v>23</v>
      </c>
      <c r="L338" t="str">
        <f t="shared" si="5"/>
        <v>August</v>
      </c>
      <c r="M338" s="4">
        <f>ABS(Table1[[#This Row],[Amount]])</f>
        <v>2297</v>
      </c>
      <c r="N338">
        <f>IF(Table1[[#This Row],[Type]]="Income",ABS(Table1[[#This Row],[Amount]]),0)</f>
        <v>0</v>
      </c>
      <c r="O338">
        <f>IF(Table1[[#This Row],[Type]]="Expense",ABS(Table1[[#This Row],[Amount]]),0)</f>
        <v>2297</v>
      </c>
      <c r="P338" t="str">
        <f>Table1[[#This Row],[Region]]</f>
        <v>South</v>
      </c>
      <c r="Q338" t="s">
        <v>19</v>
      </c>
      <c r="R338" t="s">
        <v>23</v>
      </c>
    </row>
    <row r="339" spans="1:18" x14ac:dyDescent="0.3">
      <c r="A339" s="1">
        <v>44963</v>
      </c>
      <c r="B339" t="s">
        <v>365</v>
      </c>
      <c r="C339" t="s">
        <v>15</v>
      </c>
      <c r="D339" t="s">
        <v>36</v>
      </c>
      <c r="E339">
        <v>-1354.83</v>
      </c>
      <c r="F339" t="s">
        <v>11</v>
      </c>
      <c r="G339">
        <f>IF(Table1[[#This Row],[Type]]="Income",ABS(Table1[[#This Row],[Amount]]),0)</f>
        <v>0</v>
      </c>
      <c r="H339">
        <f>IF(Table1[[#This Row],[Type]]="Expense",ABS(Table1[[#This Row],[Amount]]),0)</f>
        <v>1354.83</v>
      </c>
      <c r="I339" t="s">
        <v>12</v>
      </c>
      <c r="J339" t="s">
        <v>27</v>
      </c>
      <c r="L339" t="str">
        <f t="shared" si="5"/>
        <v>February</v>
      </c>
      <c r="M339" s="4">
        <f>ABS(Table1[[#This Row],[Amount]])</f>
        <v>1354.83</v>
      </c>
      <c r="N339">
        <f>IF(Table1[[#This Row],[Type]]="Income",ABS(Table1[[#This Row],[Amount]]),0)</f>
        <v>0</v>
      </c>
      <c r="O339">
        <f>IF(Table1[[#This Row],[Type]]="Expense",ABS(Table1[[#This Row],[Amount]]),0)</f>
        <v>1354.83</v>
      </c>
      <c r="P339" t="str">
        <f>Table1[[#This Row],[Region]]</f>
        <v>North</v>
      </c>
      <c r="Q339" t="s">
        <v>36</v>
      </c>
      <c r="R339" t="s">
        <v>27</v>
      </c>
    </row>
    <row r="340" spans="1:18" x14ac:dyDescent="0.3">
      <c r="A340" s="1">
        <v>45206</v>
      </c>
      <c r="B340" t="s">
        <v>366</v>
      </c>
      <c r="C340" t="s">
        <v>9</v>
      </c>
      <c r="D340" t="s">
        <v>26</v>
      </c>
      <c r="E340">
        <v>-689.67</v>
      </c>
      <c r="F340" t="s">
        <v>11</v>
      </c>
      <c r="G340">
        <f>IF(Table1[[#This Row],[Type]]="Income",ABS(Table1[[#This Row],[Amount]]),0)</f>
        <v>0</v>
      </c>
      <c r="H340">
        <f>IF(Table1[[#This Row],[Type]]="Expense",ABS(Table1[[#This Row],[Amount]]),0)</f>
        <v>689.67</v>
      </c>
      <c r="I340" t="s">
        <v>20</v>
      </c>
      <c r="J340" t="s">
        <v>23</v>
      </c>
      <c r="L340" t="str">
        <f t="shared" si="5"/>
        <v>October</v>
      </c>
      <c r="M340" s="4">
        <f>ABS(Table1[[#This Row],[Amount]])</f>
        <v>689.67</v>
      </c>
      <c r="N340">
        <f>IF(Table1[[#This Row],[Type]]="Income",ABS(Table1[[#This Row],[Amount]]),0)</f>
        <v>0</v>
      </c>
      <c r="O340">
        <f>IF(Table1[[#This Row],[Type]]="Expense",ABS(Table1[[#This Row],[Amount]]),0)</f>
        <v>689.67</v>
      </c>
      <c r="P340" t="str">
        <f>Table1[[#This Row],[Region]]</f>
        <v>South</v>
      </c>
      <c r="Q340" t="s">
        <v>26</v>
      </c>
      <c r="R340" t="s">
        <v>23</v>
      </c>
    </row>
    <row r="341" spans="1:18" x14ac:dyDescent="0.3">
      <c r="A341" s="1">
        <v>45275</v>
      </c>
      <c r="B341" t="s">
        <v>367</v>
      </c>
      <c r="C341" t="s">
        <v>9</v>
      </c>
      <c r="D341" t="s">
        <v>26</v>
      </c>
      <c r="E341">
        <v>-582.83000000000004</v>
      </c>
      <c r="F341" t="s">
        <v>11</v>
      </c>
      <c r="G341">
        <f>IF(Table1[[#This Row],[Type]]="Income",ABS(Table1[[#This Row],[Amount]]),0)</f>
        <v>0</v>
      </c>
      <c r="H341">
        <f>IF(Table1[[#This Row],[Type]]="Expense",ABS(Table1[[#This Row],[Amount]]),0)</f>
        <v>582.83000000000004</v>
      </c>
      <c r="I341" t="s">
        <v>17</v>
      </c>
      <c r="J341" t="s">
        <v>27</v>
      </c>
      <c r="L341" t="str">
        <f t="shared" si="5"/>
        <v>December</v>
      </c>
      <c r="M341" s="4">
        <f>ABS(Table1[[#This Row],[Amount]])</f>
        <v>582.83000000000004</v>
      </c>
      <c r="N341">
        <f>IF(Table1[[#This Row],[Type]]="Income",ABS(Table1[[#This Row],[Amount]]),0)</f>
        <v>0</v>
      </c>
      <c r="O341">
        <f>IF(Table1[[#This Row],[Type]]="Expense",ABS(Table1[[#This Row],[Amount]]),0)</f>
        <v>582.83000000000004</v>
      </c>
      <c r="P341" t="str">
        <f>Table1[[#This Row],[Region]]</f>
        <v>North</v>
      </c>
      <c r="Q341" t="s">
        <v>26</v>
      </c>
      <c r="R341" t="s">
        <v>27</v>
      </c>
    </row>
    <row r="342" spans="1:18" x14ac:dyDescent="0.3">
      <c r="A342" s="1">
        <v>45228</v>
      </c>
      <c r="B342" t="s">
        <v>368</v>
      </c>
      <c r="C342" t="s">
        <v>25</v>
      </c>
      <c r="D342" t="s">
        <v>36</v>
      </c>
      <c r="E342">
        <v>-3811.57</v>
      </c>
      <c r="F342" t="s">
        <v>11</v>
      </c>
      <c r="G342">
        <f>IF(Table1[[#This Row],[Type]]="Income",ABS(Table1[[#This Row],[Amount]]),0)</f>
        <v>0</v>
      </c>
      <c r="H342">
        <f>IF(Table1[[#This Row],[Type]]="Expense",ABS(Table1[[#This Row],[Amount]]),0)</f>
        <v>3811.57</v>
      </c>
      <c r="I342" t="s">
        <v>20</v>
      </c>
      <c r="J342" t="s">
        <v>13</v>
      </c>
      <c r="L342" t="str">
        <f t="shared" si="5"/>
        <v>October</v>
      </c>
      <c r="M342" s="4">
        <f>ABS(Table1[[#This Row],[Amount]])</f>
        <v>3811.57</v>
      </c>
      <c r="N342">
        <f>IF(Table1[[#This Row],[Type]]="Income",ABS(Table1[[#This Row],[Amount]]),0)</f>
        <v>0</v>
      </c>
      <c r="O342">
        <f>IF(Table1[[#This Row],[Type]]="Expense",ABS(Table1[[#This Row],[Amount]]),0)</f>
        <v>3811.57</v>
      </c>
      <c r="P342" t="str">
        <f>Table1[[#This Row],[Region]]</f>
        <v>East</v>
      </c>
      <c r="Q342" t="s">
        <v>36</v>
      </c>
      <c r="R342" t="s">
        <v>13</v>
      </c>
    </row>
    <row r="343" spans="1:18" x14ac:dyDescent="0.3">
      <c r="A343" s="1">
        <v>45107</v>
      </c>
      <c r="B343" t="s">
        <v>369</v>
      </c>
      <c r="C343" t="s">
        <v>30</v>
      </c>
      <c r="D343" t="s">
        <v>22</v>
      </c>
      <c r="E343">
        <v>1195.29</v>
      </c>
      <c r="F343" t="s">
        <v>31</v>
      </c>
      <c r="G343">
        <f>IF(Table1[[#This Row],[Type]]="Income",ABS(Table1[[#This Row],[Amount]]),0)</f>
        <v>1195.29</v>
      </c>
      <c r="H343">
        <f>IF(Table1[[#This Row],[Type]]="Expense",ABS(Table1[[#This Row],[Amount]]),0)</f>
        <v>0</v>
      </c>
      <c r="I343" t="s">
        <v>12</v>
      </c>
      <c r="J343" t="s">
        <v>32</v>
      </c>
      <c r="L343" t="str">
        <f t="shared" si="5"/>
        <v>June</v>
      </c>
      <c r="M343" s="4">
        <f>ABS(Table1[[#This Row],[Amount]])</f>
        <v>1195.29</v>
      </c>
      <c r="N343">
        <f>IF(Table1[[#This Row],[Type]]="Income",ABS(Table1[[#This Row],[Amount]]),0)</f>
        <v>1195.29</v>
      </c>
      <c r="O343">
        <f>IF(Table1[[#This Row],[Type]]="Expense",ABS(Table1[[#This Row],[Amount]]),0)</f>
        <v>0</v>
      </c>
      <c r="P343" t="str">
        <f>Table1[[#This Row],[Region]]</f>
        <v>West</v>
      </c>
      <c r="Q343" t="s">
        <v>22</v>
      </c>
      <c r="R343" t="s">
        <v>32</v>
      </c>
    </row>
    <row r="344" spans="1:18" x14ac:dyDescent="0.3">
      <c r="A344" s="1">
        <v>45021</v>
      </c>
      <c r="B344" t="s">
        <v>370</v>
      </c>
      <c r="C344" t="s">
        <v>25</v>
      </c>
      <c r="D344" t="s">
        <v>10</v>
      </c>
      <c r="E344">
        <v>-372.8</v>
      </c>
      <c r="F344" t="s">
        <v>11</v>
      </c>
      <c r="G344">
        <f>IF(Table1[[#This Row],[Type]]="Income",ABS(Table1[[#This Row],[Amount]]),0)</f>
        <v>0</v>
      </c>
      <c r="H344">
        <f>IF(Table1[[#This Row],[Type]]="Expense",ABS(Table1[[#This Row],[Amount]]),0)</f>
        <v>372.8</v>
      </c>
      <c r="I344" t="s">
        <v>12</v>
      </c>
      <c r="J344" t="s">
        <v>32</v>
      </c>
      <c r="L344" t="str">
        <f t="shared" si="5"/>
        <v>April</v>
      </c>
      <c r="M344" s="4">
        <f>ABS(Table1[[#This Row],[Amount]])</f>
        <v>372.8</v>
      </c>
      <c r="N344">
        <f>IF(Table1[[#This Row],[Type]]="Income",ABS(Table1[[#This Row],[Amount]]),0)</f>
        <v>0</v>
      </c>
      <c r="O344">
        <f>IF(Table1[[#This Row],[Type]]="Expense",ABS(Table1[[#This Row],[Amount]]),0)</f>
        <v>372.8</v>
      </c>
      <c r="P344" t="str">
        <f>Table1[[#This Row],[Region]]</f>
        <v>West</v>
      </c>
      <c r="Q344" t="s">
        <v>10</v>
      </c>
      <c r="R344" t="s">
        <v>32</v>
      </c>
    </row>
    <row r="345" spans="1:18" x14ac:dyDescent="0.3">
      <c r="A345" s="1">
        <v>45025</v>
      </c>
      <c r="B345" t="s">
        <v>371</v>
      </c>
      <c r="C345" t="s">
        <v>15</v>
      </c>
      <c r="D345" t="s">
        <v>19</v>
      </c>
      <c r="E345">
        <v>-4007.84</v>
      </c>
      <c r="F345" t="s">
        <v>11</v>
      </c>
      <c r="G345">
        <f>IF(Table1[[#This Row],[Type]]="Income",ABS(Table1[[#This Row],[Amount]]),0)</f>
        <v>0</v>
      </c>
      <c r="H345">
        <f>IF(Table1[[#This Row],[Type]]="Expense",ABS(Table1[[#This Row],[Amount]]),0)</f>
        <v>4007.84</v>
      </c>
      <c r="I345" t="s">
        <v>20</v>
      </c>
      <c r="J345" t="s">
        <v>32</v>
      </c>
      <c r="L345" t="str">
        <f t="shared" si="5"/>
        <v>April</v>
      </c>
      <c r="M345" s="4">
        <f>ABS(Table1[[#This Row],[Amount]])</f>
        <v>4007.84</v>
      </c>
      <c r="N345">
        <f>IF(Table1[[#This Row],[Type]]="Income",ABS(Table1[[#This Row],[Amount]]),0)</f>
        <v>0</v>
      </c>
      <c r="O345">
        <f>IF(Table1[[#This Row],[Type]]="Expense",ABS(Table1[[#This Row],[Amount]]),0)</f>
        <v>4007.84</v>
      </c>
      <c r="P345" t="str">
        <f>Table1[[#This Row],[Region]]</f>
        <v>West</v>
      </c>
      <c r="Q345" t="s">
        <v>19</v>
      </c>
      <c r="R345" t="s">
        <v>32</v>
      </c>
    </row>
    <row r="346" spans="1:18" x14ac:dyDescent="0.3">
      <c r="A346" s="1">
        <v>45114</v>
      </c>
      <c r="B346" t="s">
        <v>372</v>
      </c>
      <c r="C346" t="s">
        <v>15</v>
      </c>
      <c r="D346" t="s">
        <v>36</v>
      </c>
      <c r="E346">
        <v>-854.9</v>
      </c>
      <c r="F346" t="s">
        <v>11</v>
      </c>
      <c r="G346">
        <f>IF(Table1[[#This Row],[Type]]="Income",ABS(Table1[[#This Row],[Amount]]),0)</f>
        <v>0</v>
      </c>
      <c r="H346">
        <f>IF(Table1[[#This Row],[Type]]="Expense",ABS(Table1[[#This Row],[Amount]]),0)</f>
        <v>854.9</v>
      </c>
      <c r="I346" t="s">
        <v>12</v>
      </c>
      <c r="J346" t="s">
        <v>23</v>
      </c>
      <c r="L346" t="str">
        <f t="shared" si="5"/>
        <v>July</v>
      </c>
      <c r="M346" s="4">
        <f>ABS(Table1[[#This Row],[Amount]])</f>
        <v>854.9</v>
      </c>
      <c r="N346">
        <f>IF(Table1[[#This Row],[Type]]="Income",ABS(Table1[[#This Row],[Amount]]),0)</f>
        <v>0</v>
      </c>
      <c r="O346">
        <f>IF(Table1[[#This Row],[Type]]="Expense",ABS(Table1[[#This Row],[Amount]]),0)</f>
        <v>854.9</v>
      </c>
      <c r="P346" t="str">
        <f>Table1[[#This Row],[Region]]</f>
        <v>South</v>
      </c>
      <c r="Q346" t="s">
        <v>36</v>
      </c>
      <c r="R346" t="s">
        <v>23</v>
      </c>
    </row>
    <row r="347" spans="1:18" x14ac:dyDescent="0.3">
      <c r="A347" s="1">
        <v>45042</v>
      </c>
      <c r="B347" t="s">
        <v>373</v>
      </c>
      <c r="C347" t="s">
        <v>9</v>
      </c>
      <c r="D347" t="s">
        <v>16</v>
      </c>
      <c r="E347">
        <v>-3163.22</v>
      </c>
      <c r="F347" t="s">
        <v>11</v>
      </c>
      <c r="G347">
        <f>IF(Table1[[#This Row],[Type]]="Income",ABS(Table1[[#This Row],[Amount]]),0)</f>
        <v>0</v>
      </c>
      <c r="H347">
        <f>IF(Table1[[#This Row],[Type]]="Expense",ABS(Table1[[#This Row],[Amount]]),0)</f>
        <v>3163.22</v>
      </c>
      <c r="I347" t="s">
        <v>17</v>
      </c>
      <c r="J347" t="s">
        <v>32</v>
      </c>
      <c r="L347" t="str">
        <f t="shared" si="5"/>
        <v>April</v>
      </c>
      <c r="M347" s="4">
        <f>ABS(Table1[[#This Row],[Amount]])</f>
        <v>3163.22</v>
      </c>
      <c r="N347">
        <f>IF(Table1[[#This Row],[Type]]="Income",ABS(Table1[[#This Row],[Amount]]),0)</f>
        <v>0</v>
      </c>
      <c r="O347">
        <f>IF(Table1[[#This Row],[Type]]="Expense",ABS(Table1[[#This Row],[Amount]]),0)</f>
        <v>3163.22</v>
      </c>
      <c r="P347" t="str">
        <f>Table1[[#This Row],[Region]]</f>
        <v>West</v>
      </c>
      <c r="Q347" t="s">
        <v>16</v>
      </c>
      <c r="R347" t="s">
        <v>32</v>
      </c>
    </row>
    <row r="348" spans="1:18" x14ac:dyDescent="0.3">
      <c r="A348" s="1">
        <v>45117</v>
      </c>
      <c r="B348" t="s">
        <v>374</v>
      </c>
      <c r="C348" t="s">
        <v>9</v>
      </c>
      <c r="D348" t="s">
        <v>42</v>
      </c>
      <c r="E348">
        <v>-1759.35</v>
      </c>
      <c r="F348" t="s">
        <v>11</v>
      </c>
      <c r="G348">
        <f>IF(Table1[[#This Row],[Type]]="Income",ABS(Table1[[#This Row],[Amount]]),0)</f>
        <v>0</v>
      </c>
      <c r="H348">
        <f>IF(Table1[[#This Row],[Type]]="Expense",ABS(Table1[[#This Row],[Amount]]),0)</f>
        <v>1759.35</v>
      </c>
      <c r="I348" t="s">
        <v>20</v>
      </c>
      <c r="J348" t="s">
        <v>27</v>
      </c>
      <c r="L348" t="str">
        <f t="shared" si="5"/>
        <v>July</v>
      </c>
      <c r="M348" s="4">
        <f>ABS(Table1[[#This Row],[Amount]])</f>
        <v>1759.35</v>
      </c>
      <c r="N348">
        <f>IF(Table1[[#This Row],[Type]]="Income",ABS(Table1[[#This Row],[Amount]]),0)</f>
        <v>0</v>
      </c>
      <c r="O348">
        <f>IF(Table1[[#This Row],[Type]]="Expense",ABS(Table1[[#This Row],[Amount]]),0)</f>
        <v>1759.35</v>
      </c>
      <c r="P348" t="str">
        <f>Table1[[#This Row],[Region]]</f>
        <v>North</v>
      </c>
      <c r="Q348" t="s">
        <v>42</v>
      </c>
      <c r="R348" t="s">
        <v>27</v>
      </c>
    </row>
    <row r="349" spans="1:18" x14ac:dyDescent="0.3">
      <c r="A349" s="1">
        <v>45179</v>
      </c>
      <c r="B349" t="s">
        <v>375</v>
      </c>
      <c r="C349" t="s">
        <v>30</v>
      </c>
      <c r="D349" t="s">
        <v>36</v>
      </c>
      <c r="E349">
        <v>719.75</v>
      </c>
      <c r="F349" t="s">
        <v>31</v>
      </c>
      <c r="G349">
        <f>IF(Table1[[#This Row],[Type]]="Income",ABS(Table1[[#This Row],[Amount]]),0)</f>
        <v>719.75</v>
      </c>
      <c r="H349">
        <f>IF(Table1[[#This Row],[Type]]="Expense",ABS(Table1[[#This Row],[Amount]]),0)</f>
        <v>0</v>
      </c>
      <c r="I349" t="s">
        <v>12</v>
      </c>
      <c r="J349" t="s">
        <v>23</v>
      </c>
      <c r="L349" t="str">
        <f t="shared" si="5"/>
        <v>September</v>
      </c>
      <c r="M349" s="4">
        <f>ABS(Table1[[#This Row],[Amount]])</f>
        <v>719.75</v>
      </c>
      <c r="N349">
        <f>IF(Table1[[#This Row],[Type]]="Income",ABS(Table1[[#This Row],[Amount]]),0)</f>
        <v>719.75</v>
      </c>
      <c r="O349">
        <f>IF(Table1[[#This Row],[Type]]="Expense",ABS(Table1[[#This Row],[Amount]]),0)</f>
        <v>0</v>
      </c>
      <c r="P349" t="str">
        <f>Table1[[#This Row],[Region]]</f>
        <v>South</v>
      </c>
      <c r="Q349" t="s">
        <v>36</v>
      </c>
      <c r="R349" t="s">
        <v>23</v>
      </c>
    </row>
    <row r="350" spans="1:18" x14ac:dyDescent="0.3">
      <c r="A350" s="1">
        <v>45087</v>
      </c>
      <c r="B350" t="s">
        <v>376</v>
      </c>
      <c r="C350" t="s">
        <v>25</v>
      </c>
      <c r="D350" t="s">
        <v>10</v>
      </c>
      <c r="E350">
        <v>-2130.96</v>
      </c>
      <c r="F350" t="s">
        <v>11</v>
      </c>
      <c r="G350">
        <f>IF(Table1[[#This Row],[Type]]="Income",ABS(Table1[[#This Row],[Amount]]),0)</f>
        <v>0</v>
      </c>
      <c r="H350">
        <f>IF(Table1[[#This Row],[Type]]="Expense",ABS(Table1[[#This Row],[Amount]]),0)</f>
        <v>2130.96</v>
      </c>
      <c r="I350" t="s">
        <v>12</v>
      </c>
      <c r="J350" t="s">
        <v>13</v>
      </c>
      <c r="L350" t="str">
        <f t="shared" si="5"/>
        <v>June</v>
      </c>
      <c r="M350" s="4">
        <f>ABS(Table1[[#This Row],[Amount]])</f>
        <v>2130.96</v>
      </c>
      <c r="N350">
        <f>IF(Table1[[#This Row],[Type]]="Income",ABS(Table1[[#This Row],[Amount]]),0)</f>
        <v>0</v>
      </c>
      <c r="O350">
        <f>IF(Table1[[#This Row],[Type]]="Expense",ABS(Table1[[#This Row],[Amount]]),0)</f>
        <v>2130.96</v>
      </c>
      <c r="P350" t="str">
        <f>Table1[[#This Row],[Region]]</f>
        <v>East</v>
      </c>
      <c r="Q350" t="s">
        <v>10</v>
      </c>
      <c r="R350" t="s">
        <v>13</v>
      </c>
    </row>
    <row r="351" spans="1:18" x14ac:dyDescent="0.3">
      <c r="A351" s="1">
        <v>45182</v>
      </c>
      <c r="B351" t="s">
        <v>377</v>
      </c>
      <c r="C351" t="s">
        <v>15</v>
      </c>
      <c r="D351" t="s">
        <v>10</v>
      </c>
      <c r="E351">
        <v>-172.56</v>
      </c>
      <c r="F351" t="s">
        <v>11</v>
      </c>
      <c r="G351">
        <f>IF(Table1[[#This Row],[Type]]="Income",ABS(Table1[[#This Row],[Amount]]),0)</f>
        <v>0</v>
      </c>
      <c r="H351">
        <f>IF(Table1[[#This Row],[Type]]="Expense",ABS(Table1[[#This Row],[Amount]]),0)</f>
        <v>172.56</v>
      </c>
      <c r="I351" t="s">
        <v>20</v>
      </c>
      <c r="J351" t="s">
        <v>23</v>
      </c>
      <c r="L351" t="str">
        <f t="shared" si="5"/>
        <v>September</v>
      </c>
      <c r="M351" s="4">
        <f>ABS(Table1[[#This Row],[Amount]])</f>
        <v>172.56</v>
      </c>
      <c r="N351">
        <f>IF(Table1[[#This Row],[Type]]="Income",ABS(Table1[[#This Row],[Amount]]),0)</f>
        <v>0</v>
      </c>
      <c r="O351">
        <f>IF(Table1[[#This Row],[Type]]="Expense",ABS(Table1[[#This Row],[Amount]]),0)</f>
        <v>172.56</v>
      </c>
      <c r="P351" t="str">
        <f>Table1[[#This Row],[Region]]</f>
        <v>South</v>
      </c>
      <c r="Q351" t="s">
        <v>10</v>
      </c>
      <c r="R351" t="s">
        <v>23</v>
      </c>
    </row>
    <row r="352" spans="1:18" x14ac:dyDescent="0.3">
      <c r="A352" s="1">
        <v>45249</v>
      </c>
      <c r="B352" t="s">
        <v>378</v>
      </c>
      <c r="C352" t="s">
        <v>9</v>
      </c>
      <c r="D352" t="s">
        <v>26</v>
      </c>
      <c r="E352">
        <v>-4221.12</v>
      </c>
      <c r="F352" t="s">
        <v>11</v>
      </c>
      <c r="G352">
        <f>IF(Table1[[#This Row],[Type]]="Income",ABS(Table1[[#This Row],[Amount]]),0)</f>
        <v>0</v>
      </c>
      <c r="H352">
        <f>IF(Table1[[#This Row],[Type]]="Expense",ABS(Table1[[#This Row],[Amount]]),0)</f>
        <v>4221.12</v>
      </c>
      <c r="I352" t="s">
        <v>17</v>
      </c>
      <c r="J352" t="s">
        <v>13</v>
      </c>
      <c r="L352" t="str">
        <f t="shared" si="5"/>
        <v>November</v>
      </c>
      <c r="M352" s="4">
        <f>ABS(Table1[[#This Row],[Amount]])</f>
        <v>4221.12</v>
      </c>
      <c r="N352">
        <f>IF(Table1[[#This Row],[Type]]="Income",ABS(Table1[[#This Row],[Amount]]),0)</f>
        <v>0</v>
      </c>
      <c r="O352">
        <f>IF(Table1[[#This Row],[Type]]="Expense",ABS(Table1[[#This Row],[Amount]]),0)</f>
        <v>4221.12</v>
      </c>
      <c r="P352" t="str">
        <f>Table1[[#This Row],[Region]]</f>
        <v>East</v>
      </c>
      <c r="Q352" t="s">
        <v>26</v>
      </c>
      <c r="R352" t="s">
        <v>13</v>
      </c>
    </row>
    <row r="353" spans="1:18" x14ac:dyDescent="0.3">
      <c r="A353" s="1">
        <v>45054</v>
      </c>
      <c r="B353" t="s">
        <v>379</v>
      </c>
      <c r="C353" t="s">
        <v>30</v>
      </c>
      <c r="D353" t="s">
        <v>26</v>
      </c>
      <c r="E353">
        <v>2616.14</v>
      </c>
      <c r="F353" t="s">
        <v>31</v>
      </c>
      <c r="G353">
        <f>IF(Table1[[#This Row],[Type]]="Income",ABS(Table1[[#This Row],[Amount]]),0)</f>
        <v>2616.14</v>
      </c>
      <c r="H353">
        <f>IF(Table1[[#This Row],[Type]]="Expense",ABS(Table1[[#This Row],[Amount]]),0)</f>
        <v>0</v>
      </c>
      <c r="I353" t="s">
        <v>20</v>
      </c>
      <c r="J353" t="s">
        <v>23</v>
      </c>
      <c r="L353" t="str">
        <f t="shared" si="5"/>
        <v>May</v>
      </c>
      <c r="M353" s="4">
        <f>ABS(Table1[[#This Row],[Amount]])</f>
        <v>2616.14</v>
      </c>
      <c r="N353">
        <f>IF(Table1[[#This Row],[Type]]="Income",ABS(Table1[[#This Row],[Amount]]),0)</f>
        <v>2616.14</v>
      </c>
      <c r="O353">
        <f>IF(Table1[[#This Row],[Type]]="Expense",ABS(Table1[[#This Row],[Amount]]),0)</f>
        <v>0</v>
      </c>
      <c r="P353" t="str">
        <f>Table1[[#This Row],[Region]]</f>
        <v>South</v>
      </c>
      <c r="Q353" t="s">
        <v>26</v>
      </c>
      <c r="R353" t="s">
        <v>23</v>
      </c>
    </row>
    <row r="354" spans="1:18" x14ac:dyDescent="0.3">
      <c r="A354" s="1">
        <v>44944</v>
      </c>
      <c r="B354" t="s">
        <v>380</v>
      </c>
      <c r="C354" t="s">
        <v>15</v>
      </c>
      <c r="D354" t="s">
        <v>36</v>
      </c>
      <c r="E354">
        <v>-781.88</v>
      </c>
      <c r="F354" t="s">
        <v>11</v>
      </c>
      <c r="G354">
        <f>IF(Table1[[#This Row],[Type]]="Income",ABS(Table1[[#This Row],[Amount]]),0)</f>
        <v>0</v>
      </c>
      <c r="H354">
        <f>IF(Table1[[#This Row],[Type]]="Expense",ABS(Table1[[#This Row],[Amount]]),0)</f>
        <v>781.88</v>
      </c>
      <c r="I354" t="s">
        <v>12</v>
      </c>
      <c r="J354" t="s">
        <v>32</v>
      </c>
      <c r="L354" t="str">
        <f t="shared" si="5"/>
        <v>January</v>
      </c>
      <c r="M354" s="4">
        <f>ABS(Table1[[#This Row],[Amount]])</f>
        <v>781.88</v>
      </c>
      <c r="N354">
        <f>IF(Table1[[#This Row],[Type]]="Income",ABS(Table1[[#This Row],[Amount]]),0)</f>
        <v>0</v>
      </c>
      <c r="O354">
        <f>IF(Table1[[#This Row],[Type]]="Expense",ABS(Table1[[#This Row],[Amount]]),0)</f>
        <v>781.88</v>
      </c>
      <c r="P354" t="str">
        <f>Table1[[#This Row],[Region]]</f>
        <v>West</v>
      </c>
      <c r="Q354" t="s">
        <v>36</v>
      </c>
      <c r="R354" t="s">
        <v>32</v>
      </c>
    </row>
    <row r="355" spans="1:18" x14ac:dyDescent="0.3">
      <c r="A355" s="1">
        <v>45207</v>
      </c>
      <c r="B355" t="s">
        <v>381</v>
      </c>
      <c r="C355" t="s">
        <v>9</v>
      </c>
      <c r="D355" t="s">
        <v>42</v>
      </c>
      <c r="E355">
        <v>-1261.2</v>
      </c>
      <c r="F355" t="s">
        <v>11</v>
      </c>
      <c r="G355">
        <f>IF(Table1[[#This Row],[Type]]="Income",ABS(Table1[[#This Row],[Amount]]),0)</f>
        <v>0</v>
      </c>
      <c r="H355">
        <f>IF(Table1[[#This Row],[Type]]="Expense",ABS(Table1[[#This Row],[Amount]]),0)</f>
        <v>1261.2</v>
      </c>
      <c r="I355" t="s">
        <v>12</v>
      </c>
      <c r="J355" t="s">
        <v>13</v>
      </c>
      <c r="L355" t="str">
        <f t="shared" si="5"/>
        <v>October</v>
      </c>
      <c r="M355" s="4">
        <f>ABS(Table1[[#This Row],[Amount]])</f>
        <v>1261.2</v>
      </c>
      <c r="N355">
        <f>IF(Table1[[#This Row],[Type]]="Income",ABS(Table1[[#This Row],[Amount]]),0)</f>
        <v>0</v>
      </c>
      <c r="O355">
        <f>IF(Table1[[#This Row],[Type]]="Expense",ABS(Table1[[#This Row],[Amount]]),0)</f>
        <v>1261.2</v>
      </c>
      <c r="P355" t="str">
        <f>Table1[[#This Row],[Region]]</f>
        <v>East</v>
      </c>
      <c r="Q355" t="s">
        <v>42</v>
      </c>
      <c r="R355" t="s">
        <v>13</v>
      </c>
    </row>
    <row r="356" spans="1:18" x14ac:dyDescent="0.3">
      <c r="A356" s="1">
        <v>45149</v>
      </c>
      <c r="B356" t="s">
        <v>382</v>
      </c>
      <c r="C356" t="s">
        <v>15</v>
      </c>
      <c r="D356" t="s">
        <v>36</v>
      </c>
      <c r="E356">
        <v>-2295.08</v>
      </c>
      <c r="F356" t="s">
        <v>11</v>
      </c>
      <c r="G356">
        <f>IF(Table1[[#This Row],[Type]]="Income",ABS(Table1[[#This Row],[Amount]]),0)</f>
        <v>0</v>
      </c>
      <c r="H356">
        <f>IF(Table1[[#This Row],[Type]]="Expense",ABS(Table1[[#This Row],[Amount]]),0)</f>
        <v>2295.08</v>
      </c>
      <c r="I356" t="s">
        <v>20</v>
      </c>
      <c r="J356" t="s">
        <v>32</v>
      </c>
      <c r="L356" t="str">
        <f t="shared" si="5"/>
        <v>August</v>
      </c>
      <c r="M356" s="4">
        <f>ABS(Table1[[#This Row],[Amount]])</f>
        <v>2295.08</v>
      </c>
      <c r="N356">
        <f>IF(Table1[[#This Row],[Type]]="Income",ABS(Table1[[#This Row],[Amount]]),0)</f>
        <v>0</v>
      </c>
      <c r="O356">
        <f>IF(Table1[[#This Row],[Type]]="Expense",ABS(Table1[[#This Row],[Amount]]),0)</f>
        <v>2295.08</v>
      </c>
      <c r="P356" t="str">
        <f>Table1[[#This Row],[Region]]</f>
        <v>West</v>
      </c>
      <c r="Q356" t="s">
        <v>36</v>
      </c>
      <c r="R356" t="s">
        <v>32</v>
      </c>
    </row>
    <row r="357" spans="1:18" x14ac:dyDescent="0.3">
      <c r="A357" s="1">
        <v>44980</v>
      </c>
      <c r="B357" t="s">
        <v>383</v>
      </c>
      <c r="C357" t="s">
        <v>30</v>
      </c>
      <c r="D357" t="s">
        <v>42</v>
      </c>
      <c r="E357">
        <v>1025.46</v>
      </c>
      <c r="F357" t="s">
        <v>31</v>
      </c>
      <c r="G357">
        <f>IF(Table1[[#This Row],[Type]]="Income",ABS(Table1[[#This Row],[Amount]]),0)</f>
        <v>1025.46</v>
      </c>
      <c r="H357">
        <f>IF(Table1[[#This Row],[Type]]="Expense",ABS(Table1[[#This Row],[Amount]]),0)</f>
        <v>0</v>
      </c>
      <c r="I357" t="s">
        <v>17</v>
      </c>
      <c r="J357" t="s">
        <v>23</v>
      </c>
      <c r="L357" t="str">
        <f t="shared" si="5"/>
        <v>February</v>
      </c>
      <c r="M357" s="4">
        <f>ABS(Table1[[#This Row],[Amount]])</f>
        <v>1025.46</v>
      </c>
      <c r="N357">
        <f>IF(Table1[[#This Row],[Type]]="Income",ABS(Table1[[#This Row],[Amount]]),0)</f>
        <v>1025.46</v>
      </c>
      <c r="O357">
        <f>IF(Table1[[#This Row],[Type]]="Expense",ABS(Table1[[#This Row],[Amount]]),0)</f>
        <v>0</v>
      </c>
      <c r="P357" t="str">
        <f>Table1[[#This Row],[Region]]</f>
        <v>South</v>
      </c>
      <c r="Q357" t="s">
        <v>42</v>
      </c>
      <c r="R357" t="s">
        <v>23</v>
      </c>
    </row>
    <row r="358" spans="1:18" x14ac:dyDescent="0.3">
      <c r="A358" s="1">
        <v>44984</v>
      </c>
      <c r="B358" t="s">
        <v>384</v>
      </c>
      <c r="C358" t="s">
        <v>30</v>
      </c>
      <c r="D358" t="s">
        <v>42</v>
      </c>
      <c r="E358">
        <v>1416.14</v>
      </c>
      <c r="F358" t="s">
        <v>31</v>
      </c>
      <c r="G358">
        <f>IF(Table1[[#This Row],[Type]]="Income",ABS(Table1[[#This Row],[Amount]]),0)</f>
        <v>1416.14</v>
      </c>
      <c r="H358">
        <f>IF(Table1[[#This Row],[Type]]="Expense",ABS(Table1[[#This Row],[Amount]]),0)</f>
        <v>0</v>
      </c>
      <c r="I358" t="s">
        <v>17</v>
      </c>
      <c r="J358" t="s">
        <v>13</v>
      </c>
      <c r="L358" t="str">
        <f t="shared" si="5"/>
        <v>February</v>
      </c>
      <c r="M358" s="4">
        <f>ABS(Table1[[#This Row],[Amount]])</f>
        <v>1416.14</v>
      </c>
      <c r="N358">
        <f>IF(Table1[[#This Row],[Type]]="Income",ABS(Table1[[#This Row],[Amount]]),0)</f>
        <v>1416.14</v>
      </c>
      <c r="O358">
        <f>IF(Table1[[#This Row],[Type]]="Expense",ABS(Table1[[#This Row],[Amount]]),0)</f>
        <v>0</v>
      </c>
      <c r="P358" t="str">
        <f>Table1[[#This Row],[Region]]</f>
        <v>East</v>
      </c>
      <c r="Q358" t="s">
        <v>42</v>
      </c>
      <c r="R358" t="s">
        <v>13</v>
      </c>
    </row>
    <row r="359" spans="1:18" x14ac:dyDescent="0.3">
      <c r="A359" s="1">
        <v>45249</v>
      </c>
      <c r="B359" t="s">
        <v>385</v>
      </c>
      <c r="C359" t="s">
        <v>15</v>
      </c>
      <c r="D359" t="s">
        <v>10</v>
      </c>
      <c r="E359">
        <v>-2718.49</v>
      </c>
      <c r="F359" t="s">
        <v>11</v>
      </c>
      <c r="G359">
        <f>IF(Table1[[#This Row],[Type]]="Income",ABS(Table1[[#This Row],[Amount]]),0)</f>
        <v>0</v>
      </c>
      <c r="H359">
        <f>IF(Table1[[#This Row],[Type]]="Expense",ABS(Table1[[#This Row],[Amount]]),0)</f>
        <v>2718.49</v>
      </c>
      <c r="I359" t="s">
        <v>17</v>
      </c>
      <c r="J359" t="s">
        <v>27</v>
      </c>
      <c r="L359" t="str">
        <f t="shared" si="5"/>
        <v>November</v>
      </c>
      <c r="M359" s="4">
        <f>ABS(Table1[[#This Row],[Amount]])</f>
        <v>2718.49</v>
      </c>
      <c r="N359">
        <f>IF(Table1[[#This Row],[Type]]="Income",ABS(Table1[[#This Row],[Amount]]),0)</f>
        <v>0</v>
      </c>
      <c r="O359">
        <f>IF(Table1[[#This Row],[Type]]="Expense",ABS(Table1[[#This Row],[Amount]]),0)</f>
        <v>2718.49</v>
      </c>
      <c r="P359" t="str">
        <f>Table1[[#This Row],[Region]]</f>
        <v>North</v>
      </c>
      <c r="Q359" t="s">
        <v>10</v>
      </c>
      <c r="R359" t="s">
        <v>27</v>
      </c>
    </row>
    <row r="360" spans="1:18" x14ac:dyDescent="0.3">
      <c r="A360" s="1">
        <v>45286</v>
      </c>
      <c r="B360" t="s">
        <v>386</v>
      </c>
      <c r="C360" t="s">
        <v>25</v>
      </c>
      <c r="D360" t="s">
        <v>10</v>
      </c>
      <c r="E360">
        <v>-4179.78</v>
      </c>
      <c r="F360" t="s">
        <v>11</v>
      </c>
      <c r="G360">
        <f>IF(Table1[[#This Row],[Type]]="Income",ABS(Table1[[#This Row],[Amount]]),0)</f>
        <v>0</v>
      </c>
      <c r="H360">
        <f>IF(Table1[[#This Row],[Type]]="Expense",ABS(Table1[[#This Row],[Amount]]),0)</f>
        <v>4179.78</v>
      </c>
      <c r="I360" t="s">
        <v>20</v>
      </c>
      <c r="J360" t="s">
        <v>27</v>
      </c>
      <c r="L360" t="str">
        <f t="shared" si="5"/>
        <v>December</v>
      </c>
      <c r="M360" s="4">
        <f>ABS(Table1[[#This Row],[Amount]])</f>
        <v>4179.78</v>
      </c>
      <c r="N360">
        <f>IF(Table1[[#This Row],[Type]]="Income",ABS(Table1[[#This Row],[Amount]]),0)</f>
        <v>0</v>
      </c>
      <c r="O360">
        <f>IF(Table1[[#This Row],[Type]]="Expense",ABS(Table1[[#This Row],[Amount]]),0)</f>
        <v>4179.78</v>
      </c>
      <c r="P360" t="str">
        <f>Table1[[#This Row],[Region]]</f>
        <v>North</v>
      </c>
      <c r="Q360" t="s">
        <v>10</v>
      </c>
      <c r="R360" t="s">
        <v>27</v>
      </c>
    </row>
    <row r="361" spans="1:18" x14ac:dyDescent="0.3">
      <c r="A361" s="1">
        <v>45100</v>
      </c>
      <c r="B361" t="s">
        <v>387</v>
      </c>
      <c r="C361" t="s">
        <v>15</v>
      </c>
      <c r="D361" t="s">
        <v>10</v>
      </c>
      <c r="E361">
        <v>-2069.0100000000002</v>
      </c>
      <c r="F361" t="s">
        <v>11</v>
      </c>
      <c r="G361">
        <f>IF(Table1[[#This Row],[Type]]="Income",ABS(Table1[[#This Row],[Amount]]),0)</f>
        <v>0</v>
      </c>
      <c r="H361">
        <f>IF(Table1[[#This Row],[Type]]="Expense",ABS(Table1[[#This Row],[Amount]]),0)</f>
        <v>2069.0100000000002</v>
      </c>
      <c r="I361" t="s">
        <v>17</v>
      </c>
      <c r="J361" t="s">
        <v>23</v>
      </c>
      <c r="L361" t="str">
        <f t="shared" si="5"/>
        <v>June</v>
      </c>
      <c r="M361" s="4">
        <f>ABS(Table1[[#This Row],[Amount]])</f>
        <v>2069.0100000000002</v>
      </c>
      <c r="N361">
        <f>IF(Table1[[#This Row],[Type]]="Income",ABS(Table1[[#This Row],[Amount]]),0)</f>
        <v>0</v>
      </c>
      <c r="O361">
        <f>IF(Table1[[#This Row],[Type]]="Expense",ABS(Table1[[#This Row],[Amount]]),0)</f>
        <v>2069.0100000000002</v>
      </c>
      <c r="P361" t="str">
        <f>Table1[[#This Row],[Region]]</f>
        <v>South</v>
      </c>
      <c r="Q361" t="s">
        <v>10</v>
      </c>
      <c r="R361" t="s">
        <v>23</v>
      </c>
    </row>
    <row r="362" spans="1:18" x14ac:dyDescent="0.3">
      <c r="A362" s="1">
        <v>45206</v>
      </c>
      <c r="B362" t="s">
        <v>388</v>
      </c>
      <c r="C362" t="s">
        <v>9</v>
      </c>
      <c r="D362" t="s">
        <v>16</v>
      </c>
      <c r="E362">
        <v>-3613.18</v>
      </c>
      <c r="F362" t="s">
        <v>11</v>
      </c>
      <c r="G362">
        <f>IF(Table1[[#This Row],[Type]]="Income",ABS(Table1[[#This Row],[Amount]]),0)</f>
        <v>0</v>
      </c>
      <c r="H362">
        <f>IF(Table1[[#This Row],[Type]]="Expense",ABS(Table1[[#This Row],[Amount]]),0)</f>
        <v>3613.18</v>
      </c>
      <c r="I362" t="s">
        <v>17</v>
      </c>
      <c r="J362" t="s">
        <v>13</v>
      </c>
      <c r="L362" t="str">
        <f t="shared" si="5"/>
        <v>October</v>
      </c>
      <c r="M362" s="4">
        <f>ABS(Table1[[#This Row],[Amount]])</f>
        <v>3613.18</v>
      </c>
      <c r="N362">
        <f>IF(Table1[[#This Row],[Type]]="Income",ABS(Table1[[#This Row],[Amount]]),0)</f>
        <v>0</v>
      </c>
      <c r="O362">
        <f>IF(Table1[[#This Row],[Type]]="Expense",ABS(Table1[[#This Row],[Amount]]),0)</f>
        <v>3613.18</v>
      </c>
      <c r="P362" t="str">
        <f>Table1[[#This Row],[Region]]</f>
        <v>East</v>
      </c>
      <c r="Q362" t="s">
        <v>16</v>
      </c>
      <c r="R362" t="s">
        <v>13</v>
      </c>
    </row>
    <row r="363" spans="1:18" x14ac:dyDescent="0.3">
      <c r="A363" s="1">
        <v>45040</v>
      </c>
      <c r="B363" t="s">
        <v>389</v>
      </c>
      <c r="C363" t="s">
        <v>25</v>
      </c>
      <c r="D363" t="s">
        <v>10</v>
      </c>
      <c r="E363">
        <v>-4395.75</v>
      </c>
      <c r="F363" t="s">
        <v>11</v>
      </c>
      <c r="G363">
        <f>IF(Table1[[#This Row],[Type]]="Income",ABS(Table1[[#This Row],[Amount]]),0)</f>
        <v>0</v>
      </c>
      <c r="H363">
        <f>IF(Table1[[#This Row],[Type]]="Expense",ABS(Table1[[#This Row],[Amount]]),0)</f>
        <v>4395.75</v>
      </c>
      <c r="I363" t="s">
        <v>17</v>
      </c>
      <c r="J363" t="s">
        <v>27</v>
      </c>
      <c r="L363" t="str">
        <f t="shared" si="5"/>
        <v>April</v>
      </c>
      <c r="M363" s="4">
        <f>ABS(Table1[[#This Row],[Amount]])</f>
        <v>4395.75</v>
      </c>
      <c r="N363">
        <f>IF(Table1[[#This Row],[Type]]="Income",ABS(Table1[[#This Row],[Amount]]),0)</f>
        <v>0</v>
      </c>
      <c r="O363">
        <f>IF(Table1[[#This Row],[Type]]="Expense",ABS(Table1[[#This Row],[Amount]]),0)</f>
        <v>4395.75</v>
      </c>
      <c r="P363" t="str">
        <f>Table1[[#This Row],[Region]]</f>
        <v>North</v>
      </c>
      <c r="Q363" t="s">
        <v>10</v>
      </c>
      <c r="R363" t="s">
        <v>27</v>
      </c>
    </row>
    <row r="364" spans="1:18" x14ac:dyDescent="0.3">
      <c r="A364" s="1">
        <v>45214</v>
      </c>
      <c r="B364" t="s">
        <v>390</v>
      </c>
      <c r="C364" t="s">
        <v>9</v>
      </c>
      <c r="D364" t="s">
        <v>19</v>
      </c>
      <c r="E364">
        <v>-1159.8699999999999</v>
      </c>
      <c r="F364" t="s">
        <v>11</v>
      </c>
      <c r="G364">
        <f>IF(Table1[[#This Row],[Type]]="Income",ABS(Table1[[#This Row],[Amount]]),0)</f>
        <v>0</v>
      </c>
      <c r="H364">
        <f>IF(Table1[[#This Row],[Type]]="Expense",ABS(Table1[[#This Row],[Amount]]),0)</f>
        <v>1159.8699999999999</v>
      </c>
      <c r="I364" t="s">
        <v>17</v>
      </c>
      <c r="J364" t="s">
        <v>32</v>
      </c>
      <c r="L364" t="str">
        <f t="shared" si="5"/>
        <v>October</v>
      </c>
      <c r="M364" s="4">
        <f>ABS(Table1[[#This Row],[Amount]])</f>
        <v>1159.8699999999999</v>
      </c>
      <c r="N364">
        <f>IF(Table1[[#This Row],[Type]]="Income",ABS(Table1[[#This Row],[Amount]]),0)</f>
        <v>0</v>
      </c>
      <c r="O364">
        <f>IF(Table1[[#This Row],[Type]]="Expense",ABS(Table1[[#This Row],[Amount]]),0)</f>
        <v>1159.8699999999999</v>
      </c>
      <c r="P364" t="str">
        <f>Table1[[#This Row],[Region]]</f>
        <v>West</v>
      </c>
      <c r="Q364" t="s">
        <v>19</v>
      </c>
      <c r="R364" t="s">
        <v>32</v>
      </c>
    </row>
    <row r="365" spans="1:18" x14ac:dyDescent="0.3">
      <c r="A365" s="1">
        <v>45268</v>
      </c>
      <c r="B365" t="s">
        <v>391</v>
      </c>
      <c r="C365" t="s">
        <v>15</v>
      </c>
      <c r="D365" t="s">
        <v>26</v>
      </c>
      <c r="E365">
        <v>-4055.24</v>
      </c>
      <c r="F365" t="s">
        <v>11</v>
      </c>
      <c r="G365">
        <f>IF(Table1[[#This Row],[Type]]="Income",ABS(Table1[[#This Row],[Amount]]),0)</f>
        <v>0</v>
      </c>
      <c r="H365">
        <f>IF(Table1[[#This Row],[Type]]="Expense",ABS(Table1[[#This Row],[Amount]]),0)</f>
        <v>4055.24</v>
      </c>
      <c r="I365" t="s">
        <v>12</v>
      </c>
      <c r="J365" t="s">
        <v>32</v>
      </c>
      <c r="L365" t="str">
        <f t="shared" si="5"/>
        <v>December</v>
      </c>
      <c r="M365" s="4">
        <f>ABS(Table1[[#This Row],[Amount]])</f>
        <v>4055.24</v>
      </c>
      <c r="N365">
        <f>IF(Table1[[#This Row],[Type]]="Income",ABS(Table1[[#This Row],[Amount]]),0)</f>
        <v>0</v>
      </c>
      <c r="O365">
        <f>IF(Table1[[#This Row],[Type]]="Expense",ABS(Table1[[#This Row],[Amount]]),0)</f>
        <v>4055.24</v>
      </c>
      <c r="P365" t="str">
        <f>Table1[[#This Row],[Region]]</f>
        <v>West</v>
      </c>
      <c r="Q365" t="s">
        <v>26</v>
      </c>
      <c r="R365" t="s">
        <v>32</v>
      </c>
    </row>
    <row r="366" spans="1:18" x14ac:dyDescent="0.3">
      <c r="A366" s="1">
        <v>45077</v>
      </c>
      <c r="B366" t="s">
        <v>392</v>
      </c>
      <c r="C366" t="s">
        <v>25</v>
      </c>
      <c r="D366" t="s">
        <v>26</v>
      </c>
      <c r="E366">
        <v>-3811.27</v>
      </c>
      <c r="F366" t="s">
        <v>11</v>
      </c>
      <c r="G366">
        <f>IF(Table1[[#This Row],[Type]]="Income",ABS(Table1[[#This Row],[Amount]]),0)</f>
        <v>0</v>
      </c>
      <c r="H366">
        <f>IF(Table1[[#This Row],[Type]]="Expense",ABS(Table1[[#This Row],[Amount]]),0)</f>
        <v>3811.27</v>
      </c>
      <c r="I366" t="s">
        <v>20</v>
      </c>
      <c r="J366" t="s">
        <v>23</v>
      </c>
      <c r="L366" t="str">
        <f t="shared" si="5"/>
        <v>May</v>
      </c>
      <c r="M366" s="4">
        <f>ABS(Table1[[#This Row],[Amount]])</f>
        <v>3811.27</v>
      </c>
      <c r="N366">
        <f>IF(Table1[[#This Row],[Type]]="Income",ABS(Table1[[#This Row],[Amount]]),0)</f>
        <v>0</v>
      </c>
      <c r="O366">
        <f>IF(Table1[[#This Row],[Type]]="Expense",ABS(Table1[[#This Row],[Amount]]),0)</f>
        <v>3811.27</v>
      </c>
      <c r="P366" t="str">
        <f>Table1[[#This Row],[Region]]</f>
        <v>South</v>
      </c>
      <c r="Q366" t="s">
        <v>26</v>
      </c>
      <c r="R366" t="s">
        <v>23</v>
      </c>
    </row>
    <row r="367" spans="1:18" x14ac:dyDescent="0.3">
      <c r="A367" s="1">
        <v>45053</v>
      </c>
      <c r="B367" t="s">
        <v>393</v>
      </c>
      <c r="C367" t="s">
        <v>9</v>
      </c>
      <c r="D367" t="s">
        <v>42</v>
      </c>
      <c r="E367">
        <v>-1848.99</v>
      </c>
      <c r="F367" t="s">
        <v>11</v>
      </c>
      <c r="G367">
        <f>IF(Table1[[#This Row],[Type]]="Income",ABS(Table1[[#This Row],[Amount]]),0)</f>
        <v>0</v>
      </c>
      <c r="H367">
        <f>IF(Table1[[#This Row],[Type]]="Expense",ABS(Table1[[#This Row],[Amount]]),0)</f>
        <v>1848.99</v>
      </c>
      <c r="I367" t="s">
        <v>20</v>
      </c>
      <c r="J367" t="s">
        <v>32</v>
      </c>
      <c r="L367" t="str">
        <f t="shared" si="5"/>
        <v>May</v>
      </c>
      <c r="M367" s="4">
        <f>ABS(Table1[[#This Row],[Amount]])</f>
        <v>1848.99</v>
      </c>
      <c r="N367">
        <f>IF(Table1[[#This Row],[Type]]="Income",ABS(Table1[[#This Row],[Amount]]),0)</f>
        <v>0</v>
      </c>
      <c r="O367">
        <f>IF(Table1[[#This Row],[Type]]="Expense",ABS(Table1[[#This Row],[Amount]]),0)</f>
        <v>1848.99</v>
      </c>
      <c r="P367" t="str">
        <f>Table1[[#This Row],[Region]]</f>
        <v>West</v>
      </c>
      <c r="Q367" t="s">
        <v>42</v>
      </c>
      <c r="R367" t="s">
        <v>32</v>
      </c>
    </row>
    <row r="368" spans="1:18" x14ac:dyDescent="0.3">
      <c r="A368" s="1">
        <v>45081</v>
      </c>
      <c r="B368" t="s">
        <v>394</v>
      </c>
      <c r="C368" t="s">
        <v>15</v>
      </c>
      <c r="D368" t="s">
        <v>26</v>
      </c>
      <c r="E368">
        <v>-4948.6499999999996</v>
      </c>
      <c r="F368" t="s">
        <v>11</v>
      </c>
      <c r="G368">
        <f>IF(Table1[[#This Row],[Type]]="Income",ABS(Table1[[#This Row],[Amount]]),0)</f>
        <v>0</v>
      </c>
      <c r="H368">
        <f>IF(Table1[[#This Row],[Type]]="Expense",ABS(Table1[[#This Row],[Amount]]),0)</f>
        <v>4948.6499999999996</v>
      </c>
      <c r="I368" t="s">
        <v>17</v>
      </c>
      <c r="J368" t="s">
        <v>32</v>
      </c>
      <c r="L368" t="str">
        <f t="shared" si="5"/>
        <v>June</v>
      </c>
      <c r="M368" s="4">
        <f>ABS(Table1[[#This Row],[Amount]])</f>
        <v>4948.6499999999996</v>
      </c>
      <c r="N368">
        <f>IF(Table1[[#This Row],[Type]]="Income",ABS(Table1[[#This Row],[Amount]]),0)</f>
        <v>0</v>
      </c>
      <c r="O368">
        <f>IF(Table1[[#This Row],[Type]]="Expense",ABS(Table1[[#This Row],[Amount]]),0)</f>
        <v>4948.6499999999996</v>
      </c>
      <c r="P368" t="str">
        <f>Table1[[#This Row],[Region]]</f>
        <v>West</v>
      </c>
      <c r="Q368" t="s">
        <v>26</v>
      </c>
      <c r="R368" t="s">
        <v>32</v>
      </c>
    </row>
    <row r="369" spans="1:18" x14ac:dyDescent="0.3">
      <c r="A369" s="1">
        <v>45199</v>
      </c>
      <c r="B369" t="s">
        <v>395</v>
      </c>
      <c r="C369" t="s">
        <v>15</v>
      </c>
      <c r="D369" t="s">
        <v>22</v>
      </c>
      <c r="E369">
        <v>-1386.6</v>
      </c>
      <c r="F369" t="s">
        <v>11</v>
      </c>
      <c r="G369">
        <f>IF(Table1[[#This Row],[Type]]="Income",ABS(Table1[[#This Row],[Amount]]),0)</f>
        <v>0</v>
      </c>
      <c r="H369">
        <f>IF(Table1[[#This Row],[Type]]="Expense",ABS(Table1[[#This Row],[Amount]]),0)</f>
        <v>1386.6</v>
      </c>
      <c r="I369" t="s">
        <v>20</v>
      </c>
      <c r="J369" t="s">
        <v>32</v>
      </c>
      <c r="L369" t="str">
        <f t="shared" si="5"/>
        <v>September</v>
      </c>
      <c r="M369" s="4">
        <f>ABS(Table1[[#This Row],[Amount]])</f>
        <v>1386.6</v>
      </c>
      <c r="N369">
        <f>IF(Table1[[#This Row],[Type]]="Income",ABS(Table1[[#This Row],[Amount]]),0)</f>
        <v>0</v>
      </c>
      <c r="O369">
        <f>IF(Table1[[#This Row],[Type]]="Expense",ABS(Table1[[#This Row],[Amount]]),0)</f>
        <v>1386.6</v>
      </c>
      <c r="P369" t="str">
        <f>Table1[[#This Row],[Region]]</f>
        <v>West</v>
      </c>
      <c r="Q369" t="s">
        <v>22</v>
      </c>
      <c r="R369" t="s">
        <v>32</v>
      </c>
    </row>
    <row r="370" spans="1:18" x14ac:dyDescent="0.3">
      <c r="A370" s="1">
        <v>45030</v>
      </c>
      <c r="B370" t="s">
        <v>396</v>
      </c>
      <c r="C370" t="s">
        <v>25</v>
      </c>
      <c r="D370" t="s">
        <v>42</v>
      </c>
      <c r="E370">
        <v>-1348.54</v>
      </c>
      <c r="F370" t="s">
        <v>11</v>
      </c>
      <c r="G370">
        <f>IF(Table1[[#This Row],[Type]]="Income",ABS(Table1[[#This Row],[Amount]]),0)</f>
        <v>0</v>
      </c>
      <c r="H370">
        <f>IF(Table1[[#This Row],[Type]]="Expense",ABS(Table1[[#This Row],[Amount]]),0)</f>
        <v>1348.54</v>
      </c>
      <c r="I370" t="s">
        <v>20</v>
      </c>
      <c r="J370" t="s">
        <v>27</v>
      </c>
      <c r="L370" t="str">
        <f t="shared" si="5"/>
        <v>April</v>
      </c>
      <c r="M370" s="4">
        <f>ABS(Table1[[#This Row],[Amount]])</f>
        <v>1348.54</v>
      </c>
      <c r="N370">
        <f>IF(Table1[[#This Row],[Type]]="Income",ABS(Table1[[#This Row],[Amount]]),0)</f>
        <v>0</v>
      </c>
      <c r="O370">
        <f>IF(Table1[[#This Row],[Type]]="Expense",ABS(Table1[[#This Row],[Amount]]),0)</f>
        <v>1348.54</v>
      </c>
      <c r="P370" t="str">
        <f>Table1[[#This Row],[Region]]</f>
        <v>North</v>
      </c>
      <c r="Q370" t="s">
        <v>42</v>
      </c>
      <c r="R370" t="s">
        <v>27</v>
      </c>
    </row>
    <row r="371" spans="1:18" x14ac:dyDescent="0.3">
      <c r="A371" s="1">
        <v>45225</v>
      </c>
      <c r="B371" t="s">
        <v>397</v>
      </c>
      <c r="C371" t="s">
        <v>15</v>
      </c>
      <c r="D371" t="s">
        <v>26</v>
      </c>
      <c r="E371">
        <v>-3884.07</v>
      </c>
      <c r="F371" t="s">
        <v>11</v>
      </c>
      <c r="G371">
        <f>IF(Table1[[#This Row],[Type]]="Income",ABS(Table1[[#This Row],[Amount]]),0)</f>
        <v>0</v>
      </c>
      <c r="H371">
        <f>IF(Table1[[#This Row],[Type]]="Expense",ABS(Table1[[#This Row],[Amount]]),0)</f>
        <v>3884.07</v>
      </c>
      <c r="I371" t="s">
        <v>12</v>
      </c>
      <c r="J371" t="s">
        <v>13</v>
      </c>
      <c r="L371" t="str">
        <f t="shared" si="5"/>
        <v>October</v>
      </c>
      <c r="M371" s="4">
        <f>ABS(Table1[[#This Row],[Amount]])</f>
        <v>3884.07</v>
      </c>
      <c r="N371">
        <f>IF(Table1[[#This Row],[Type]]="Income",ABS(Table1[[#This Row],[Amount]]),0)</f>
        <v>0</v>
      </c>
      <c r="O371">
        <f>IF(Table1[[#This Row],[Type]]="Expense",ABS(Table1[[#This Row],[Amount]]),0)</f>
        <v>3884.07</v>
      </c>
      <c r="P371" t="str">
        <f>Table1[[#This Row],[Region]]</f>
        <v>East</v>
      </c>
      <c r="Q371" t="s">
        <v>26</v>
      </c>
      <c r="R371" t="s">
        <v>13</v>
      </c>
    </row>
    <row r="372" spans="1:18" x14ac:dyDescent="0.3">
      <c r="A372" s="1">
        <v>45172</v>
      </c>
      <c r="B372" t="s">
        <v>398</v>
      </c>
      <c r="C372" t="s">
        <v>30</v>
      </c>
      <c r="D372" t="s">
        <v>22</v>
      </c>
      <c r="E372">
        <v>2229.8200000000002</v>
      </c>
      <c r="F372" t="s">
        <v>31</v>
      </c>
      <c r="G372">
        <f>IF(Table1[[#This Row],[Type]]="Income",ABS(Table1[[#This Row],[Amount]]),0)</f>
        <v>2229.8200000000002</v>
      </c>
      <c r="H372">
        <f>IF(Table1[[#This Row],[Type]]="Expense",ABS(Table1[[#This Row],[Amount]]),0)</f>
        <v>0</v>
      </c>
      <c r="I372" t="s">
        <v>20</v>
      </c>
      <c r="J372" t="s">
        <v>23</v>
      </c>
      <c r="L372" t="str">
        <f t="shared" si="5"/>
        <v>September</v>
      </c>
      <c r="M372" s="4">
        <f>ABS(Table1[[#This Row],[Amount]])</f>
        <v>2229.8200000000002</v>
      </c>
      <c r="N372">
        <f>IF(Table1[[#This Row],[Type]]="Income",ABS(Table1[[#This Row],[Amount]]),0)</f>
        <v>2229.8200000000002</v>
      </c>
      <c r="O372">
        <f>IF(Table1[[#This Row],[Type]]="Expense",ABS(Table1[[#This Row],[Amount]]),0)</f>
        <v>0</v>
      </c>
      <c r="P372" t="str">
        <f>Table1[[#This Row],[Region]]</f>
        <v>South</v>
      </c>
      <c r="Q372" t="s">
        <v>22</v>
      </c>
      <c r="R372" t="s">
        <v>23</v>
      </c>
    </row>
    <row r="373" spans="1:18" x14ac:dyDescent="0.3">
      <c r="A373" s="1">
        <v>45102</v>
      </c>
      <c r="B373" t="s">
        <v>399</v>
      </c>
      <c r="C373" t="s">
        <v>9</v>
      </c>
      <c r="D373" t="s">
        <v>16</v>
      </c>
      <c r="E373">
        <v>-1720.9</v>
      </c>
      <c r="F373" t="s">
        <v>11</v>
      </c>
      <c r="G373">
        <f>IF(Table1[[#This Row],[Type]]="Income",ABS(Table1[[#This Row],[Amount]]),0)</f>
        <v>0</v>
      </c>
      <c r="H373">
        <f>IF(Table1[[#This Row],[Type]]="Expense",ABS(Table1[[#This Row],[Amount]]),0)</f>
        <v>1720.9</v>
      </c>
      <c r="I373" t="s">
        <v>12</v>
      </c>
      <c r="J373" t="s">
        <v>13</v>
      </c>
      <c r="L373" t="str">
        <f t="shared" si="5"/>
        <v>June</v>
      </c>
      <c r="M373" s="4">
        <f>ABS(Table1[[#This Row],[Amount]])</f>
        <v>1720.9</v>
      </c>
      <c r="N373">
        <f>IF(Table1[[#This Row],[Type]]="Income",ABS(Table1[[#This Row],[Amount]]),0)</f>
        <v>0</v>
      </c>
      <c r="O373">
        <f>IF(Table1[[#This Row],[Type]]="Expense",ABS(Table1[[#This Row],[Amount]]),0)</f>
        <v>1720.9</v>
      </c>
      <c r="P373" t="str">
        <f>Table1[[#This Row],[Region]]</f>
        <v>East</v>
      </c>
      <c r="Q373" t="s">
        <v>16</v>
      </c>
      <c r="R373" t="s">
        <v>13</v>
      </c>
    </row>
    <row r="374" spans="1:18" x14ac:dyDescent="0.3">
      <c r="A374" s="1">
        <v>44965</v>
      </c>
      <c r="B374" t="s">
        <v>400</v>
      </c>
      <c r="C374" t="s">
        <v>9</v>
      </c>
      <c r="D374" t="s">
        <v>26</v>
      </c>
      <c r="E374">
        <v>-975.45</v>
      </c>
      <c r="F374" t="s">
        <v>11</v>
      </c>
      <c r="G374">
        <f>IF(Table1[[#This Row],[Type]]="Income",ABS(Table1[[#This Row],[Amount]]),0)</f>
        <v>0</v>
      </c>
      <c r="H374">
        <f>IF(Table1[[#This Row],[Type]]="Expense",ABS(Table1[[#This Row],[Amount]]),0)</f>
        <v>975.45</v>
      </c>
      <c r="I374" t="s">
        <v>20</v>
      </c>
      <c r="J374" t="s">
        <v>13</v>
      </c>
      <c r="L374" t="str">
        <f t="shared" si="5"/>
        <v>February</v>
      </c>
      <c r="M374" s="4">
        <f>ABS(Table1[[#This Row],[Amount]])</f>
        <v>975.45</v>
      </c>
      <c r="N374">
        <f>IF(Table1[[#This Row],[Type]]="Income",ABS(Table1[[#This Row],[Amount]]),0)</f>
        <v>0</v>
      </c>
      <c r="O374">
        <f>IF(Table1[[#This Row],[Type]]="Expense",ABS(Table1[[#This Row],[Amount]]),0)</f>
        <v>975.45</v>
      </c>
      <c r="P374" t="str">
        <f>Table1[[#This Row],[Region]]</f>
        <v>East</v>
      </c>
      <c r="Q374" t="s">
        <v>26</v>
      </c>
      <c r="R374" t="s">
        <v>13</v>
      </c>
    </row>
    <row r="375" spans="1:18" x14ac:dyDescent="0.3">
      <c r="A375" s="1">
        <v>45096</v>
      </c>
      <c r="B375" t="s">
        <v>401</v>
      </c>
      <c r="C375" t="s">
        <v>15</v>
      </c>
      <c r="D375" t="s">
        <v>22</v>
      </c>
      <c r="E375">
        <v>-3850.13</v>
      </c>
      <c r="F375" t="s">
        <v>11</v>
      </c>
      <c r="G375">
        <f>IF(Table1[[#This Row],[Type]]="Income",ABS(Table1[[#This Row],[Amount]]),0)</f>
        <v>0</v>
      </c>
      <c r="H375">
        <f>IF(Table1[[#This Row],[Type]]="Expense",ABS(Table1[[#This Row],[Amount]]),0)</f>
        <v>3850.13</v>
      </c>
      <c r="I375" t="s">
        <v>12</v>
      </c>
      <c r="J375" t="s">
        <v>13</v>
      </c>
      <c r="L375" t="str">
        <f t="shared" si="5"/>
        <v>June</v>
      </c>
      <c r="M375" s="4">
        <f>ABS(Table1[[#This Row],[Amount]])</f>
        <v>3850.13</v>
      </c>
      <c r="N375">
        <f>IF(Table1[[#This Row],[Type]]="Income",ABS(Table1[[#This Row],[Amount]]),0)</f>
        <v>0</v>
      </c>
      <c r="O375">
        <f>IF(Table1[[#This Row],[Type]]="Expense",ABS(Table1[[#This Row],[Amount]]),0)</f>
        <v>3850.13</v>
      </c>
      <c r="P375" t="str">
        <f>Table1[[#This Row],[Region]]</f>
        <v>East</v>
      </c>
      <c r="Q375" t="s">
        <v>22</v>
      </c>
      <c r="R375" t="s">
        <v>13</v>
      </c>
    </row>
    <row r="376" spans="1:18" x14ac:dyDescent="0.3">
      <c r="A376" s="1">
        <v>45173</v>
      </c>
      <c r="B376" t="s">
        <v>402</v>
      </c>
      <c r="C376" t="s">
        <v>15</v>
      </c>
      <c r="D376" t="s">
        <v>36</v>
      </c>
      <c r="E376">
        <v>-3952.98</v>
      </c>
      <c r="F376" t="s">
        <v>11</v>
      </c>
      <c r="G376">
        <f>IF(Table1[[#This Row],[Type]]="Income",ABS(Table1[[#This Row],[Amount]]),0)</f>
        <v>0</v>
      </c>
      <c r="H376">
        <f>IF(Table1[[#This Row],[Type]]="Expense",ABS(Table1[[#This Row],[Amount]]),0)</f>
        <v>3952.98</v>
      </c>
      <c r="I376" t="s">
        <v>12</v>
      </c>
      <c r="J376" t="s">
        <v>27</v>
      </c>
      <c r="L376" t="str">
        <f t="shared" si="5"/>
        <v>September</v>
      </c>
      <c r="M376" s="4">
        <f>ABS(Table1[[#This Row],[Amount]])</f>
        <v>3952.98</v>
      </c>
      <c r="N376">
        <f>IF(Table1[[#This Row],[Type]]="Income",ABS(Table1[[#This Row],[Amount]]),0)</f>
        <v>0</v>
      </c>
      <c r="O376">
        <f>IF(Table1[[#This Row],[Type]]="Expense",ABS(Table1[[#This Row],[Amount]]),0)</f>
        <v>3952.98</v>
      </c>
      <c r="P376" t="str">
        <f>Table1[[#This Row],[Region]]</f>
        <v>North</v>
      </c>
      <c r="Q376" t="s">
        <v>36</v>
      </c>
      <c r="R376" t="s">
        <v>27</v>
      </c>
    </row>
    <row r="377" spans="1:18" x14ac:dyDescent="0.3">
      <c r="A377" s="1">
        <v>44952</v>
      </c>
      <c r="B377" t="s">
        <v>403</v>
      </c>
      <c r="C377" t="s">
        <v>30</v>
      </c>
      <c r="D377" t="s">
        <v>19</v>
      </c>
      <c r="E377">
        <v>2876.16</v>
      </c>
      <c r="F377" t="s">
        <v>31</v>
      </c>
      <c r="G377">
        <f>IF(Table1[[#This Row],[Type]]="Income",ABS(Table1[[#This Row],[Amount]]),0)</f>
        <v>2876.16</v>
      </c>
      <c r="H377">
        <f>IF(Table1[[#This Row],[Type]]="Expense",ABS(Table1[[#This Row],[Amount]]),0)</f>
        <v>0</v>
      </c>
      <c r="I377" t="s">
        <v>20</v>
      </c>
      <c r="J377" t="s">
        <v>32</v>
      </c>
      <c r="L377" t="str">
        <f t="shared" si="5"/>
        <v>January</v>
      </c>
      <c r="M377" s="4">
        <f>ABS(Table1[[#This Row],[Amount]])</f>
        <v>2876.16</v>
      </c>
      <c r="N377">
        <f>IF(Table1[[#This Row],[Type]]="Income",ABS(Table1[[#This Row],[Amount]]),0)</f>
        <v>2876.16</v>
      </c>
      <c r="O377">
        <f>IF(Table1[[#This Row],[Type]]="Expense",ABS(Table1[[#This Row],[Amount]]),0)</f>
        <v>0</v>
      </c>
      <c r="P377" t="str">
        <f>Table1[[#This Row],[Region]]</f>
        <v>West</v>
      </c>
      <c r="Q377" t="s">
        <v>19</v>
      </c>
      <c r="R377" t="s">
        <v>32</v>
      </c>
    </row>
    <row r="378" spans="1:18" x14ac:dyDescent="0.3">
      <c r="A378" s="1">
        <v>45281</v>
      </c>
      <c r="B378" t="s">
        <v>404</v>
      </c>
      <c r="C378" t="s">
        <v>25</v>
      </c>
      <c r="D378" t="s">
        <v>36</v>
      </c>
      <c r="E378">
        <v>-4790.84</v>
      </c>
      <c r="F378" t="s">
        <v>11</v>
      </c>
      <c r="G378">
        <f>IF(Table1[[#This Row],[Type]]="Income",ABS(Table1[[#This Row],[Amount]]),0)</f>
        <v>0</v>
      </c>
      <c r="H378">
        <f>IF(Table1[[#This Row],[Type]]="Expense",ABS(Table1[[#This Row],[Amount]]),0)</f>
        <v>4790.84</v>
      </c>
      <c r="I378" t="s">
        <v>12</v>
      </c>
      <c r="J378" t="s">
        <v>23</v>
      </c>
      <c r="L378" t="str">
        <f t="shared" si="5"/>
        <v>December</v>
      </c>
      <c r="M378" s="4">
        <f>ABS(Table1[[#This Row],[Amount]])</f>
        <v>4790.84</v>
      </c>
      <c r="N378">
        <f>IF(Table1[[#This Row],[Type]]="Income",ABS(Table1[[#This Row],[Amount]]),0)</f>
        <v>0</v>
      </c>
      <c r="O378">
        <f>IF(Table1[[#This Row],[Type]]="Expense",ABS(Table1[[#This Row],[Amount]]),0)</f>
        <v>4790.84</v>
      </c>
      <c r="P378" t="str">
        <f>Table1[[#This Row],[Region]]</f>
        <v>South</v>
      </c>
      <c r="Q378" t="s">
        <v>36</v>
      </c>
      <c r="R378" t="s">
        <v>23</v>
      </c>
    </row>
    <row r="379" spans="1:18" x14ac:dyDescent="0.3">
      <c r="A379" s="1">
        <v>45232</v>
      </c>
      <c r="B379" t="s">
        <v>405</v>
      </c>
      <c r="C379" t="s">
        <v>15</v>
      </c>
      <c r="D379" t="s">
        <v>22</v>
      </c>
      <c r="E379">
        <v>-1659</v>
      </c>
      <c r="F379" t="s">
        <v>11</v>
      </c>
      <c r="G379">
        <f>IF(Table1[[#This Row],[Type]]="Income",ABS(Table1[[#This Row],[Amount]]),0)</f>
        <v>0</v>
      </c>
      <c r="H379">
        <f>IF(Table1[[#This Row],[Type]]="Expense",ABS(Table1[[#This Row],[Amount]]),0)</f>
        <v>1659</v>
      </c>
      <c r="I379" t="s">
        <v>12</v>
      </c>
      <c r="J379" t="s">
        <v>13</v>
      </c>
      <c r="L379" t="str">
        <f t="shared" si="5"/>
        <v>November</v>
      </c>
      <c r="M379" s="4">
        <f>ABS(Table1[[#This Row],[Amount]])</f>
        <v>1659</v>
      </c>
      <c r="N379">
        <f>IF(Table1[[#This Row],[Type]]="Income",ABS(Table1[[#This Row],[Amount]]),0)</f>
        <v>0</v>
      </c>
      <c r="O379">
        <f>IF(Table1[[#This Row],[Type]]="Expense",ABS(Table1[[#This Row],[Amount]]),0)</f>
        <v>1659</v>
      </c>
      <c r="P379" t="str">
        <f>Table1[[#This Row],[Region]]</f>
        <v>East</v>
      </c>
      <c r="Q379" t="s">
        <v>22</v>
      </c>
      <c r="R379" t="s">
        <v>13</v>
      </c>
    </row>
    <row r="380" spans="1:18" x14ac:dyDescent="0.3">
      <c r="A380" s="1">
        <v>44939</v>
      </c>
      <c r="B380" t="s">
        <v>406</v>
      </c>
      <c r="C380" t="s">
        <v>15</v>
      </c>
      <c r="D380" t="s">
        <v>42</v>
      </c>
      <c r="E380">
        <v>-1176.1300000000001</v>
      </c>
      <c r="F380" t="s">
        <v>11</v>
      </c>
      <c r="G380">
        <f>IF(Table1[[#This Row],[Type]]="Income",ABS(Table1[[#This Row],[Amount]]),0)</f>
        <v>0</v>
      </c>
      <c r="H380">
        <f>IF(Table1[[#This Row],[Type]]="Expense",ABS(Table1[[#This Row],[Amount]]),0)</f>
        <v>1176.1300000000001</v>
      </c>
      <c r="I380" t="s">
        <v>20</v>
      </c>
      <c r="J380" t="s">
        <v>32</v>
      </c>
      <c r="L380" t="str">
        <f t="shared" si="5"/>
        <v>January</v>
      </c>
      <c r="M380" s="4">
        <f>ABS(Table1[[#This Row],[Amount]])</f>
        <v>1176.1300000000001</v>
      </c>
      <c r="N380">
        <f>IF(Table1[[#This Row],[Type]]="Income",ABS(Table1[[#This Row],[Amount]]),0)</f>
        <v>0</v>
      </c>
      <c r="O380">
        <f>IF(Table1[[#This Row],[Type]]="Expense",ABS(Table1[[#This Row],[Amount]]),0)</f>
        <v>1176.1300000000001</v>
      </c>
      <c r="P380" t="str">
        <f>Table1[[#This Row],[Region]]</f>
        <v>West</v>
      </c>
      <c r="Q380" t="s">
        <v>42</v>
      </c>
      <c r="R380" t="s">
        <v>32</v>
      </c>
    </row>
    <row r="381" spans="1:18" x14ac:dyDescent="0.3">
      <c r="A381" s="1">
        <v>45242</v>
      </c>
      <c r="B381" t="s">
        <v>407</v>
      </c>
      <c r="C381" t="s">
        <v>15</v>
      </c>
      <c r="D381" t="s">
        <v>10</v>
      </c>
      <c r="E381">
        <v>-3419.59</v>
      </c>
      <c r="F381" t="s">
        <v>11</v>
      </c>
      <c r="G381">
        <f>IF(Table1[[#This Row],[Type]]="Income",ABS(Table1[[#This Row],[Amount]]),0)</f>
        <v>0</v>
      </c>
      <c r="H381">
        <f>IF(Table1[[#This Row],[Type]]="Expense",ABS(Table1[[#This Row],[Amount]]),0)</f>
        <v>3419.59</v>
      </c>
      <c r="I381" t="s">
        <v>12</v>
      </c>
      <c r="J381" t="s">
        <v>27</v>
      </c>
      <c r="L381" t="str">
        <f t="shared" si="5"/>
        <v>November</v>
      </c>
      <c r="M381" s="4">
        <f>ABS(Table1[[#This Row],[Amount]])</f>
        <v>3419.59</v>
      </c>
      <c r="N381">
        <f>IF(Table1[[#This Row],[Type]]="Income",ABS(Table1[[#This Row],[Amount]]),0)</f>
        <v>0</v>
      </c>
      <c r="O381">
        <f>IF(Table1[[#This Row],[Type]]="Expense",ABS(Table1[[#This Row],[Amount]]),0)</f>
        <v>3419.59</v>
      </c>
      <c r="P381" t="str">
        <f>Table1[[#This Row],[Region]]</f>
        <v>North</v>
      </c>
      <c r="Q381" t="s">
        <v>10</v>
      </c>
      <c r="R381" t="s">
        <v>27</v>
      </c>
    </row>
    <row r="382" spans="1:18" x14ac:dyDescent="0.3">
      <c r="A382" s="1">
        <v>45239</v>
      </c>
      <c r="B382" t="s">
        <v>408</v>
      </c>
      <c r="C382" t="s">
        <v>15</v>
      </c>
      <c r="D382" t="s">
        <v>10</v>
      </c>
      <c r="E382">
        <v>-3816.2</v>
      </c>
      <c r="F382" t="s">
        <v>11</v>
      </c>
      <c r="G382">
        <f>IF(Table1[[#This Row],[Type]]="Income",ABS(Table1[[#This Row],[Amount]]),0)</f>
        <v>0</v>
      </c>
      <c r="H382">
        <f>IF(Table1[[#This Row],[Type]]="Expense",ABS(Table1[[#This Row],[Amount]]),0)</f>
        <v>3816.2</v>
      </c>
      <c r="I382" t="s">
        <v>12</v>
      </c>
      <c r="J382" t="s">
        <v>13</v>
      </c>
      <c r="L382" t="str">
        <f t="shared" si="5"/>
        <v>November</v>
      </c>
      <c r="M382" s="4">
        <f>ABS(Table1[[#This Row],[Amount]])</f>
        <v>3816.2</v>
      </c>
      <c r="N382">
        <f>IF(Table1[[#This Row],[Type]]="Income",ABS(Table1[[#This Row],[Amount]]),0)</f>
        <v>0</v>
      </c>
      <c r="O382">
        <f>IF(Table1[[#This Row],[Type]]="Expense",ABS(Table1[[#This Row],[Amount]]),0)</f>
        <v>3816.2</v>
      </c>
      <c r="P382" t="str">
        <f>Table1[[#This Row],[Region]]</f>
        <v>East</v>
      </c>
      <c r="Q382" t="s">
        <v>10</v>
      </c>
      <c r="R382" t="s">
        <v>13</v>
      </c>
    </row>
    <row r="383" spans="1:18" x14ac:dyDescent="0.3">
      <c r="A383" s="1">
        <v>44962</v>
      </c>
      <c r="B383" t="s">
        <v>409</v>
      </c>
      <c r="C383" t="s">
        <v>9</v>
      </c>
      <c r="D383" t="s">
        <v>10</v>
      </c>
      <c r="E383">
        <v>-1202.04</v>
      </c>
      <c r="F383" t="s">
        <v>11</v>
      </c>
      <c r="G383">
        <f>IF(Table1[[#This Row],[Type]]="Income",ABS(Table1[[#This Row],[Amount]]),0)</f>
        <v>0</v>
      </c>
      <c r="H383">
        <f>IF(Table1[[#This Row],[Type]]="Expense",ABS(Table1[[#This Row],[Amount]]),0)</f>
        <v>1202.04</v>
      </c>
      <c r="I383" t="s">
        <v>12</v>
      </c>
      <c r="J383" t="s">
        <v>32</v>
      </c>
      <c r="L383" t="str">
        <f t="shared" si="5"/>
        <v>February</v>
      </c>
      <c r="M383" s="4">
        <f>ABS(Table1[[#This Row],[Amount]])</f>
        <v>1202.04</v>
      </c>
      <c r="N383">
        <f>IF(Table1[[#This Row],[Type]]="Income",ABS(Table1[[#This Row],[Amount]]),0)</f>
        <v>0</v>
      </c>
      <c r="O383">
        <f>IF(Table1[[#This Row],[Type]]="Expense",ABS(Table1[[#This Row],[Amount]]),0)</f>
        <v>1202.04</v>
      </c>
      <c r="P383" t="str">
        <f>Table1[[#This Row],[Region]]</f>
        <v>West</v>
      </c>
      <c r="Q383" t="s">
        <v>10</v>
      </c>
      <c r="R383" t="s">
        <v>32</v>
      </c>
    </row>
    <row r="384" spans="1:18" x14ac:dyDescent="0.3">
      <c r="A384" s="1">
        <v>45099</v>
      </c>
      <c r="B384" t="s">
        <v>410</v>
      </c>
      <c r="C384" t="s">
        <v>15</v>
      </c>
      <c r="D384" t="s">
        <v>42</v>
      </c>
      <c r="E384">
        <v>-475.39</v>
      </c>
      <c r="F384" t="s">
        <v>11</v>
      </c>
      <c r="G384">
        <f>IF(Table1[[#This Row],[Type]]="Income",ABS(Table1[[#This Row],[Amount]]),0)</f>
        <v>0</v>
      </c>
      <c r="H384">
        <f>IF(Table1[[#This Row],[Type]]="Expense",ABS(Table1[[#This Row],[Amount]]),0)</f>
        <v>475.39</v>
      </c>
      <c r="I384" t="s">
        <v>12</v>
      </c>
      <c r="J384" t="s">
        <v>27</v>
      </c>
      <c r="L384" t="str">
        <f t="shared" si="5"/>
        <v>June</v>
      </c>
      <c r="M384" s="4">
        <f>ABS(Table1[[#This Row],[Amount]])</f>
        <v>475.39</v>
      </c>
      <c r="N384">
        <f>IF(Table1[[#This Row],[Type]]="Income",ABS(Table1[[#This Row],[Amount]]),0)</f>
        <v>0</v>
      </c>
      <c r="O384">
        <f>IF(Table1[[#This Row],[Type]]="Expense",ABS(Table1[[#This Row],[Amount]]),0)</f>
        <v>475.39</v>
      </c>
      <c r="P384" t="str">
        <f>Table1[[#This Row],[Region]]</f>
        <v>North</v>
      </c>
      <c r="Q384" t="s">
        <v>42</v>
      </c>
      <c r="R384" t="s">
        <v>27</v>
      </c>
    </row>
    <row r="385" spans="1:18" x14ac:dyDescent="0.3">
      <c r="A385" s="1">
        <v>44946</v>
      </c>
      <c r="B385" t="s">
        <v>411</v>
      </c>
      <c r="C385" t="s">
        <v>9</v>
      </c>
      <c r="D385" t="s">
        <v>26</v>
      </c>
      <c r="E385">
        <v>-4071.53</v>
      </c>
      <c r="F385" t="s">
        <v>11</v>
      </c>
      <c r="G385">
        <f>IF(Table1[[#This Row],[Type]]="Income",ABS(Table1[[#This Row],[Amount]]),0)</f>
        <v>0</v>
      </c>
      <c r="H385">
        <f>IF(Table1[[#This Row],[Type]]="Expense",ABS(Table1[[#This Row],[Amount]]),0)</f>
        <v>4071.53</v>
      </c>
      <c r="I385" t="s">
        <v>12</v>
      </c>
      <c r="J385" t="s">
        <v>32</v>
      </c>
      <c r="L385" t="str">
        <f t="shared" si="5"/>
        <v>January</v>
      </c>
      <c r="M385" s="4">
        <f>ABS(Table1[[#This Row],[Amount]])</f>
        <v>4071.53</v>
      </c>
      <c r="N385">
        <f>IF(Table1[[#This Row],[Type]]="Income",ABS(Table1[[#This Row],[Amount]]),0)</f>
        <v>0</v>
      </c>
      <c r="O385">
        <f>IF(Table1[[#This Row],[Type]]="Expense",ABS(Table1[[#This Row],[Amount]]),0)</f>
        <v>4071.53</v>
      </c>
      <c r="P385" t="str">
        <f>Table1[[#This Row],[Region]]</f>
        <v>West</v>
      </c>
      <c r="Q385" t="s">
        <v>26</v>
      </c>
      <c r="R385" t="s">
        <v>32</v>
      </c>
    </row>
    <row r="386" spans="1:18" x14ac:dyDescent="0.3">
      <c r="A386" s="1">
        <v>45247</v>
      </c>
      <c r="B386" t="s">
        <v>412</v>
      </c>
      <c r="C386" t="s">
        <v>15</v>
      </c>
      <c r="D386" t="s">
        <v>10</v>
      </c>
      <c r="E386">
        <v>-4884.8599999999997</v>
      </c>
      <c r="F386" t="s">
        <v>11</v>
      </c>
      <c r="G386">
        <f>IF(Table1[[#This Row],[Type]]="Income",ABS(Table1[[#This Row],[Amount]]),0)</f>
        <v>0</v>
      </c>
      <c r="H386">
        <f>IF(Table1[[#This Row],[Type]]="Expense",ABS(Table1[[#This Row],[Amount]]),0)</f>
        <v>4884.8599999999997</v>
      </c>
      <c r="I386" t="s">
        <v>17</v>
      </c>
      <c r="J386" t="s">
        <v>23</v>
      </c>
      <c r="L386" t="str">
        <f t="shared" si="5"/>
        <v>November</v>
      </c>
      <c r="M386" s="4">
        <f>ABS(Table1[[#This Row],[Amount]])</f>
        <v>4884.8599999999997</v>
      </c>
      <c r="N386">
        <f>IF(Table1[[#This Row],[Type]]="Income",ABS(Table1[[#This Row],[Amount]]),0)</f>
        <v>0</v>
      </c>
      <c r="O386">
        <f>IF(Table1[[#This Row],[Type]]="Expense",ABS(Table1[[#This Row],[Amount]]),0)</f>
        <v>4884.8599999999997</v>
      </c>
      <c r="P386" t="str">
        <f>Table1[[#This Row],[Region]]</f>
        <v>South</v>
      </c>
      <c r="Q386" t="s">
        <v>10</v>
      </c>
      <c r="R386" t="s">
        <v>23</v>
      </c>
    </row>
    <row r="387" spans="1:18" x14ac:dyDescent="0.3">
      <c r="A387" s="1">
        <v>45190</v>
      </c>
      <c r="B387" t="s">
        <v>413</v>
      </c>
      <c r="C387" t="s">
        <v>25</v>
      </c>
      <c r="D387" t="s">
        <v>36</v>
      </c>
      <c r="E387">
        <v>-3258.89</v>
      </c>
      <c r="F387" t="s">
        <v>11</v>
      </c>
      <c r="G387">
        <f>IF(Table1[[#This Row],[Type]]="Income",ABS(Table1[[#This Row],[Amount]]),0)</f>
        <v>0</v>
      </c>
      <c r="H387">
        <f>IF(Table1[[#This Row],[Type]]="Expense",ABS(Table1[[#This Row],[Amount]]),0)</f>
        <v>3258.89</v>
      </c>
      <c r="I387" t="s">
        <v>12</v>
      </c>
      <c r="J387" t="s">
        <v>32</v>
      </c>
      <c r="L387" t="str">
        <f t="shared" ref="L387:L450" si="6">TEXT(A387:A5386,"mmmm")</f>
        <v>September</v>
      </c>
      <c r="M387" s="4">
        <f>ABS(Table1[[#This Row],[Amount]])</f>
        <v>3258.89</v>
      </c>
      <c r="N387">
        <f>IF(Table1[[#This Row],[Type]]="Income",ABS(Table1[[#This Row],[Amount]]),0)</f>
        <v>0</v>
      </c>
      <c r="O387">
        <f>IF(Table1[[#This Row],[Type]]="Expense",ABS(Table1[[#This Row],[Amount]]),0)</f>
        <v>3258.89</v>
      </c>
      <c r="P387" t="str">
        <f>Table1[[#This Row],[Region]]</f>
        <v>West</v>
      </c>
      <c r="Q387" t="s">
        <v>36</v>
      </c>
      <c r="R387" t="s">
        <v>32</v>
      </c>
    </row>
    <row r="388" spans="1:18" x14ac:dyDescent="0.3">
      <c r="A388" s="1">
        <v>45068</v>
      </c>
      <c r="B388" t="s">
        <v>414</v>
      </c>
      <c r="C388" t="s">
        <v>30</v>
      </c>
      <c r="D388" t="s">
        <v>42</v>
      </c>
      <c r="E388">
        <v>1461.55</v>
      </c>
      <c r="F388" t="s">
        <v>31</v>
      </c>
      <c r="G388">
        <f>IF(Table1[[#This Row],[Type]]="Income",ABS(Table1[[#This Row],[Amount]]),0)</f>
        <v>1461.55</v>
      </c>
      <c r="H388">
        <f>IF(Table1[[#This Row],[Type]]="Expense",ABS(Table1[[#This Row],[Amount]]),0)</f>
        <v>0</v>
      </c>
      <c r="I388" t="s">
        <v>12</v>
      </c>
      <c r="J388" t="s">
        <v>32</v>
      </c>
      <c r="L388" t="str">
        <f t="shared" si="6"/>
        <v>May</v>
      </c>
      <c r="M388" s="4">
        <f>ABS(Table1[[#This Row],[Amount]])</f>
        <v>1461.55</v>
      </c>
      <c r="N388">
        <f>IF(Table1[[#This Row],[Type]]="Income",ABS(Table1[[#This Row],[Amount]]),0)</f>
        <v>1461.55</v>
      </c>
      <c r="O388">
        <f>IF(Table1[[#This Row],[Type]]="Expense",ABS(Table1[[#This Row],[Amount]]),0)</f>
        <v>0</v>
      </c>
      <c r="P388" t="str">
        <f>Table1[[#This Row],[Region]]</f>
        <v>West</v>
      </c>
      <c r="Q388" t="s">
        <v>42</v>
      </c>
      <c r="R388" t="s">
        <v>32</v>
      </c>
    </row>
    <row r="389" spans="1:18" x14ac:dyDescent="0.3">
      <c r="A389" s="1">
        <v>45069</v>
      </c>
      <c r="B389" t="s">
        <v>415</v>
      </c>
      <c r="C389" t="s">
        <v>25</v>
      </c>
      <c r="D389" t="s">
        <v>42</v>
      </c>
      <c r="E389">
        <v>-4983.7</v>
      </c>
      <c r="F389" t="s">
        <v>11</v>
      </c>
      <c r="G389">
        <f>IF(Table1[[#This Row],[Type]]="Income",ABS(Table1[[#This Row],[Amount]]),0)</f>
        <v>0</v>
      </c>
      <c r="H389">
        <f>IF(Table1[[#This Row],[Type]]="Expense",ABS(Table1[[#This Row],[Amount]]),0)</f>
        <v>4983.7</v>
      </c>
      <c r="I389" t="s">
        <v>12</v>
      </c>
      <c r="J389" t="s">
        <v>23</v>
      </c>
      <c r="L389" t="str">
        <f t="shared" si="6"/>
        <v>May</v>
      </c>
      <c r="M389" s="4">
        <f>ABS(Table1[[#This Row],[Amount]])</f>
        <v>4983.7</v>
      </c>
      <c r="N389">
        <f>IF(Table1[[#This Row],[Type]]="Income",ABS(Table1[[#This Row],[Amount]]),0)</f>
        <v>0</v>
      </c>
      <c r="O389">
        <f>IF(Table1[[#This Row],[Type]]="Expense",ABS(Table1[[#This Row],[Amount]]),0)</f>
        <v>4983.7</v>
      </c>
      <c r="P389" t="str">
        <f>Table1[[#This Row],[Region]]</f>
        <v>South</v>
      </c>
      <c r="Q389" t="s">
        <v>42</v>
      </c>
      <c r="R389" t="s">
        <v>23</v>
      </c>
    </row>
    <row r="390" spans="1:18" x14ac:dyDescent="0.3">
      <c r="A390" s="1">
        <v>45018</v>
      </c>
      <c r="B390" t="s">
        <v>416</v>
      </c>
      <c r="C390" t="s">
        <v>15</v>
      </c>
      <c r="D390" t="s">
        <v>10</v>
      </c>
      <c r="E390">
        <v>-4477.01</v>
      </c>
      <c r="F390" t="s">
        <v>11</v>
      </c>
      <c r="G390">
        <f>IF(Table1[[#This Row],[Type]]="Income",ABS(Table1[[#This Row],[Amount]]),0)</f>
        <v>0</v>
      </c>
      <c r="H390">
        <f>IF(Table1[[#This Row],[Type]]="Expense",ABS(Table1[[#This Row],[Amount]]),0)</f>
        <v>4477.01</v>
      </c>
      <c r="I390" t="s">
        <v>12</v>
      </c>
      <c r="J390" t="s">
        <v>23</v>
      </c>
      <c r="L390" t="str">
        <f t="shared" si="6"/>
        <v>April</v>
      </c>
      <c r="M390" s="4">
        <f>ABS(Table1[[#This Row],[Amount]])</f>
        <v>4477.01</v>
      </c>
      <c r="N390">
        <f>IF(Table1[[#This Row],[Type]]="Income",ABS(Table1[[#This Row],[Amount]]),0)</f>
        <v>0</v>
      </c>
      <c r="O390">
        <f>IF(Table1[[#This Row],[Type]]="Expense",ABS(Table1[[#This Row],[Amount]]),0)</f>
        <v>4477.01</v>
      </c>
      <c r="P390" t="str">
        <f>Table1[[#This Row],[Region]]</f>
        <v>South</v>
      </c>
      <c r="Q390" t="s">
        <v>10</v>
      </c>
      <c r="R390" t="s">
        <v>23</v>
      </c>
    </row>
    <row r="391" spans="1:18" x14ac:dyDescent="0.3">
      <c r="A391" s="1">
        <v>45280</v>
      </c>
      <c r="B391" t="s">
        <v>417</v>
      </c>
      <c r="C391" t="s">
        <v>15</v>
      </c>
      <c r="D391" t="s">
        <v>36</v>
      </c>
      <c r="E391">
        <v>-2615.5700000000002</v>
      </c>
      <c r="F391" t="s">
        <v>11</v>
      </c>
      <c r="G391">
        <f>IF(Table1[[#This Row],[Type]]="Income",ABS(Table1[[#This Row],[Amount]]),0)</f>
        <v>0</v>
      </c>
      <c r="H391">
        <f>IF(Table1[[#This Row],[Type]]="Expense",ABS(Table1[[#This Row],[Amount]]),0)</f>
        <v>2615.5700000000002</v>
      </c>
      <c r="I391" t="s">
        <v>20</v>
      </c>
      <c r="J391" t="s">
        <v>32</v>
      </c>
      <c r="L391" t="str">
        <f t="shared" si="6"/>
        <v>December</v>
      </c>
      <c r="M391" s="4">
        <f>ABS(Table1[[#This Row],[Amount]])</f>
        <v>2615.5700000000002</v>
      </c>
      <c r="N391">
        <f>IF(Table1[[#This Row],[Type]]="Income",ABS(Table1[[#This Row],[Amount]]),0)</f>
        <v>0</v>
      </c>
      <c r="O391">
        <f>IF(Table1[[#This Row],[Type]]="Expense",ABS(Table1[[#This Row],[Amount]]),0)</f>
        <v>2615.5700000000002</v>
      </c>
      <c r="P391" t="str">
        <f>Table1[[#This Row],[Region]]</f>
        <v>West</v>
      </c>
      <c r="Q391" t="s">
        <v>36</v>
      </c>
      <c r="R391" t="s">
        <v>32</v>
      </c>
    </row>
    <row r="392" spans="1:18" x14ac:dyDescent="0.3">
      <c r="A392" s="1">
        <v>45248</v>
      </c>
      <c r="B392" t="s">
        <v>418</v>
      </c>
      <c r="C392" t="s">
        <v>15</v>
      </c>
      <c r="D392" t="s">
        <v>16</v>
      </c>
      <c r="E392">
        <v>-4144.07</v>
      </c>
      <c r="F392" t="s">
        <v>11</v>
      </c>
      <c r="G392">
        <f>IF(Table1[[#This Row],[Type]]="Income",ABS(Table1[[#This Row],[Amount]]),0)</f>
        <v>0</v>
      </c>
      <c r="H392">
        <f>IF(Table1[[#This Row],[Type]]="Expense",ABS(Table1[[#This Row],[Amount]]),0)</f>
        <v>4144.07</v>
      </c>
      <c r="I392" t="s">
        <v>17</v>
      </c>
      <c r="J392" t="s">
        <v>23</v>
      </c>
      <c r="L392" t="str">
        <f t="shared" si="6"/>
        <v>November</v>
      </c>
      <c r="M392" s="4">
        <f>ABS(Table1[[#This Row],[Amount]])</f>
        <v>4144.07</v>
      </c>
      <c r="N392">
        <f>IF(Table1[[#This Row],[Type]]="Income",ABS(Table1[[#This Row],[Amount]]),0)</f>
        <v>0</v>
      </c>
      <c r="O392">
        <f>IF(Table1[[#This Row],[Type]]="Expense",ABS(Table1[[#This Row],[Amount]]),0)</f>
        <v>4144.07</v>
      </c>
      <c r="P392" t="str">
        <f>Table1[[#This Row],[Region]]</f>
        <v>South</v>
      </c>
      <c r="Q392" t="s">
        <v>16</v>
      </c>
      <c r="R392" t="s">
        <v>23</v>
      </c>
    </row>
    <row r="393" spans="1:18" x14ac:dyDescent="0.3">
      <c r="A393" s="1">
        <v>45214</v>
      </c>
      <c r="B393" t="s">
        <v>419</v>
      </c>
      <c r="C393" t="s">
        <v>25</v>
      </c>
      <c r="D393" t="s">
        <v>42</v>
      </c>
      <c r="E393">
        <v>-4097.5200000000004</v>
      </c>
      <c r="F393" t="s">
        <v>11</v>
      </c>
      <c r="G393">
        <f>IF(Table1[[#This Row],[Type]]="Income",ABS(Table1[[#This Row],[Amount]]),0)</f>
        <v>0</v>
      </c>
      <c r="H393">
        <f>IF(Table1[[#This Row],[Type]]="Expense",ABS(Table1[[#This Row],[Amount]]),0)</f>
        <v>4097.5200000000004</v>
      </c>
      <c r="I393" t="s">
        <v>20</v>
      </c>
      <c r="J393" t="s">
        <v>32</v>
      </c>
      <c r="L393" t="str">
        <f t="shared" si="6"/>
        <v>October</v>
      </c>
      <c r="M393" s="4">
        <f>ABS(Table1[[#This Row],[Amount]])</f>
        <v>4097.5200000000004</v>
      </c>
      <c r="N393">
        <f>IF(Table1[[#This Row],[Type]]="Income",ABS(Table1[[#This Row],[Amount]]),0)</f>
        <v>0</v>
      </c>
      <c r="O393">
        <f>IF(Table1[[#This Row],[Type]]="Expense",ABS(Table1[[#This Row],[Amount]]),0)</f>
        <v>4097.5200000000004</v>
      </c>
      <c r="P393" t="str">
        <f>Table1[[#This Row],[Region]]</f>
        <v>West</v>
      </c>
      <c r="Q393" t="s">
        <v>42</v>
      </c>
      <c r="R393" t="s">
        <v>32</v>
      </c>
    </row>
    <row r="394" spans="1:18" x14ac:dyDescent="0.3">
      <c r="A394" s="1">
        <v>45141</v>
      </c>
      <c r="B394" t="s">
        <v>420</v>
      </c>
      <c r="C394" t="s">
        <v>15</v>
      </c>
      <c r="D394" t="s">
        <v>10</v>
      </c>
      <c r="E394">
        <v>-4680.51</v>
      </c>
      <c r="F394" t="s">
        <v>11</v>
      </c>
      <c r="G394">
        <f>IF(Table1[[#This Row],[Type]]="Income",ABS(Table1[[#This Row],[Amount]]),0)</f>
        <v>0</v>
      </c>
      <c r="H394">
        <f>IF(Table1[[#This Row],[Type]]="Expense",ABS(Table1[[#This Row],[Amount]]),0)</f>
        <v>4680.51</v>
      </c>
      <c r="I394" t="s">
        <v>17</v>
      </c>
      <c r="J394" t="s">
        <v>13</v>
      </c>
      <c r="L394" t="str">
        <f t="shared" si="6"/>
        <v>August</v>
      </c>
      <c r="M394" s="4">
        <f>ABS(Table1[[#This Row],[Amount]])</f>
        <v>4680.51</v>
      </c>
      <c r="N394">
        <f>IF(Table1[[#This Row],[Type]]="Income",ABS(Table1[[#This Row],[Amount]]),0)</f>
        <v>0</v>
      </c>
      <c r="O394">
        <f>IF(Table1[[#This Row],[Type]]="Expense",ABS(Table1[[#This Row],[Amount]]),0)</f>
        <v>4680.51</v>
      </c>
      <c r="P394" t="str">
        <f>Table1[[#This Row],[Region]]</f>
        <v>East</v>
      </c>
      <c r="Q394" t="s">
        <v>10</v>
      </c>
      <c r="R394" t="s">
        <v>13</v>
      </c>
    </row>
    <row r="395" spans="1:18" x14ac:dyDescent="0.3">
      <c r="A395" s="1">
        <v>45268</v>
      </c>
      <c r="B395" t="s">
        <v>421</v>
      </c>
      <c r="C395" t="s">
        <v>25</v>
      </c>
      <c r="D395" t="s">
        <v>19</v>
      </c>
      <c r="E395">
        <v>-4220.53</v>
      </c>
      <c r="F395" t="s">
        <v>11</v>
      </c>
      <c r="G395">
        <f>IF(Table1[[#This Row],[Type]]="Income",ABS(Table1[[#This Row],[Amount]]),0)</f>
        <v>0</v>
      </c>
      <c r="H395">
        <f>IF(Table1[[#This Row],[Type]]="Expense",ABS(Table1[[#This Row],[Amount]]),0)</f>
        <v>4220.53</v>
      </c>
      <c r="I395" t="s">
        <v>12</v>
      </c>
      <c r="J395" t="s">
        <v>32</v>
      </c>
      <c r="L395" t="str">
        <f t="shared" si="6"/>
        <v>December</v>
      </c>
      <c r="M395" s="4">
        <f>ABS(Table1[[#This Row],[Amount]])</f>
        <v>4220.53</v>
      </c>
      <c r="N395">
        <f>IF(Table1[[#This Row],[Type]]="Income",ABS(Table1[[#This Row],[Amount]]),0)</f>
        <v>0</v>
      </c>
      <c r="O395">
        <f>IF(Table1[[#This Row],[Type]]="Expense",ABS(Table1[[#This Row],[Amount]]),0)</f>
        <v>4220.53</v>
      </c>
      <c r="P395" t="str">
        <f>Table1[[#This Row],[Region]]</f>
        <v>West</v>
      </c>
      <c r="Q395" t="s">
        <v>19</v>
      </c>
      <c r="R395" t="s">
        <v>32</v>
      </c>
    </row>
    <row r="396" spans="1:18" x14ac:dyDescent="0.3">
      <c r="A396" s="1">
        <v>44977</v>
      </c>
      <c r="B396" t="s">
        <v>422</v>
      </c>
      <c r="C396" t="s">
        <v>9</v>
      </c>
      <c r="D396" t="s">
        <v>22</v>
      </c>
      <c r="E396">
        <v>-3254.03</v>
      </c>
      <c r="F396" t="s">
        <v>11</v>
      </c>
      <c r="G396">
        <f>IF(Table1[[#This Row],[Type]]="Income",ABS(Table1[[#This Row],[Amount]]),0)</f>
        <v>0</v>
      </c>
      <c r="H396">
        <f>IF(Table1[[#This Row],[Type]]="Expense",ABS(Table1[[#This Row],[Amount]]),0)</f>
        <v>3254.03</v>
      </c>
      <c r="I396" t="s">
        <v>12</v>
      </c>
      <c r="J396" t="s">
        <v>27</v>
      </c>
      <c r="L396" t="str">
        <f t="shared" si="6"/>
        <v>February</v>
      </c>
      <c r="M396" s="4">
        <f>ABS(Table1[[#This Row],[Amount]])</f>
        <v>3254.03</v>
      </c>
      <c r="N396">
        <f>IF(Table1[[#This Row],[Type]]="Income",ABS(Table1[[#This Row],[Amount]]),0)</f>
        <v>0</v>
      </c>
      <c r="O396">
        <f>IF(Table1[[#This Row],[Type]]="Expense",ABS(Table1[[#This Row],[Amount]]),0)</f>
        <v>3254.03</v>
      </c>
      <c r="P396" t="str">
        <f>Table1[[#This Row],[Region]]</f>
        <v>North</v>
      </c>
      <c r="Q396" t="s">
        <v>22</v>
      </c>
      <c r="R396" t="s">
        <v>27</v>
      </c>
    </row>
    <row r="397" spans="1:18" x14ac:dyDescent="0.3">
      <c r="A397" s="1">
        <v>45079</v>
      </c>
      <c r="B397" t="s">
        <v>423</v>
      </c>
      <c r="C397" t="s">
        <v>30</v>
      </c>
      <c r="D397" t="s">
        <v>26</v>
      </c>
      <c r="E397">
        <v>3085.59</v>
      </c>
      <c r="F397" t="s">
        <v>31</v>
      </c>
      <c r="G397">
        <f>IF(Table1[[#This Row],[Type]]="Income",ABS(Table1[[#This Row],[Amount]]),0)</f>
        <v>3085.59</v>
      </c>
      <c r="H397">
        <f>IF(Table1[[#This Row],[Type]]="Expense",ABS(Table1[[#This Row],[Amount]]),0)</f>
        <v>0</v>
      </c>
      <c r="I397" t="s">
        <v>17</v>
      </c>
      <c r="J397" t="s">
        <v>23</v>
      </c>
      <c r="L397" t="str">
        <f t="shared" si="6"/>
        <v>June</v>
      </c>
      <c r="M397" s="4">
        <f>ABS(Table1[[#This Row],[Amount]])</f>
        <v>3085.59</v>
      </c>
      <c r="N397">
        <f>IF(Table1[[#This Row],[Type]]="Income",ABS(Table1[[#This Row],[Amount]]),0)</f>
        <v>3085.59</v>
      </c>
      <c r="O397">
        <f>IF(Table1[[#This Row],[Type]]="Expense",ABS(Table1[[#This Row],[Amount]]),0)</f>
        <v>0</v>
      </c>
      <c r="P397" t="str">
        <f>Table1[[#This Row],[Region]]</f>
        <v>South</v>
      </c>
      <c r="Q397" t="s">
        <v>26</v>
      </c>
      <c r="R397" t="s">
        <v>23</v>
      </c>
    </row>
    <row r="398" spans="1:18" x14ac:dyDescent="0.3">
      <c r="A398" s="1">
        <v>45112</v>
      </c>
      <c r="B398" t="s">
        <v>424</v>
      </c>
      <c r="C398" t="s">
        <v>30</v>
      </c>
      <c r="D398" t="s">
        <v>42</v>
      </c>
      <c r="E398">
        <v>2390.0500000000002</v>
      </c>
      <c r="F398" t="s">
        <v>31</v>
      </c>
      <c r="G398">
        <f>IF(Table1[[#This Row],[Type]]="Income",ABS(Table1[[#This Row],[Amount]]),0)</f>
        <v>2390.0500000000002</v>
      </c>
      <c r="H398">
        <f>IF(Table1[[#This Row],[Type]]="Expense",ABS(Table1[[#This Row],[Amount]]),0)</f>
        <v>0</v>
      </c>
      <c r="I398" t="s">
        <v>17</v>
      </c>
      <c r="J398" t="s">
        <v>13</v>
      </c>
      <c r="L398" t="str">
        <f t="shared" si="6"/>
        <v>July</v>
      </c>
      <c r="M398" s="4">
        <f>ABS(Table1[[#This Row],[Amount]])</f>
        <v>2390.0500000000002</v>
      </c>
      <c r="N398">
        <f>IF(Table1[[#This Row],[Type]]="Income",ABS(Table1[[#This Row],[Amount]]),0)</f>
        <v>2390.0500000000002</v>
      </c>
      <c r="O398">
        <f>IF(Table1[[#This Row],[Type]]="Expense",ABS(Table1[[#This Row],[Amount]]),0)</f>
        <v>0</v>
      </c>
      <c r="P398" t="str">
        <f>Table1[[#This Row],[Region]]</f>
        <v>East</v>
      </c>
      <c r="Q398" t="s">
        <v>42</v>
      </c>
      <c r="R398" t="s">
        <v>13</v>
      </c>
    </row>
    <row r="399" spans="1:18" x14ac:dyDescent="0.3">
      <c r="A399" s="1">
        <v>44989</v>
      </c>
      <c r="B399" t="s">
        <v>425</v>
      </c>
      <c r="C399" t="s">
        <v>25</v>
      </c>
      <c r="D399" t="s">
        <v>19</v>
      </c>
      <c r="E399">
        <v>-3169.78</v>
      </c>
      <c r="F399" t="s">
        <v>11</v>
      </c>
      <c r="G399">
        <f>IF(Table1[[#This Row],[Type]]="Income",ABS(Table1[[#This Row],[Amount]]),0)</f>
        <v>0</v>
      </c>
      <c r="H399">
        <f>IF(Table1[[#This Row],[Type]]="Expense",ABS(Table1[[#This Row],[Amount]]),0)</f>
        <v>3169.78</v>
      </c>
      <c r="I399" t="s">
        <v>20</v>
      </c>
      <c r="J399" t="s">
        <v>23</v>
      </c>
      <c r="L399" t="str">
        <f t="shared" si="6"/>
        <v>March</v>
      </c>
      <c r="M399" s="4">
        <f>ABS(Table1[[#This Row],[Amount]])</f>
        <v>3169.78</v>
      </c>
      <c r="N399">
        <f>IF(Table1[[#This Row],[Type]]="Income",ABS(Table1[[#This Row],[Amount]]),0)</f>
        <v>0</v>
      </c>
      <c r="O399">
        <f>IF(Table1[[#This Row],[Type]]="Expense",ABS(Table1[[#This Row],[Amount]]),0)</f>
        <v>3169.78</v>
      </c>
      <c r="P399" t="str">
        <f>Table1[[#This Row],[Region]]</f>
        <v>South</v>
      </c>
      <c r="Q399" t="s">
        <v>19</v>
      </c>
      <c r="R399" t="s">
        <v>23</v>
      </c>
    </row>
    <row r="400" spans="1:18" x14ac:dyDescent="0.3">
      <c r="A400" s="1">
        <v>45116</v>
      </c>
      <c r="B400" t="s">
        <v>426</v>
      </c>
      <c r="C400" t="s">
        <v>9</v>
      </c>
      <c r="D400" t="s">
        <v>19</v>
      </c>
      <c r="E400">
        <v>-3996.56</v>
      </c>
      <c r="F400" t="s">
        <v>11</v>
      </c>
      <c r="G400">
        <f>IF(Table1[[#This Row],[Type]]="Income",ABS(Table1[[#This Row],[Amount]]),0)</f>
        <v>0</v>
      </c>
      <c r="H400">
        <f>IF(Table1[[#This Row],[Type]]="Expense",ABS(Table1[[#This Row],[Amount]]),0)</f>
        <v>3996.56</v>
      </c>
      <c r="I400" t="s">
        <v>17</v>
      </c>
      <c r="J400" t="s">
        <v>23</v>
      </c>
      <c r="L400" t="str">
        <f t="shared" si="6"/>
        <v>July</v>
      </c>
      <c r="M400" s="4">
        <f>ABS(Table1[[#This Row],[Amount]])</f>
        <v>3996.56</v>
      </c>
      <c r="N400">
        <f>IF(Table1[[#This Row],[Type]]="Income",ABS(Table1[[#This Row],[Amount]]),0)</f>
        <v>0</v>
      </c>
      <c r="O400">
        <f>IF(Table1[[#This Row],[Type]]="Expense",ABS(Table1[[#This Row],[Amount]]),0)</f>
        <v>3996.56</v>
      </c>
      <c r="P400" t="str">
        <f>Table1[[#This Row],[Region]]</f>
        <v>South</v>
      </c>
      <c r="Q400" t="s">
        <v>19</v>
      </c>
      <c r="R400" t="s">
        <v>23</v>
      </c>
    </row>
    <row r="401" spans="1:18" x14ac:dyDescent="0.3">
      <c r="A401" s="1">
        <v>45051</v>
      </c>
      <c r="B401" t="s">
        <v>427</v>
      </c>
      <c r="C401" t="s">
        <v>25</v>
      </c>
      <c r="D401" t="s">
        <v>42</v>
      </c>
      <c r="E401">
        <v>-4848.28</v>
      </c>
      <c r="F401" t="s">
        <v>11</v>
      </c>
      <c r="G401">
        <f>IF(Table1[[#This Row],[Type]]="Income",ABS(Table1[[#This Row],[Amount]]),0)</f>
        <v>0</v>
      </c>
      <c r="H401">
        <f>IF(Table1[[#This Row],[Type]]="Expense",ABS(Table1[[#This Row],[Amount]]),0)</f>
        <v>4848.28</v>
      </c>
      <c r="I401" t="s">
        <v>12</v>
      </c>
      <c r="J401" t="s">
        <v>23</v>
      </c>
      <c r="L401" t="str">
        <f t="shared" si="6"/>
        <v>May</v>
      </c>
      <c r="M401" s="4">
        <f>ABS(Table1[[#This Row],[Amount]])</f>
        <v>4848.28</v>
      </c>
      <c r="N401">
        <f>IF(Table1[[#This Row],[Type]]="Income",ABS(Table1[[#This Row],[Amount]]),0)</f>
        <v>0</v>
      </c>
      <c r="O401">
        <f>IF(Table1[[#This Row],[Type]]="Expense",ABS(Table1[[#This Row],[Amount]]),0)</f>
        <v>4848.28</v>
      </c>
      <c r="P401" t="str">
        <f>Table1[[#This Row],[Region]]</f>
        <v>South</v>
      </c>
      <c r="Q401" t="s">
        <v>42</v>
      </c>
      <c r="R401" t="s">
        <v>23</v>
      </c>
    </row>
    <row r="402" spans="1:18" x14ac:dyDescent="0.3">
      <c r="A402" s="1">
        <v>45076</v>
      </c>
      <c r="B402" t="s">
        <v>428</v>
      </c>
      <c r="C402" t="s">
        <v>9</v>
      </c>
      <c r="D402" t="s">
        <v>16</v>
      </c>
      <c r="E402">
        <v>-2389.71</v>
      </c>
      <c r="F402" t="s">
        <v>11</v>
      </c>
      <c r="G402">
        <f>IF(Table1[[#This Row],[Type]]="Income",ABS(Table1[[#This Row],[Amount]]),0)</f>
        <v>0</v>
      </c>
      <c r="H402">
        <f>IF(Table1[[#This Row],[Type]]="Expense",ABS(Table1[[#This Row],[Amount]]),0)</f>
        <v>2389.71</v>
      </c>
      <c r="I402" t="s">
        <v>20</v>
      </c>
      <c r="J402" t="s">
        <v>27</v>
      </c>
      <c r="L402" t="str">
        <f t="shared" si="6"/>
        <v>May</v>
      </c>
      <c r="M402" s="4">
        <f>ABS(Table1[[#This Row],[Amount]])</f>
        <v>2389.71</v>
      </c>
      <c r="N402">
        <f>IF(Table1[[#This Row],[Type]]="Income",ABS(Table1[[#This Row],[Amount]]),0)</f>
        <v>0</v>
      </c>
      <c r="O402">
        <f>IF(Table1[[#This Row],[Type]]="Expense",ABS(Table1[[#This Row],[Amount]]),0)</f>
        <v>2389.71</v>
      </c>
      <c r="P402" t="str">
        <f>Table1[[#This Row],[Region]]</f>
        <v>North</v>
      </c>
      <c r="Q402" t="s">
        <v>16</v>
      </c>
      <c r="R402" t="s">
        <v>27</v>
      </c>
    </row>
    <row r="403" spans="1:18" x14ac:dyDescent="0.3">
      <c r="A403" s="1">
        <v>45240</v>
      </c>
      <c r="B403" t="s">
        <v>429</v>
      </c>
      <c r="C403" t="s">
        <v>15</v>
      </c>
      <c r="D403" t="s">
        <v>22</v>
      </c>
      <c r="E403">
        <v>-2910.9</v>
      </c>
      <c r="F403" t="s">
        <v>11</v>
      </c>
      <c r="G403">
        <f>IF(Table1[[#This Row],[Type]]="Income",ABS(Table1[[#This Row],[Amount]]),0)</f>
        <v>0</v>
      </c>
      <c r="H403">
        <f>IF(Table1[[#This Row],[Type]]="Expense",ABS(Table1[[#This Row],[Amount]]),0)</f>
        <v>2910.9</v>
      </c>
      <c r="I403" t="s">
        <v>17</v>
      </c>
      <c r="J403" t="s">
        <v>27</v>
      </c>
      <c r="L403" t="str">
        <f t="shared" si="6"/>
        <v>November</v>
      </c>
      <c r="M403" s="4">
        <f>ABS(Table1[[#This Row],[Amount]])</f>
        <v>2910.9</v>
      </c>
      <c r="N403">
        <f>IF(Table1[[#This Row],[Type]]="Income",ABS(Table1[[#This Row],[Amount]]),0)</f>
        <v>0</v>
      </c>
      <c r="O403">
        <f>IF(Table1[[#This Row],[Type]]="Expense",ABS(Table1[[#This Row],[Amount]]),0)</f>
        <v>2910.9</v>
      </c>
      <c r="P403" t="str">
        <f>Table1[[#This Row],[Region]]</f>
        <v>North</v>
      </c>
      <c r="Q403" t="s">
        <v>22</v>
      </c>
      <c r="R403" t="s">
        <v>27</v>
      </c>
    </row>
    <row r="404" spans="1:18" x14ac:dyDescent="0.3">
      <c r="A404" s="1">
        <v>44984</v>
      </c>
      <c r="B404" t="s">
        <v>430</v>
      </c>
      <c r="C404" t="s">
        <v>9</v>
      </c>
      <c r="D404" t="s">
        <v>26</v>
      </c>
      <c r="E404">
        <v>-2279.5500000000002</v>
      </c>
      <c r="F404" t="s">
        <v>11</v>
      </c>
      <c r="G404">
        <f>IF(Table1[[#This Row],[Type]]="Income",ABS(Table1[[#This Row],[Amount]]),0)</f>
        <v>0</v>
      </c>
      <c r="H404">
        <f>IF(Table1[[#This Row],[Type]]="Expense",ABS(Table1[[#This Row],[Amount]]),0)</f>
        <v>2279.5500000000002</v>
      </c>
      <c r="I404" t="s">
        <v>17</v>
      </c>
      <c r="J404" t="s">
        <v>32</v>
      </c>
      <c r="L404" t="str">
        <f t="shared" si="6"/>
        <v>February</v>
      </c>
      <c r="M404" s="4">
        <f>ABS(Table1[[#This Row],[Amount]])</f>
        <v>2279.5500000000002</v>
      </c>
      <c r="N404">
        <f>IF(Table1[[#This Row],[Type]]="Income",ABS(Table1[[#This Row],[Amount]]),0)</f>
        <v>0</v>
      </c>
      <c r="O404">
        <f>IF(Table1[[#This Row],[Type]]="Expense",ABS(Table1[[#This Row],[Amount]]),0)</f>
        <v>2279.5500000000002</v>
      </c>
      <c r="P404" t="str">
        <f>Table1[[#This Row],[Region]]</f>
        <v>West</v>
      </c>
      <c r="Q404" t="s">
        <v>26</v>
      </c>
      <c r="R404" t="s">
        <v>32</v>
      </c>
    </row>
    <row r="405" spans="1:18" x14ac:dyDescent="0.3">
      <c r="A405" s="1">
        <v>45268</v>
      </c>
      <c r="B405" t="s">
        <v>431</v>
      </c>
      <c r="C405" t="s">
        <v>9</v>
      </c>
      <c r="D405" t="s">
        <v>42</v>
      </c>
      <c r="E405">
        <v>-3375.59</v>
      </c>
      <c r="F405" t="s">
        <v>11</v>
      </c>
      <c r="G405">
        <f>IF(Table1[[#This Row],[Type]]="Income",ABS(Table1[[#This Row],[Amount]]),0)</f>
        <v>0</v>
      </c>
      <c r="H405">
        <f>IF(Table1[[#This Row],[Type]]="Expense",ABS(Table1[[#This Row],[Amount]]),0)</f>
        <v>3375.59</v>
      </c>
      <c r="I405" t="s">
        <v>20</v>
      </c>
      <c r="J405" t="s">
        <v>27</v>
      </c>
      <c r="L405" t="str">
        <f t="shared" si="6"/>
        <v>December</v>
      </c>
      <c r="M405" s="4">
        <f>ABS(Table1[[#This Row],[Amount]])</f>
        <v>3375.59</v>
      </c>
      <c r="N405">
        <f>IF(Table1[[#This Row],[Type]]="Income",ABS(Table1[[#This Row],[Amount]]),0)</f>
        <v>0</v>
      </c>
      <c r="O405">
        <f>IF(Table1[[#This Row],[Type]]="Expense",ABS(Table1[[#This Row],[Amount]]),0)</f>
        <v>3375.59</v>
      </c>
      <c r="P405" t="str">
        <f>Table1[[#This Row],[Region]]</f>
        <v>North</v>
      </c>
      <c r="Q405" t="s">
        <v>42</v>
      </c>
      <c r="R405" t="s">
        <v>27</v>
      </c>
    </row>
    <row r="406" spans="1:18" x14ac:dyDescent="0.3">
      <c r="A406" s="1">
        <v>45231</v>
      </c>
      <c r="B406" t="s">
        <v>432</v>
      </c>
      <c r="C406" t="s">
        <v>9</v>
      </c>
      <c r="D406" t="s">
        <v>26</v>
      </c>
      <c r="E406">
        <v>-3186.61</v>
      </c>
      <c r="F406" t="s">
        <v>11</v>
      </c>
      <c r="G406">
        <f>IF(Table1[[#This Row],[Type]]="Income",ABS(Table1[[#This Row],[Amount]]),0)</f>
        <v>0</v>
      </c>
      <c r="H406">
        <f>IF(Table1[[#This Row],[Type]]="Expense",ABS(Table1[[#This Row],[Amount]]),0)</f>
        <v>3186.61</v>
      </c>
      <c r="I406" t="s">
        <v>17</v>
      </c>
      <c r="J406" t="s">
        <v>23</v>
      </c>
      <c r="L406" t="str">
        <f t="shared" si="6"/>
        <v>November</v>
      </c>
      <c r="M406" s="4">
        <f>ABS(Table1[[#This Row],[Amount]])</f>
        <v>3186.61</v>
      </c>
      <c r="N406">
        <f>IF(Table1[[#This Row],[Type]]="Income",ABS(Table1[[#This Row],[Amount]]),0)</f>
        <v>0</v>
      </c>
      <c r="O406">
        <f>IF(Table1[[#This Row],[Type]]="Expense",ABS(Table1[[#This Row],[Amount]]),0)</f>
        <v>3186.61</v>
      </c>
      <c r="P406" t="str">
        <f>Table1[[#This Row],[Region]]</f>
        <v>South</v>
      </c>
      <c r="Q406" t="s">
        <v>26</v>
      </c>
      <c r="R406" t="s">
        <v>23</v>
      </c>
    </row>
    <row r="407" spans="1:18" x14ac:dyDescent="0.3">
      <c r="A407" s="1">
        <v>45106</v>
      </c>
      <c r="B407" t="s">
        <v>433</v>
      </c>
      <c r="C407" t="s">
        <v>30</v>
      </c>
      <c r="D407" t="s">
        <v>36</v>
      </c>
      <c r="E407">
        <v>187.39</v>
      </c>
      <c r="F407" t="s">
        <v>31</v>
      </c>
      <c r="G407">
        <f>IF(Table1[[#This Row],[Type]]="Income",ABS(Table1[[#This Row],[Amount]]),0)</f>
        <v>187.39</v>
      </c>
      <c r="H407">
        <f>IF(Table1[[#This Row],[Type]]="Expense",ABS(Table1[[#This Row],[Amount]]),0)</f>
        <v>0</v>
      </c>
      <c r="I407" t="s">
        <v>12</v>
      </c>
      <c r="J407" t="s">
        <v>13</v>
      </c>
      <c r="L407" t="str">
        <f t="shared" si="6"/>
        <v>June</v>
      </c>
      <c r="M407" s="4">
        <f>ABS(Table1[[#This Row],[Amount]])</f>
        <v>187.39</v>
      </c>
      <c r="N407">
        <f>IF(Table1[[#This Row],[Type]]="Income",ABS(Table1[[#This Row],[Amount]]),0)</f>
        <v>187.39</v>
      </c>
      <c r="O407">
        <f>IF(Table1[[#This Row],[Type]]="Expense",ABS(Table1[[#This Row],[Amount]]),0)</f>
        <v>0</v>
      </c>
      <c r="P407" t="str">
        <f>Table1[[#This Row],[Region]]</f>
        <v>East</v>
      </c>
      <c r="Q407" t="s">
        <v>36</v>
      </c>
      <c r="R407" t="s">
        <v>13</v>
      </c>
    </row>
    <row r="408" spans="1:18" x14ac:dyDescent="0.3">
      <c r="A408" s="1">
        <v>45096</v>
      </c>
      <c r="B408" t="s">
        <v>434</v>
      </c>
      <c r="C408" t="s">
        <v>9</v>
      </c>
      <c r="D408" t="s">
        <v>19</v>
      </c>
      <c r="E408">
        <v>-2751.69</v>
      </c>
      <c r="F408" t="s">
        <v>11</v>
      </c>
      <c r="G408">
        <f>IF(Table1[[#This Row],[Type]]="Income",ABS(Table1[[#This Row],[Amount]]),0)</f>
        <v>0</v>
      </c>
      <c r="H408">
        <f>IF(Table1[[#This Row],[Type]]="Expense",ABS(Table1[[#This Row],[Amount]]),0)</f>
        <v>2751.69</v>
      </c>
      <c r="I408" t="s">
        <v>20</v>
      </c>
      <c r="J408" t="s">
        <v>13</v>
      </c>
      <c r="L408" t="str">
        <f t="shared" si="6"/>
        <v>June</v>
      </c>
      <c r="M408" s="4">
        <f>ABS(Table1[[#This Row],[Amount]])</f>
        <v>2751.69</v>
      </c>
      <c r="N408">
        <f>IF(Table1[[#This Row],[Type]]="Income",ABS(Table1[[#This Row],[Amount]]),0)</f>
        <v>0</v>
      </c>
      <c r="O408">
        <f>IF(Table1[[#This Row],[Type]]="Expense",ABS(Table1[[#This Row],[Amount]]),0)</f>
        <v>2751.69</v>
      </c>
      <c r="P408" t="str">
        <f>Table1[[#This Row],[Region]]</f>
        <v>East</v>
      </c>
      <c r="Q408" t="s">
        <v>19</v>
      </c>
      <c r="R408" t="s">
        <v>13</v>
      </c>
    </row>
    <row r="409" spans="1:18" x14ac:dyDescent="0.3">
      <c r="A409" s="1">
        <v>45252</v>
      </c>
      <c r="B409" t="s">
        <v>435</v>
      </c>
      <c r="C409" t="s">
        <v>15</v>
      </c>
      <c r="D409" t="s">
        <v>19</v>
      </c>
      <c r="E409">
        <v>-533.59</v>
      </c>
      <c r="F409" t="s">
        <v>11</v>
      </c>
      <c r="G409">
        <f>IF(Table1[[#This Row],[Type]]="Income",ABS(Table1[[#This Row],[Amount]]),0)</f>
        <v>0</v>
      </c>
      <c r="H409">
        <f>IF(Table1[[#This Row],[Type]]="Expense",ABS(Table1[[#This Row],[Amount]]),0)</f>
        <v>533.59</v>
      </c>
      <c r="I409" t="s">
        <v>17</v>
      </c>
      <c r="J409" t="s">
        <v>13</v>
      </c>
      <c r="L409" t="str">
        <f t="shared" si="6"/>
        <v>November</v>
      </c>
      <c r="M409" s="4">
        <f>ABS(Table1[[#This Row],[Amount]])</f>
        <v>533.59</v>
      </c>
      <c r="N409">
        <f>IF(Table1[[#This Row],[Type]]="Income",ABS(Table1[[#This Row],[Amount]]),0)</f>
        <v>0</v>
      </c>
      <c r="O409">
        <f>IF(Table1[[#This Row],[Type]]="Expense",ABS(Table1[[#This Row],[Amount]]),0)</f>
        <v>533.59</v>
      </c>
      <c r="P409" t="str">
        <f>Table1[[#This Row],[Region]]</f>
        <v>East</v>
      </c>
      <c r="Q409" t="s">
        <v>19</v>
      </c>
      <c r="R409" t="s">
        <v>13</v>
      </c>
    </row>
    <row r="410" spans="1:18" x14ac:dyDescent="0.3">
      <c r="A410" s="1">
        <v>45197</v>
      </c>
      <c r="B410" t="s">
        <v>436</v>
      </c>
      <c r="C410" t="s">
        <v>15</v>
      </c>
      <c r="D410" t="s">
        <v>42</v>
      </c>
      <c r="E410">
        <v>-229.28</v>
      </c>
      <c r="F410" t="s">
        <v>11</v>
      </c>
      <c r="G410">
        <f>IF(Table1[[#This Row],[Type]]="Income",ABS(Table1[[#This Row],[Amount]]),0)</f>
        <v>0</v>
      </c>
      <c r="H410">
        <f>IF(Table1[[#This Row],[Type]]="Expense",ABS(Table1[[#This Row],[Amount]]),0)</f>
        <v>229.28</v>
      </c>
      <c r="I410" t="s">
        <v>12</v>
      </c>
      <c r="J410" t="s">
        <v>23</v>
      </c>
      <c r="L410" t="str">
        <f t="shared" si="6"/>
        <v>September</v>
      </c>
      <c r="M410" s="4">
        <f>ABS(Table1[[#This Row],[Amount]])</f>
        <v>229.28</v>
      </c>
      <c r="N410">
        <f>IF(Table1[[#This Row],[Type]]="Income",ABS(Table1[[#This Row],[Amount]]),0)</f>
        <v>0</v>
      </c>
      <c r="O410">
        <f>IF(Table1[[#This Row],[Type]]="Expense",ABS(Table1[[#This Row],[Amount]]),0)</f>
        <v>229.28</v>
      </c>
      <c r="P410" t="str">
        <f>Table1[[#This Row],[Region]]</f>
        <v>South</v>
      </c>
      <c r="Q410" t="s">
        <v>42</v>
      </c>
      <c r="R410" t="s">
        <v>23</v>
      </c>
    </row>
    <row r="411" spans="1:18" x14ac:dyDescent="0.3">
      <c r="A411" s="1">
        <v>44980</v>
      </c>
      <c r="B411" t="s">
        <v>437</v>
      </c>
      <c r="C411" t="s">
        <v>15</v>
      </c>
      <c r="D411" t="s">
        <v>42</v>
      </c>
      <c r="E411">
        <v>-3976.87</v>
      </c>
      <c r="F411" t="s">
        <v>11</v>
      </c>
      <c r="G411">
        <f>IF(Table1[[#This Row],[Type]]="Income",ABS(Table1[[#This Row],[Amount]]),0)</f>
        <v>0</v>
      </c>
      <c r="H411">
        <f>IF(Table1[[#This Row],[Type]]="Expense",ABS(Table1[[#This Row],[Amount]]),0)</f>
        <v>3976.87</v>
      </c>
      <c r="I411" t="s">
        <v>17</v>
      </c>
      <c r="J411" t="s">
        <v>27</v>
      </c>
      <c r="L411" t="str">
        <f t="shared" si="6"/>
        <v>February</v>
      </c>
      <c r="M411" s="4">
        <f>ABS(Table1[[#This Row],[Amount]])</f>
        <v>3976.87</v>
      </c>
      <c r="N411">
        <f>IF(Table1[[#This Row],[Type]]="Income",ABS(Table1[[#This Row],[Amount]]),0)</f>
        <v>0</v>
      </c>
      <c r="O411">
        <f>IF(Table1[[#This Row],[Type]]="Expense",ABS(Table1[[#This Row],[Amount]]),0)</f>
        <v>3976.87</v>
      </c>
      <c r="P411" t="str">
        <f>Table1[[#This Row],[Region]]</f>
        <v>North</v>
      </c>
      <c r="Q411" t="s">
        <v>42</v>
      </c>
      <c r="R411" t="s">
        <v>27</v>
      </c>
    </row>
    <row r="412" spans="1:18" x14ac:dyDescent="0.3">
      <c r="A412" s="1">
        <v>45027</v>
      </c>
      <c r="B412" t="s">
        <v>438</v>
      </c>
      <c r="C412" t="s">
        <v>9</v>
      </c>
      <c r="D412" t="s">
        <v>36</v>
      </c>
      <c r="E412">
        <v>-1367.38</v>
      </c>
      <c r="F412" t="s">
        <v>11</v>
      </c>
      <c r="G412">
        <f>IF(Table1[[#This Row],[Type]]="Income",ABS(Table1[[#This Row],[Amount]]),0)</f>
        <v>0</v>
      </c>
      <c r="H412">
        <f>IF(Table1[[#This Row],[Type]]="Expense",ABS(Table1[[#This Row],[Amount]]),0)</f>
        <v>1367.38</v>
      </c>
      <c r="I412" t="s">
        <v>20</v>
      </c>
      <c r="J412" t="s">
        <v>13</v>
      </c>
      <c r="L412" t="str">
        <f t="shared" si="6"/>
        <v>April</v>
      </c>
      <c r="M412" s="4">
        <f>ABS(Table1[[#This Row],[Amount]])</f>
        <v>1367.38</v>
      </c>
      <c r="N412">
        <f>IF(Table1[[#This Row],[Type]]="Income",ABS(Table1[[#This Row],[Amount]]),0)</f>
        <v>0</v>
      </c>
      <c r="O412">
        <f>IF(Table1[[#This Row],[Type]]="Expense",ABS(Table1[[#This Row],[Amount]]),0)</f>
        <v>1367.38</v>
      </c>
      <c r="P412" t="str">
        <f>Table1[[#This Row],[Region]]</f>
        <v>East</v>
      </c>
      <c r="Q412" t="s">
        <v>36</v>
      </c>
      <c r="R412" t="s">
        <v>13</v>
      </c>
    </row>
    <row r="413" spans="1:18" x14ac:dyDescent="0.3">
      <c r="A413" s="1">
        <v>45190</v>
      </c>
      <c r="B413" t="s">
        <v>439</v>
      </c>
      <c r="C413" t="s">
        <v>25</v>
      </c>
      <c r="D413" t="s">
        <v>16</v>
      </c>
      <c r="E413">
        <v>-1769.21</v>
      </c>
      <c r="F413" t="s">
        <v>11</v>
      </c>
      <c r="G413">
        <f>IF(Table1[[#This Row],[Type]]="Income",ABS(Table1[[#This Row],[Amount]]),0)</f>
        <v>0</v>
      </c>
      <c r="H413">
        <f>IF(Table1[[#This Row],[Type]]="Expense",ABS(Table1[[#This Row],[Amount]]),0)</f>
        <v>1769.21</v>
      </c>
      <c r="I413" t="s">
        <v>17</v>
      </c>
      <c r="J413" t="s">
        <v>23</v>
      </c>
      <c r="L413" t="str">
        <f t="shared" si="6"/>
        <v>September</v>
      </c>
      <c r="M413" s="4">
        <f>ABS(Table1[[#This Row],[Amount]])</f>
        <v>1769.21</v>
      </c>
      <c r="N413">
        <f>IF(Table1[[#This Row],[Type]]="Income",ABS(Table1[[#This Row],[Amount]]),0)</f>
        <v>0</v>
      </c>
      <c r="O413">
        <f>IF(Table1[[#This Row],[Type]]="Expense",ABS(Table1[[#This Row],[Amount]]),0)</f>
        <v>1769.21</v>
      </c>
      <c r="P413" t="str">
        <f>Table1[[#This Row],[Region]]</f>
        <v>South</v>
      </c>
      <c r="Q413" t="s">
        <v>16</v>
      </c>
      <c r="R413" t="s">
        <v>23</v>
      </c>
    </row>
    <row r="414" spans="1:18" x14ac:dyDescent="0.3">
      <c r="A414" s="1">
        <v>44979</v>
      </c>
      <c r="B414" t="s">
        <v>440</v>
      </c>
      <c r="C414" t="s">
        <v>25</v>
      </c>
      <c r="D414" t="s">
        <v>42</v>
      </c>
      <c r="E414">
        <v>-414.01</v>
      </c>
      <c r="F414" t="s">
        <v>11</v>
      </c>
      <c r="G414">
        <f>IF(Table1[[#This Row],[Type]]="Income",ABS(Table1[[#This Row],[Amount]]),0)</f>
        <v>0</v>
      </c>
      <c r="H414">
        <f>IF(Table1[[#This Row],[Type]]="Expense",ABS(Table1[[#This Row],[Amount]]),0)</f>
        <v>414.01</v>
      </c>
      <c r="I414" t="s">
        <v>17</v>
      </c>
      <c r="J414" t="s">
        <v>23</v>
      </c>
      <c r="L414" t="str">
        <f t="shared" si="6"/>
        <v>February</v>
      </c>
      <c r="M414" s="4">
        <f>ABS(Table1[[#This Row],[Amount]])</f>
        <v>414.01</v>
      </c>
      <c r="N414">
        <f>IF(Table1[[#This Row],[Type]]="Income",ABS(Table1[[#This Row],[Amount]]),0)</f>
        <v>0</v>
      </c>
      <c r="O414">
        <f>IF(Table1[[#This Row],[Type]]="Expense",ABS(Table1[[#This Row],[Amount]]),0)</f>
        <v>414.01</v>
      </c>
      <c r="P414" t="str">
        <f>Table1[[#This Row],[Region]]</f>
        <v>South</v>
      </c>
      <c r="Q414" t="s">
        <v>42</v>
      </c>
      <c r="R414" t="s">
        <v>23</v>
      </c>
    </row>
    <row r="415" spans="1:18" x14ac:dyDescent="0.3">
      <c r="A415" s="1">
        <v>44986</v>
      </c>
      <c r="B415" t="s">
        <v>441</v>
      </c>
      <c r="C415" t="s">
        <v>15</v>
      </c>
      <c r="D415" t="s">
        <v>19</v>
      </c>
      <c r="E415">
        <v>-979.55</v>
      </c>
      <c r="F415" t="s">
        <v>11</v>
      </c>
      <c r="G415">
        <f>IF(Table1[[#This Row],[Type]]="Income",ABS(Table1[[#This Row],[Amount]]),0)</f>
        <v>0</v>
      </c>
      <c r="H415">
        <f>IF(Table1[[#This Row],[Type]]="Expense",ABS(Table1[[#This Row],[Amount]]),0)</f>
        <v>979.55</v>
      </c>
      <c r="I415" t="s">
        <v>17</v>
      </c>
      <c r="J415" t="s">
        <v>13</v>
      </c>
      <c r="L415" t="str">
        <f t="shared" si="6"/>
        <v>March</v>
      </c>
      <c r="M415" s="4">
        <f>ABS(Table1[[#This Row],[Amount]])</f>
        <v>979.55</v>
      </c>
      <c r="N415">
        <f>IF(Table1[[#This Row],[Type]]="Income",ABS(Table1[[#This Row],[Amount]]),0)</f>
        <v>0</v>
      </c>
      <c r="O415">
        <f>IF(Table1[[#This Row],[Type]]="Expense",ABS(Table1[[#This Row],[Amount]]),0)</f>
        <v>979.55</v>
      </c>
      <c r="P415" t="str">
        <f>Table1[[#This Row],[Region]]</f>
        <v>East</v>
      </c>
      <c r="Q415" t="s">
        <v>19</v>
      </c>
      <c r="R415" t="s">
        <v>13</v>
      </c>
    </row>
    <row r="416" spans="1:18" x14ac:dyDescent="0.3">
      <c r="A416" s="1">
        <v>45034</v>
      </c>
      <c r="B416" t="s">
        <v>442</v>
      </c>
      <c r="C416" t="s">
        <v>30</v>
      </c>
      <c r="D416" t="s">
        <v>26</v>
      </c>
      <c r="E416">
        <v>3851.46</v>
      </c>
      <c r="F416" t="s">
        <v>31</v>
      </c>
      <c r="G416">
        <f>IF(Table1[[#This Row],[Type]]="Income",ABS(Table1[[#This Row],[Amount]]),0)</f>
        <v>3851.46</v>
      </c>
      <c r="H416">
        <f>IF(Table1[[#This Row],[Type]]="Expense",ABS(Table1[[#This Row],[Amount]]),0)</f>
        <v>0</v>
      </c>
      <c r="I416" t="s">
        <v>12</v>
      </c>
      <c r="J416" t="s">
        <v>13</v>
      </c>
      <c r="L416" t="str">
        <f t="shared" si="6"/>
        <v>April</v>
      </c>
      <c r="M416" s="4">
        <f>ABS(Table1[[#This Row],[Amount]])</f>
        <v>3851.46</v>
      </c>
      <c r="N416">
        <f>IF(Table1[[#This Row],[Type]]="Income",ABS(Table1[[#This Row],[Amount]]),0)</f>
        <v>3851.46</v>
      </c>
      <c r="O416">
        <f>IF(Table1[[#This Row],[Type]]="Expense",ABS(Table1[[#This Row],[Amount]]),0)</f>
        <v>0</v>
      </c>
      <c r="P416" t="str">
        <f>Table1[[#This Row],[Region]]</f>
        <v>East</v>
      </c>
      <c r="Q416" t="s">
        <v>26</v>
      </c>
      <c r="R416" t="s">
        <v>13</v>
      </c>
    </row>
    <row r="417" spans="1:18" x14ac:dyDescent="0.3">
      <c r="A417" s="1">
        <v>44931</v>
      </c>
      <c r="B417" t="s">
        <v>443</v>
      </c>
      <c r="C417" t="s">
        <v>25</v>
      </c>
      <c r="D417" t="s">
        <v>22</v>
      </c>
      <c r="E417">
        <v>-2518.3000000000002</v>
      </c>
      <c r="F417" t="s">
        <v>11</v>
      </c>
      <c r="G417">
        <f>IF(Table1[[#This Row],[Type]]="Income",ABS(Table1[[#This Row],[Amount]]),0)</f>
        <v>0</v>
      </c>
      <c r="H417">
        <f>IF(Table1[[#This Row],[Type]]="Expense",ABS(Table1[[#This Row],[Amount]]),0)</f>
        <v>2518.3000000000002</v>
      </c>
      <c r="I417" t="s">
        <v>12</v>
      </c>
      <c r="J417" t="s">
        <v>32</v>
      </c>
      <c r="L417" t="str">
        <f t="shared" si="6"/>
        <v>January</v>
      </c>
      <c r="M417" s="4">
        <f>ABS(Table1[[#This Row],[Amount]])</f>
        <v>2518.3000000000002</v>
      </c>
      <c r="N417">
        <f>IF(Table1[[#This Row],[Type]]="Income",ABS(Table1[[#This Row],[Amount]]),0)</f>
        <v>0</v>
      </c>
      <c r="O417">
        <f>IF(Table1[[#This Row],[Type]]="Expense",ABS(Table1[[#This Row],[Amount]]),0)</f>
        <v>2518.3000000000002</v>
      </c>
      <c r="P417" t="str">
        <f>Table1[[#This Row],[Region]]</f>
        <v>West</v>
      </c>
      <c r="Q417" t="s">
        <v>22</v>
      </c>
      <c r="R417" t="s">
        <v>32</v>
      </c>
    </row>
    <row r="418" spans="1:18" x14ac:dyDescent="0.3">
      <c r="A418" s="1">
        <v>45029</v>
      </c>
      <c r="B418" t="s">
        <v>444</v>
      </c>
      <c r="C418" t="s">
        <v>9</v>
      </c>
      <c r="D418" t="s">
        <v>10</v>
      </c>
      <c r="E418">
        <v>-4415.28</v>
      </c>
      <c r="F418" t="s">
        <v>11</v>
      </c>
      <c r="G418">
        <f>IF(Table1[[#This Row],[Type]]="Income",ABS(Table1[[#This Row],[Amount]]),0)</f>
        <v>0</v>
      </c>
      <c r="H418">
        <f>IF(Table1[[#This Row],[Type]]="Expense",ABS(Table1[[#This Row],[Amount]]),0)</f>
        <v>4415.28</v>
      </c>
      <c r="I418" t="s">
        <v>17</v>
      </c>
      <c r="J418" t="s">
        <v>32</v>
      </c>
      <c r="L418" t="str">
        <f t="shared" si="6"/>
        <v>April</v>
      </c>
      <c r="M418" s="4">
        <f>ABS(Table1[[#This Row],[Amount]])</f>
        <v>4415.28</v>
      </c>
      <c r="N418">
        <f>IF(Table1[[#This Row],[Type]]="Income",ABS(Table1[[#This Row],[Amount]]),0)</f>
        <v>0</v>
      </c>
      <c r="O418">
        <f>IF(Table1[[#This Row],[Type]]="Expense",ABS(Table1[[#This Row],[Amount]]),0)</f>
        <v>4415.28</v>
      </c>
      <c r="P418" t="str">
        <f>Table1[[#This Row],[Region]]</f>
        <v>West</v>
      </c>
      <c r="Q418" t="s">
        <v>10</v>
      </c>
      <c r="R418" t="s">
        <v>32</v>
      </c>
    </row>
    <row r="419" spans="1:18" x14ac:dyDescent="0.3">
      <c r="A419" s="1">
        <v>45122</v>
      </c>
      <c r="B419" t="s">
        <v>445</v>
      </c>
      <c r="C419" t="s">
        <v>25</v>
      </c>
      <c r="D419" t="s">
        <v>26</v>
      </c>
      <c r="E419">
        <v>-2046.49</v>
      </c>
      <c r="F419" t="s">
        <v>11</v>
      </c>
      <c r="G419">
        <f>IF(Table1[[#This Row],[Type]]="Income",ABS(Table1[[#This Row],[Amount]]),0)</f>
        <v>0</v>
      </c>
      <c r="H419">
        <f>IF(Table1[[#This Row],[Type]]="Expense",ABS(Table1[[#This Row],[Amount]]),0)</f>
        <v>2046.49</v>
      </c>
      <c r="I419" t="s">
        <v>17</v>
      </c>
      <c r="J419" t="s">
        <v>23</v>
      </c>
      <c r="L419" t="str">
        <f t="shared" si="6"/>
        <v>July</v>
      </c>
      <c r="M419" s="4">
        <f>ABS(Table1[[#This Row],[Amount]])</f>
        <v>2046.49</v>
      </c>
      <c r="N419">
        <f>IF(Table1[[#This Row],[Type]]="Income",ABS(Table1[[#This Row],[Amount]]),0)</f>
        <v>0</v>
      </c>
      <c r="O419">
        <f>IF(Table1[[#This Row],[Type]]="Expense",ABS(Table1[[#This Row],[Amount]]),0)</f>
        <v>2046.49</v>
      </c>
      <c r="P419" t="str">
        <f>Table1[[#This Row],[Region]]</f>
        <v>South</v>
      </c>
      <c r="Q419" t="s">
        <v>26</v>
      </c>
      <c r="R419" t="s">
        <v>23</v>
      </c>
    </row>
    <row r="420" spans="1:18" x14ac:dyDescent="0.3">
      <c r="A420" s="1">
        <v>45188</v>
      </c>
      <c r="B420" t="s">
        <v>446</v>
      </c>
      <c r="C420" t="s">
        <v>15</v>
      </c>
      <c r="D420" t="s">
        <v>16</v>
      </c>
      <c r="E420">
        <v>-1416.63</v>
      </c>
      <c r="F420" t="s">
        <v>11</v>
      </c>
      <c r="G420">
        <f>IF(Table1[[#This Row],[Type]]="Income",ABS(Table1[[#This Row],[Amount]]),0)</f>
        <v>0</v>
      </c>
      <c r="H420">
        <f>IF(Table1[[#This Row],[Type]]="Expense",ABS(Table1[[#This Row],[Amount]]),0)</f>
        <v>1416.63</v>
      </c>
      <c r="I420" t="s">
        <v>20</v>
      </c>
      <c r="J420" t="s">
        <v>32</v>
      </c>
      <c r="L420" t="str">
        <f t="shared" si="6"/>
        <v>September</v>
      </c>
      <c r="M420" s="4">
        <f>ABS(Table1[[#This Row],[Amount]])</f>
        <v>1416.63</v>
      </c>
      <c r="N420">
        <f>IF(Table1[[#This Row],[Type]]="Income",ABS(Table1[[#This Row],[Amount]]),0)</f>
        <v>0</v>
      </c>
      <c r="O420">
        <f>IF(Table1[[#This Row],[Type]]="Expense",ABS(Table1[[#This Row],[Amount]]),0)</f>
        <v>1416.63</v>
      </c>
      <c r="P420" t="str">
        <f>Table1[[#This Row],[Region]]</f>
        <v>West</v>
      </c>
      <c r="Q420" t="s">
        <v>16</v>
      </c>
      <c r="R420" t="s">
        <v>32</v>
      </c>
    </row>
    <row r="421" spans="1:18" x14ac:dyDescent="0.3">
      <c r="A421" s="1">
        <v>45291</v>
      </c>
      <c r="B421" t="s">
        <v>447</v>
      </c>
      <c r="C421" t="s">
        <v>30</v>
      </c>
      <c r="D421" t="s">
        <v>22</v>
      </c>
      <c r="E421">
        <v>1803.24</v>
      </c>
      <c r="F421" t="s">
        <v>31</v>
      </c>
      <c r="G421">
        <f>IF(Table1[[#This Row],[Type]]="Income",ABS(Table1[[#This Row],[Amount]]),0)</f>
        <v>1803.24</v>
      </c>
      <c r="H421">
        <f>IF(Table1[[#This Row],[Type]]="Expense",ABS(Table1[[#This Row],[Amount]]),0)</f>
        <v>0</v>
      </c>
      <c r="I421" t="s">
        <v>17</v>
      </c>
      <c r="J421" t="s">
        <v>32</v>
      </c>
      <c r="L421" t="str">
        <f t="shared" si="6"/>
        <v>December</v>
      </c>
      <c r="M421" s="4">
        <f>ABS(Table1[[#This Row],[Amount]])</f>
        <v>1803.24</v>
      </c>
      <c r="N421">
        <f>IF(Table1[[#This Row],[Type]]="Income",ABS(Table1[[#This Row],[Amount]]),0)</f>
        <v>1803.24</v>
      </c>
      <c r="O421">
        <f>IF(Table1[[#This Row],[Type]]="Expense",ABS(Table1[[#This Row],[Amount]]),0)</f>
        <v>0</v>
      </c>
      <c r="P421" t="str">
        <f>Table1[[#This Row],[Region]]</f>
        <v>West</v>
      </c>
      <c r="Q421" t="s">
        <v>22</v>
      </c>
      <c r="R421" t="s">
        <v>32</v>
      </c>
    </row>
    <row r="422" spans="1:18" x14ac:dyDescent="0.3">
      <c r="A422" s="1">
        <v>45276</v>
      </c>
      <c r="B422" t="s">
        <v>448</v>
      </c>
      <c r="C422" t="s">
        <v>25</v>
      </c>
      <c r="D422" t="s">
        <v>26</v>
      </c>
      <c r="E422">
        <v>-3592.58</v>
      </c>
      <c r="F422" t="s">
        <v>11</v>
      </c>
      <c r="G422">
        <f>IF(Table1[[#This Row],[Type]]="Income",ABS(Table1[[#This Row],[Amount]]),0)</f>
        <v>0</v>
      </c>
      <c r="H422">
        <f>IF(Table1[[#This Row],[Type]]="Expense",ABS(Table1[[#This Row],[Amount]]),0)</f>
        <v>3592.58</v>
      </c>
      <c r="I422" t="s">
        <v>20</v>
      </c>
      <c r="J422" t="s">
        <v>13</v>
      </c>
      <c r="L422" t="str">
        <f t="shared" si="6"/>
        <v>December</v>
      </c>
      <c r="M422" s="4">
        <f>ABS(Table1[[#This Row],[Amount]])</f>
        <v>3592.58</v>
      </c>
      <c r="N422">
        <f>IF(Table1[[#This Row],[Type]]="Income",ABS(Table1[[#This Row],[Amount]]),0)</f>
        <v>0</v>
      </c>
      <c r="O422">
        <f>IF(Table1[[#This Row],[Type]]="Expense",ABS(Table1[[#This Row],[Amount]]),0)</f>
        <v>3592.58</v>
      </c>
      <c r="P422" t="str">
        <f>Table1[[#This Row],[Region]]</f>
        <v>East</v>
      </c>
      <c r="Q422" t="s">
        <v>26</v>
      </c>
      <c r="R422" t="s">
        <v>13</v>
      </c>
    </row>
    <row r="423" spans="1:18" x14ac:dyDescent="0.3">
      <c r="A423" s="1">
        <v>44973</v>
      </c>
      <c r="B423" t="s">
        <v>449</v>
      </c>
      <c r="C423" t="s">
        <v>25</v>
      </c>
      <c r="D423" t="s">
        <v>26</v>
      </c>
      <c r="E423">
        <v>-2819.53</v>
      </c>
      <c r="F423" t="s">
        <v>11</v>
      </c>
      <c r="G423">
        <f>IF(Table1[[#This Row],[Type]]="Income",ABS(Table1[[#This Row],[Amount]]),0)</f>
        <v>0</v>
      </c>
      <c r="H423">
        <f>IF(Table1[[#This Row],[Type]]="Expense",ABS(Table1[[#This Row],[Amount]]),0)</f>
        <v>2819.53</v>
      </c>
      <c r="I423" t="s">
        <v>12</v>
      </c>
      <c r="J423" t="s">
        <v>32</v>
      </c>
      <c r="L423" t="str">
        <f t="shared" si="6"/>
        <v>February</v>
      </c>
      <c r="M423" s="4">
        <f>ABS(Table1[[#This Row],[Amount]])</f>
        <v>2819.53</v>
      </c>
      <c r="N423">
        <f>IF(Table1[[#This Row],[Type]]="Income",ABS(Table1[[#This Row],[Amount]]),0)</f>
        <v>0</v>
      </c>
      <c r="O423">
        <f>IF(Table1[[#This Row],[Type]]="Expense",ABS(Table1[[#This Row],[Amount]]),0)</f>
        <v>2819.53</v>
      </c>
      <c r="P423" t="str">
        <f>Table1[[#This Row],[Region]]</f>
        <v>West</v>
      </c>
      <c r="Q423" t="s">
        <v>26</v>
      </c>
      <c r="R423" t="s">
        <v>32</v>
      </c>
    </row>
    <row r="424" spans="1:18" x14ac:dyDescent="0.3">
      <c r="A424" s="1">
        <v>45281</v>
      </c>
      <c r="B424" t="s">
        <v>450</v>
      </c>
      <c r="C424" t="s">
        <v>15</v>
      </c>
      <c r="D424" t="s">
        <v>36</v>
      </c>
      <c r="E424">
        <v>-4530.54</v>
      </c>
      <c r="F424" t="s">
        <v>11</v>
      </c>
      <c r="G424">
        <f>IF(Table1[[#This Row],[Type]]="Income",ABS(Table1[[#This Row],[Amount]]),0)</f>
        <v>0</v>
      </c>
      <c r="H424">
        <f>IF(Table1[[#This Row],[Type]]="Expense",ABS(Table1[[#This Row],[Amount]]),0)</f>
        <v>4530.54</v>
      </c>
      <c r="I424" t="s">
        <v>17</v>
      </c>
      <c r="J424" t="s">
        <v>23</v>
      </c>
      <c r="L424" t="str">
        <f t="shared" si="6"/>
        <v>December</v>
      </c>
      <c r="M424" s="4">
        <f>ABS(Table1[[#This Row],[Amount]])</f>
        <v>4530.54</v>
      </c>
      <c r="N424">
        <f>IF(Table1[[#This Row],[Type]]="Income",ABS(Table1[[#This Row],[Amount]]),0)</f>
        <v>0</v>
      </c>
      <c r="O424">
        <f>IF(Table1[[#This Row],[Type]]="Expense",ABS(Table1[[#This Row],[Amount]]),0)</f>
        <v>4530.54</v>
      </c>
      <c r="P424" t="str">
        <f>Table1[[#This Row],[Region]]</f>
        <v>South</v>
      </c>
      <c r="Q424" t="s">
        <v>36</v>
      </c>
      <c r="R424" t="s">
        <v>23</v>
      </c>
    </row>
    <row r="425" spans="1:18" x14ac:dyDescent="0.3">
      <c r="A425" s="1">
        <v>45237</v>
      </c>
      <c r="B425" t="s">
        <v>451</v>
      </c>
      <c r="C425" t="s">
        <v>30</v>
      </c>
      <c r="D425" t="s">
        <v>10</v>
      </c>
      <c r="E425">
        <v>3050.63</v>
      </c>
      <c r="F425" t="s">
        <v>31</v>
      </c>
      <c r="G425">
        <f>IF(Table1[[#This Row],[Type]]="Income",ABS(Table1[[#This Row],[Amount]]),0)</f>
        <v>3050.63</v>
      </c>
      <c r="H425">
        <f>IF(Table1[[#This Row],[Type]]="Expense",ABS(Table1[[#This Row],[Amount]]),0)</f>
        <v>0</v>
      </c>
      <c r="I425" t="s">
        <v>20</v>
      </c>
      <c r="J425" t="s">
        <v>13</v>
      </c>
      <c r="L425" t="str">
        <f t="shared" si="6"/>
        <v>November</v>
      </c>
      <c r="M425" s="4">
        <f>ABS(Table1[[#This Row],[Amount]])</f>
        <v>3050.63</v>
      </c>
      <c r="N425">
        <f>IF(Table1[[#This Row],[Type]]="Income",ABS(Table1[[#This Row],[Amount]]),0)</f>
        <v>3050.63</v>
      </c>
      <c r="O425">
        <f>IF(Table1[[#This Row],[Type]]="Expense",ABS(Table1[[#This Row],[Amount]]),0)</f>
        <v>0</v>
      </c>
      <c r="P425" t="str">
        <f>Table1[[#This Row],[Region]]</f>
        <v>East</v>
      </c>
      <c r="Q425" t="s">
        <v>10</v>
      </c>
      <c r="R425" t="s">
        <v>13</v>
      </c>
    </row>
    <row r="426" spans="1:18" x14ac:dyDescent="0.3">
      <c r="A426" s="1">
        <v>45234</v>
      </c>
      <c r="B426" t="s">
        <v>452</v>
      </c>
      <c r="C426" t="s">
        <v>30</v>
      </c>
      <c r="D426" t="s">
        <v>16</v>
      </c>
      <c r="E426">
        <v>2515.79</v>
      </c>
      <c r="F426" t="s">
        <v>31</v>
      </c>
      <c r="G426">
        <f>IF(Table1[[#This Row],[Type]]="Income",ABS(Table1[[#This Row],[Amount]]),0)</f>
        <v>2515.79</v>
      </c>
      <c r="H426">
        <f>IF(Table1[[#This Row],[Type]]="Expense",ABS(Table1[[#This Row],[Amount]]),0)</f>
        <v>0</v>
      </c>
      <c r="I426" t="s">
        <v>12</v>
      </c>
      <c r="J426" t="s">
        <v>32</v>
      </c>
      <c r="L426" t="str">
        <f t="shared" si="6"/>
        <v>November</v>
      </c>
      <c r="M426" s="4">
        <f>ABS(Table1[[#This Row],[Amount]])</f>
        <v>2515.79</v>
      </c>
      <c r="N426">
        <f>IF(Table1[[#This Row],[Type]]="Income",ABS(Table1[[#This Row],[Amount]]),0)</f>
        <v>2515.79</v>
      </c>
      <c r="O426">
        <f>IF(Table1[[#This Row],[Type]]="Expense",ABS(Table1[[#This Row],[Amount]]),0)</f>
        <v>0</v>
      </c>
      <c r="P426" t="str">
        <f>Table1[[#This Row],[Region]]</f>
        <v>West</v>
      </c>
      <c r="Q426" t="s">
        <v>16</v>
      </c>
      <c r="R426" t="s">
        <v>32</v>
      </c>
    </row>
    <row r="427" spans="1:18" x14ac:dyDescent="0.3">
      <c r="A427" s="1">
        <v>45070</v>
      </c>
      <c r="B427" t="s">
        <v>453</v>
      </c>
      <c r="C427" t="s">
        <v>15</v>
      </c>
      <c r="D427" t="s">
        <v>19</v>
      </c>
      <c r="E427">
        <v>-3950.19</v>
      </c>
      <c r="F427" t="s">
        <v>11</v>
      </c>
      <c r="G427">
        <f>IF(Table1[[#This Row],[Type]]="Income",ABS(Table1[[#This Row],[Amount]]),0)</f>
        <v>0</v>
      </c>
      <c r="H427">
        <f>IF(Table1[[#This Row],[Type]]="Expense",ABS(Table1[[#This Row],[Amount]]),0)</f>
        <v>3950.19</v>
      </c>
      <c r="I427" t="s">
        <v>20</v>
      </c>
      <c r="J427" t="s">
        <v>32</v>
      </c>
      <c r="L427" t="str">
        <f t="shared" si="6"/>
        <v>May</v>
      </c>
      <c r="M427" s="4">
        <f>ABS(Table1[[#This Row],[Amount]])</f>
        <v>3950.19</v>
      </c>
      <c r="N427">
        <f>IF(Table1[[#This Row],[Type]]="Income",ABS(Table1[[#This Row],[Amount]]),0)</f>
        <v>0</v>
      </c>
      <c r="O427">
        <f>IF(Table1[[#This Row],[Type]]="Expense",ABS(Table1[[#This Row],[Amount]]),0)</f>
        <v>3950.19</v>
      </c>
      <c r="P427" t="str">
        <f>Table1[[#This Row],[Region]]</f>
        <v>West</v>
      </c>
      <c r="Q427" t="s">
        <v>19</v>
      </c>
      <c r="R427" t="s">
        <v>32</v>
      </c>
    </row>
    <row r="428" spans="1:18" x14ac:dyDescent="0.3">
      <c r="A428" s="1">
        <v>45195</v>
      </c>
      <c r="B428" t="s">
        <v>454</v>
      </c>
      <c r="C428" t="s">
        <v>9</v>
      </c>
      <c r="D428" t="s">
        <v>36</v>
      </c>
      <c r="E428">
        <v>-4742.92</v>
      </c>
      <c r="F428" t="s">
        <v>11</v>
      </c>
      <c r="G428">
        <f>IF(Table1[[#This Row],[Type]]="Income",ABS(Table1[[#This Row],[Amount]]),0)</f>
        <v>0</v>
      </c>
      <c r="H428">
        <f>IF(Table1[[#This Row],[Type]]="Expense",ABS(Table1[[#This Row],[Amount]]),0)</f>
        <v>4742.92</v>
      </c>
      <c r="I428" t="s">
        <v>12</v>
      </c>
      <c r="J428" t="s">
        <v>32</v>
      </c>
      <c r="L428" t="str">
        <f t="shared" si="6"/>
        <v>September</v>
      </c>
      <c r="M428" s="4">
        <f>ABS(Table1[[#This Row],[Amount]])</f>
        <v>4742.92</v>
      </c>
      <c r="N428">
        <f>IF(Table1[[#This Row],[Type]]="Income",ABS(Table1[[#This Row],[Amount]]),0)</f>
        <v>0</v>
      </c>
      <c r="O428">
        <f>IF(Table1[[#This Row],[Type]]="Expense",ABS(Table1[[#This Row],[Amount]]),0)</f>
        <v>4742.92</v>
      </c>
      <c r="P428" t="str">
        <f>Table1[[#This Row],[Region]]</f>
        <v>West</v>
      </c>
      <c r="Q428" t="s">
        <v>36</v>
      </c>
      <c r="R428" t="s">
        <v>32</v>
      </c>
    </row>
    <row r="429" spans="1:18" x14ac:dyDescent="0.3">
      <c r="A429" s="1">
        <v>45050</v>
      </c>
      <c r="B429" t="s">
        <v>455</v>
      </c>
      <c r="C429" t="s">
        <v>25</v>
      </c>
      <c r="D429" t="s">
        <v>22</v>
      </c>
      <c r="E429">
        <v>-1843.64</v>
      </c>
      <c r="F429" t="s">
        <v>11</v>
      </c>
      <c r="G429">
        <f>IF(Table1[[#This Row],[Type]]="Income",ABS(Table1[[#This Row],[Amount]]),0)</f>
        <v>0</v>
      </c>
      <c r="H429">
        <f>IF(Table1[[#This Row],[Type]]="Expense",ABS(Table1[[#This Row],[Amount]]),0)</f>
        <v>1843.64</v>
      </c>
      <c r="I429" t="s">
        <v>17</v>
      </c>
      <c r="J429" t="s">
        <v>27</v>
      </c>
      <c r="L429" t="str">
        <f t="shared" si="6"/>
        <v>May</v>
      </c>
      <c r="M429" s="4">
        <f>ABS(Table1[[#This Row],[Amount]])</f>
        <v>1843.64</v>
      </c>
      <c r="N429">
        <f>IF(Table1[[#This Row],[Type]]="Income",ABS(Table1[[#This Row],[Amount]]),0)</f>
        <v>0</v>
      </c>
      <c r="O429">
        <f>IF(Table1[[#This Row],[Type]]="Expense",ABS(Table1[[#This Row],[Amount]]),0)</f>
        <v>1843.64</v>
      </c>
      <c r="P429" t="str">
        <f>Table1[[#This Row],[Region]]</f>
        <v>North</v>
      </c>
      <c r="Q429" t="s">
        <v>22</v>
      </c>
      <c r="R429" t="s">
        <v>27</v>
      </c>
    </row>
    <row r="430" spans="1:18" x14ac:dyDescent="0.3">
      <c r="A430" s="1">
        <v>45032</v>
      </c>
      <c r="B430" t="s">
        <v>456</v>
      </c>
      <c r="C430" t="s">
        <v>9</v>
      </c>
      <c r="D430" t="s">
        <v>10</v>
      </c>
      <c r="E430">
        <v>-1324.39</v>
      </c>
      <c r="F430" t="s">
        <v>11</v>
      </c>
      <c r="G430">
        <f>IF(Table1[[#This Row],[Type]]="Income",ABS(Table1[[#This Row],[Amount]]),0)</f>
        <v>0</v>
      </c>
      <c r="H430">
        <f>IF(Table1[[#This Row],[Type]]="Expense",ABS(Table1[[#This Row],[Amount]]),0)</f>
        <v>1324.39</v>
      </c>
      <c r="I430" t="s">
        <v>20</v>
      </c>
      <c r="J430" t="s">
        <v>32</v>
      </c>
      <c r="L430" t="str">
        <f t="shared" si="6"/>
        <v>April</v>
      </c>
      <c r="M430" s="4">
        <f>ABS(Table1[[#This Row],[Amount]])</f>
        <v>1324.39</v>
      </c>
      <c r="N430">
        <f>IF(Table1[[#This Row],[Type]]="Income",ABS(Table1[[#This Row],[Amount]]),0)</f>
        <v>0</v>
      </c>
      <c r="O430">
        <f>IF(Table1[[#This Row],[Type]]="Expense",ABS(Table1[[#This Row],[Amount]]),0)</f>
        <v>1324.39</v>
      </c>
      <c r="P430" t="str">
        <f>Table1[[#This Row],[Region]]</f>
        <v>West</v>
      </c>
      <c r="Q430" t="s">
        <v>10</v>
      </c>
      <c r="R430" t="s">
        <v>32</v>
      </c>
    </row>
    <row r="431" spans="1:18" x14ac:dyDescent="0.3">
      <c r="A431" s="1">
        <v>45084</v>
      </c>
      <c r="B431" t="s">
        <v>457</v>
      </c>
      <c r="C431" t="s">
        <v>25</v>
      </c>
      <c r="D431" t="s">
        <v>19</v>
      </c>
      <c r="E431">
        <v>-3119.47</v>
      </c>
      <c r="F431" t="s">
        <v>11</v>
      </c>
      <c r="G431">
        <f>IF(Table1[[#This Row],[Type]]="Income",ABS(Table1[[#This Row],[Amount]]),0)</f>
        <v>0</v>
      </c>
      <c r="H431">
        <f>IF(Table1[[#This Row],[Type]]="Expense",ABS(Table1[[#This Row],[Amount]]),0)</f>
        <v>3119.47</v>
      </c>
      <c r="I431" t="s">
        <v>17</v>
      </c>
      <c r="J431" t="s">
        <v>32</v>
      </c>
      <c r="L431" t="str">
        <f t="shared" si="6"/>
        <v>June</v>
      </c>
      <c r="M431" s="4">
        <f>ABS(Table1[[#This Row],[Amount]])</f>
        <v>3119.47</v>
      </c>
      <c r="N431">
        <f>IF(Table1[[#This Row],[Type]]="Income",ABS(Table1[[#This Row],[Amount]]),0)</f>
        <v>0</v>
      </c>
      <c r="O431">
        <f>IF(Table1[[#This Row],[Type]]="Expense",ABS(Table1[[#This Row],[Amount]]),0)</f>
        <v>3119.47</v>
      </c>
      <c r="P431" t="str">
        <f>Table1[[#This Row],[Region]]</f>
        <v>West</v>
      </c>
      <c r="Q431" t="s">
        <v>19</v>
      </c>
      <c r="R431" t="s">
        <v>32</v>
      </c>
    </row>
    <row r="432" spans="1:18" x14ac:dyDescent="0.3">
      <c r="A432" s="1">
        <v>45073</v>
      </c>
      <c r="B432" t="s">
        <v>458</v>
      </c>
      <c r="C432" t="s">
        <v>25</v>
      </c>
      <c r="D432" t="s">
        <v>36</v>
      </c>
      <c r="E432">
        <v>-2544.48</v>
      </c>
      <c r="F432" t="s">
        <v>11</v>
      </c>
      <c r="G432">
        <f>IF(Table1[[#This Row],[Type]]="Income",ABS(Table1[[#This Row],[Amount]]),0)</f>
        <v>0</v>
      </c>
      <c r="H432">
        <f>IF(Table1[[#This Row],[Type]]="Expense",ABS(Table1[[#This Row],[Amount]]),0)</f>
        <v>2544.48</v>
      </c>
      <c r="I432" t="s">
        <v>20</v>
      </c>
      <c r="J432" t="s">
        <v>23</v>
      </c>
      <c r="L432" t="str">
        <f t="shared" si="6"/>
        <v>May</v>
      </c>
      <c r="M432" s="4">
        <f>ABS(Table1[[#This Row],[Amount]])</f>
        <v>2544.48</v>
      </c>
      <c r="N432">
        <f>IF(Table1[[#This Row],[Type]]="Income",ABS(Table1[[#This Row],[Amount]]),0)</f>
        <v>0</v>
      </c>
      <c r="O432">
        <f>IF(Table1[[#This Row],[Type]]="Expense",ABS(Table1[[#This Row],[Amount]]),0)</f>
        <v>2544.48</v>
      </c>
      <c r="P432" t="str">
        <f>Table1[[#This Row],[Region]]</f>
        <v>South</v>
      </c>
      <c r="Q432" t="s">
        <v>36</v>
      </c>
      <c r="R432" t="s">
        <v>23</v>
      </c>
    </row>
    <row r="433" spans="1:18" x14ac:dyDescent="0.3">
      <c r="A433" s="1">
        <v>45071</v>
      </c>
      <c r="B433" t="s">
        <v>459</v>
      </c>
      <c r="C433" t="s">
        <v>9</v>
      </c>
      <c r="D433" t="s">
        <v>10</v>
      </c>
      <c r="E433">
        <v>-4947.01</v>
      </c>
      <c r="F433" t="s">
        <v>11</v>
      </c>
      <c r="G433">
        <f>IF(Table1[[#This Row],[Type]]="Income",ABS(Table1[[#This Row],[Amount]]),0)</f>
        <v>0</v>
      </c>
      <c r="H433">
        <f>IF(Table1[[#This Row],[Type]]="Expense",ABS(Table1[[#This Row],[Amount]]),0)</f>
        <v>4947.01</v>
      </c>
      <c r="I433" t="s">
        <v>12</v>
      </c>
      <c r="J433" t="s">
        <v>32</v>
      </c>
      <c r="L433" t="str">
        <f t="shared" si="6"/>
        <v>May</v>
      </c>
      <c r="M433" s="4">
        <f>ABS(Table1[[#This Row],[Amount]])</f>
        <v>4947.01</v>
      </c>
      <c r="N433">
        <f>IF(Table1[[#This Row],[Type]]="Income",ABS(Table1[[#This Row],[Amount]]),0)</f>
        <v>0</v>
      </c>
      <c r="O433">
        <f>IF(Table1[[#This Row],[Type]]="Expense",ABS(Table1[[#This Row],[Amount]]),0)</f>
        <v>4947.01</v>
      </c>
      <c r="P433" t="str">
        <f>Table1[[#This Row],[Region]]</f>
        <v>West</v>
      </c>
      <c r="Q433" t="s">
        <v>10</v>
      </c>
      <c r="R433" t="s">
        <v>32</v>
      </c>
    </row>
    <row r="434" spans="1:18" x14ac:dyDescent="0.3">
      <c r="A434" s="1">
        <v>45046</v>
      </c>
      <c r="B434" t="s">
        <v>460</v>
      </c>
      <c r="C434" t="s">
        <v>15</v>
      </c>
      <c r="D434" t="s">
        <v>16</v>
      </c>
      <c r="E434">
        <v>-2365.5700000000002</v>
      </c>
      <c r="F434" t="s">
        <v>11</v>
      </c>
      <c r="G434">
        <f>IF(Table1[[#This Row],[Type]]="Income",ABS(Table1[[#This Row],[Amount]]),0)</f>
        <v>0</v>
      </c>
      <c r="H434">
        <f>IF(Table1[[#This Row],[Type]]="Expense",ABS(Table1[[#This Row],[Amount]]),0)</f>
        <v>2365.5700000000002</v>
      </c>
      <c r="I434" t="s">
        <v>20</v>
      </c>
      <c r="J434" t="s">
        <v>27</v>
      </c>
      <c r="L434" t="str">
        <f t="shared" si="6"/>
        <v>April</v>
      </c>
      <c r="M434" s="4">
        <f>ABS(Table1[[#This Row],[Amount]])</f>
        <v>2365.5700000000002</v>
      </c>
      <c r="N434">
        <f>IF(Table1[[#This Row],[Type]]="Income",ABS(Table1[[#This Row],[Amount]]),0)</f>
        <v>0</v>
      </c>
      <c r="O434">
        <f>IF(Table1[[#This Row],[Type]]="Expense",ABS(Table1[[#This Row],[Amount]]),0)</f>
        <v>2365.5700000000002</v>
      </c>
      <c r="P434" t="str">
        <f>Table1[[#This Row],[Region]]</f>
        <v>North</v>
      </c>
      <c r="Q434" t="s">
        <v>16</v>
      </c>
      <c r="R434" t="s">
        <v>27</v>
      </c>
    </row>
    <row r="435" spans="1:18" x14ac:dyDescent="0.3">
      <c r="A435" s="1">
        <v>45245</v>
      </c>
      <c r="B435" t="s">
        <v>461</v>
      </c>
      <c r="C435" t="s">
        <v>15</v>
      </c>
      <c r="D435" t="s">
        <v>42</v>
      </c>
      <c r="E435">
        <v>-464.22</v>
      </c>
      <c r="F435" t="s">
        <v>11</v>
      </c>
      <c r="G435">
        <f>IF(Table1[[#This Row],[Type]]="Income",ABS(Table1[[#This Row],[Amount]]),0)</f>
        <v>0</v>
      </c>
      <c r="H435">
        <f>IF(Table1[[#This Row],[Type]]="Expense",ABS(Table1[[#This Row],[Amount]]),0)</f>
        <v>464.22</v>
      </c>
      <c r="I435" t="s">
        <v>20</v>
      </c>
      <c r="J435" t="s">
        <v>13</v>
      </c>
      <c r="L435" t="str">
        <f t="shared" si="6"/>
        <v>November</v>
      </c>
      <c r="M435" s="4">
        <f>ABS(Table1[[#This Row],[Amount]])</f>
        <v>464.22</v>
      </c>
      <c r="N435">
        <f>IF(Table1[[#This Row],[Type]]="Income",ABS(Table1[[#This Row],[Amount]]),0)</f>
        <v>0</v>
      </c>
      <c r="O435">
        <f>IF(Table1[[#This Row],[Type]]="Expense",ABS(Table1[[#This Row],[Amount]]),0)</f>
        <v>464.22</v>
      </c>
      <c r="P435" t="str">
        <f>Table1[[#This Row],[Region]]</f>
        <v>East</v>
      </c>
      <c r="Q435" t="s">
        <v>42</v>
      </c>
      <c r="R435" t="s">
        <v>13</v>
      </c>
    </row>
    <row r="436" spans="1:18" x14ac:dyDescent="0.3">
      <c r="A436" s="1">
        <v>45201</v>
      </c>
      <c r="B436" t="s">
        <v>462</v>
      </c>
      <c r="C436" t="s">
        <v>25</v>
      </c>
      <c r="D436" t="s">
        <v>42</v>
      </c>
      <c r="E436">
        <v>-4889.1099999999997</v>
      </c>
      <c r="F436" t="s">
        <v>11</v>
      </c>
      <c r="G436">
        <f>IF(Table1[[#This Row],[Type]]="Income",ABS(Table1[[#This Row],[Amount]]),0)</f>
        <v>0</v>
      </c>
      <c r="H436">
        <f>IF(Table1[[#This Row],[Type]]="Expense",ABS(Table1[[#This Row],[Amount]]),0)</f>
        <v>4889.1099999999997</v>
      </c>
      <c r="I436" t="s">
        <v>17</v>
      </c>
      <c r="J436" t="s">
        <v>32</v>
      </c>
      <c r="L436" t="str">
        <f t="shared" si="6"/>
        <v>October</v>
      </c>
      <c r="M436" s="4">
        <f>ABS(Table1[[#This Row],[Amount]])</f>
        <v>4889.1099999999997</v>
      </c>
      <c r="N436">
        <f>IF(Table1[[#This Row],[Type]]="Income",ABS(Table1[[#This Row],[Amount]]),0)</f>
        <v>0</v>
      </c>
      <c r="O436">
        <f>IF(Table1[[#This Row],[Type]]="Expense",ABS(Table1[[#This Row],[Amount]]),0)</f>
        <v>4889.1099999999997</v>
      </c>
      <c r="P436" t="str">
        <f>Table1[[#This Row],[Region]]</f>
        <v>West</v>
      </c>
      <c r="Q436" t="s">
        <v>42</v>
      </c>
      <c r="R436" t="s">
        <v>32</v>
      </c>
    </row>
    <row r="437" spans="1:18" x14ac:dyDescent="0.3">
      <c r="A437" s="1">
        <v>45018</v>
      </c>
      <c r="B437" t="s">
        <v>463</v>
      </c>
      <c r="C437" t="s">
        <v>15</v>
      </c>
      <c r="D437" t="s">
        <v>22</v>
      </c>
      <c r="E437">
        <v>-4233.58</v>
      </c>
      <c r="F437" t="s">
        <v>11</v>
      </c>
      <c r="G437">
        <f>IF(Table1[[#This Row],[Type]]="Income",ABS(Table1[[#This Row],[Amount]]),0)</f>
        <v>0</v>
      </c>
      <c r="H437">
        <f>IF(Table1[[#This Row],[Type]]="Expense",ABS(Table1[[#This Row],[Amount]]),0)</f>
        <v>4233.58</v>
      </c>
      <c r="I437" t="s">
        <v>17</v>
      </c>
      <c r="J437" t="s">
        <v>32</v>
      </c>
      <c r="L437" t="str">
        <f t="shared" si="6"/>
        <v>April</v>
      </c>
      <c r="M437" s="4">
        <f>ABS(Table1[[#This Row],[Amount]])</f>
        <v>4233.58</v>
      </c>
      <c r="N437">
        <f>IF(Table1[[#This Row],[Type]]="Income",ABS(Table1[[#This Row],[Amount]]),0)</f>
        <v>0</v>
      </c>
      <c r="O437">
        <f>IF(Table1[[#This Row],[Type]]="Expense",ABS(Table1[[#This Row],[Amount]]),0)</f>
        <v>4233.58</v>
      </c>
      <c r="P437" t="str">
        <f>Table1[[#This Row],[Region]]</f>
        <v>West</v>
      </c>
      <c r="Q437" t="s">
        <v>22</v>
      </c>
      <c r="R437" t="s">
        <v>32</v>
      </c>
    </row>
    <row r="438" spans="1:18" x14ac:dyDescent="0.3">
      <c r="A438" s="1">
        <v>44984</v>
      </c>
      <c r="B438" t="s">
        <v>464</v>
      </c>
      <c r="C438" t="s">
        <v>25</v>
      </c>
      <c r="D438" t="s">
        <v>42</v>
      </c>
      <c r="E438">
        <v>-973.43</v>
      </c>
      <c r="F438" t="s">
        <v>11</v>
      </c>
      <c r="G438">
        <f>IF(Table1[[#This Row],[Type]]="Income",ABS(Table1[[#This Row],[Amount]]),0)</f>
        <v>0</v>
      </c>
      <c r="H438">
        <f>IF(Table1[[#This Row],[Type]]="Expense",ABS(Table1[[#This Row],[Amount]]),0)</f>
        <v>973.43</v>
      </c>
      <c r="I438" t="s">
        <v>17</v>
      </c>
      <c r="J438" t="s">
        <v>23</v>
      </c>
      <c r="L438" t="str">
        <f t="shared" si="6"/>
        <v>February</v>
      </c>
      <c r="M438" s="4">
        <f>ABS(Table1[[#This Row],[Amount]])</f>
        <v>973.43</v>
      </c>
      <c r="N438">
        <f>IF(Table1[[#This Row],[Type]]="Income",ABS(Table1[[#This Row],[Amount]]),0)</f>
        <v>0</v>
      </c>
      <c r="O438">
        <f>IF(Table1[[#This Row],[Type]]="Expense",ABS(Table1[[#This Row],[Amount]]),0)</f>
        <v>973.43</v>
      </c>
      <c r="P438" t="str">
        <f>Table1[[#This Row],[Region]]</f>
        <v>South</v>
      </c>
      <c r="Q438" t="s">
        <v>42</v>
      </c>
      <c r="R438" t="s">
        <v>23</v>
      </c>
    </row>
    <row r="439" spans="1:18" x14ac:dyDescent="0.3">
      <c r="A439" s="1">
        <v>45272</v>
      </c>
      <c r="B439" t="s">
        <v>465</v>
      </c>
      <c r="C439" t="s">
        <v>15</v>
      </c>
      <c r="D439" t="s">
        <v>36</v>
      </c>
      <c r="E439">
        <v>-4532.57</v>
      </c>
      <c r="F439" t="s">
        <v>11</v>
      </c>
      <c r="G439">
        <f>IF(Table1[[#This Row],[Type]]="Income",ABS(Table1[[#This Row],[Amount]]),0)</f>
        <v>0</v>
      </c>
      <c r="H439">
        <f>IF(Table1[[#This Row],[Type]]="Expense",ABS(Table1[[#This Row],[Amount]]),0)</f>
        <v>4532.57</v>
      </c>
      <c r="I439" t="s">
        <v>12</v>
      </c>
      <c r="J439" t="s">
        <v>32</v>
      </c>
      <c r="L439" t="str">
        <f t="shared" si="6"/>
        <v>December</v>
      </c>
      <c r="M439" s="4">
        <f>ABS(Table1[[#This Row],[Amount]])</f>
        <v>4532.57</v>
      </c>
      <c r="N439">
        <f>IF(Table1[[#This Row],[Type]]="Income",ABS(Table1[[#This Row],[Amount]]),0)</f>
        <v>0</v>
      </c>
      <c r="O439">
        <f>IF(Table1[[#This Row],[Type]]="Expense",ABS(Table1[[#This Row],[Amount]]),0)</f>
        <v>4532.57</v>
      </c>
      <c r="P439" t="str">
        <f>Table1[[#This Row],[Region]]</f>
        <v>West</v>
      </c>
      <c r="Q439" t="s">
        <v>36</v>
      </c>
      <c r="R439" t="s">
        <v>32</v>
      </c>
    </row>
    <row r="440" spans="1:18" x14ac:dyDescent="0.3">
      <c r="A440" s="1">
        <v>45155</v>
      </c>
      <c r="B440" t="s">
        <v>466</v>
      </c>
      <c r="C440" t="s">
        <v>25</v>
      </c>
      <c r="D440" t="s">
        <v>22</v>
      </c>
      <c r="E440">
        <v>-1769.27</v>
      </c>
      <c r="F440" t="s">
        <v>11</v>
      </c>
      <c r="G440">
        <f>IF(Table1[[#This Row],[Type]]="Income",ABS(Table1[[#This Row],[Amount]]),0)</f>
        <v>0</v>
      </c>
      <c r="H440">
        <f>IF(Table1[[#This Row],[Type]]="Expense",ABS(Table1[[#This Row],[Amount]]),0)</f>
        <v>1769.27</v>
      </c>
      <c r="I440" t="s">
        <v>17</v>
      </c>
      <c r="J440" t="s">
        <v>32</v>
      </c>
      <c r="L440" t="str">
        <f t="shared" si="6"/>
        <v>August</v>
      </c>
      <c r="M440" s="4">
        <f>ABS(Table1[[#This Row],[Amount]])</f>
        <v>1769.27</v>
      </c>
      <c r="N440">
        <f>IF(Table1[[#This Row],[Type]]="Income",ABS(Table1[[#This Row],[Amount]]),0)</f>
        <v>0</v>
      </c>
      <c r="O440">
        <f>IF(Table1[[#This Row],[Type]]="Expense",ABS(Table1[[#This Row],[Amount]]),0)</f>
        <v>1769.27</v>
      </c>
      <c r="P440" t="str">
        <f>Table1[[#This Row],[Region]]</f>
        <v>West</v>
      </c>
      <c r="Q440" t="s">
        <v>22</v>
      </c>
      <c r="R440" t="s">
        <v>32</v>
      </c>
    </row>
    <row r="441" spans="1:18" x14ac:dyDescent="0.3">
      <c r="A441" s="1">
        <v>45043</v>
      </c>
      <c r="B441" t="s">
        <v>467</v>
      </c>
      <c r="C441" t="s">
        <v>15</v>
      </c>
      <c r="D441" t="s">
        <v>19</v>
      </c>
      <c r="E441">
        <v>-1947.85</v>
      </c>
      <c r="F441" t="s">
        <v>11</v>
      </c>
      <c r="G441">
        <f>IF(Table1[[#This Row],[Type]]="Income",ABS(Table1[[#This Row],[Amount]]),0)</f>
        <v>0</v>
      </c>
      <c r="H441">
        <f>IF(Table1[[#This Row],[Type]]="Expense",ABS(Table1[[#This Row],[Amount]]),0)</f>
        <v>1947.85</v>
      </c>
      <c r="I441" t="s">
        <v>20</v>
      </c>
      <c r="J441" t="s">
        <v>32</v>
      </c>
      <c r="L441" t="str">
        <f t="shared" si="6"/>
        <v>April</v>
      </c>
      <c r="M441" s="4">
        <f>ABS(Table1[[#This Row],[Amount]])</f>
        <v>1947.85</v>
      </c>
      <c r="N441">
        <f>IF(Table1[[#This Row],[Type]]="Income",ABS(Table1[[#This Row],[Amount]]),0)</f>
        <v>0</v>
      </c>
      <c r="O441">
        <f>IF(Table1[[#This Row],[Type]]="Expense",ABS(Table1[[#This Row],[Amount]]),0)</f>
        <v>1947.85</v>
      </c>
      <c r="P441" t="str">
        <f>Table1[[#This Row],[Region]]</f>
        <v>West</v>
      </c>
      <c r="Q441" t="s">
        <v>19</v>
      </c>
      <c r="R441" t="s">
        <v>32</v>
      </c>
    </row>
    <row r="442" spans="1:18" x14ac:dyDescent="0.3">
      <c r="A442" s="1">
        <v>45244</v>
      </c>
      <c r="B442" t="s">
        <v>468</v>
      </c>
      <c r="C442" t="s">
        <v>30</v>
      </c>
      <c r="D442" t="s">
        <v>16</v>
      </c>
      <c r="E442">
        <v>4541.32</v>
      </c>
      <c r="F442" t="s">
        <v>31</v>
      </c>
      <c r="G442">
        <f>IF(Table1[[#This Row],[Type]]="Income",ABS(Table1[[#This Row],[Amount]]),0)</f>
        <v>4541.32</v>
      </c>
      <c r="H442">
        <f>IF(Table1[[#This Row],[Type]]="Expense",ABS(Table1[[#This Row],[Amount]]),0)</f>
        <v>0</v>
      </c>
      <c r="I442" t="s">
        <v>12</v>
      </c>
      <c r="J442" t="s">
        <v>32</v>
      </c>
      <c r="L442" t="str">
        <f t="shared" si="6"/>
        <v>November</v>
      </c>
      <c r="M442" s="4">
        <f>ABS(Table1[[#This Row],[Amount]])</f>
        <v>4541.32</v>
      </c>
      <c r="N442">
        <f>IF(Table1[[#This Row],[Type]]="Income",ABS(Table1[[#This Row],[Amount]]),0)</f>
        <v>4541.32</v>
      </c>
      <c r="O442">
        <f>IF(Table1[[#This Row],[Type]]="Expense",ABS(Table1[[#This Row],[Amount]]),0)</f>
        <v>0</v>
      </c>
      <c r="P442" t="str">
        <f>Table1[[#This Row],[Region]]</f>
        <v>West</v>
      </c>
      <c r="Q442" t="s">
        <v>16</v>
      </c>
      <c r="R442" t="s">
        <v>32</v>
      </c>
    </row>
    <row r="443" spans="1:18" x14ac:dyDescent="0.3">
      <c r="A443" s="1">
        <v>45205</v>
      </c>
      <c r="B443" t="s">
        <v>469</v>
      </c>
      <c r="C443" t="s">
        <v>9</v>
      </c>
      <c r="D443" t="s">
        <v>22</v>
      </c>
      <c r="E443">
        <v>-2697.57</v>
      </c>
      <c r="F443" t="s">
        <v>11</v>
      </c>
      <c r="G443">
        <f>IF(Table1[[#This Row],[Type]]="Income",ABS(Table1[[#This Row],[Amount]]),0)</f>
        <v>0</v>
      </c>
      <c r="H443">
        <f>IF(Table1[[#This Row],[Type]]="Expense",ABS(Table1[[#This Row],[Amount]]),0)</f>
        <v>2697.57</v>
      </c>
      <c r="I443" t="s">
        <v>17</v>
      </c>
      <c r="J443" t="s">
        <v>13</v>
      </c>
      <c r="L443" t="str">
        <f t="shared" si="6"/>
        <v>October</v>
      </c>
      <c r="M443" s="4">
        <f>ABS(Table1[[#This Row],[Amount]])</f>
        <v>2697.57</v>
      </c>
      <c r="N443">
        <f>IF(Table1[[#This Row],[Type]]="Income",ABS(Table1[[#This Row],[Amount]]),0)</f>
        <v>0</v>
      </c>
      <c r="O443">
        <f>IF(Table1[[#This Row],[Type]]="Expense",ABS(Table1[[#This Row],[Amount]]),0)</f>
        <v>2697.57</v>
      </c>
      <c r="P443" t="str">
        <f>Table1[[#This Row],[Region]]</f>
        <v>East</v>
      </c>
      <c r="Q443" t="s">
        <v>22</v>
      </c>
      <c r="R443" t="s">
        <v>13</v>
      </c>
    </row>
    <row r="444" spans="1:18" x14ac:dyDescent="0.3">
      <c r="A444" s="1">
        <v>45053</v>
      </c>
      <c r="B444" t="s">
        <v>470</v>
      </c>
      <c r="C444" t="s">
        <v>30</v>
      </c>
      <c r="D444" t="s">
        <v>19</v>
      </c>
      <c r="E444">
        <v>775.04</v>
      </c>
      <c r="F444" t="s">
        <v>31</v>
      </c>
      <c r="G444">
        <f>IF(Table1[[#This Row],[Type]]="Income",ABS(Table1[[#This Row],[Amount]]),0)</f>
        <v>775.04</v>
      </c>
      <c r="H444">
        <f>IF(Table1[[#This Row],[Type]]="Expense",ABS(Table1[[#This Row],[Amount]]),0)</f>
        <v>0</v>
      </c>
      <c r="I444" t="s">
        <v>20</v>
      </c>
      <c r="J444" t="s">
        <v>23</v>
      </c>
      <c r="L444" t="str">
        <f t="shared" si="6"/>
        <v>May</v>
      </c>
      <c r="M444" s="4">
        <f>ABS(Table1[[#This Row],[Amount]])</f>
        <v>775.04</v>
      </c>
      <c r="N444">
        <f>IF(Table1[[#This Row],[Type]]="Income",ABS(Table1[[#This Row],[Amount]]),0)</f>
        <v>775.04</v>
      </c>
      <c r="O444">
        <f>IF(Table1[[#This Row],[Type]]="Expense",ABS(Table1[[#This Row],[Amount]]),0)</f>
        <v>0</v>
      </c>
      <c r="P444" t="str">
        <f>Table1[[#This Row],[Region]]</f>
        <v>South</v>
      </c>
      <c r="Q444" t="s">
        <v>19</v>
      </c>
      <c r="R444" t="s">
        <v>23</v>
      </c>
    </row>
    <row r="445" spans="1:18" x14ac:dyDescent="0.3">
      <c r="A445" s="1">
        <v>45055</v>
      </c>
      <c r="B445" t="s">
        <v>471</v>
      </c>
      <c r="C445" t="s">
        <v>9</v>
      </c>
      <c r="D445" t="s">
        <v>22</v>
      </c>
      <c r="E445">
        <v>-1908.38</v>
      </c>
      <c r="F445" t="s">
        <v>11</v>
      </c>
      <c r="G445">
        <f>IF(Table1[[#This Row],[Type]]="Income",ABS(Table1[[#This Row],[Amount]]),0)</f>
        <v>0</v>
      </c>
      <c r="H445">
        <f>IF(Table1[[#This Row],[Type]]="Expense",ABS(Table1[[#This Row],[Amount]]),0)</f>
        <v>1908.38</v>
      </c>
      <c r="I445" t="s">
        <v>20</v>
      </c>
      <c r="J445" t="s">
        <v>13</v>
      </c>
      <c r="L445" t="str">
        <f t="shared" si="6"/>
        <v>May</v>
      </c>
      <c r="M445" s="4">
        <f>ABS(Table1[[#This Row],[Amount]])</f>
        <v>1908.38</v>
      </c>
      <c r="N445">
        <f>IF(Table1[[#This Row],[Type]]="Income",ABS(Table1[[#This Row],[Amount]]),0)</f>
        <v>0</v>
      </c>
      <c r="O445">
        <f>IF(Table1[[#This Row],[Type]]="Expense",ABS(Table1[[#This Row],[Amount]]),0)</f>
        <v>1908.38</v>
      </c>
      <c r="P445" t="str">
        <f>Table1[[#This Row],[Region]]</f>
        <v>East</v>
      </c>
      <c r="Q445" t="s">
        <v>22</v>
      </c>
      <c r="R445" t="s">
        <v>13</v>
      </c>
    </row>
    <row r="446" spans="1:18" x14ac:dyDescent="0.3">
      <c r="A446" s="1">
        <v>44984</v>
      </c>
      <c r="B446" t="s">
        <v>472</v>
      </c>
      <c r="C446" t="s">
        <v>9</v>
      </c>
      <c r="D446" t="s">
        <v>26</v>
      </c>
      <c r="E446">
        <v>-3638.28</v>
      </c>
      <c r="F446" t="s">
        <v>11</v>
      </c>
      <c r="G446">
        <f>IF(Table1[[#This Row],[Type]]="Income",ABS(Table1[[#This Row],[Amount]]),0)</f>
        <v>0</v>
      </c>
      <c r="H446">
        <f>IF(Table1[[#This Row],[Type]]="Expense",ABS(Table1[[#This Row],[Amount]]),0)</f>
        <v>3638.28</v>
      </c>
      <c r="I446" t="s">
        <v>12</v>
      </c>
      <c r="J446" t="s">
        <v>27</v>
      </c>
      <c r="L446" t="str">
        <f t="shared" si="6"/>
        <v>February</v>
      </c>
      <c r="M446" s="4">
        <f>ABS(Table1[[#This Row],[Amount]])</f>
        <v>3638.28</v>
      </c>
      <c r="N446">
        <f>IF(Table1[[#This Row],[Type]]="Income",ABS(Table1[[#This Row],[Amount]]),0)</f>
        <v>0</v>
      </c>
      <c r="O446">
        <f>IF(Table1[[#This Row],[Type]]="Expense",ABS(Table1[[#This Row],[Amount]]),0)</f>
        <v>3638.28</v>
      </c>
      <c r="P446" t="str">
        <f>Table1[[#This Row],[Region]]</f>
        <v>North</v>
      </c>
      <c r="Q446" t="s">
        <v>26</v>
      </c>
      <c r="R446" t="s">
        <v>27</v>
      </c>
    </row>
    <row r="447" spans="1:18" x14ac:dyDescent="0.3">
      <c r="A447" s="1">
        <v>45048</v>
      </c>
      <c r="B447" t="s">
        <v>473</v>
      </c>
      <c r="C447" t="s">
        <v>25</v>
      </c>
      <c r="D447" t="s">
        <v>26</v>
      </c>
      <c r="E447">
        <v>-953.5</v>
      </c>
      <c r="F447" t="s">
        <v>11</v>
      </c>
      <c r="G447">
        <f>IF(Table1[[#This Row],[Type]]="Income",ABS(Table1[[#This Row],[Amount]]),0)</f>
        <v>0</v>
      </c>
      <c r="H447">
        <f>IF(Table1[[#This Row],[Type]]="Expense",ABS(Table1[[#This Row],[Amount]]),0)</f>
        <v>953.5</v>
      </c>
      <c r="I447" t="s">
        <v>20</v>
      </c>
      <c r="J447" t="s">
        <v>32</v>
      </c>
      <c r="L447" t="str">
        <f t="shared" si="6"/>
        <v>May</v>
      </c>
      <c r="M447" s="4">
        <f>ABS(Table1[[#This Row],[Amount]])</f>
        <v>953.5</v>
      </c>
      <c r="N447">
        <f>IF(Table1[[#This Row],[Type]]="Income",ABS(Table1[[#This Row],[Amount]]),0)</f>
        <v>0</v>
      </c>
      <c r="O447">
        <f>IF(Table1[[#This Row],[Type]]="Expense",ABS(Table1[[#This Row],[Amount]]),0)</f>
        <v>953.5</v>
      </c>
      <c r="P447" t="str">
        <f>Table1[[#This Row],[Region]]</f>
        <v>West</v>
      </c>
      <c r="Q447" t="s">
        <v>26</v>
      </c>
      <c r="R447" t="s">
        <v>32</v>
      </c>
    </row>
    <row r="448" spans="1:18" x14ac:dyDescent="0.3">
      <c r="A448" s="1">
        <v>44927</v>
      </c>
      <c r="B448" t="s">
        <v>474</v>
      </c>
      <c r="C448" t="s">
        <v>9</v>
      </c>
      <c r="D448" t="s">
        <v>22</v>
      </c>
      <c r="E448">
        <v>-2992.13</v>
      </c>
      <c r="F448" t="s">
        <v>11</v>
      </c>
      <c r="G448">
        <f>IF(Table1[[#This Row],[Type]]="Income",ABS(Table1[[#This Row],[Amount]]),0)</f>
        <v>0</v>
      </c>
      <c r="H448">
        <f>IF(Table1[[#This Row],[Type]]="Expense",ABS(Table1[[#This Row],[Amount]]),0)</f>
        <v>2992.13</v>
      </c>
      <c r="I448" t="s">
        <v>17</v>
      </c>
      <c r="J448" t="s">
        <v>27</v>
      </c>
      <c r="L448" t="str">
        <f t="shared" si="6"/>
        <v>January</v>
      </c>
      <c r="M448" s="4">
        <f>ABS(Table1[[#This Row],[Amount]])</f>
        <v>2992.13</v>
      </c>
      <c r="N448">
        <f>IF(Table1[[#This Row],[Type]]="Income",ABS(Table1[[#This Row],[Amount]]),0)</f>
        <v>0</v>
      </c>
      <c r="O448">
        <f>IF(Table1[[#This Row],[Type]]="Expense",ABS(Table1[[#This Row],[Amount]]),0)</f>
        <v>2992.13</v>
      </c>
      <c r="P448" t="str">
        <f>Table1[[#This Row],[Region]]</f>
        <v>North</v>
      </c>
      <c r="Q448" t="s">
        <v>22</v>
      </c>
      <c r="R448" t="s">
        <v>27</v>
      </c>
    </row>
    <row r="449" spans="1:18" x14ac:dyDescent="0.3">
      <c r="A449" s="1">
        <v>45165</v>
      </c>
      <c r="B449" t="s">
        <v>475</v>
      </c>
      <c r="C449" t="s">
        <v>30</v>
      </c>
      <c r="D449" t="s">
        <v>10</v>
      </c>
      <c r="E449">
        <v>3506.84</v>
      </c>
      <c r="F449" t="s">
        <v>31</v>
      </c>
      <c r="G449">
        <f>IF(Table1[[#This Row],[Type]]="Income",ABS(Table1[[#This Row],[Amount]]),0)</f>
        <v>3506.84</v>
      </c>
      <c r="H449">
        <f>IF(Table1[[#This Row],[Type]]="Expense",ABS(Table1[[#This Row],[Amount]]),0)</f>
        <v>0</v>
      </c>
      <c r="I449" t="s">
        <v>20</v>
      </c>
      <c r="J449" t="s">
        <v>13</v>
      </c>
      <c r="L449" t="str">
        <f t="shared" si="6"/>
        <v>August</v>
      </c>
      <c r="M449" s="4">
        <f>ABS(Table1[[#This Row],[Amount]])</f>
        <v>3506.84</v>
      </c>
      <c r="N449">
        <f>IF(Table1[[#This Row],[Type]]="Income",ABS(Table1[[#This Row],[Amount]]),0)</f>
        <v>3506.84</v>
      </c>
      <c r="O449">
        <f>IF(Table1[[#This Row],[Type]]="Expense",ABS(Table1[[#This Row],[Amount]]),0)</f>
        <v>0</v>
      </c>
      <c r="P449" t="str">
        <f>Table1[[#This Row],[Region]]</f>
        <v>East</v>
      </c>
      <c r="Q449" t="s">
        <v>10</v>
      </c>
      <c r="R449" t="s">
        <v>13</v>
      </c>
    </row>
    <row r="450" spans="1:18" x14ac:dyDescent="0.3">
      <c r="A450" s="1">
        <v>45216</v>
      </c>
      <c r="B450" t="s">
        <v>476</v>
      </c>
      <c r="C450" t="s">
        <v>30</v>
      </c>
      <c r="D450" t="s">
        <v>42</v>
      </c>
      <c r="E450">
        <v>1784.88</v>
      </c>
      <c r="F450" t="s">
        <v>31</v>
      </c>
      <c r="G450">
        <f>IF(Table1[[#This Row],[Type]]="Income",ABS(Table1[[#This Row],[Amount]]),0)</f>
        <v>1784.88</v>
      </c>
      <c r="H450">
        <f>IF(Table1[[#This Row],[Type]]="Expense",ABS(Table1[[#This Row],[Amount]]),0)</f>
        <v>0</v>
      </c>
      <c r="I450" t="s">
        <v>17</v>
      </c>
      <c r="J450" t="s">
        <v>27</v>
      </c>
      <c r="L450" t="str">
        <f t="shared" si="6"/>
        <v>October</v>
      </c>
      <c r="M450" s="4">
        <f>ABS(Table1[[#This Row],[Amount]])</f>
        <v>1784.88</v>
      </c>
      <c r="N450">
        <f>IF(Table1[[#This Row],[Type]]="Income",ABS(Table1[[#This Row],[Amount]]),0)</f>
        <v>1784.88</v>
      </c>
      <c r="O450">
        <f>IF(Table1[[#This Row],[Type]]="Expense",ABS(Table1[[#This Row],[Amount]]),0)</f>
        <v>0</v>
      </c>
      <c r="P450" t="str">
        <f>Table1[[#This Row],[Region]]</f>
        <v>North</v>
      </c>
      <c r="Q450" t="s">
        <v>42</v>
      </c>
      <c r="R450" t="s">
        <v>27</v>
      </c>
    </row>
    <row r="451" spans="1:18" x14ac:dyDescent="0.3">
      <c r="A451" s="1">
        <v>45022</v>
      </c>
      <c r="B451" t="s">
        <v>477</v>
      </c>
      <c r="C451" t="s">
        <v>15</v>
      </c>
      <c r="D451" t="s">
        <v>26</v>
      </c>
      <c r="E451">
        <v>-3500.02</v>
      </c>
      <c r="F451" t="s">
        <v>11</v>
      </c>
      <c r="G451">
        <f>IF(Table1[[#This Row],[Type]]="Income",ABS(Table1[[#This Row],[Amount]]),0)</f>
        <v>0</v>
      </c>
      <c r="H451">
        <f>IF(Table1[[#This Row],[Type]]="Expense",ABS(Table1[[#This Row],[Amount]]),0)</f>
        <v>3500.02</v>
      </c>
      <c r="I451" t="s">
        <v>17</v>
      </c>
      <c r="J451" t="s">
        <v>32</v>
      </c>
      <c r="L451" t="str">
        <f t="shared" ref="L451:L514" si="7">TEXT(A451:A5450,"mmmm")</f>
        <v>April</v>
      </c>
      <c r="M451" s="4">
        <f>ABS(Table1[[#This Row],[Amount]])</f>
        <v>3500.02</v>
      </c>
      <c r="N451">
        <f>IF(Table1[[#This Row],[Type]]="Income",ABS(Table1[[#This Row],[Amount]]),0)</f>
        <v>0</v>
      </c>
      <c r="O451">
        <f>IF(Table1[[#This Row],[Type]]="Expense",ABS(Table1[[#This Row],[Amount]]),0)</f>
        <v>3500.02</v>
      </c>
      <c r="P451" t="str">
        <f>Table1[[#This Row],[Region]]</f>
        <v>West</v>
      </c>
      <c r="Q451" t="s">
        <v>26</v>
      </c>
      <c r="R451" t="s">
        <v>32</v>
      </c>
    </row>
    <row r="452" spans="1:18" x14ac:dyDescent="0.3">
      <c r="A452" s="1">
        <v>45052</v>
      </c>
      <c r="B452" t="s">
        <v>478</v>
      </c>
      <c r="C452" t="s">
        <v>30</v>
      </c>
      <c r="D452" t="s">
        <v>10</v>
      </c>
      <c r="E452">
        <v>4432.62</v>
      </c>
      <c r="F452" t="s">
        <v>31</v>
      </c>
      <c r="G452">
        <f>IF(Table1[[#This Row],[Type]]="Income",ABS(Table1[[#This Row],[Amount]]),0)</f>
        <v>4432.62</v>
      </c>
      <c r="H452">
        <f>IF(Table1[[#This Row],[Type]]="Expense",ABS(Table1[[#This Row],[Amount]]),0)</f>
        <v>0</v>
      </c>
      <c r="I452" t="s">
        <v>12</v>
      </c>
      <c r="J452" t="s">
        <v>27</v>
      </c>
      <c r="L452" t="str">
        <f t="shared" si="7"/>
        <v>May</v>
      </c>
      <c r="M452" s="4">
        <f>ABS(Table1[[#This Row],[Amount]])</f>
        <v>4432.62</v>
      </c>
      <c r="N452">
        <f>IF(Table1[[#This Row],[Type]]="Income",ABS(Table1[[#This Row],[Amount]]),0)</f>
        <v>4432.62</v>
      </c>
      <c r="O452">
        <f>IF(Table1[[#This Row],[Type]]="Expense",ABS(Table1[[#This Row],[Amount]]),0)</f>
        <v>0</v>
      </c>
      <c r="P452" t="str">
        <f>Table1[[#This Row],[Region]]</f>
        <v>North</v>
      </c>
      <c r="Q452" t="s">
        <v>10</v>
      </c>
      <c r="R452" t="s">
        <v>27</v>
      </c>
    </row>
    <row r="453" spans="1:18" x14ac:dyDescent="0.3">
      <c r="A453" s="1">
        <v>45044</v>
      </c>
      <c r="B453" t="s">
        <v>479</v>
      </c>
      <c r="C453" t="s">
        <v>15</v>
      </c>
      <c r="D453" t="s">
        <v>10</v>
      </c>
      <c r="E453">
        <v>-2413.37</v>
      </c>
      <c r="F453" t="s">
        <v>11</v>
      </c>
      <c r="G453">
        <f>IF(Table1[[#This Row],[Type]]="Income",ABS(Table1[[#This Row],[Amount]]),0)</f>
        <v>0</v>
      </c>
      <c r="H453">
        <f>IF(Table1[[#This Row],[Type]]="Expense",ABS(Table1[[#This Row],[Amount]]),0)</f>
        <v>2413.37</v>
      </c>
      <c r="I453" t="s">
        <v>20</v>
      </c>
      <c r="J453" t="s">
        <v>13</v>
      </c>
      <c r="L453" t="str">
        <f t="shared" si="7"/>
        <v>April</v>
      </c>
      <c r="M453" s="4">
        <f>ABS(Table1[[#This Row],[Amount]])</f>
        <v>2413.37</v>
      </c>
      <c r="N453">
        <f>IF(Table1[[#This Row],[Type]]="Income",ABS(Table1[[#This Row],[Amount]]),0)</f>
        <v>0</v>
      </c>
      <c r="O453">
        <f>IF(Table1[[#This Row],[Type]]="Expense",ABS(Table1[[#This Row],[Amount]]),0)</f>
        <v>2413.37</v>
      </c>
      <c r="P453" t="str">
        <f>Table1[[#This Row],[Region]]</f>
        <v>East</v>
      </c>
      <c r="Q453" t="s">
        <v>10</v>
      </c>
      <c r="R453" t="s">
        <v>13</v>
      </c>
    </row>
    <row r="454" spans="1:18" x14ac:dyDescent="0.3">
      <c r="A454" s="1">
        <v>44974</v>
      </c>
      <c r="B454" t="s">
        <v>480</v>
      </c>
      <c r="C454" t="s">
        <v>9</v>
      </c>
      <c r="D454" t="s">
        <v>16</v>
      </c>
      <c r="E454">
        <v>-1976.26</v>
      </c>
      <c r="F454" t="s">
        <v>11</v>
      </c>
      <c r="G454">
        <f>IF(Table1[[#This Row],[Type]]="Income",ABS(Table1[[#This Row],[Amount]]),0)</f>
        <v>0</v>
      </c>
      <c r="H454">
        <f>IF(Table1[[#This Row],[Type]]="Expense",ABS(Table1[[#This Row],[Amount]]),0)</f>
        <v>1976.26</v>
      </c>
      <c r="I454" t="s">
        <v>12</v>
      </c>
      <c r="J454" t="s">
        <v>32</v>
      </c>
      <c r="L454" t="str">
        <f t="shared" si="7"/>
        <v>February</v>
      </c>
      <c r="M454" s="4">
        <f>ABS(Table1[[#This Row],[Amount]])</f>
        <v>1976.26</v>
      </c>
      <c r="N454">
        <f>IF(Table1[[#This Row],[Type]]="Income",ABS(Table1[[#This Row],[Amount]]),0)</f>
        <v>0</v>
      </c>
      <c r="O454">
        <f>IF(Table1[[#This Row],[Type]]="Expense",ABS(Table1[[#This Row],[Amount]]),0)</f>
        <v>1976.26</v>
      </c>
      <c r="P454" t="str">
        <f>Table1[[#This Row],[Region]]</f>
        <v>West</v>
      </c>
      <c r="Q454" t="s">
        <v>16</v>
      </c>
      <c r="R454" t="s">
        <v>32</v>
      </c>
    </row>
    <row r="455" spans="1:18" x14ac:dyDescent="0.3">
      <c r="A455" s="1">
        <v>45015</v>
      </c>
      <c r="B455" t="s">
        <v>481</v>
      </c>
      <c r="C455" t="s">
        <v>30</v>
      </c>
      <c r="D455" t="s">
        <v>19</v>
      </c>
      <c r="E455">
        <v>1330.68</v>
      </c>
      <c r="F455" t="s">
        <v>31</v>
      </c>
      <c r="G455">
        <f>IF(Table1[[#This Row],[Type]]="Income",ABS(Table1[[#This Row],[Amount]]),0)</f>
        <v>1330.68</v>
      </c>
      <c r="H455">
        <f>IF(Table1[[#This Row],[Type]]="Expense",ABS(Table1[[#This Row],[Amount]]),0)</f>
        <v>0</v>
      </c>
      <c r="I455" t="s">
        <v>12</v>
      </c>
      <c r="J455" t="s">
        <v>23</v>
      </c>
      <c r="L455" t="str">
        <f t="shared" si="7"/>
        <v>March</v>
      </c>
      <c r="M455" s="4">
        <f>ABS(Table1[[#This Row],[Amount]])</f>
        <v>1330.68</v>
      </c>
      <c r="N455">
        <f>IF(Table1[[#This Row],[Type]]="Income",ABS(Table1[[#This Row],[Amount]]),0)</f>
        <v>1330.68</v>
      </c>
      <c r="O455">
        <f>IF(Table1[[#This Row],[Type]]="Expense",ABS(Table1[[#This Row],[Amount]]),0)</f>
        <v>0</v>
      </c>
      <c r="P455" t="str">
        <f>Table1[[#This Row],[Region]]</f>
        <v>South</v>
      </c>
      <c r="Q455" t="s">
        <v>19</v>
      </c>
      <c r="R455" t="s">
        <v>23</v>
      </c>
    </row>
    <row r="456" spans="1:18" x14ac:dyDescent="0.3">
      <c r="A456" s="1">
        <v>45163</v>
      </c>
      <c r="B456" t="s">
        <v>482</v>
      </c>
      <c r="C456" t="s">
        <v>9</v>
      </c>
      <c r="D456" t="s">
        <v>36</v>
      </c>
      <c r="E456">
        <v>-3060.61</v>
      </c>
      <c r="F456" t="s">
        <v>11</v>
      </c>
      <c r="G456">
        <f>IF(Table1[[#This Row],[Type]]="Income",ABS(Table1[[#This Row],[Amount]]),0)</f>
        <v>0</v>
      </c>
      <c r="H456">
        <f>IF(Table1[[#This Row],[Type]]="Expense",ABS(Table1[[#This Row],[Amount]]),0)</f>
        <v>3060.61</v>
      </c>
      <c r="I456" t="s">
        <v>12</v>
      </c>
      <c r="J456" t="s">
        <v>13</v>
      </c>
      <c r="L456" t="str">
        <f t="shared" si="7"/>
        <v>August</v>
      </c>
      <c r="M456" s="4">
        <f>ABS(Table1[[#This Row],[Amount]])</f>
        <v>3060.61</v>
      </c>
      <c r="N456">
        <f>IF(Table1[[#This Row],[Type]]="Income",ABS(Table1[[#This Row],[Amount]]),0)</f>
        <v>0</v>
      </c>
      <c r="O456">
        <f>IF(Table1[[#This Row],[Type]]="Expense",ABS(Table1[[#This Row],[Amount]]),0)</f>
        <v>3060.61</v>
      </c>
      <c r="P456" t="str">
        <f>Table1[[#This Row],[Region]]</f>
        <v>East</v>
      </c>
      <c r="Q456" t="s">
        <v>36</v>
      </c>
      <c r="R456" t="s">
        <v>13</v>
      </c>
    </row>
    <row r="457" spans="1:18" x14ac:dyDescent="0.3">
      <c r="A457" s="1">
        <v>45198</v>
      </c>
      <c r="B457" t="s">
        <v>483</v>
      </c>
      <c r="C457" t="s">
        <v>30</v>
      </c>
      <c r="D457" t="s">
        <v>26</v>
      </c>
      <c r="E457">
        <v>4411.28</v>
      </c>
      <c r="F457" t="s">
        <v>31</v>
      </c>
      <c r="G457">
        <f>IF(Table1[[#This Row],[Type]]="Income",ABS(Table1[[#This Row],[Amount]]),0)</f>
        <v>4411.28</v>
      </c>
      <c r="H457">
        <f>IF(Table1[[#This Row],[Type]]="Expense",ABS(Table1[[#This Row],[Amount]]),0)</f>
        <v>0</v>
      </c>
      <c r="I457" t="s">
        <v>17</v>
      </c>
      <c r="J457" t="s">
        <v>32</v>
      </c>
      <c r="L457" t="str">
        <f t="shared" si="7"/>
        <v>September</v>
      </c>
      <c r="M457" s="4">
        <f>ABS(Table1[[#This Row],[Amount]])</f>
        <v>4411.28</v>
      </c>
      <c r="N457">
        <f>IF(Table1[[#This Row],[Type]]="Income",ABS(Table1[[#This Row],[Amount]]),0)</f>
        <v>4411.28</v>
      </c>
      <c r="O457">
        <f>IF(Table1[[#This Row],[Type]]="Expense",ABS(Table1[[#This Row],[Amount]]),0)</f>
        <v>0</v>
      </c>
      <c r="P457" t="str">
        <f>Table1[[#This Row],[Region]]</f>
        <v>West</v>
      </c>
      <c r="Q457" t="s">
        <v>26</v>
      </c>
      <c r="R457" t="s">
        <v>32</v>
      </c>
    </row>
    <row r="458" spans="1:18" x14ac:dyDescent="0.3">
      <c r="A458" s="1">
        <v>45115</v>
      </c>
      <c r="B458" t="s">
        <v>484</v>
      </c>
      <c r="C458" t="s">
        <v>30</v>
      </c>
      <c r="D458" t="s">
        <v>22</v>
      </c>
      <c r="E458">
        <v>1690.84</v>
      </c>
      <c r="F458" t="s">
        <v>31</v>
      </c>
      <c r="G458">
        <f>IF(Table1[[#This Row],[Type]]="Income",ABS(Table1[[#This Row],[Amount]]),0)</f>
        <v>1690.84</v>
      </c>
      <c r="H458">
        <f>IF(Table1[[#This Row],[Type]]="Expense",ABS(Table1[[#This Row],[Amount]]),0)</f>
        <v>0</v>
      </c>
      <c r="I458" t="s">
        <v>17</v>
      </c>
      <c r="J458" t="s">
        <v>23</v>
      </c>
      <c r="L458" t="str">
        <f t="shared" si="7"/>
        <v>July</v>
      </c>
      <c r="M458" s="4">
        <f>ABS(Table1[[#This Row],[Amount]])</f>
        <v>1690.84</v>
      </c>
      <c r="N458">
        <f>IF(Table1[[#This Row],[Type]]="Income",ABS(Table1[[#This Row],[Amount]]),0)</f>
        <v>1690.84</v>
      </c>
      <c r="O458">
        <f>IF(Table1[[#This Row],[Type]]="Expense",ABS(Table1[[#This Row],[Amount]]),0)</f>
        <v>0</v>
      </c>
      <c r="P458" t="str">
        <f>Table1[[#This Row],[Region]]</f>
        <v>South</v>
      </c>
      <c r="Q458" t="s">
        <v>22</v>
      </c>
      <c r="R458" t="s">
        <v>23</v>
      </c>
    </row>
    <row r="459" spans="1:18" x14ac:dyDescent="0.3">
      <c r="A459" s="1">
        <v>45118</v>
      </c>
      <c r="B459" t="s">
        <v>485</v>
      </c>
      <c r="C459" t="s">
        <v>15</v>
      </c>
      <c r="D459" t="s">
        <v>42</v>
      </c>
      <c r="E459">
        <v>-2041.55</v>
      </c>
      <c r="F459" t="s">
        <v>11</v>
      </c>
      <c r="G459">
        <f>IF(Table1[[#This Row],[Type]]="Income",ABS(Table1[[#This Row],[Amount]]),0)</f>
        <v>0</v>
      </c>
      <c r="H459">
        <f>IF(Table1[[#This Row],[Type]]="Expense",ABS(Table1[[#This Row],[Amount]]),0)</f>
        <v>2041.55</v>
      </c>
      <c r="I459" t="s">
        <v>17</v>
      </c>
      <c r="J459" t="s">
        <v>27</v>
      </c>
      <c r="L459" t="str">
        <f t="shared" si="7"/>
        <v>July</v>
      </c>
      <c r="M459" s="4">
        <f>ABS(Table1[[#This Row],[Amount]])</f>
        <v>2041.55</v>
      </c>
      <c r="N459">
        <f>IF(Table1[[#This Row],[Type]]="Income",ABS(Table1[[#This Row],[Amount]]),0)</f>
        <v>0</v>
      </c>
      <c r="O459">
        <f>IF(Table1[[#This Row],[Type]]="Expense",ABS(Table1[[#This Row],[Amount]]),0)</f>
        <v>2041.55</v>
      </c>
      <c r="P459" t="str">
        <f>Table1[[#This Row],[Region]]</f>
        <v>North</v>
      </c>
      <c r="Q459" t="s">
        <v>42</v>
      </c>
      <c r="R459" t="s">
        <v>27</v>
      </c>
    </row>
    <row r="460" spans="1:18" x14ac:dyDescent="0.3">
      <c r="A460" s="1">
        <v>44995</v>
      </c>
      <c r="B460" t="s">
        <v>486</v>
      </c>
      <c r="C460" t="s">
        <v>9</v>
      </c>
      <c r="D460" t="s">
        <v>36</v>
      </c>
      <c r="E460">
        <v>-2092.4699999999998</v>
      </c>
      <c r="F460" t="s">
        <v>11</v>
      </c>
      <c r="G460">
        <f>IF(Table1[[#This Row],[Type]]="Income",ABS(Table1[[#This Row],[Amount]]),0)</f>
        <v>0</v>
      </c>
      <c r="H460">
        <f>IF(Table1[[#This Row],[Type]]="Expense",ABS(Table1[[#This Row],[Amount]]),0)</f>
        <v>2092.4699999999998</v>
      </c>
      <c r="I460" t="s">
        <v>17</v>
      </c>
      <c r="J460" t="s">
        <v>27</v>
      </c>
      <c r="L460" t="str">
        <f t="shared" si="7"/>
        <v>March</v>
      </c>
      <c r="M460" s="4">
        <f>ABS(Table1[[#This Row],[Amount]])</f>
        <v>2092.4699999999998</v>
      </c>
      <c r="N460">
        <f>IF(Table1[[#This Row],[Type]]="Income",ABS(Table1[[#This Row],[Amount]]),0)</f>
        <v>0</v>
      </c>
      <c r="O460">
        <f>IF(Table1[[#This Row],[Type]]="Expense",ABS(Table1[[#This Row],[Amount]]),0)</f>
        <v>2092.4699999999998</v>
      </c>
      <c r="P460" t="str">
        <f>Table1[[#This Row],[Region]]</f>
        <v>North</v>
      </c>
      <c r="Q460" t="s">
        <v>36</v>
      </c>
      <c r="R460" t="s">
        <v>27</v>
      </c>
    </row>
    <row r="461" spans="1:18" x14ac:dyDescent="0.3">
      <c r="A461" s="1">
        <v>45204</v>
      </c>
      <c r="B461" t="s">
        <v>487</v>
      </c>
      <c r="C461" t="s">
        <v>30</v>
      </c>
      <c r="D461" t="s">
        <v>19</v>
      </c>
      <c r="E461">
        <v>2847.98</v>
      </c>
      <c r="F461" t="s">
        <v>31</v>
      </c>
      <c r="G461">
        <f>IF(Table1[[#This Row],[Type]]="Income",ABS(Table1[[#This Row],[Amount]]),0)</f>
        <v>2847.98</v>
      </c>
      <c r="H461">
        <f>IF(Table1[[#This Row],[Type]]="Expense",ABS(Table1[[#This Row],[Amount]]),0)</f>
        <v>0</v>
      </c>
      <c r="I461" t="s">
        <v>20</v>
      </c>
      <c r="J461" t="s">
        <v>27</v>
      </c>
      <c r="L461" t="str">
        <f t="shared" si="7"/>
        <v>October</v>
      </c>
      <c r="M461" s="4">
        <f>ABS(Table1[[#This Row],[Amount]])</f>
        <v>2847.98</v>
      </c>
      <c r="N461">
        <f>IF(Table1[[#This Row],[Type]]="Income",ABS(Table1[[#This Row],[Amount]]),0)</f>
        <v>2847.98</v>
      </c>
      <c r="O461">
        <f>IF(Table1[[#This Row],[Type]]="Expense",ABS(Table1[[#This Row],[Amount]]),0)</f>
        <v>0</v>
      </c>
      <c r="P461" t="str">
        <f>Table1[[#This Row],[Region]]</f>
        <v>North</v>
      </c>
      <c r="Q461" t="s">
        <v>19</v>
      </c>
      <c r="R461" t="s">
        <v>27</v>
      </c>
    </row>
    <row r="462" spans="1:18" x14ac:dyDescent="0.3">
      <c r="A462" s="1">
        <v>45275</v>
      </c>
      <c r="B462" t="s">
        <v>488</v>
      </c>
      <c r="C462" t="s">
        <v>25</v>
      </c>
      <c r="D462" t="s">
        <v>10</v>
      </c>
      <c r="E462">
        <v>-1219.2</v>
      </c>
      <c r="F462" t="s">
        <v>11</v>
      </c>
      <c r="G462">
        <f>IF(Table1[[#This Row],[Type]]="Income",ABS(Table1[[#This Row],[Amount]]),0)</f>
        <v>0</v>
      </c>
      <c r="H462">
        <f>IF(Table1[[#This Row],[Type]]="Expense",ABS(Table1[[#This Row],[Amount]]),0)</f>
        <v>1219.2</v>
      </c>
      <c r="I462" t="s">
        <v>20</v>
      </c>
      <c r="J462" t="s">
        <v>32</v>
      </c>
      <c r="L462" t="str">
        <f t="shared" si="7"/>
        <v>December</v>
      </c>
      <c r="M462" s="4">
        <f>ABS(Table1[[#This Row],[Amount]])</f>
        <v>1219.2</v>
      </c>
      <c r="N462">
        <f>IF(Table1[[#This Row],[Type]]="Income",ABS(Table1[[#This Row],[Amount]]),0)</f>
        <v>0</v>
      </c>
      <c r="O462">
        <f>IF(Table1[[#This Row],[Type]]="Expense",ABS(Table1[[#This Row],[Amount]]),0)</f>
        <v>1219.2</v>
      </c>
      <c r="P462" t="str">
        <f>Table1[[#This Row],[Region]]</f>
        <v>West</v>
      </c>
      <c r="Q462" t="s">
        <v>10</v>
      </c>
      <c r="R462" t="s">
        <v>32</v>
      </c>
    </row>
    <row r="463" spans="1:18" x14ac:dyDescent="0.3">
      <c r="A463" s="1">
        <v>45173</v>
      </c>
      <c r="B463" t="s">
        <v>489</v>
      </c>
      <c r="C463" t="s">
        <v>9</v>
      </c>
      <c r="D463" t="s">
        <v>19</v>
      </c>
      <c r="E463">
        <v>-4128.83</v>
      </c>
      <c r="F463" t="s">
        <v>11</v>
      </c>
      <c r="G463">
        <f>IF(Table1[[#This Row],[Type]]="Income",ABS(Table1[[#This Row],[Amount]]),0)</f>
        <v>0</v>
      </c>
      <c r="H463">
        <f>IF(Table1[[#This Row],[Type]]="Expense",ABS(Table1[[#This Row],[Amount]]),0)</f>
        <v>4128.83</v>
      </c>
      <c r="I463" t="s">
        <v>17</v>
      </c>
      <c r="J463" t="s">
        <v>27</v>
      </c>
      <c r="L463" t="str">
        <f t="shared" si="7"/>
        <v>September</v>
      </c>
      <c r="M463" s="4">
        <f>ABS(Table1[[#This Row],[Amount]])</f>
        <v>4128.83</v>
      </c>
      <c r="N463">
        <f>IF(Table1[[#This Row],[Type]]="Income",ABS(Table1[[#This Row],[Amount]]),0)</f>
        <v>0</v>
      </c>
      <c r="O463">
        <f>IF(Table1[[#This Row],[Type]]="Expense",ABS(Table1[[#This Row],[Amount]]),0)</f>
        <v>4128.83</v>
      </c>
      <c r="P463" t="str">
        <f>Table1[[#This Row],[Region]]</f>
        <v>North</v>
      </c>
      <c r="Q463" t="s">
        <v>19</v>
      </c>
      <c r="R463" t="s">
        <v>27</v>
      </c>
    </row>
    <row r="464" spans="1:18" x14ac:dyDescent="0.3">
      <c r="A464" s="1">
        <v>45002</v>
      </c>
      <c r="B464" t="s">
        <v>490</v>
      </c>
      <c r="C464" t="s">
        <v>9</v>
      </c>
      <c r="D464" t="s">
        <v>26</v>
      </c>
      <c r="E464">
        <v>-1548.45</v>
      </c>
      <c r="F464" t="s">
        <v>11</v>
      </c>
      <c r="G464">
        <f>IF(Table1[[#This Row],[Type]]="Income",ABS(Table1[[#This Row],[Amount]]),0)</f>
        <v>0</v>
      </c>
      <c r="H464">
        <f>IF(Table1[[#This Row],[Type]]="Expense",ABS(Table1[[#This Row],[Amount]]),0)</f>
        <v>1548.45</v>
      </c>
      <c r="I464" t="s">
        <v>17</v>
      </c>
      <c r="J464" t="s">
        <v>27</v>
      </c>
      <c r="L464" t="str">
        <f t="shared" si="7"/>
        <v>March</v>
      </c>
      <c r="M464" s="4">
        <f>ABS(Table1[[#This Row],[Amount]])</f>
        <v>1548.45</v>
      </c>
      <c r="N464">
        <f>IF(Table1[[#This Row],[Type]]="Income",ABS(Table1[[#This Row],[Amount]]),0)</f>
        <v>0</v>
      </c>
      <c r="O464">
        <f>IF(Table1[[#This Row],[Type]]="Expense",ABS(Table1[[#This Row],[Amount]]),0)</f>
        <v>1548.45</v>
      </c>
      <c r="P464" t="str">
        <f>Table1[[#This Row],[Region]]</f>
        <v>North</v>
      </c>
      <c r="Q464" t="s">
        <v>26</v>
      </c>
      <c r="R464" t="s">
        <v>27</v>
      </c>
    </row>
    <row r="465" spans="1:18" x14ac:dyDescent="0.3">
      <c r="A465" s="1">
        <v>45080</v>
      </c>
      <c r="B465" t="s">
        <v>491</v>
      </c>
      <c r="C465" t="s">
        <v>9</v>
      </c>
      <c r="D465" t="s">
        <v>19</v>
      </c>
      <c r="E465">
        <v>-3556.28</v>
      </c>
      <c r="F465" t="s">
        <v>11</v>
      </c>
      <c r="G465">
        <f>IF(Table1[[#This Row],[Type]]="Income",ABS(Table1[[#This Row],[Amount]]),0)</f>
        <v>0</v>
      </c>
      <c r="H465">
        <f>IF(Table1[[#This Row],[Type]]="Expense",ABS(Table1[[#This Row],[Amount]]),0)</f>
        <v>3556.28</v>
      </c>
      <c r="I465" t="s">
        <v>20</v>
      </c>
      <c r="J465" t="s">
        <v>23</v>
      </c>
      <c r="L465" t="str">
        <f t="shared" si="7"/>
        <v>June</v>
      </c>
      <c r="M465" s="4">
        <f>ABS(Table1[[#This Row],[Amount]])</f>
        <v>3556.28</v>
      </c>
      <c r="N465">
        <f>IF(Table1[[#This Row],[Type]]="Income",ABS(Table1[[#This Row],[Amount]]),0)</f>
        <v>0</v>
      </c>
      <c r="O465">
        <f>IF(Table1[[#This Row],[Type]]="Expense",ABS(Table1[[#This Row],[Amount]]),0)</f>
        <v>3556.28</v>
      </c>
      <c r="P465" t="str">
        <f>Table1[[#This Row],[Region]]</f>
        <v>South</v>
      </c>
      <c r="Q465" t="s">
        <v>19</v>
      </c>
      <c r="R465" t="s">
        <v>23</v>
      </c>
    </row>
    <row r="466" spans="1:18" x14ac:dyDescent="0.3">
      <c r="A466" s="1">
        <v>45070</v>
      </c>
      <c r="B466" t="s">
        <v>492</v>
      </c>
      <c r="C466" t="s">
        <v>15</v>
      </c>
      <c r="D466" t="s">
        <v>19</v>
      </c>
      <c r="E466">
        <v>-2614.7600000000002</v>
      </c>
      <c r="F466" t="s">
        <v>11</v>
      </c>
      <c r="G466">
        <f>IF(Table1[[#This Row],[Type]]="Income",ABS(Table1[[#This Row],[Amount]]),0)</f>
        <v>0</v>
      </c>
      <c r="H466">
        <f>IF(Table1[[#This Row],[Type]]="Expense",ABS(Table1[[#This Row],[Amount]]),0)</f>
        <v>2614.7600000000002</v>
      </c>
      <c r="I466" t="s">
        <v>12</v>
      </c>
      <c r="J466" t="s">
        <v>23</v>
      </c>
      <c r="L466" t="str">
        <f t="shared" si="7"/>
        <v>May</v>
      </c>
      <c r="M466" s="4">
        <f>ABS(Table1[[#This Row],[Amount]])</f>
        <v>2614.7600000000002</v>
      </c>
      <c r="N466">
        <f>IF(Table1[[#This Row],[Type]]="Income",ABS(Table1[[#This Row],[Amount]]),0)</f>
        <v>0</v>
      </c>
      <c r="O466">
        <f>IF(Table1[[#This Row],[Type]]="Expense",ABS(Table1[[#This Row],[Amount]]),0)</f>
        <v>2614.7600000000002</v>
      </c>
      <c r="P466" t="str">
        <f>Table1[[#This Row],[Region]]</f>
        <v>South</v>
      </c>
      <c r="Q466" t="s">
        <v>19</v>
      </c>
      <c r="R466" t="s">
        <v>23</v>
      </c>
    </row>
    <row r="467" spans="1:18" x14ac:dyDescent="0.3">
      <c r="A467" s="1">
        <v>45012</v>
      </c>
      <c r="B467" t="s">
        <v>493</v>
      </c>
      <c r="C467" t="s">
        <v>25</v>
      </c>
      <c r="D467" t="s">
        <v>42</v>
      </c>
      <c r="E467">
        <v>-2970.9</v>
      </c>
      <c r="F467" t="s">
        <v>11</v>
      </c>
      <c r="G467">
        <f>IF(Table1[[#This Row],[Type]]="Income",ABS(Table1[[#This Row],[Amount]]),0)</f>
        <v>0</v>
      </c>
      <c r="H467">
        <f>IF(Table1[[#This Row],[Type]]="Expense",ABS(Table1[[#This Row],[Amount]]),0)</f>
        <v>2970.9</v>
      </c>
      <c r="I467" t="s">
        <v>12</v>
      </c>
      <c r="J467" t="s">
        <v>23</v>
      </c>
      <c r="L467" t="str">
        <f t="shared" si="7"/>
        <v>March</v>
      </c>
      <c r="M467" s="4">
        <f>ABS(Table1[[#This Row],[Amount]])</f>
        <v>2970.9</v>
      </c>
      <c r="N467">
        <f>IF(Table1[[#This Row],[Type]]="Income",ABS(Table1[[#This Row],[Amount]]),0)</f>
        <v>0</v>
      </c>
      <c r="O467">
        <f>IF(Table1[[#This Row],[Type]]="Expense",ABS(Table1[[#This Row],[Amount]]),0)</f>
        <v>2970.9</v>
      </c>
      <c r="P467" t="str">
        <f>Table1[[#This Row],[Region]]</f>
        <v>South</v>
      </c>
      <c r="Q467" t="s">
        <v>42</v>
      </c>
      <c r="R467" t="s">
        <v>23</v>
      </c>
    </row>
    <row r="468" spans="1:18" x14ac:dyDescent="0.3">
      <c r="A468" s="1">
        <v>45111</v>
      </c>
      <c r="B468" t="s">
        <v>494</v>
      </c>
      <c r="C468" t="s">
        <v>9</v>
      </c>
      <c r="D468" t="s">
        <v>10</v>
      </c>
      <c r="E468">
        <v>-980.08</v>
      </c>
      <c r="F468" t="s">
        <v>11</v>
      </c>
      <c r="G468">
        <f>IF(Table1[[#This Row],[Type]]="Income",ABS(Table1[[#This Row],[Amount]]),0)</f>
        <v>0</v>
      </c>
      <c r="H468">
        <f>IF(Table1[[#This Row],[Type]]="Expense",ABS(Table1[[#This Row],[Amount]]),0)</f>
        <v>980.08</v>
      </c>
      <c r="I468" t="s">
        <v>17</v>
      </c>
      <c r="J468" t="s">
        <v>32</v>
      </c>
      <c r="L468" t="str">
        <f t="shared" si="7"/>
        <v>July</v>
      </c>
      <c r="M468" s="4">
        <f>ABS(Table1[[#This Row],[Amount]])</f>
        <v>980.08</v>
      </c>
      <c r="N468">
        <f>IF(Table1[[#This Row],[Type]]="Income",ABS(Table1[[#This Row],[Amount]]),0)</f>
        <v>0</v>
      </c>
      <c r="O468">
        <f>IF(Table1[[#This Row],[Type]]="Expense",ABS(Table1[[#This Row],[Amount]]),0)</f>
        <v>980.08</v>
      </c>
      <c r="P468" t="str">
        <f>Table1[[#This Row],[Region]]</f>
        <v>West</v>
      </c>
      <c r="Q468" t="s">
        <v>10</v>
      </c>
      <c r="R468" t="s">
        <v>32</v>
      </c>
    </row>
    <row r="469" spans="1:18" x14ac:dyDescent="0.3">
      <c r="A469" s="1">
        <v>45211</v>
      </c>
      <c r="B469" t="s">
        <v>495</v>
      </c>
      <c r="C469" t="s">
        <v>30</v>
      </c>
      <c r="D469" t="s">
        <v>42</v>
      </c>
      <c r="E469">
        <v>3701.61</v>
      </c>
      <c r="F469" t="s">
        <v>31</v>
      </c>
      <c r="G469">
        <f>IF(Table1[[#This Row],[Type]]="Income",ABS(Table1[[#This Row],[Amount]]),0)</f>
        <v>3701.61</v>
      </c>
      <c r="H469">
        <f>IF(Table1[[#This Row],[Type]]="Expense",ABS(Table1[[#This Row],[Amount]]),0)</f>
        <v>0</v>
      </c>
      <c r="I469" t="s">
        <v>12</v>
      </c>
      <c r="J469" t="s">
        <v>13</v>
      </c>
      <c r="L469" t="str">
        <f t="shared" si="7"/>
        <v>October</v>
      </c>
      <c r="M469" s="4">
        <f>ABS(Table1[[#This Row],[Amount]])</f>
        <v>3701.61</v>
      </c>
      <c r="N469">
        <f>IF(Table1[[#This Row],[Type]]="Income",ABS(Table1[[#This Row],[Amount]]),0)</f>
        <v>3701.61</v>
      </c>
      <c r="O469">
        <f>IF(Table1[[#This Row],[Type]]="Expense",ABS(Table1[[#This Row],[Amount]]),0)</f>
        <v>0</v>
      </c>
      <c r="P469" t="str">
        <f>Table1[[#This Row],[Region]]</f>
        <v>East</v>
      </c>
      <c r="Q469" t="s">
        <v>42</v>
      </c>
      <c r="R469" t="s">
        <v>13</v>
      </c>
    </row>
    <row r="470" spans="1:18" x14ac:dyDescent="0.3">
      <c r="A470" s="1">
        <v>45146</v>
      </c>
      <c r="B470" t="s">
        <v>496</v>
      </c>
      <c r="C470" t="s">
        <v>30</v>
      </c>
      <c r="D470" t="s">
        <v>42</v>
      </c>
      <c r="E470">
        <v>1024.24</v>
      </c>
      <c r="F470" t="s">
        <v>31</v>
      </c>
      <c r="G470">
        <f>IF(Table1[[#This Row],[Type]]="Income",ABS(Table1[[#This Row],[Amount]]),0)</f>
        <v>1024.24</v>
      </c>
      <c r="H470">
        <f>IF(Table1[[#This Row],[Type]]="Expense",ABS(Table1[[#This Row],[Amount]]),0)</f>
        <v>0</v>
      </c>
      <c r="I470" t="s">
        <v>17</v>
      </c>
      <c r="J470" t="s">
        <v>27</v>
      </c>
      <c r="L470" t="str">
        <f t="shared" si="7"/>
        <v>August</v>
      </c>
      <c r="M470" s="4">
        <f>ABS(Table1[[#This Row],[Amount]])</f>
        <v>1024.24</v>
      </c>
      <c r="N470">
        <f>IF(Table1[[#This Row],[Type]]="Income",ABS(Table1[[#This Row],[Amount]]),0)</f>
        <v>1024.24</v>
      </c>
      <c r="O470">
        <f>IF(Table1[[#This Row],[Type]]="Expense",ABS(Table1[[#This Row],[Amount]]),0)</f>
        <v>0</v>
      </c>
      <c r="P470" t="str">
        <f>Table1[[#This Row],[Region]]</f>
        <v>North</v>
      </c>
      <c r="Q470" t="s">
        <v>42</v>
      </c>
      <c r="R470" t="s">
        <v>27</v>
      </c>
    </row>
    <row r="471" spans="1:18" x14ac:dyDescent="0.3">
      <c r="A471" s="1">
        <v>44995</v>
      </c>
      <c r="B471" t="s">
        <v>497</v>
      </c>
      <c r="C471" t="s">
        <v>15</v>
      </c>
      <c r="D471" t="s">
        <v>22</v>
      </c>
      <c r="E471">
        <v>-656.02</v>
      </c>
      <c r="F471" t="s">
        <v>11</v>
      </c>
      <c r="G471">
        <f>IF(Table1[[#This Row],[Type]]="Income",ABS(Table1[[#This Row],[Amount]]),0)</f>
        <v>0</v>
      </c>
      <c r="H471">
        <f>IF(Table1[[#This Row],[Type]]="Expense",ABS(Table1[[#This Row],[Amount]]),0)</f>
        <v>656.02</v>
      </c>
      <c r="I471" t="s">
        <v>17</v>
      </c>
      <c r="J471" t="s">
        <v>27</v>
      </c>
      <c r="L471" t="str">
        <f t="shared" si="7"/>
        <v>March</v>
      </c>
      <c r="M471" s="4">
        <f>ABS(Table1[[#This Row],[Amount]])</f>
        <v>656.02</v>
      </c>
      <c r="N471">
        <f>IF(Table1[[#This Row],[Type]]="Income",ABS(Table1[[#This Row],[Amount]]),0)</f>
        <v>0</v>
      </c>
      <c r="O471">
        <f>IF(Table1[[#This Row],[Type]]="Expense",ABS(Table1[[#This Row],[Amount]]),0)</f>
        <v>656.02</v>
      </c>
      <c r="P471" t="str">
        <f>Table1[[#This Row],[Region]]</f>
        <v>North</v>
      </c>
      <c r="Q471" t="s">
        <v>22</v>
      </c>
      <c r="R471" t="s">
        <v>27</v>
      </c>
    </row>
    <row r="472" spans="1:18" x14ac:dyDescent="0.3">
      <c r="A472" s="1">
        <v>44973</v>
      </c>
      <c r="B472" t="s">
        <v>498</v>
      </c>
      <c r="C472" t="s">
        <v>30</v>
      </c>
      <c r="D472" t="s">
        <v>19</v>
      </c>
      <c r="E472">
        <v>2778.73</v>
      </c>
      <c r="F472" t="s">
        <v>31</v>
      </c>
      <c r="G472">
        <f>IF(Table1[[#This Row],[Type]]="Income",ABS(Table1[[#This Row],[Amount]]),0)</f>
        <v>2778.73</v>
      </c>
      <c r="H472">
        <f>IF(Table1[[#This Row],[Type]]="Expense",ABS(Table1[[#This Row],[Amount]]),0)</f>
        <v>0</v>
      </c>
      <c r="I472" t="s">
        <v>17</v>
      </c>
      <c r="J472" t="s">
        <v>32</v>
      </c>
      <c r="L472" t="str">
        <f t="shared" si="7"/>
        <v>February</v>
      </c>
      <c r="M472" s="4">
        <f>ABS(Table1[[#This Row],[Amount]])</f>
        <v>2778.73</v>
      </c>
      <c r="N472">
        <f>IF(Table1[[#This Row],[Type]]="Income",ABS(Table1[[#This Row],[Amount]]),0)</f>
        <v>2778.73</v>
      </c>
      <c r="O472">
        <f>IF(Table1[[#This Row],[Type]]="Expense",ABS(Table1[[#This Row],[Amount]]),0)</f>
        <v>0</v>
      </c>
      <c r="P472" t="str">
        <f>Table1[[#This Row],[Region]]</f>
        <v>West</v>
      </c>
      <c r="Q472" t="s">
        <v>19</v>
      </c>
      <c r="R472" t="s">
        <v>32</v>
      </c>
    </row>
    <row r="473" spans="1:18" x14ac:dyDescent="0.3">
      <c r="A473" s="1">
        <v>45020</v>
      </c>
      <c r="B473" t="s">
        <v>499</v>
      </c>
      <c r="C473" t="s">
        <v>9</v>
      </c>
      <c r="D473" t="s">
        <v>19</v>
      </c>
      <c r="E473">
        <v>-3575.56</v>
      </c>
      <c r="F473" t="s">
        <v>11</v>
      </c>
      <c r="G473">
        <f>IF(Table1[[#This Row],[Type]]="Income",ABS(Table1[[#This Row],[Amount]]),0)</f>
        <v>0</v>
      </c>
      <c r="H473">
        <f>IF(Table1[[#This Row],[Type]]="Expense",ABS(Table1[[#This Row],[Amount]]),0)</f>
        <v>3575.56</v>
      </c>
      <c r="I473" t="s">
        <v>20</v>
      </c>
      <c r="J473" t="s">
        <v>27</v>
      </c>
      <c r="L473" t="str">
        <f t="shared" si="7"/>
        <v>April</v>
      </c>
      <c r="M473" s="4">
        <f>ABS(Table1[[#This Row],[Amount]])</f>
        <v>3575.56</v>
      </c>
      <c r="N473">
        <f>IF(Table1[[#This Row],[Type]]="Income",ABS(Table1[[#This Row],[Amount]]),0)</f>
        <v>0</v>
      </c>
      <c r="O473">
        <f>IF(Table1[[#This Row],[Type]]="Expense",ABS(Table1[[#This Row],[Amount]]),0)</f>
        <v>3575.56</v>
      </c>
      <c r="P473" t="str">
        <f>Table1[[#This Row],[Region]]</f>
        <v>North</v>
      </c>
      <c r="Q473" t="s">
        <v>19</v>
      </c>
      <c r="R473" t="s">
        <v>27</v>
      </c>
    </row>
    <row r="474" spans="1:18" x14ac:dyDescent="0.3">
      <c r="A474" s="1">
        <v>45164</v>
      </c>
      <c r="B474" t="s">
        <v>500</v>
      </c>
      <c r="C474" t="s">
        <v>30</v>
      </c>
      <c r="D474" t="s">
        <v>19</v>
      </c>
      <c r="E474">
        <v>345.18</v>
      </c>
      <c r="F474" t="s">
        <v>31</v>
      </c>
      <c r="G474">
        <f>IF(Table1[[#This Row],[Type]]="Income",ABS(Table1[[#This Row],[Amount]]),0)</f>
        <v>345.18</v>
      </c>
      <c r="H474">
        <f>IF(Table1[[#This Row],[Type]]="Expense",ABS(Table1[[#This Row],[Amount]]),0)</f>
        <v>0</v>
      </c>
      <c r="I474" t="s">
        <v>12</v>
      </c>
      <c r="J474" t="s">
        <v>32</v>
      </c>
      <c r="L474" t="str">
        <f t="shared" si="7"/>
        <v>August</v>
      </c>
      <c r="M474" s="4">
        <f>ABS(Table1[[#This Row],[Amount]])</f>
        <v>345.18</v>
      </c>
      <c r="N474">
        <f>IF(Table1[[#This Row],[Type]]="Income",ABS(Table1[[#This Row],[Amount]]),0)</f>
        <v>345.18</v>
      </c>
      <c r="O474">
        <f>IF(Table1[[#This Row],[Type]]="Expense",ABS(Table1[[#This Row],[Amount]]),0)</f>
        <v>0</v>
      </c>
      <c r="P474" t="str">
        <f>Table1[[#This Row],[Region]]</f>
        <v>West</v>
      </c>
      <c r="Q474" t="s">
        <v>19</v>
      </c>
      <c r="R474" t="s">
        <v>32</v>
      </c>
    </row>
    <row r="475" spans="1:18" x14ac:dyDescent="0.3">
      <c r="A475" s="1">
        <v>45130</v>
      </c>
      <c r="B475" t="s">
        <v>501</v>
      </c>
      <c r="C475" t="s">
        <v>9</v>
      </c>
      <c r="D475" t="s">
        <v>16</v>
      </c>
      <c r="E475">
        <v>-440.04</v>
      </c>
      <c r="F475" t="s">
        <v>11</v>
      </c>
      <c r="G475">
        <f>IF(Table1[[#This Row],[Type]]="Income",ABS(Table1[[#This Row],[Amount]]),0)</f>
        <v>0</v>
      </c>
      <c r="H475">
        <f>IF(Table1[[#This Row],[Type]]="Expense",ABS(Table1[[#This Row],[Amount]]),0)</f>
        <v>440.04</v>
      </c>
      <c r="I475" t="s">
        <v>20</v>
      </c>
      <c r="J475" t="s">
        <v>32</v>
      </c>
      <c r="L475" t="str">
        <f t="shared" si="7"/>
        <v>July</v>
      </c>
      <c r="M475" s="4">
        <f>ABS(Table1[[#This Row],[Amount]])</f>
        <v>440.04</v>
      </c>
      <c r="N475">
        <f>IF(Table1[[#This Row],[Type]]="Income",ABS(Table1[[#This Row],[Amount]]),0)</f>
        <v>0</v>
      </c>
      <c r="O475">
        <f>IF(Table1[[#This Row],[Type]]="Expense",ABS(Table1[[#This Row],[Amount]]),0)</f>
        <v>440.04</v>
      </c>
      <c r="P475" t="str">
        <f>Table1[[#This Row],[Region]]</f>
        <v>West</v>
      </c>
      <c r="Q475" t="s">
        <v>16</v>
      </c>
      <c r="R475" t="s">
        <v>32</v>
      </c>
    </row>
    <row r="476" spans="1:18" x14ac:dyDescent="0.3">
      <c r="A476" s="1">
        <v>45144</v>
      </c>
      <c r="B476" t="s">
        <v>502</v>
      </c>
      <c r="C476" t="s">
        <v>30</v>
      </c>
      <c r="D476" t="s">
        <v>42</v>
      </c>
      <c r="E476">
        <v>4033.13</v>
      </c>
      <c r="F476" t="s">
        <v>31</v>
      </c>
      <c r="G476">
        <f>IF(Table1[[#This Row],[Type]]="Income",ABS(Table1[[#This Row],[Amount]]),0)</f>
        <v>4033.13</v>
      </c>
      <c r="H476">
        <f>IF(Table1[[#This Row],[Type]]="Expense",ABS(Table1[[#This Row],[Amount]]),0)</f>
        <v>0</v>
      </c>
      <c r="I476" t="s">
        <v>12</v>
      </c>
      <c r="J476" t="s">
        <v>32</v>
      </c>
      <c r="L476" t="str">
        <f t="shared" si="7"/>
        <v>August</v>
      </c>
      <c r="M476" s="4">
        <f>ABS(Table1[[#This Row],[Amount]])</f>
        <v>4033.13</v>
      </c>
      <c r="N476">
        <f>IF(Table1[[#This Row],[Type]]="Income",ABS(Table1[[#This Row],[Amount]]),0)</f>
        <v>4033.13</v>
      </c>
      <c r="O476">
        <f>IF(Table1[[#This Row],[Type]]="Expense",ABS(Table1[[#This Row],[Amount]]),0)</f>
        <v>0</v>
      </c>
      <c r="P476" t="str">
        <f>Table1[[#This Row],[Region]]</f>
        <v>West</v>
      </c>
      <c r="Q476" t="s">
        <v>42</v>
      </c>
      <c r="R476" t="s">
        <v>32</v>
      </c>
    </row>
    <row r="477" spans="1:18" x14ac:dyDescent="0.3">
      <c r="A477" s="1">
        <v>45267</v>
      </c>
      <c r="B477" t="s">
        <v>503</v>
      </c>
      <c r="C477" t="s">
        <v>25</v>
      </c>
      <c r="D477" t="s">
        <v>36</v>
      </c>
      <c r="E477">
        <v>-4064.26</v>
      </c>
      <c r="F477" t="s">
        <v>11</v>
      </c>
      <c r="G477">
        <f>IF(Table1[[#This Row],[Type]]="Income",ABS(Table1[[#This Row],[Amount]]),0)</f>
        <v>0</v>
      </c>
      <c r="H477">
        <f>IF(Table1[[#This Row],[Type]]="Expense",ABS(Table1[[#This Row],[Amount]]),0)</f>
        <v>4064.26</v>
      </c>
      <c r="I477" t="s">
        <v>20</v>
      </c>
      <c r="J477" t="s">
        <v>13</v>
      </c>
      <c r="L477" t="str">
        <f t="shared" si="7"/>
        <v>December</v>
      </c>
      <c r="M477" s="4">
        <f>ABS(Table1[[#This Row],[Amount]])</f>
        <v>4064.26</v>
      </c>
      <c r="N477">
        <f>IF(Table1[[#This Row],[Type]]="Income",ABS(Table1[[#This Row],[Amount]]),0)</f>
        <v>0</v>
      </c>
      <c r="O477">
        <f>IF(Table1[[#This Row],[Type]]="Expense",ABS(Table1[[#This Row],[Amount]]),0)</f>
        <v>4064.26</v>
      </c>
      <c r="P477" t="str">
        <f>Table1[[#This Row],[Region]]</f>
        <v>East</v>
      </c>
      <c r="Q477" t="s">
        <v>36</v>
      </c>
      <c r="R477" t="s">
        <v>13</v>
      </c>
    </row>
    <row r="478" spans="1:18" x14ac:dyDescent="0.3">
      <c r="A478" s="1">
        <v>44965</v>
      </c>
      <c r="B478" t="s">
        <v>504</v>
      </c>
      <c r="C478" t="s">
        <v>15</v>
      </c>
      <c r="D478" t="s">
        <v>26</v>
      </c>
      <c r="E478">
        <v>-1301.99</v>
      </c>
      <c r="F478" t="s">
        <v>11</v>
      </c>
      <c r="G478">
        <f>IF(Table1[[#This Row],[Type]]="Income",ABS(Table1[[#This Row],[Amount]]),0)</f>
        <v>0</v>
      </c>
      <c r="H478">
        <f>IF(Table1[[#This Row],[Type]]="Expense",ABS(Table1[[#This Row],[Amount]]),0)</f>
        <v>1301.99</v>
      </c>
      <c r="I478" t="s">
        <v>20</v>
      </c>
      <c r="J478" t="s">
        <v>32</v>
      </c>
      <c r="L478" t="str">
        <f t="shared" si="7"/>
        <v>February</v>
      </c>
      <c r="M478" s="4">
        <f>ABS(Table1[[#This Row],[Amount]])</f>
        <v>1301.99</v>
      </c>
      <c r="N478">
        <f>IF(Table1[[#This Row],[Type]]="Income",ABS(Table1[[#This Row],[Amount]]),0)</f>
        <v>0</v>
      </c>
      <c r="O478">
        <f>IF(Table1[[#This Row],[Type]]="Expense",ABS(Table1[[#This Row],[Amount]]),0)</f>
        <v>1301.99</v>
      </c>
      <c r="P478" t="str">
        <f>Table1[[#This Row],[Region]]</f>
        <v>West</v>
      </c>
      <c r="Q478" t="s">
        <v>26</v>
      </c>
      <c r="R478" t="s">
        <v>32</v>
      </c>
    </row>
    <row r="479" spans="1:18" x14ac:dyDescent="0.3">
      <c r="A479" s="1">
        <v>45026</v>
      </c>
      <c r="B479" t="s">
        <v>505</v>
      </c>
      <c r="C479" t="s">
        <v>15</v>
      </c>
      <c r="D479" t="s">
        <v>10</v>
      </c>
      <c r="E479">
        <v>-3114.62</v>
      </c>
      <c r="F479" t="s">
        <v>11</v>
      </c>
      <c r="G479">
        <f>IF(Table1[[#This Row],[Type]]="Income",ABS(Table1[[#This Row],[Amount]]),0)</f>
        <v>0</v>
      </c>
      <c r="H479">
        <f>IF(Table1[[#This Row],[Type]]="Expense",ABS(Table1[[#This Row],[Amount]]),0)</f>
        <v>3114.62</v>
      </c>
      <c r="I479" t="s">
        <v>17</v>
      </c>
      <c r="J479" t="s">
        <v>13</v>
      </c>
      <c r="L479" t="str">
        <f t="shared" si="7"/>
        <v>April</v>
      </c>
      <c r="M479" s="4">
        <f>ABS(Table1[[#This Row],[Amount]])</f>
        <v>3114.62</v>
      </c>
      <c r="N479">
        <f>IF(Table1[[#This Row],[Type]]="Income",ABS(Table1[[#This Row],[Amount]]),0)</f>
        <v>0</v>
      </c>
      <c r="O479">
        <f>IF(Table1[[#This Row],[Type]]="Expense",ABS(Table1[[#This Row],[Amount]]),0)</f>
        <v>3114.62</v>
      </c>
      <c r="P479" t="str">
        <f>Table1[[#This Row],[Region]]</f>
        <v>East</v>
      </c>
      <c r="Q479" t="s">
        <v>10</v>
      </c>
      <c r="R479" t="s">
        <v>13</v>
      </c>
    </row>
    <row r="480" spans="1:18" x14ac:dyDescent="0.3">
      <c r="A480" s="1">
        <v>45215</v>
      </c>
      <c r="B480" t="s">
        <v>506</v>
      </c>
      <c r="C480" t="s">
        <v>25</v>
      </c>
      <c r="D480" t="s">
        <v>36</v>
      </c>
      <c r="E480">
        <v>-2271.58</v>
      </c>
      <c r="F480" t="s">
        <v>11</v>
      </c>
      <c r="G480">
        <f>IF(Table1[[#This Row],[Type]]="Income",ABS(Table1[[#This Row],[Amount]]),0)</f>
        <v>0</v>
      </c>
      <c r="H480">
        <f>IF(Table1[[#This Row],[Type]]="Expense",ABS(Table1[[#This Row],[Amount]]),0)</f>
        <v>2271.58</v>
      </c>
      <c r="I480" t="s">
        <v>17</v>
      </c>
      <c r="J480" t="s">
        <v>13</v>
      </c>
      <c r="L480" t="str">
        <f t="shared" si="7"/>
        <v>October</v>
      </c>
      <c r="M480" s="4">
        <f>ABS(Table1[[#This Row],[Amount]])</f>
        <v>2271.58</v>
      </c>
      <c r="N480">
        <f>IF(Table1[[#This Row],[Type]]="Income",ABS(Table1[[#This Row],[Amount]]),0)</f>
        <v>0</v>
      </c>
      <c r="O480">
        <f>IF(Table1[[#This Row],[Type]]="Expense",ABS(Table1[[#This Row],[Amount]]),0)</f>
        <v>2271.58</v>
      </c>
      <c r="P480" t="str">
        <f>Table1[[#This Row],[Region]]</f>
        <v>East</v>
      </c>
      <c r="Q480" t="s">
        <v>36</v>
      </c>
      <c r="R480" t="s">
        <v>13</v>
      </c>
    </row>
    <row r="481" spans="1:18" x14ac:dyDescent="0.3">
      <c r="A481" s="1">
        <v>45180</v>
      </c>
      <c r="B481" t="s">
        <v>507</v>
      </c>
      <c r="C481" t="s">
        <v>25</v>
      </c>
      <c r="D481" t="s">
        <v>10</v>
      </c>
      <c r="E481">
        <v>-3200.21</v>
      </c>
      <c r="F481" t="s">
        <v>11</v>
      </c>
      <c r="G481">
        <f>IF(Table1[[#This Row],[Type]]="Income",ABS(Table1[[#This Row],[Amount]]),0)</f>
        <v>0</v>
      </c>
      <c r="H481">
        <f>IF(Table1[[#This Row],[Type]]="Expense",ABS(Table1[[#This Row],[Amount]]),0)</f>
        <v>3200.21</v>
      </c>
      <c r="I481" t="s">
        <v>20</v>
      </c>
      <c r="J481" t="s">
        <v>27</v>
      </c>
      <c r="L481" t="str">
        <f t="shared" si="7"/>
        <v>September</v>
      </c>
      <c r="M481" s="4">
        <f>ABS(Table1[[#This Row],[Amount]])</f>
        <v>3200.21</v>
      </c>
      <c r="N481">
        <f>IF(Table1[[#This Row],[Type]]="Income",ABS(Table1[[#This Row],[Amount]]),0)</f>
        <v>0</v>
      </c>
      <c r="O481">
        <f>IF(Table1[[#This Row],[Type]]="Expense",ABS(Table1[[#This Row],[Amount]]),0)</f>
        <v>3200.21</v>
      </c>
      <c r="P481" t="str">
        <f>Table1[[#This Row],[Region]]</f>
        <v>North</v>
      </c>
      <c r="Q481" t="s">
        <v>10</v>
      </c>
      <c r="R481" t="s">
        <v>27</v>
      </c>
    </row>
    <row r="482" spans="1:18" x14ac:dyDescent="0.3">
      <c r="A482" s="1">
        <v>45148</v>
      </c>
      <c r="B482" t="s">
        <v>508</v>
      </c>
      <c r="C482" t="s">
        <v>15</v>
      </c>
      <c r="D482" t="s">
        <v>22</v>
      </c>
      <c r="E482">
        <v>-4328.1099999999997</v>
      </c>
      <c r="F482" t="s">
        <v>11</v>
      </c>
      <c r="G482">
        <f>IF(Table1[[#This Row],[Type]]="Income",ABS(Table1[[#This Row],[Amount]]),0)</f>
        <v>0</v>
      </c>
      <c r="H482">
        <f>IF(Table1[[#This Row],[Type]]="Expense",ABS(Table1[[#This Row],[Amount]]),0)</f>
        <v>4328.1099999999997</v>
      </c>
      <c r="I482" t="s">
        <v>12</v>
      </c>
      <c r="J482" t="s">
        <v>23</v>
      </c>
      <c r="L482" t="str">
        <f t="shared" si="7"/>
        <v>August</v>
      </c>
      <c r="M482" s="4">
        <f>ABS(Table1[[#This Row],[Amount]])</f>
        <v>4328.1099999999997</v>
      </c>
      <c r="N482">
        <f>IF(Table1[[#This Row],[Type]]="Income",ABS(Table1[[#This Row],[Amount]]),0)</f>
        <v>0</v>
      </c>
      <c r="O482">
        <f>IF(Table1[[#This Row],[Type]]="Expense",ABS(Table1[[#This Row],[Amount]]),0)</f>
        <v>4328.1099999999997</v>
      </c>
      <c r="P482" t="str">
        <f>Table1[[#This Row],[Region]]</f>
        <v>South</v>
      </c>
      <c r="Q482" t="s">
        <v>22</v>
      </c>
      <c r="R482" t="s">
        <v>23</v>
      </c>
    </row>
    <row r="483" spans="1:18" x14ac:dyDescent="0.3">
      <c r="A483" s="1">
        <v>45283</v>
      </c>
      <c r="B483" t="s">
        <v>509</v>
      </c>
      <c r="C483" t="s">
        <v>25</v>
      </c>
      <c r="D483" t="s">
        <v>22</v>
      </c>
      <c r="E483">
        <v>-491.3</v>
      </c>
      <c r="F483" t="s">
        <v>11</v>
      </c>
      <c r="G483">
        <f>IF(Table1[[#This Row],[Type]]="Income",ABS(Table1[[#This Row],[Amount]]),0)</f>
        <v>0</v>
      </c>
      <c r="H483">
        <f>IF(Table1[[#This Row],[Type]]="Expense",ABS(Table1[[#This Row],[Amount]]),0)</f>
        <v>491.3</v>
      </c>
      <c r="I483" t="s">
        <v>12</v>
      </c>
      <c r="J483" t="s">
        <v>13</v>
      </c>
      <c r="L483" t="str">
        <f t="shared" si="7"/>
        <v>December</v>
      </c>
      <c r="M483" s="4">
        <f>ABS(Table1[[#This Row],[Amount]])</f>
        <v>491.3</v>
      </c>
      <c r="N483">
        <f>IF(Table1[[#This Row],[Type]]="Income",ABS(Table1[[#This Row],[Amount]]),0)</f>
        <v>0</v>
      </c>
      <c r="O483">
        <f>IF(Table1[[#This Row],[Type]]="Expense",ABS(Table1[[#This Row],[Amount]]),0)</f>
        <v>491.3</v>
      </c>
      <c r="P483" t="str">
        <f>Table1[[#This Row],[Region]]</f>
        <v>East</v>
      </c>
      <c r="Q483" t="s">
        <v>22</v>
      </c>
      <c r="R483" t="s">
        <v>13</v>
      </c>
    </row>
    <row r="484" spans="1:18" x14ac:dyDescent="0.3">
      <c r="A484" s="1">
        <v>44949</v>
      </c>
      <c r="B484" t="s">
        <v>510</v>
      </c>
      <c r="C484" t="s">
        <v>9</v>
      </c>
      <c r="D484" t="s">
        <v>10</v>
      </c>
      <c r="E484">
        <v>-3912.12</v>
      </c>
      <c r="F484" t="s">
        <v>11</v>
      </c>
      <c r="G484">
        <f>IF(Table1[[#This Row],[Type]]="Income",ABS(Table1[[#This Row],[Amount]]),0)</f>
        <v>0</v>
      </c>
      <c r="H484">
        <f>IF(Table1[[#This Row],[Type]]="Expense",ABS(Table1[[#This Row],[Amount]]),0)</f>
        <v>3912.12</v>
      </c>
      <c r="I484" t="s">
        <v>17</v>
      </c>
      <c r="J484" t="s">
        <v>13</v>
      </c>
      <c r="L484" t="str">
        <f t="shared" si="7"/>
        <v>January</v>
      </c>
      <c r="M484" s="4">
        <f>ABS(Table1[[#This Row],[Amount]])</f>
        <v>3912.12</v>
      </c>
      <c r="N484">
        <f>IF(Table1[[#This Row],[Type]]="Income",ABS(Table1[[#This Row],[Amount]]),0)</f>
        <v>0</v>
      </c>
      <c r="O484">
        <f>IF(Table1[[#This Row],[Type]]="Expense",ABS(Table1[[#This Row],[Amount]]),0)</f>
        <v>3912.12</v>
      </c>
      <c r="P484" t="str">
        <f>Table1[[#This Row],[Region]]</f>
        <v>East</v>
      </c>
      <c r="Q484" t="s">
        <v>10</v>
      </c>
      <c r="R484" t="s">
        <v>13</v>
      </c>
    </row>
    <row r="485" spans="1:18" x14ac:dyDescent="0.3">
      <c r="A485" s="1">
        <v>45176</v>
      </c>
      <c r="B485" t="s">
        <v>511</v>
      </c>
      <c r="C485" t="s">
        <v>30</v>
      </c>
      <c r="D485" t="s">
        <v>19</v>
      </c>
      <c r="E485">
        <v>2515.84</v>
      </c>
      <c r="F485" t="s">
        <v>31</v>
      </c>
      <c r="G485">
        <f>IF(Table1[[#This Row],[Type]]="Income",ABS(Table1[[#This Row],[Amount]]),0)</f>
        <v>2515.84</v>
      </c>
      <c r="H485">
        <f>IF(Table1[[#This Row],[Type]]="Expense",ABS(Table1[[#This Row],[Amount]]),0)</f>
        <v>0</v>
      </c>
      <c r="I485" t="s">
        <v>17</v>
      </c>
      <c r="J485" t="s">
        <v>23</v>
      </c>
      <c r="L485" t="str">
        <f t="shared" si="7"/>
        <v>September</v>
      </c>
      <c r="M485" s="4">
        <f>ABS(Table1[[#This Row],[Amount]])</f>
        <v>2515.84</v>
      </c>
      <c r="N485">
        <f>IF(Table1[[#This Row],[Type]]="Income",ABS(Table1[[#This Row],[Amount]]),0)</f>
        <v>2515.84</v>
      </c>
      <c r="O485">
        <f>IF(Table1[[#This Row],[Type]]="Expense",ABS(Table1[[#This Row],[Amount]]),0)</f>
        <v>0</v>
      </c>
      <c r="P485" t="str">
        <f>Table1[[#This Row],[Region]]</f>
        <v>South</v>
      </c>
      <c r="Q485" t="s">
        <v>19</v>
      </c>
      <c r="R485" t="s">
        <v>23</v>
      </c>
    </row>
    <row r="486" spans="1:18" x14ac:dyDescent="0.3">
      <c r="A486" s="1">
        <v>44936</v>
      </c>
      <c r="B486" t="s">
        <v>512</v>
      </c>
      <c r="C486" t="s">
        <v>15</v>
      </c>
      <c r="D486" t="s">
        <v>36</v>
      </c>
      <c r="E486">
        <v>-2864.22</v>
      </c>
      <c r="F486" t="s">
        <v>11</v>
      </c>
      <c r="G486">
        <f>IF(Table1[[#This Row],[Type]]="Income",ABS(Table1[[#This Row],[Amount]]),0)</f>
        <v>0</v>
      </c>
      <c r="H486">
        <f>IF(Table1[[#This Row],[Type]]="Expense",ABS(Table1[[#This Row],[Amount]]),0)</f>
        <v>2864.22</v>
      </c>
      <c r="I486" t="s">
        <v>12</v>
      </c>
      <c r="J486" t="s">
        <v>13</v>
      </c>
      <c r="L486" t="str">
        <f t="shared" si="7"/>
        <v>January</v>
      </c>
      <c r="M486" s="4">
        <f>ABS(Table1[[#This Row],[Amount]])</f>
        <v>2864.22</v>
      </c>
      <c r="N486">
        <f>IF(Table1[[#This Row],[Type]]="Income",ABS(Table1[[#This Row],[Amount]]),0)</f>
        <v>0</v>
      </c>
      <c r="O486">
        <f>IF(Table1[[#This Row],[Type]]="Expense",ABS(Table1[[#This Row],[Amount]]),0)</f>
        <v>2864.22</v>
      </c>
      <c r="P486" t="str">
        <f>Table1[[#This Row],[Region]]</f>
        <v>East</v>
      </c>
      <c r="Q486" t="s">
        <v>36</v>
      </c>
      <c r="R486" t="s">
        <v>13</v>
      </c>
    </row>
    <row r="487" spans="1:18" x14ac:dyDescent="0.3">
      <c r="A487" s="1">
        <v>45172</v>
      </c>
      <c r="B487" t="s">
        <v>513</v>
      </c>
      <c r="C487" t="s">
        <v>25</v>
      </c>
      <c r="D487" t="s">
        <v>19</v>
      </c>
      <c r="E487">
        <v>-3304.26</v>
      </c>
      <c r="F487" t="s">
        <v>11</v>
      </c>
      <c r="G487">
        <f>IF(Table1[[#This Row],[Type]]="Income",ABS(Table1[[#This Row],[Amount]]),0)</f>
        <v>0</v>
      </c>
      <c r="H487">
        <f>IF(Table1[[#This Row],[Type]]="Expense",ABS(Table1[[#This Row],[Amount]]),0)</f>
        <v>3304.26</v>
      </c>
      <c r="I487" t="s">
        <v>12</v>
      </c>
      <c r="J487" t="s">
        <v>23</v>
      </c>
      <c r="L487" t="str">
        <f t="shared" si="7"/>
        <v>September</v>
      </c>
      <c r="M487" s="4">
        <f>ABS(Table1[[#This Row],[Amount]])</f>
        <v>3304.26</v>
      </c>
      <c r="N487">
        <f>IF(Table1[[#This Row],[Type]]="Income",ABS(Table1[[#This Row],[Amount]]),0)</f>
        <v>0</v>
      </c>
      <c r="O487">
        <f>IF(Table1[[#This Row],[Type]]="Expense",ABS(Table1[[#This Row],[Amount]]),0)</f>
        <v>3304.26</v>
      </c>
      <c r="P487" t="str">
        <f>Table1[[#This Row],[Region]]</f>
        <v>South</v>
      </c>
      <c r="Q487" t="s">
        <v>19</v>
      </c>
      <c r="R487" t="s">
        <v>23</v>
      </c>
    </row>
    <row r="488" spans="1:18" x14ac:dyDescent="0.3">
      <c r="A488" s="1">
        <v>45251</v>
      </c>
      <c r="B488" t="s">
        <v>514</v>
      </c>
      <c r="C488" t="s">
        <v>9</v>
      </c>
      <c r="D488" t="s">
        <v>16</v>
      </c>
      <c r="E488">
        <v>-4620.8500000000004</v>
      </c>
      <c r="F488" t="s">
        <v>11</v>
      </c>
      <c r="G488">
        <f>IF(Table1[[#This Row],[Type]]="Income",ABS(Table1[[#This Row],[Amount]]),0)</f>
        <v>0</v>
      </c>
      <c r="H488">
        <f>IF(Table1[[#This Row],[Type]]="Expense",ABS(Table1[[#This Row],[Amount]]),0)</f>
        <v>4620.8500000000004</v>
      </c>
      <c r="I488" t="s">
        <v>12</v>
      </c>
      <c r="J488" t="s">
        <v>27</v>
      </c>
      <c r="L488" t="str">
        <f t="shared" si="7"/>
        <v>November</v>
      </c>
      <c r="M488" s="4">
        <f>ABS(Table1[[#This Row],[Amount]])</f>
        <v>4620.8500000000004</v>
      </c>
      <c r="N488">
        <f>IF(Table1[[#This Row],[Type]]="Income",ABS(Table1[[#This Row],[Amount]]),0)</f>
        <v>0</v>
      </c>
      <c r="O488">
        <f>IF(Table1[[#This Row],[Type]]="Expense",ABS(Table1[[#This Row],[Amount]]),0)</f>
        <v>4620.8500000000004</v>
      </c>
      <c r="P488" t="str">
        <f>Table1[[#This Row],[Region]]</f>
        <v>North</v>
      </c>
      <c r="Q488" t="s">
        <v>16</v>
      </c>
      <c r="R488" t="s">
        <v>27</v>
      </c>
    </row>
    <row r="489" spans="1:18" x14ac:dyDescent="0.3">
      <c r="A489" s="1">
        <v>45026</v>
      </c>
      <c r="B489" t="s">
        <v>515</v>
      </c>
      <c r="C489" t="s">
        <v>15</v>
      </c>
      <c r="D489" t="s">
        <v>22</v>
      </c>
      <c r="E489">
        <v>-377.93</v>
      </c>
      <c r="F489" t="s">
        <v>11</v>
      </c>
      <c r="G489">
        <f>IF(Table1[[#This Row],[Type]]="Income",ABS(Table1[[#This Row],[Amount]]),0)</f>
        <v>0</v>
      </c>
      <c r="H489">
        <f>IF(Table1[[#This Row],[Type]]="Expense",ABS(Table1[[#This Row],[Amount]]),0)</f>
        <v>377.93</v>
      </c>
      <c r="I489" t="s">
        <v>17</v>
      </c>
      <c r="J489" t="s">
        <v>32</v>
      </c>
      <c r="L489" t="str">
        <f t="shared" si="7"/>
        <v>April</v>
      </c>
      <c r="M489" s="4">
        <f>ABS(Table1[[#This Row],[Amount]])</f>
        <v>377.93</v>
      </c>
      <c r="N489">
        <f>IF(Table1[[#This Row],[Type]]="Income",ABS(Table1[[#This Row],[Amount]]),0)</f>
        <v>0</v>
      </c>
      <c r="O489">
        <f>IF(Table1[[#This Row],[Type]]="Expense",ABS(Table1[[#This Row],[Amount]]),0)</f>
        <v>377.93</v>
      </c>
      <c r="P489" t="str">
        <f>Table1[[#This Row],[Region]]</f>
        <v>West</v>
      </c>
      <c r="Q489" t="s">
        <v>22</v>
      </c>
      <c r="R489" t="s">
        <v>32</v>
      </c>
    </row>
    <row r="490" spans="1:18" x14ac:dyDescent="0.3">
      <c r="A490" s="1">
        <v>45216</v>
      </c>
      <c r="B490" t="s">
        <v>516</v>
      </c>
      <c r="C490" t="s">
        <v>25</v>
      </c>
      <c r="D490" t="s">
        <v>22</v>
      </c>
      <c r="E490">
        <v>-244.43</v>
      </c>
      <c r="F490" t="s">
        <v>11</v>
      </c>
      <c r="G490">
        <f>IF(Table1[[#This Row],[Type]]="Income",ABS(Table1[[#This Row],[Amount]]),0)</f>
        <v>0</v>
      </c>
      <c r="H490">
        <f>IF(Table1[[#This Row],[Type]]="Expense",ABS(Table1[[#This Row],[Amount]]),0)</f>
        <v>244.43</v>
      </c>
      <c r="I490" t="s">
        <v>12</v>
      </c>
      <c r="J490" t="s">
        <v>23</v>
      </c>
      <c r="L490" t="str">
        <f t="shared" si="7"/>
        <v>October</v>
      </c>
      <c r="M490" s="4">
        <f>ABS(Table1[[#This Row],[Amount]])</f>
        <v>244.43</v>
      </c>
      <c r="N490">
        <f>IF(Table1[[#This Row],[Type]]="Income",ABS(Table1[[#This Row],[Amount]]),0)</f>
        <v>0</v>
      </c>
      <c r="O490">
        <f>IF(Table1[[#This Row],[Type]]="Expense",ABS(Table1[[#This Row],[Amount]]),0)</f>
        <v>244.43</v>
      </c>
      <c r="P490" t="str">
        <f>Table1[[#This Row],[Region]]</f>
        <v>South</v>
      </c>
      <c r="Q490" t="s">
        <v>22</v>
      </c>
      <c r="R490" t="s">
        <v>23</v>
      </c>
    </row>
    <row r="491" spans="1:18" x14ac:dyDescent="0.3">
      <c r="A491" s="1">
        <v>45106</v>
      </c>
      <c r="B491" t="s">
        <v>517</v>
      </c>
      <c r="C491" t="s">
        <v>15</v>
      </c>
      <c r="D491" t="s">
        <v>36</v>
      </c>
      <c r="E491">
        <v>-973.48</v>
      </c>
      <c r="F491" t="s">
        <v>11</v>
      </c>
      <c r="G491">
        <f>IF(Table1[[#This Row],[Type]]="Income",ABS(Table1[[#This Row],[Amount]]),0)</f>
        <v>0</v>
      </c>
      <c r="H491">
        <f>IF(Table1[[#This Row],[Type]]="Expense",ABS(Table1[[#This Row],[Amount]]),0)</f>
        <v>973.48</v>
      </c>
      <c r="I491" t="s">
        <v>17</v>
      </c>
      <c r="J491" t="s">
        <v>32</v>
      </c>
      <c r="L491" t="str">
        <f t="shared" si="7"/>
        <v>June</v>
      </c>
      <c r="M491" s="4">
        <f>ABS(Table1[[#This Row],[Amount]])</f>
        <v>973.48</v>
      </c>
      <c r="N491">
        <f>IF(Table1[[#This Row],[Type]]="Income",ABS(Table1[[#This Row],[Amount]]),0)</f>
        <v>0</v>
      </c>
      <c r="O491">
        <f>IF(Table1[[#This Row],[Type]]="Expense",ABS(Table1[[#This Row],[Amount]]),0)</f>
        <v>973.48</v>
      </c>
      <c r="P491" t="str">
        <f>Table1[[#This Row],[Region]]</f>
        <v>West</v>
      </c>
      <c r="Q491" t="s">
        <v>36</v>
      </c>
      <c r="R491" t="s">
        <v>32</v>
      </c>
    </row>
    <row r="492" spans="1:18" x14ac:dyDescent="0.3">
      <c r="A492" s="1">
        <v>45149</v>
      </c>
      <c r="B492" t="s">
        <v>518</v>
      </c>
      <c r="C492" t="s">
        <v>25</v>
      </c>
      <c r="D492" t="s">
        <v>22</v>
      </c>
      <c r="E492">
        <v>-4933.59</v>
      </c>
      <c r="F492" t="s">
        <v>11</v>
      </c>
      <c r="G492">
        <f>IF(Table1[[#This Row],[Type]]="Income",ABS(Table1[[#This Row],[Amount]]),0)</f>
        <v>0</v>
      </c>
      <c r="H492">
        <f>IF(Table1[[#This Row],[Type]]="Expense",ABS(Table1[[#This Row],[Amount]]),0)</f>
        <v>4933.59</v>
      </c>
      <c r="I492" t="s">
        <v>20</v>
      </c>
      <c r="J492" t="s">
        <v>23</v>
      </c>
      <c r="L492" t="str">
        <f t="shared" si="7"/>
        <v>August</v>
      </c>
      <c r="M492" s="4">
        <f>ABS(Table1[[#This Row],[Amount]])</f>
        <v>4933.59</v>
      </c>
      <c r="N492">
        <f>IF(Table1[[#This Row],[Type]]="Income",ABS(Table1[[#This Row],[Amount]]),0)</f>
        <v>0</v>
      </c>
      <c r="O492">
        <f>IF(Table1[[#This Row],[Type]]="Expense",ABS(Table1[[#This Row],[Amount]]),0)</f>
        <v>4933.59</v>
      </c>
      <c r="P492" t="str">
        <f>Table1[[#This Row],[Region]]</f>
        <v>South</v>
      </c>
      <c r="Q492" t="s">
        <v>22</v>
      </c>
      <c r="R492" t="s">
        <v>23</v>
      </c>
    </row>
    <row r="493" spans="1:18" x14ac:dyDescent="0.3">
      <c r="A493" s="1">
        <v>45176</v>
      </c>
      <c r="B493" t="s">
        <v>519</v>
      </c>
      <c r="C493" t="s">
        <v>15</v>
      </c>
      <c r="D493" t="s">
        <v>16</v>
      </c>
      <c r="E493">
        <v>-3603.87</v>
      </c>
      <c r="F493" t="s">
        <v>11</v>
      </c>
      <c r="G493">
        <f>IF(Table1[[#This Row],[Type]]="Income",ABS(Table1[[#This Row],[Amount]]),0)</f>
        <v>0</v>
      </c>
      <c r="H493">
        <f>IF(Table1[[#This Row],[Type]]="Expense",ABS(Table1[[#This Row],[Amount]]),0)</f>
        <v>3603.87</v>
      </c>
      <c r="I493" t="s">
        <v>20</v>
      </c>
      <c r="J493" t="s">
        <v>32</v>
      </c>
      <c r="L493" t="str">
        <f t="shared" si="7"/>
        <v>September</v>
      </c>
      <c r="M493" s="4">
        <f>ABS(Table1[[#This Row],[Amount]])</f>
        <v>3603.87</v>
      </c>
      <c r="N493">
        <f>IF(Table1[[#This Row],[Type]]="Income",ABS(Table1[[#This Row],[Amount]]),0)</f>
        <v>0</v>
      </c>
      <c r="O493">
        <f>IF(Table1[[#This Row],[Type]]="Expense",ABS(Table1[[#This Row],[Amount]]),0)</f>
        <v>3603.87</v>
      </c>
      <c r="P493" t="str">
        <f>Table1[[#This Row],[Region]]</f>
        <v>West</v>
      </c>
      <c r="Q493" t="s">
        <v>16</v>
      </c>
      <c r="R493" t="s">
        <v>32</v>
      </c>
    </row>
    <row r="494" spans="1:18" x14ac:dyDescent="0.3">
      <c r="A494" s="1">
        <v>45073</v>
      </c>
      <c r="B494" t="s">
        <v>520</v>
      </c>
      <c r="C494" t="s">
        <v>9</v>
      </c>
      <c r="D494" t="s">
        <v>16</v>
      </c>
      <c r="E494">
        <v>-3111.74</v>
      </c>
      <c r="F494" t="s">
        <v>11</v>
      </c>
      <c r="G494">
        <f>IF(Table1[[#This Row],[Type]]="Income",ABS(Table1[[#This Row],[Amount]]),0)</f>
        <v>0</v>
      </c>
      <c r="H494">
        <f>IF(Table1[[#This Row],[Type]]="Expense",ABS(Table1[[#This Row],[Amount]]),0)</f>
        <v>3111.74</v>
      </c>
      <c r="I494" t="s">
        <v>20</v>
      </c>
      <c r="J494" t="s">
        <v>27</v>
      </c>
      <c r="L494" t="str">
        <f t="shared" si="7"/>
        <v>May</v>
      </c>
      <c r="M494" s="4">
        <f>ABS(Table1[[#This Row],[Amount]])</f>
        <v>3111.74</v>
      </c>
      <c r="N494">
        <f>IF(Table1[[#This Row],[Type]]="Income",ABS(Table1[[#This Row],[Amount]]),0)</f>
        <v>0</v>
      </c>
      <c r="O494">
        <f>IF(Table1[[#This Row],[Type]]="Expense",ABS(Table1[[#This Row],[Amount]]),0)</f>
        <v>3111.74</v>
      </c>
      <c r="P494" t="str">
        <f>Table1[[#This Row],[Region]]</f>
        <v>North</v>
      </c>
      <c r="Q494" t="s">
        <v>16</v>
      </c>
      <c r="R494" t="s">
        <v>27</v>
      </c>
    </row>
    <row r="495" spans="1:18" x14ac:dyDescent="0.3">
      <c r="A495" s="1">
        <v>45022</v>
      </c>
      <c r="B495" t="s">
        <v>521</v>
      </c>
      <c r="C495" t="s">
        <v>9</v>
      </c>
      <c r="D495" t="s">
        <v>16</v>
      </c>
      <c r="E495">
        <v>-330.49</v>
      </c>
      <c r="F495" t="s">
        <v>11</v>
      </c>
      <c r="G495">
        <f>IF(Table1[[#This Row],[Type]]="Income",ABS(Table1[[#This Row],[Amount]]),0)</f>
        <v>0</v>
      </c>
      <c r="H495">
        <f>IF(Table1[[#This Row],[Type]]="Expense",ABS(Table1[[#This Row],[Amount]]),0)</f>
        <v>330.49</v>
      </c>
      <c r="I495" t="s">
        <v>12</v>
      </c>
      <c r="J495" t="s">
        <v>13</v>
      </c>
      <c r="L495" t="str">
        <f t="shared" si="7"/>
        <v>April</v>
      </c>
      <c r="M495" s="4">
        <f>ABS(Table1[[#This Row],[Amount]])</f>
        <v>330.49</v>
      </c>
      <c r="N495">
        <f>IF(Table1[[#This Row],[Type]]="Income",ABS(Table1[[#This Row],[Amount]]),0)</f>
        <v>0</v>
      </c>
      <c r="O495">
        <f>IF(Table1[[#This Row],[Type]]="Expense",ABS(Table1[[#This Row],[Amount]]),0)</f>
        <v>330.49</v>
      </c>
      <c r="P495" t="str">
        <f>Table1[[#This Row],[Region]]</f>
        <v>East</v>
      </c>
      <c r="Q495" t="s">
        <v>16</v>
      </c>
      <c r="R495" t="s">
        <v>13</v>
      </c>
    </row>
    <row r="496" spans="1:18" x14ac:dyDescent="0.3">
      <c r="A496" s="1">
        <v>45183</v>
      </c>
      <c r="B496" t="s">
        <v>522</v>
      </c>
      <c r="C496" t="s">
        <v>30</v>
      </c>
      <c r="D496" t="s">
        <v>26</v>
      </c>
      <c r="E496">
        <v>4407.6400000000003</v>
      </c>
      <c r="F496" t="s">
        <v>31</v>
      </c>
      <c r="G496">
        <f>IF(Table1[[#This Row],[Type]]="Income",ABS(Table1[[#This Row],[Amount]]),0)</f>
        <v>4407.6400000000003</v>
      </c>
      <c r="H496">
        <f>IF(Table1[[#This Row],[Type]]="Expense",ABS(Table1[[#This Row],[Amount]]),0)</f>
        <v>0</v>
      </c>
      <c r="I496" t="s">
        <v>17</v>
      </c>
      <c r="J496" t="s">
        <v>27</v>
      </c>
      <c r="L496" t="str">
        <f t="shared" si="7"/>
        <v>September</v>
      </c>
      <c r="M496" s="4">
        <f>ABS(Table1[[#This Row],[Amount]])</f>
        <v>4407.6400000000003</v>
      </c>
      <c r="N496">
        <f>IF(Table1[[#This Row],[Type]]="Income",ABS(Table1[[#This Row],[Amount]]),0)</f>
        <v>4407.6400000000003</v>
      </c>
      <c r="O496">
        <f>IF(Table1[[#This Row],[Type]]="Expense",ABS(Table1[[#This Row],[Amount]]),0)</f>
        <v>0</v>
      </c>
      <c r="P496" t="str">
        <f>Table1[[#This Row],[Region]]</f>
        <v>North</v>
      </c>
      <c r="Q496" t="s">
        <v>26</v>
      </c>
      <c r="R496" t="s">
        <v>27</v>
      </c>
    </row>
    <row r="497" spans="1:18" x14ac:dyDescent="0.3">
      <c r="A497" s="1">
        <v>45251</v>
      </c>
      <c r="B497" t="s">
        <v>523</v>
      </c>
      <c r="C497" t="s">
        <v>15</v>
      </c>
      <c r="D497" t="s">
        <v>16</v>
      </c>
      <c r="E497">
        <v>-4082.51</v>
      </c>
      <c r="F497" t="s">
        <v>11</v>
      </c>
      <c r="G497">
        <f>IF(Table1[[#This Row],[Type]]="Income",ABS(Table1[[#This Row],[Amount]]),0)</f>
        <v>0</v>
      </c>
      <c r="H497">
        <f>IF(Table1[[#This Row],[Type]]="Expense",ABS(Table1[[#This Row],[Amount]]),0)</f>
        <v>4082.51</v>
      </c>
      <c r="I497" t="s">
        <v>12</v>
      </c>
      <c r="J497" t="s">
        <v>13</v>
      </c>
      <c r="L497" t="str">
        <f t="shared" si="7"/>
        <v>November</v>
      </c>
      <c r="M497" s="4">
        <f>ABS(Table1[[#This Row],[Amount]])</f>
        <v>4082.51</v>
      </c>
      <c r="N497">
        <f>IF(Table1[[#This Row],[Type]]="Income",ABS(Table1[[#This Row],[Amount]]),0)</f>
        <v>0</v>
      </c>
      <c r="O497">
        <f>IF(Table1[[#This Row],[Type]]="Expense",ABS(Table1[[#This Row],[Amount]]),0)</f>
        <v>4082.51</v>
      </c>
      <c r="P497" t="str">
        <f>Table1[[#This Row],[Region]]</f>
        <v>East</v>
      </c>
      <c r="Q497" t="s">
        <v>16</v>
      </c>
      <c r="R497" t="s">
        <v>13</v>
      </c>
    </row>
    <row r="498" spans="1:18" x14ac:dyDescent="0.3">
      <c r="A498" s="1">
        <v>44930</v>
      </c>
      <c r="B498" t="s">
        <v>524</v>
      </c>
      <c r="C498" t="s">
        <v>30</v>
      </c>
      <c r="D498" t="s">
        <v>16</v>
      </c>
      <c r="E498">
        <v>3357.52</v>
      </c>
      <c r="F498" t="s">
        <v>31</v>
      </c>
      <c r="G498">
        <f>IF(Table1[[#This Row],[Type]]="Income",ABS(Table1[[#This Row],[Amount]]),0)</f>
        <v>3357.52</v>
      </c>
      <c r="H498">
        <f>IF(Table1[[#This Row],[Type]]="Expense",ABS(Table1[[#This Row],[Amount]]),0)</f>
        <v>0</v>
      </c>
      <c r="I498" t="s">
        <v>17</v>
      </c>
      <c r="J498" t="s">
        <v>32</v>
      </c>
      <c r="L498" t="str">
        <f t="shared" si="7"/>
        <v>January</v>
      </c>
      <c r="M498" s="4">
        <f>ABS(Table1[[#This Row],[Amount]])</f>
        <v>3357.52</v>
      </c>
      <c r="N498">
        <f>IF(Table1[[#This Row],[Type]]="Income",ABS(Table1[[#This Row],[Amount]]),0)</f>
        <v>3357.52</v>
      </c>
      <c r="O498">
        <f>IF(Table1[[#This Row],[Type]]="Expense",ABS(Table1[[#This Row],[Amount]]),0)</f>
        <v>0</v>
      </c>
      <c r="P498" t="str">
        <f>Table1[[#This Row],[Region]]</f>
        <v>West</v>
      </c>
      <c r="Q498" t="s">
        <v>16</v>
      </c>
      <c r="R498" t="s">
        <v>32</v>
      </c>
    </row>
    <row r="499" spans="1:18" x14ac:dyDescent="0.3">
      <c r="A499" s="1">
        <v>44942</v>
      </c>
      <c r="B499" t="s">
        <v>525</v>
      </c>
      <c r="C499" t="s">
        <v>15</v>
      </c>
      <c r="D499" t="s">
        <v>26</v>
      </c>
      <c r="E499">
        <v>-1761.74</v>
      </c>
      <c r="F499" t="s">
        <v>11</v>
      </c>
      <c r="G499">
        <f>IF(Table1[[#This Row],[Type]]="Income",ABS(Table1[[#This Row],[Amount]]),0)</f>
        <v>0</v>
      </c>
      <c r="H499">
        <f>IF(Table1[[#This Row],[Type]]="Expense",ABS(Table1[[#This Row],[Amount]]),0)</f>
        <v>1761.74</v>
      </c>
      <c r="I499" t="s">
        <v>12</v>
      </c>
      <c r="J499" t="s">
        <v>32</v>
      </c>
      <c r="L499" t="str">
        <f t="shared" si="7"/>
        <v>January</v>
      </c>
      <c r="M499" s="4">
        <f>ABS(Table1[[#This Row],[Amount]])</f>
        <v>1761.74</v>
      </c>
      <c r="N499">
        <f>IF(Table1[[#This Row],[Type]]="Income",ABS(Table1[[#This Row],[Amount]]),0)</f>
        <v>0</v>
      </c>
      <c r="O499">
        <f>IF(Table1[[#This Row],[Type]]="Expense",ABS(Table1[[#This Row],[Amount]]),0)</f>
        <v>1761.74</v>
      </c>
      <c r="P499" t="str">
        <f>Table1[[#This Row],[Region]]</f>
        <v>West</v>
      </c>
      <c r="Q499" t="s">
        <v>26</v>
      </c>
      <c r="R499" t="s">
        <v>32</v>
      </c>
    </row>
    <row r="500" spans="1:18" x14ac:dyDescent="0.3">
      <c r="A500" s="1">
        <v>45206</v>
      </c>
      <c r="B500" t="s">
        <v>526</v>
      </c>
      <c r="C500" t="s">
        <v>25</v>
      </c>
      <c r="D500" t="s">
        <v>19</v>
      </c>
      <c r="E500">
        <v>-445.47</v>
      </c>
      <c r="F500" t="s">
        <v>11</v>
      </c>
      <c r="G500">
        <f>IF(Table1[[#This Row],[Type]]="Income",ABS(Table1[[#This Row],[Amount]]),0)</f>
        <v>0</v>
      </c>
      <c r="H500">
        <f>IF(Table1[[#This Row],[Type]]="Expense",ABS(Table1[[#This Row],[Amount]]),0)</f>
        <v>445.47</v>
      </c>
      <c r="I500" t="s">
        <v>20</v>
      </c>
      <c r="J500" t="s">
        <v>13</v>
      </c>
      <c r="L500" t="str">
        <f t="shared" si="7"/>
        <v>October</v>
      </c>
      <c r="M500" s="4">
        <f>ABS(Table1[[#This Row],[Amount]])</f>
        <v>445.47</v>
      </c>
      <c r="N500">
        <f>IF(Table1[[#This Row],[Type]]="Income",ABS(Table1[[#This Row],[Amount]]),0)</f>
        <v>0</v>
      </c>
      <c r="O500">
        <f>IF(Table1[[#This Row],[Type]]="Expense",ABS(Table1[[#This Row],[Amount]]),0)</f>
        <v>445.47</v>
      </c>
      <c r="P500" t="str">
        <f>Table1[[#This Row],[Region]]</f>
        <v>East</v>
      </c>
      <c r="Q500" t="s">
        <v>19</v>
      </c>
      <c r="R500" t="s">
        <v>13</v>
      </c>
    </row>
    <row r="501" spans="1:18" x14ac:dyDescent="0.3">
      <c r="A501" s="1">
        <v>45262</v>
      </c>
      <c r="B501" t="s">
        <v>527</v>
      </c>
      <c r="C501" t="s">
        <v>25</v>
      </c>
      <c r="D501" t="s">
        <v>42</v>
      </c>
      <c r="E501">
        <v>-2942.19</v>
      </c>
      <c r="F501" t="s">
        <v>11</v>
      </c>
      <c r="G501">
        <f>IF(Table1[[#This Row],[Type]]="Income",ABS(Table1[[#This Row],[Amount]]),0)</f>
        <v>0</v>
      </c>
      <c r="H501">
        <f>IF(Table1[[#This Row],[Type]]="Expense",ABS(Table1[[#This Row],[Amount]]),0)</f>
        <v>2942.19</v>
      </c>
      <c r="I501" t="s">
        <v>17</v>
      </c>
      <c r="J501" t="s">
        <v>23</v>
      </c>
      <c r="L501" t="str">
        <f t="shared" si="7"/>
        <v>December</v>
      </c>
      <c r="M501" s="4">
        <f>ABS(Table1[[#This Row],[Amount]])</f>
        <v>2942.19</v>
      </c>
      <c r="N501">
        <f>IF(Table1[[#This Row],[Type]]="Income",ABS(Table1[[#This Row],[Amount]]),0)</f>
        <v>0</v>
      </c>
      <c r="O501">
        <f>IF(Table1[[#This Row],[Type]]="Expense",ABS(Table1[[#This Row],[Amount]]),0)</f>
        <v>2942.19</v>
      </c>
      <c r="P501" t="str">
        <f>Table1[[#This Row],[Region]]</f>
        <v>South</v>
      </c>
      <c r="Q501" t="s">
        <v>42</v>
      </c>
      <c r="R501" t="s">
        <v>23</v>
      </c>
    </row>
    <row r="502" spans="1:18" x14ac:dyDescent="0.3">
      <c r="A502" s="1">
        <v>45173</v>
      </c>
      <c r="B502" t="s">
        <v>528</v>
      </c>
      <c r="C502" t="s">
        <v>30</v>
      </c>
      <c r="D502" t="s">
        <v>22</v>
      </c>
      <c r="E502">
        <v>3626.5</v>
      </c>
      <c r="F502" t="s">
        <v>31</v>
      </c>
      <c r="G502">
        <f>IF(Table1[[#This Row],[Type]]="Income",ABS(Table1[[#This Row],[Amount]]),0)</f>
        <v>3626.5</v>
      </c>
      <c r="H502">
        <f>IF(Table1[[#This Row],[Type]]="Expense",ABS(Table1[[#This Row],[Amount]]),0)</f>
        <v>0</v>
      </c>
      <c r="I502" t="s">
        <v>12</v>
      </c>
      <c r="J502" t="s">
        <v>27</v>
      </c>
      <c r="L502" t="str">
        <f t="shared" si="7"/>
        <v>September</v>
      </c>
      <c r="M502" s="4">
        <f>ABS(Table1[[#This Row],[Amount]])</f>
        <v>3626.5</v>
      </c>
      <c r="N502">
        <f>IF(Table1[[#This Row],[Type]]="Income",ABS(Table1[[#This Row],[Amount]]),0)</f>
        <v>3626.5</v>
      </c>
      <c r="O502">
        <f>IF(Table1[[#This Row],[Type]]="Expense",ABS(Table1[[#This Row],[Amount]]),0)</f>
        <v>0</v>
      </c>
      <c r="P502" t="str">
        <f>Table1[[#This Row],[Region]]</f>
        <v>North</v>
      </c>
      <c r="Q502" t="s">
        <v>22</v>
      </c>
      <c r="R502" t="s">
        <v>27</v>
      </c>
    </row>
    <row r="503" spans="1:18" x14ac:dyDescent="0.3">
      <c r="A503" s="1">
        <v>45184</v>
      </c>
      <c r="B503" t="s">
        <v>529</v>
      </c>
      <c r="C503" t="s">
        <v>15</v>
      </c>
      <c r="D503" t="s">
        <v>16</v>
      </c>
      <c r="E503">
        <v>-561.78</v>
      </c>
      <c r="F503" t="s">
        <v>11</v>
      </c>
      <c r="G503">
        <f>IF(Table1[[#This Row],[Type]]="Income",ABS(Table1[[#This Row],[Amount]]),0)</f>
        <v>0</v>
      </c>
      <c r="H503">
        <f>IF(Table1[[#This Row],[Type]]="Expense",ABS(Table1[[#This Row],[Amount]]),0)</f>
        <v>561.78</v>
      </c>
      <c r="I503" t="s">
        <v>17</v>
      </c>
      <c r="J503" t="s">
        <v>23</v>
      </c>
      <c r="L503" t="str">
        <f t="shared" si="7"/>
        <v>September</v>
      </c>
      <c r="M503" s="4">
        <f>ABS(Table1[[#This Row],[Amount]])</f>
        <v>561.78</v>
      </c>
      <c r="N503">
        <f>IF(Table1[[#This Row],[Type]]="Income",ABS(Table1[[#This Row],[Amount]]),0)</f>
        <v>0</v>
      </c>
      <c r="O503">
        <f>IF(Table1[[#This Row],[Type]]="Expense",ABS(Table1[[#This Row],[Amount]]),0)</f>
        <v>561.78</v>
      </c>
      <c r="P503" t="str">
        <f>Table1[[#This Row],[Region]]</f>
        <v>South</v>
      </c>
      <c r="Q503" t="s">
        <v>16</v>
      </c>
      <c r="R503" t="s">
        <v>23</v>
      </c>
    </row>
    <row r="504" spans="1:18" x14ac:dyDescent="0.3">
      <c r="A504" s="1">
        <v>45086</v>
      </c>
      <c r="B504" t="s">
        <v>530</v>
      </c>
      <c r="C504" t="s">
        <v>30</v>
      </c>
      <c r="D504" t="s">
        <v>22</v>
      </c>
      <c r="E504">
        <v>3205.46</v>
      </c>
      <c r="F504" t="s">
        <v>31</v>
      </c>
      <c r="G504">
        <f>IF(Table1[[#This Row],[Type]]="Income",ABS(Table1[[#This Row],[Amount]]),0)</f>
        <v>3205.46</v>
      </c>
      <c r="H504">
        <f>IF(Table1[[#This Row],[Type]]="Expense",ABS(Table1[[#This Row],[Amount]]),0)</f>
        <v>0</v>
      </c>
      <c r="I504" t="s">
        <v>17</v>
      </c>
      <c r="J504" t="s">
        <v>32</v>
      </c>
      <c r="L504" t="str">
        <f t="shared" si="7"/>
        <v>June</v>
      </c>
      <c r="M504" s="4">
        <f>ABS(Table1[[#This Row],[Amount]])</f>
        <v>3205.46</v>
      </c>
      <c r="N504">
        <f>IF(Table1[[#This Row],[Type]]="Income",ABS(Table1[[#This Row],[Amount]]),0)</f>
        <v>3205.46</v>
      </c>
      <c r="O504">
        <f>IF(Table1[[#This Row],[Type]]="Expense",ABS(Table1[[#This Row],[Amount]]),0)</f>
        <v>0</v>
      </c>
      <c r="P504" t="str">
        <f>Table1[[#This Row],[Region]]</f>
        <v>West</v>
      </c>
      <c r="Q504" t="s">
        <v>22</v>
      </c>
      <c r="R504" t="s">
        <v>32</v>
      </c>
    </row>
    <row r="505" spans="1:18" x14ac:dyDescent="0.3">
      <c r="A505" s="1">
        <v>45266</v>
      </c>
      <c r="B505" t="s">
        <v>531</v>
      </c>
      <c r="C505" t="s">
        <v>9</v>
      </c>
      <c r="D505" t="s">
        <v>36</v>
      </c>
      <c r="E505">
        <v>-1503.19</v>
      </c>
      <c r="F505" t="s">
        <v>11</v>
      </c>
      <c r="G505">
        <f>IF(Table1[[#This Row],[Type]]="Income",ABS(Table1[[#This Row],[Amount]]),0)</f>
        <v>0</v>
      </c>
      <c r="H505">
        <f>IF(Table1[[#This Row],[Type]]="Expense",ABS(Table1[[#This Row],[Amount]]),0)</f>
        <v>1503.19</v>
      </c>
      <c r="I505" t="s">
        <v>12</v>
      </c>
      <c r="J505" t="s">
        <v>27</v>
      </c>
      <c r="L505" t="str">
        <f t="shared" si="7"/>
        <v>December</v>
      </c>
      <c r="M505" s="4">
        <f>ABS(Table1[[#This Row],[Amount]])</f>
        <v>1503.19</v>
      </c>
      <c r="N505">
        <f>IF(Table1[[#This Row],[Type]]="Income",ABS(Table1[[#This Row],[Amount]]),0)</f>
        <v>0</v>
      </c>
      <c r="O505">
        <f>IF(Table1[[#This Row],[Type]]="Expense",ABS(Table1[[#This Row],[Amount]]),0)</f>
        <v>1503.19</v>
      </c>
      <c r="P505" t="str">
        <f>Table1[[#This Row],[Region]]</f>
        <v>North</v>
      </c>
      <c r="Q505" t="s">
        <v>36</v>
      </c>
      <c r="R505" t="s">
        <v>27</v>
      </c>
    </row>
    <row r="506" spans="1:18" x14ac:dyDescent="0.3">
      <c r="A506" s="1">
        <v>45078</v>
      </c>
      <c r="B506" t="s">
        <v>532</v>
      </c>
      <c r="C506" t="s">
        <v>30</v>
      </c>
      <c r="D506" t="s">
        <v>22</v>
      </c>
      <c r="E506">
        <v>3844.8</v>
      </c>
      <c r="F506" t="s">
        <v>31</v>
      </c>
      <c r="G506">
        <f>IF(Table1[[#This Row],[Type]]="Income",ABS(Table1[[#This Row],[Amount]]),0)</f>
        <v>3844.8</v>
      </c>
      <c r="H506">
        <f>IF(Table1[[#This Row],[Type]]="Expense",ABS(Table1[[#This Row],[Amount]]),0)</f>
        <v>0</v>
      </c>
      <c r="I506" t="s">
        <v>12</v>
      </c>
      <c r="J506" t="s">
        <v>27</v>
      </c>
      <c r="L506" t="str">
        <f t="shared" si="7"/>
        <v>June</v>
      </c>
      <c r="M506" s="4">
        <f>ABS(Table1[[#This Row],[Amount]])</f>
        <v>3844.8</v>
      </c>
      <c r="N506">
        <f>IF(Table1[[#This Row],[Type]]="Income",ABS(Table1[[#This Row],[Amount]]),0)</f>
        <v>3844.8</v>
      </c>
      <c r="O506">
        <f>IF(Table1[[#This Row],[Type]]="Expense",ABS(Table1[[#This Row],[Amount]]),0)</f>
        <v>0</v>
      </c>
      <c r="P506" t="str">
        <f>Table1[[#This Row],[Region]]</f>
        <v>North</v>
      </c>
      <c r="Q506" t="s">
        <v>22</v>
      </c>
      <c r="R506" t="s">
        <v>27</v>
      </c>
    </row>
    <row r="507" spans="1:18" x14ac:dyDescent="0.3">
      <c r="A507" s="1">
        <v>45104</v>
      </c>
      <c r="B507" t="s">
        <v>533</v>
      </c>
      <c r="C507" t="s">
        <v>30</v>
      </c>
      <c r="D507" t="s">
        <v>10</v>
      </c>
      <c r="E507">
        <v>2744.12</v>
      </c>
      <c r="F507" t="s">
        <v>31</v>
      </c>
      <c r="G507">
        <f>IF(Table1[[#This Row],[Type]]="Income",ABS(Table1[[#This Row],[Amount]]),0)</f>
        <v>2744.12</v>
      </c>
      <c r="H507">
        <f>IF(Table1[[#This Row],[Type]]="Expense",ABS(Table1[[#This Row],[Amount]]),0)</f>
        <v>0</v>
      </c>
      <c r="I507" t="s">
        <v>17</v>
      </c>
      <c r="J507" t="s">
        <v>23</v>
      </c>
      <c r="L507" t="str">
        <f t="shared" si="7"/>
        <v>June</v>
      </c>
      <c r="M507" s="4">
        <f>ABS(Table1[[#This Row],[Amount]])</f>
        <v>2744.12</v>
      </c>
      <c r="N507">
        <f>IF(Table1[[#This Row],[Type]]="Income",ABS(Table1[[#This Row],[Amount]]),0)</f>
        <v>2744.12</v>
      </c>
      <c r="O507">
        <f>IF(Table1[[#This Row],[Type]]="Expense",ABS(Table1[[#This Row],[Amount]]),0)</f>
        <v>0</v>
      </c>
      <c r="P507" t="str">
        <f>Table1[[#This Row],[Region]]</f>
        <v>South</v>
      </c>
      <c r="Q507" t="s">
        <v>10</v>
      </c>
      <c r="R507" t="s">
        <v>23</v>
      </c>
    </row>
    <row r="508" spans="1:18" x14ac:dyDescent="0.3">
      <c r="A508" s="1">
        <v>45089</v>
      </c>
      <c r="B508" t="s">
        <v>534</v>
      </c>
      <c r="C508" t="s">
        <v>25</v>
      </c>
      <c r="D508" t="s">
        <v>19</v>
      </c>
      <c r="E508">
        <v>-732.28</v>
      </c>
      <c r="F508" t="s">
        <v>11</v>
      </c>
      <c r="G508">
        <f>IF(Table1[[#This Row],[Type]]="Income",ABS(Table1[[#This Row],[Amount]]),0)</f>
        <v>0</v>
      </c>
      <c r="H508">
        <f>IF(Table1[[#This Row],[Type]]="Expense",ABS(Table1[[#This Row],[Amount]]),0)</f>
        <v>732.28</v>
      </c>
      <c r="I508" t="s">
        <v>17</v>
      </c>
      <c r="J508" t="s">
        <v>13</v>
      </c>
      <c r="L508" t="str">
        <f t="shared" si="7"/>
        <v>June</v>
      </c>
      <c r="M508" s="4">
        <f>ABS(Table1[[#This Row],[Amount]])</f>
        <v>732.28</v>
      </c>
      <c r="N508">
        <f>IF(Table1[[#This Row],[Type]]="Income",ABS(Table1[[#This Row],[Amount]]),0)</f>
        <v>0</v>
      </c>
      <c r="O508">
        <f>IF(Table1[[#This Row],[Type]]="Expense",ABS(Table1[[#This Row],[Amount]]),0)</f>
        <v>732.28</v>
      </c>
      <c r="P508" t="str">
        <f>Table1[[#This Row],[Region]]</f>
        <v>East</v>
      </c>
      <c r="Q508" t="s">
        <v>19</v>
      </c>
      <c r="R508" t="s">
        <v>13</v>
      </c>
    </row>
    <row r="509" spans="1:18" x14ac:dyDescent="0.3">
      <c r="A509" s="1">
        <v>44959</v>
      </c>
      <c r="B509" t="s">
        <v>535</v>
      </c>
      <c r="C509" t="s">
        <v>30</v>
      </c>
      <c r="D509" t="s">
        <v>26</v>
      </c>
      <c r="E509">
        <v>2679.95</v>
      </c>
      <c r="F509" t="s">
        <v>31</v>
      </c>
      <c r="G509">
        <f>IF(Table1[[#This Row],[Type]]="Income",ABS(Table1[[#This Row],[Amount]]),0)</f>
        <v>2679.95</v>
      </c>
      <c r="H509">
        <f>IF(Table1[[#This Row],[Type]]="Expense",ABS(Table1[[#This Row],[Amount]]),0)</f>
        <v>0</v>
      </c>
      <c r="I509" t="s">
        <v>20</v>
      </c>
      <c r="J509" t="s">
        <v>13</v>
      </c>
      <c r="L509" t="str">
        <f t="shared" si="7"/>
        <v>February</v>
      </c>
      <c r="M509" s="4">
        <f>ABS(Table1[[#This Row],[Amount]])</f>
        <v>2679.95</v>
      </c>
      <c r="N509">
        <f>IF(Table1[[#This Row],[Type]]="Income",ABS(Table1[[#This Row],[Amount]]),0)</f>
        <v>2679.95</v>
      </c>
      <c r="O509">
        <f>IF(Table1[[#This Row],[Type]]="Expense",ABS(Table1[[#This Row],[Amount]]),0)</f>
        <v>0</v>
      </c>
      <c r="P509" t="str">
        <f>Table1[[#This Row],[Region]]</f>
        <v>East</v>
      </c>
      <c r="Q509" t="s">
        <v>26</v>
      </c>
      <c r="R509" t="s">
        <v>13</v>
      </c>
    </row>
    <row r="510" spans="1:18" x14ac:dyDescent="0.3">
      <c r="A510" s="1">
        <v>45105</v>
      </c>
      <c r="B510" t="s">
        <v>536</v>
      </c>
      <c r="C510" t="s">
        <v>15</v>
      </c>
      <c r="D510" t="s">
        <v>22</v>
      </c>
      <c r="E510">
        <v>-2039.11</v>
      </c>
      <c r="F510" t="s">
        <v>11</v>
      </c>
      <c r="G510">
        <f>IF(Table1[[#This Row],[Type]]="Income",ABS(Table1[[#This Row],[Amount]]),0)</f>
        <v>0</v>
      </c>
      <c r="H510">
        <f>IF(Table1[[#This Row],[Type]]="Expense",ABS(Table1[[#This Row],[Amount]]),0)</f>
        <v>2039.11</v>
      </c>
      <c r="I510" t="s">
        <v>17</v>
      </c>
      <c r="J510" t="s">
        <v>27</v>
      </c>
      <c r="L510" t="str">
        <f t="shared" si="7"/>
        <v>June</v>
      </c>
      <c r="M510" s="4">
        <f>ABS(Table1[[#This Row],[Amount]])</f>
        <v>2039.11</v>
      </c>
      <c r="N510">
        <f>IF(Table1[[#This Row],[Type]]="Income",ABS(Table1[[#This Row],[Amount]]),0)</f>
        <v>0</v>
      </c>
      <c r="O510">
        <f>IF(Table1[[#This Row],[Type]]="Expense",ABS(Table1[[#This Row],[Amount]]),0)</f>
        <v>2039.11</v>
      </c>
      <c r="P510" t="str">
        <f>Table1[[#This Row],[Region]]</f>
        <v>North</v>
      </c>
      <c r="Q510" t="s">
        <v>22</v>
      </c>
      <c r="R510" t="s">
        <v>27</v>
      </c>
    </row>
    <row r="511" spans="1:18" x14ac:dyDescent="0.3">
      <c r="A511" s="1">
        <v>45027</v>
      </c>
      <c r="B511" t="s">
        <v>537</v>
      </c>
      <c r="C511" t="s">
        <v>25</v>
      </c>
      <c r="D511" t="s">
        <v>22</v>
      </c>
      <c r="E511">
        <v>-983.74</v>
      </c>
      <c r="F511" t="s">
        <v>11</v>
      </c>
      <c r="G511">
        <f>IF(Table1[[#This Row],[Type]]="Income",ABS(Table1[[#This Row],[Amount]]),0)</f>
        <v>0</v>
      </c>
      <c r="H511">
        <f>IF(Table1[[#This Row],[Type]]="Expense",ABS(Table1[[#This Row],[Amount]]),0)</f>
        <v>983.74</v>
      </c>
      <c r="I511" t="s">
        <v>20</v>
      </c>
      <c r="J511" t="s">
        <v>13</v>
      </c>
      <c r="L511" t="str">
        <f t="shared" si="7"/>
        <v>April</v>
      </c>
      <c r="M511" s="4">
        <f>ABS(Table1[[#This Row],[Amount]])</f>
        <v>983.74</v>
      </c>
      <c r="N511">
        <f>IF(Table1[[#This Row],[Type]]="Income",ABS(Table1[[#This Row],[Amount]]),0)</f>
        <v>0</v>
      </c>
      <c r="O511">
        <f>IF(Table1[[#This Row],[Type]]="Expense",ABS(Table1[[#This Row],[Amount]]),0)</f>
        <v>983.74</v>
      </c>
      <c r="P511" t="str">
        <f>Table1[[#This Row],[Region]]</f>
        <v>East</v>
      </c>
      <c r="Q511" t="s">
        <v>22</v>
      </c>
      <c r="R511" t="s">
        <v>13</v>
      </c>
    </row>
    <row r="512" spans="1:18" x14ac:dyDescent="0.3">
      <c r="A512" s="1">
        <v>45194</v>
      </c>
      <c r="B512" t="s">
        <v>538</v>
      </c>
      <c r="C512" t="s">
        <v>30</v>
      </c>
      <c r="D512" t="s">
        <v>22</v>
      </c>
      <c r="E512">
        <v>4223.43</v>
      </c>
      <c r="F512" t="s">
        <v>31</v>
      </c>
      <c r="G512">
        <f>IF(Table1[[#This Row],[Type]]="Income",ABS(Table1[[#This Row],[Amount]]),0)</f>
        <v>4223.43</v>
      </c>
      <c r="H512">
        <f>IF(Table1[[#This Row],[Type]]="Expense",ABS(Table1[[#This Row],[Amount]]),0)</f>
        <v>0</v>
      </c>
      <c r="I512" t="s">
        <v>20</v>
      </c>
      <c r="J512" t="s">
        <v>32</v>
      </c>
      <c r="L512" t="str">
        <f t="shared" si="7"/>
        <v>September</v>
      </c>
      <c r="M512" s="4">
        <f>ABS(Table1[[#This Row],[Amount]])</f>
        <v>4223.43</v>
      </c>
      <c r="N512">
        <f>IF(Table1[[#This Row],[Type]]="Income",ABS(Table1[[#This Row],[Amount]]),0)</f>
        <v>4223.43</v>
      </c>
      <c r="O512">
        <f>IF(Table1[[#This Row],[Type]]="Expense",ABS(Table1[[#This Row],[Amount]]),0)</f>
        <v>0</v>
      </c>
      <c r="P512" t="str">
        <f>Table1[[#This Row],[Region]]</f>
        <v>West</v>
      </c>
      <c r="Q512" t="s">
        <v>22</v>
      </c>
      <c r="R512" t="s">
        <v>32</v>
      </c>
    </row>
    <row r="513" spans="1:18" x14ac:dyDescent="0.3">
      <c r="A513" s="1">
        <v>45249</v>
      </c>
      <c r="B513" t="s">
        <v>539</v>
      </c>
      <c r="C513" t="s">
        <v>9</v>
      </c>
      <c r="D513" t="s">
        <v>42</v>
      </c>
      <c r="E513">
        <v>-154.04</v>
      </c>
      <c r="F513" t="s">
        <v>11</v>
      </c>
      <c r="G513">
        <f>IF(Table1[[#This Row],[Type]]="Income",ABS(Table1[[#This Row],[Amount]]),0)</f>
        <v>0</v>
      </c>
      <c r="H513">
        <f>IF(Table1[[#This Row],[Type]]="Expense",ABS(Table1[[#This Row],[Amount]]),0)</f>
        <v>154.04</v>
      </c>
      <c r="I513" t="s">
        <v>20</v>
      </c>
      <c r="J513" t="s">
        <v>23</v>
      </c>
      <c r="L513" t="str">
        <f t="shared" si="7"/>
        <v>November</v>
      </c>
      <c r="M513" s="4">
        <f>ABS(Table1[[#This Row],[Amount]])</f>
        <v>154.04</v>
      </c>
      <c r="N513">
        <f>IF(Table1[[#This Row],[Type]]="Income",ABS(Table1[[#This Row],[Amount]]),0)</f>
        <v>0</v>
      </c>
      <c r="O513">
        <f>IF(Table1[[#This Row],[Type]]="Expense",ABS(Table1[[#This Row],[Amount]]),0)</f>
        <v>154.04</v>
      </c>
      <c r="P513" t="str">
        <f>Table1[[#This Row],[Region]]</f>
        <v>South</v>
      </c>
      <c r="Q513" t="s">
        <v>42</v>
      </c>
      <c r="R513" t="s">
        <v>23</v>
      </c>
    </row>
    <row r="514" spans="1:18" x14ac:dyDescent="0.3">
      <c r="A514" s="1">
        <v>44991</v>
      </c>
      <c r="B514" t="s">
        <v>540</v>
      </c>
      <c r="C514" t="s">
        <v>30</v>
      </c>
      <c r="D514" t="s">
        <v>42</v>
      </c>
      <c r="E514">
        <v>1629.43</v>
      </c>
      <c r="F514" t="s">
        <v>31</v>
      </c>
      <c r="G514">
        <f>IF(Table1[[#This Row],[Type]]="Income",ABS(Table1[[#This Row],[Amount]]),0)</f>
        <v>1629.43</v>
      </c>
      <c r="H514">
        <f>IF(Table1[[#This Row],[Type]]="Expense",ABS(Table1[[#This Row],[Amount]]),0)</f>
        <v>0</v>
      </c>
      <c r="I514" t="s">
        <v>17</v>
      </c>
      <c r="J514" t="s">
        <v>23</v>
      </c>
      <c r="L514" t="str">
        <f t="shared" si="7"/>
        <v>March</v>
      </c>
      <c r="M514" s="4">
        <f>ABS(Table1[[#This Row],[Amount]])</f>
        <v>1629.43</v>
      </c>
      <c r="N514">
        <f>IF(Table1[[#This Row],[Type]]="Income",ABS(Table1[[#This Row],[Amount]]),0)</f>
        <v>1629.43</v>
      </c>
      <c r="O514">
        <f>IF(Table1[[#This Row],[Type]]="Expense",ABS(Table1[[#This Row],[Amount]]),0)</f>
        <v>0</v>
      </c>
      <c r="P514" t="str">
        <f>Table1[[#This Row],[Region]]</f>
        <v>South</v>
      </c>
      <c r="Q514" t="s">
        <v>42</v>
      </c>
      <c r="R514" t="s">
        <v>23</v>
      </c>
    </row>
    <row r="515" spans="1:18" x14ac:dyDescent="0.3">
      <c r="A515" s="1">
        <v>45094</v>
      </c>
      <c r="B515" t="s">
        <v>541</v>
      </c>
      <c r="C515" t="s">
        <v>30</v>
      </c>
      <c r="D515" t="s">
        <v>36</v>
      </c>
      <c r="E515">
        <v>161.72</v>
      </c>
      <c r="F515" t="s">
        <v>31</v>
      </c>
      <c r="G515">
        <f>IF(Table1[[#This Row],[Type]]="Income",ABS(Table1[[#This Row],[Amount]]),0)</f>
        <v>161.72</v>
      </c>
      <c r="H515">
        <f>IF(Table1[[#This Row],[Type]]="Expense",ABS(Table1[[#This Row],[Amount]]),0)</f>
        <v>0</v>
      </c>
      <c r="I515" t="s">
        <v>20</v>
      </c>
      <c r="J515" t="s">
        <v>23</v>
      </c>
      <c r="L515" t="str">
        <f t="shared" ref="L515:L578" si="8">TEXT(A515:A5514,"mmmm")</f>
        <v>June</v>
      </c>
      <c r="M515" s="4">
        <f>ABS(Table1[[#This Row],[Amount]])</f>
        <v>161.72</v>
      </c>
      <c r="N515">
        <f>IF(Table1[[#This Row],[Type]]="Income",ABS(Table1[[#This Row],[Amount]]),0)</f>
        <v>161.72</v>
      </c>
      <c r="O515">
        <f>IF(Table1[[#This Row],[Type]]="Expense",ABS(Table1[[#This Row],[Amount]]),0)</f>
        <v>0</v>
      </c>
      <c r="P515" t="str">
        <f>Table1[[#This Row],[Region]]</f>
        <v>South</v>
      </c>
      <c r="Q515" t="s">
        <v>36</v>
      </c>
      <c r="R515" t="s">
        <v>23</v>
      </c>
    </row>
    <row r="516" spans="1:18" x14ac:dyDescent="0.3">
      <c r="A516" s="1">
        <v>45256</v>
      </c>
      <c r="B516" t="s">
        <v>542</v>
      </c>
      <c r="C516" t="s">
        <v>30</v>
      </c>
      <c r="D516" t="s">
        <v>26</v>
      </c>
      <c r="E516">
        <v>570.42999999999995</v>
      </c>
      <c r="F516" t="s">
        <v>31</v>
      </c>
      <c r="G516">
        <f>IF(Table1[[#This Row],[Type]]="Income",ABS(Table1[[#This Row],[Amount]]),0)</f>
        <v>570.42999999999995</v>
      </c>
      <c r="H516">
        <f>IF(Table1[[#This Row],[Type]]="Expense",ABS(Table1[[#This Row],[Amount]]),0)</f>
        <v>0</v>
      </c>
      <c r="I516" t="s">
        <v>17</v>
      </c>
      <c r="J516" t="s">
        <v>27</v>
      </c>
      <c r="L516" t="str">
        <f t="shared" si="8"/>
        <v>November</v>
      </c>
      <c r="M516" s="4">
        <f>ABS(Table1[[#This Row],[Amount]])</f>
        <v>570.42999999999995</v>
      </c>
      <c r="N516">
        <f>IF(Table1[[#This Row],[Type]]="Income",ABS(Table1[[#This Row],[Amount]]),0)</f>
        <v>570.42999999999995</v>
      </c>
      <c r="O516">
        <f>IF(Table1[[#This Row],[Type]]="Expense",ABS(Table1[[#This Row],[Amount]]),0)</f>
        <v>0</v>
      </c>
      <c r="P516" t="str">
        <f>Table1[[#This Row],[Region]]</f>
        <v>North</v>
      </c>
      <c r="Q516" t="s">
        <v>26</v>
      </c>
      <c r="R516" t="s">
        <v>27</v>
      </c>
    </row>
    <row r="517" spans="1:18" x14ac:dyDescent="0.3">
      <c r="A517" s="1">
        <v>44969</v>
      </c>
      <c r="B517" t="s">
        <v>543</v>
      </c>
      <c r="C517" t="s">
        <v>25</v>
      </c>
      <c r="D517" t="s">
        <v>22</v>
      </c>
      <c r="E517">
        <v>-1555.77</v>
      </c>
      <c r="F517" t="s">
        <v>11</v>
      </c>
      <c r="G517">
        <f>IF(Table1[[#This Row],[Type]]="Income",ABS(Table1[[#This Row],[Amount]]),0)</f>
        <v>0</v>
      </c>
      <c r="H517">
        <f>IF(Table1[[#This Row],[Type]]="Expense",ABS(Table1[[#This Row],[Amount]]),0)</f>
        <v>1555.77</v>
      </c>
      <c r="I517" t="s">
        <v>17</v>
      </c>
      <c r="J517" t="s">
        <v>27</v>
      </c>
      <c r="L517" t="str">
        <f t="shared" si="8"/>
        <v>February</v>
      </c>
      <c r="M517" s="4">
        <f>ABS(Table1[[#This Row],[Amount]])</f>
        <v>1555.77</v>
      </c>
      <c r="N517">
        <f>IF(Table1[[#This Row],[Type]]="Income",ABS(Table1[[#This Row],[Amount]]),0)</f>
        <v>0</v>
      </c>
      <c r="O517">
        <f>IF(Table1[[#This Row],[Type]]="Expense",ABS(Table1[[#This Row],[Amount]]),0)</f>
        <v>1555.77</v>
      </c>
      <c r="P517" t="str">
        <f>Table1[[#This Row],[Region]]</f>
        <v>North</v>
      </c>
      <c r="Q517" t="s">
        <v>22</v>
      </c>
      <c r="R517" t="s">
        <v>27</v>
      </c>
    </row>
    <row r="518" spans="1:18" x14ac:dyDescent="0.3">
      <c r="A518" s="1">
        <v>44970</v>
      </c>
      <c r="B518" t="s">
        <v>544</v>
      </c>
      <c r="C518" t="s">
        <v>15</v>
      </c>
      <c r="D518" t="s">
        <v>22</v>
      </c>
      <c r="E518">
        <v>-365.93</v>
      </c>
      <c r="F518" t="s">
        <v>11</v>
      </c>
      <c r="G518">
        <f>IF(Table1[[#This Row],[Type]]="Income",ABS(Table1[[#This Row],[Amount]]),0)</f>
        <v>0</v>
      </c>
      <c r="H518">
        <f>IF(Table1[[#This Row],[Type]]="Expense",ABS(Table1[[#This Row],[Amount]]),0)</f>
        <v>365.93</v>
      </c>
      <c r="I518" t="s">
        <v>12</v>
      </c>
      <c r="J518" t="s">
        <v>13</v>
      </c>
      <c r="L518" t="str">
        <f t="shared" si="8"/>
        <v>February</v>
      </c>
      <c r="M518" s="4">
        <f>ABS(Table1[[#This Row],[Amount]])</f>
        <v>365.93</v>
      </c>
      <c r="N518">
        <f>IF(Table1[[#This Row],[Type]]="Income",ABS(Table1[[#This Row],[Amount]]),0)</f>
        <v>0</v>
      </c>
      <c r="O518">
        <f>IF(Table1[[#This Row],[Type]]="Expense",ABS(Table1[[#This Row],[Amount]]),0)</f>
        <v>365.93</v>
      </c>
      <c r="P518" t="str">
        <f>Table1[[#This Row],[Region]]</f>
        <v>East</v>
      </c>
      <c r="Q518" t="s">
        <v>22</v>
      </c>
      <c r="R518" t="s">
        <v>13</v>
      </c>
    </row>
    <row r="519" spans="1:18" x14ac:dyDescent="0.3">
      <c r="A519" s="1">
        <v>45211</v>
      </c>
      <c r="B519" t="s">
        <v>545</v>
      </c>
      <c r="C519" t="s">
        <v>9</v>
      </c>
      <c r="D519" t="s">
        <v>22</v>
      </c>
      <c r="E519">
        <v>-3023.49</v>
      </c>
      <c r="F519" t="s">
        <v>11</v>
      </c>
      <c r="G519">
        <f>IF(Table1[[#This Row],[Type]]="Income",ABS(Table1[[#This Row],[Amount]]),0)</f>
        <v>0</v>
      </c>
      <c r="H519">
        <f>IF(Table1[[#This Row],[Type]]="Expense",ABS(Table1[[#This Row],[Amount]]),0)</f>
        <v>3023.49</v>
      </c>
      <c r="I519" t="s">
        <v>17</v>
      </c>
      <c r="J519" t="s">
        <v>23</v>
      </c>
      <c r="L519" t="str">
        <f t="shared" si="8"/>
        <v>October</v>
      </c>
      <c r="M519" s="4">
        <f>ABS(Table1[[#This Row],[Amount]])</f>
        <v>3023.49</v>
      </c>
      <c r="N519">
        <f>IF(Table1[[#This Row],[Type]]="Income",ABS(Table1[[#This Row],[Amount]]),0)</f>
        <v>0</v>
      </c>
      <c r="O519">
        <f>IF(Table1[[#This Row],[Type]]="Expense",ABS(Table1[[#This Row],[Amount]]),0)</f>
        <v>3023.49</v>
      </c>
      <c r="P519" t="str">
        <f>Table1[[#This Row],[Region]]</f>
        <v>South</v>
      </c>
      <c r="Q519" t="s">
        <v>22</v>
      </c>
      <c r="R519" t="s">
        <v>23</v>
      </c>
    </row>
    <row r="520" spans="1:18" x14ac:dyDescent="0.3">
      <c r="A520" s="1">
        <v>44938</v>
      </c>
      <c r="B520" t="s">
        <v>546</v>
      </c>
      <c r="C520" t="s">
        <v>30</v>
      </c>
      <c r="D520" t="s">
        <v>22</v>
      </c>
      <c r="E520">
        <v>525.63</v>
      </c>
      <c r="F520" t="s">
        <v>31</v>
      </c>
      <c r="G520">
        <f>IF(Table1[[#This Row],[Type]]="Income",ABS(Table1[[#This Row],[Amount]]),0)</f>
        <v>525.63</v>
      </c>
      <c r="H520">
        <f>IF(Table1[[#This Row],[Type]]="Expense",ABS(Table1[[#This Row],[Amount]]),0)</f>
        <v>0</v>
      </c>
      <c r="I520" t="s">
        <v>17</v>
      </c>
      <c r="J520" t="s">
        <v>32</v>
      </c>
      <c r="L520" t="str">
        <f t="shared" si="8"/>
        <v>January</v>
      </c>
      <c r="M520" s="4">
        <f>ABS(Table1[[#This Row],[Amount]])</f>
        <v>525.63</v>
      </c>
      <c r="N520">
        <f>IF(Table1[[#This Row],[Type]]="Income",ABS(Table1[[#This Row],[Amount]]),0)</f>
        <v>525.63</v>
      </c>
      <c r="O520">
        <f>IF(Table1[[#This Row],[Type]]="Expense",ABS(Table1[[#This Row],[Amount]]),0)</f>
        <v>0</v>
      </c>
      <c r="P520" t="str">
        <f>Table1[[#This Row],[Region]]</f>
        <v>West</v>
      </c>
      <c r="Q520" t="s">
        <v>22</v>
      </c>
      <c r="R520" t="s">
        <v>32</v>
      </c>
    </row>
    <row r="521" spans="1:18" x14ac:dyDescent="0.3">
      <c r="A521" s="1">
        <v>45021</v>
      </c>
      <c r="B521" t="s">
        <v>547</v>
      </c>
      <c r="C521" t="s">
        <v>15</v>
      </c>
      <c r="D521" t="s">
        <v>42</v>
      </c>
      <c r="E521">
        <v>-3538.4</v>
      </c>
      <c r="F521" t="s">
        <v>11</v>
      </c>
      <c r="G521">
        <f>IF(Table1[[#This Row],[Type]]="Income",ABS(Table1[[#This Row],[Amount]]),0)</f>
        <v>0</v>
      </c>
      <c r="H521">
        <f>IF(Table1[[#This Row],[Type]]="Expense",ABS(Table1[[#This Row],[Amount]]),0)</f>
        <v>3538.4</v>
      </c>
      <c r="I521" t="s">
        <v>20</v>
      </c>
      <c r="J521" t="s">
        <v>32</v>
      </c>
      <c r="L521" t="str">
        <f t="shared" si="8"/>
        <v>April</v>
      </c>
      <c r="M521" s="4">
        <f>ABS(Table1[[#This Row],[Amount]])</f>
        <v>3538.4</v>
      </c>
      <c r="N521">
        <f>IF(Table1[[#This Row],[Type]]="Income",ABS(Table1[[#This Row],[Amount]]),0)</f>
        <v>0</v>
      </c>
      <c r="O521">
        <f>IF(Table1[[#This Row],[Type]]="Expense",ABS(Table1[[#This Row],[Amount]]),0)</f>
        <v>3538.4</v>
      </c>
      <c r="P521" t="str">
        <f>Table1[[#This Row],[Region]]</f>
        <v>West</v>
      </c>
      <c r="Q521" t="s">
        <v>42</v>
      </c>
      <c r="R521" t="s">
        <v>32</v>
      </c>
    </row>
    <row r="522" spans="1:18" x14ac:dyDescent="0.3">
      <c r="A522" s="1">
        <v>45228</v>
      </c>
      <c r="B522" t="s">
        <v>548</v>
      </c>
      <c r="C522" t="s">
        <v>15</v>
      </c>
      <c r="D522" t="s">
        <v>19</v>
      </c>
      <c r="E522">
        <v>-357.95</v>
      </c>
      <c r="F522" t="s">
        <v>11</v>
      </c>
      <c r="G522">
        <f>IF(Table1[[#This Row],[Type]]="Income",ABS(Table1[[#This Row],[Amount]]),0)</f>
        <v>0</v>
      </c>
      <c r="H522">
        <f>IF(Table1[[#This Row],[Type]]="Expense",ABS(Table1[[#This Row],[Amount]]),0)</f>
        <v>357.95</v>
      </c>
      <c r="I522" t="s">
        <v>17</v>
      </c>
      <c r="J522" t="s">
        <v>23</v>
      </c>
      <c r="L522" t="str">
        <f t="shared" si="8"/>
        <v>October</v>
      </c>
      <c r="M522" s="4">
        <f>ABS(Table1[[#This Row],[Amount]])</f>
        <v>357.95</v>
      </c>
      <c r="N522">
        <f>IF(Table1[[#This Row],[Type]]="Income",ABS(Table1[[#This Row],[Amount]]),0)</f>
        <v>0</v>
      </c>
      <c r="O522">
        <f>IF(Table1[[#This Row],[Type]]="Expense",ABS(Table1[[#This Row],[Amount]]),0)</f>
        <v>357.95</v>
      </c>
      <c r="P522" t="str">
        <f>Table1[[#This Row],[Region]]</f>
        <v>South</v>
      </c>
      <c r="Q522" t="s">
        <v>19</v>
      </c>
      <c r="R522" t="s">
        <v>23</v>
      </c>
    </row>
    <row r="523" spans="1:18" x14ac:dyDescent="0.3">
      <c r="A523" s="1">
        <v>45179</v>
      </c>
      <c r="B523" t="s">
        <v>549</v>
      </c>
      <c r="C523" t="s">
        <v>25</v>
      </c>
      <c r="D523" t="s">
        <v>19</v>
      </c>
      <c r="E523">
        <v>-390.61</v>
      </c>
      <c r="F523" t="s">
        <v>11</v>
      </c>
      <c r="G523">
        <f>IF(Table1[[#This Row],[Type]]="Income",ABS(Table1[[#This Row],[Amount]]),0)</f>
        <v>0</v>
      </c>
      <c r="H523">
        <f>IF(Table1[[#This Row],[Type]]="Expense",ABS(Table1[[#This Row],[Amount]]),0)</f>
        <v>390.61</v>
      </c>
      <c r="I523" t="s">
        <v>17</v>
      </c>
      <c r="J523" t="s">
        <v>27</v>
      </c>
      <c r="L523" t="str">
        <f t="shared" si="8"/>
        <v>September</v>
      </c>
      <c r="M523" s="4">
        <f>ABS(Table1[[#This Row],[Amount]])</f>
        <v>390.61</v>
      </c>
      <c r="N523">
        <f>IF(Table1[[#This Row],[Type]]="Income",ABS(Table1[[#This Row],[Amount]]),0)</f>
        <v>0</v>
      </c>
      <c r="O523">
        <f>IF(Table1[[#This Row],[Type]]="Expense",ABS(Table1[[#This Row],[Amount]]),0)</f>
        <v>390.61</v>
      </c>
      <c r="P523" t="str">
        <f>Table1[[#This Row],[Region]]</f>
        <v>North</v>
      </c>
      <c r="Q523" t="s">
        <v>19</v>
      </c>
      <c r="R523" t="s">
        <v>27</v>
      </c>
    </row>
    <row r="524" spans="1:18" x14ac:dyDescent="0.3">
      <c r="A524" s="1">
        <v>45168</v>
      </c>
      <c r="B524" t="s">
        <v>550</v>
      </c>
      <c r="C524" t="s">
        <v>9</v>
      </c>
      <c r="D524" t="s">
        <v>36</v>
      </c>
      <c r="E524">
        <v>-1596.1</v>
      </c>
      <c r="F524" t="s">
        <v>11</v>
      </c>
      <c r="G524">
        <f>IF(Table1[[#This Row],[Type]]="Income",ABS(Table1[[#This Row],[Amount]]),0)</f>
        <v>0</v>
      </c>
      <c r="H524">
        <f>IF(Table1[[#This Row],[Type]]="Expense",ABS(Table1[[#This Row],[Amount]]),0)</f>
        <v>1596.1</v>
      </c>
      <c r="I524" t="s">
        <v>12</v>
      </c>
      <c r="J524" t="s">
        <v>27</v>
      </c>
      <c r="L524" t="str">
        <f t="shared" si="8"/>
        <v>August</v>
      </c>
      <c r="M524" s="4">
        <f>ABS(Table1[[#This Row],[Amount]])</f>
        <v>1596.1</v>
      </c>
      <c r="N524">
        <f>IF(Table1[[#This Row],[Type]]="Income",ABS(Table1[[#This Row],[Amount]]),0)</f>
        <v>0</v>
      </c>
      <c r="O524">
        <f>IF(Table1[[#This Row],[Type]]="Expense",ABS(Table1[[#This Row],[Amount]]),0)</f>
        <v>1596.1</v>
      </c>
      <c r="P524" t="str">
        <f>Table1[[#This Row],[Region]]</f>
        <v>North</v>
      </c>
      <c r="Q524" t="s">
        <v>36</v>
      </c>
      <c r="R524" t="s">
        <v>27</v>
      </c>
    </row>
    <row r="525" spans="1:18" x14ac:dyDescent="0.3">
      <c r="A525" s="1">
        <v>44961</v>
      </c>
      <c r="B525" t="s">
        <v>551</v>
      </c>
      <c r="C525" t="s">
        <v>25</v>
      </c>
      <c r="D525" t="s">
        <v>10</v>
      </c>
      <c r="E525">
        <v>-4493.2</v>
      </c>
      <c r="F525" t="s">
        <v>11</v>
      </c>
      <c r="G525">
        <f>IF(Table1[[#This Row],[Type]]="Income",ABS(Table1[[#This Row],[Amount]]),0)</f>
        <v>0</v>
      </c>
      <c r="H525">
        <f>IF(Table1[[#This Row],[Type]]="Expense",ABS(Table1[[#This Row],[Amount]]),0)</f>
        <v>4493.2</v>
      </c>
      <c r="I525" t="s">
        <v>12</v>
      </c>
      <c r="J525" t="s">
        <v>27</v>
      </c>
      <c r="L525" t="str">
        <f t="shared" si="8"/>
        <v>February</v>
      </c>
      <c r="M525" s="4">
        <f>ABS(Table1[[#This Row],[Amount]])</f>
        <v>4493.2</v>
      </c>
      <c r="N525">
        <f>IF(Table1[[#This Row],[Type]]="Income",ABS(Table1[[#This Row],[Amount]]),0)</f>
        <v>0</v>
      </c>
      <c r="O525">
        <f>IF(Table1[[#This Row],[Type]]="Expense",ABS(Table1[[#This Row],[Amount]]),0)</f>
        <v>4493.2</v>
      </c>
      <c r="P525" t="str">
        <f>Table1[[#This Row],[Region]]</f>
        <v>North</v>
      </c>
      <c r="Q525" t="s">
        <v>10</v>
      </c>
      <c r="R525" t="s">
        <v>27</v>
      </c>
    </row>
    <row r="526" spans="1:18" x14ac:dyDescent="0.3">
      <c r="A526" s="1">
        <v>45141</v>
      </c>
      <c r="B526" t="s">
        <v>552</v>
      </c>
      <c r="C526" t="s">
        <v>15</v>
      </c>
      <c r="D526" t="s">
        <v>16</v>
      </c>
      <c r="E526">
        <v>-3242.83</v>
      </c>
      <c r="F526" t="s">
        <v>11</v>
      </c>
      <c r="G526">
        <f>IF(Table1[[#This Row],[Type]]="Income",ABS(Table1[[#This Row],[Amount]]),0)</f>
        <v>0</v>
      </c>
      <c r="H526">
        <f>IF(Table1[[#This Row],[Type]]="Expense",ABS(Table1[[#This Row],[Amount]]),0)</f>
        <v>3242.83</v>
      </c>
      <c r="I526" t="s">
        <v>20</v>
      </c>
      <c r="J526" t="s">
        <v>32</v>
      </c>
      <c r="L526" t="str">
        <f t="shared" si="8"/>
        <v>August</v>
      </c>
      <c r="M526" s="4">
        <f>ABS(Table1[[#This Row],[Amount]])</f>
        <v>3242.83</v>
      </c>
      <c r="N526">
        <f>IF(Table1[[#This Row],[Type]]="Income",ABS(Table1[[#This Row],[Amount]]),0)</f>
        <v>0</v>
      </c>
      <c r="O526">
        <f>IF(Table1[[#This Row],[Type]]="Expense",ABS(Table1[[#This Row],[Amount]]),0)</f>
        <v>3242.83</v>
      </c>
      <c r="P526" t="str">
        <f>Table1[[#This Row],[Region]]</f>
        <v>West</v>
      </c>
      <c r="Q526" t="s">
        <v>16</v>
      </c>
      <c r="R526" t="s">
        <v>32</v>
      </c>
    </row>
    <row r="527" spans="1:18" x14ac:dyDescent="0.3">
      <c r="A527" s="1">
        <v>45263</v>
      </c>
      <c r="B527" t="s">
        <v>553</v>
      </c>
      <c r="C527" t="s">
        <v>15</v>
      </c>
      <c r="D527" t="s">
        <v>26</v>
      </c>
      <c r="E527">
        <v>-3873.64</v>
      </c>
      <c r="F527" t="s">
        <v>11</v>
      </c>
      <c r="G527">
        <f>IF(Table1[[#This Row],[Type]]="Income",ABS(Table1[[#This Row],[Amount]]),0)</f>
        <v>0</v>
      </c>
      <c r="H527">
        <f>IF(Table1[[#This Row],[Type]]="Expense",ABS(Table1[[#This Row],[Amount]]),0)</f>
        <v>3873.64</v>
      </c>
      <c r="I527" t="s">
        <v>20</v>
      </c>
      <c r="J527" t="s">
        <v>23</v>
      </c>
      <c r="L527" t="str">
        <f t="shared" si="8"/>
        <v>December</v>
      </c>
      <c r="M527" s="4">
        <f>ABS(Table1[[#This Row],[Amount]])</f>
        <v>3873.64</v>
      </c>
      <c r="N527">
        <f>IF(Table1[[#This Row],[Type]]="Income",ABS(Table1[[#This Row],[Amount]]),0)</f>
        <v>0</v>
      </c>
      <c r="O527">
        <f>IF(Table1[[#This Row],[Type]]="Expense",ABS(Table1[[#This Row],[Amount]]),0)</f>
        <v>3873.64</v>
      </c>
      <c r="P527" t="str">
        <f>Table1[[#This Row],[Region]]</f>
        <v>South</v>
      </c>
      <c r="Q527" t="s">
        <v>26</v>
      </c>
      <c r="R527" t="s">
        <v>23</v>
      </c>
    </row>
    <row r="528" spans="1:18" x14ac:dyDescent="0.3">
      <c r="A528" s="1">
        <v>45016</v>
      </c>
      <c r="B528" t="s">
        <v>554</v>
      </c>
      <c r="C528" t="s">
        <v>15</v>
      </c>
      <c r="D528" t="s">
        <v>19</v>
      </c>
      <c r="E528">
        <v>-793.61</v>
      </c>
      <c r="F528" t="s">
        <v>11</v>
      </c>
      <c r="G528">
        <f>IF(Table1[[#This Row],[Type]]="Income",ABS(Table1[[#This Row],[Amount]]),0)</f>
        <v>0</v>
      </c>
      <c r="H528">
        <f>IF(Table1[[#This Row],[Type]]="Expense",ABS(Table1[[#This Row],[Amount]]),0)</f>
        <v>793.61</v>
      </c>
      <c r="I528" t="s">
        <v>12</v>
      </c>
      <c r="J528" t="s">
        <v>32</v>
      </c>
      <c r="L528" t="str">
        <f t="shared" si="8"/>
        <v>March</v>
      </c>
      <c r="M528" s="4">
        <f>ABS(Table1[[#This Row],[Amount]])</f>
        <v>793.61</v>
      </c>
      <c r="N528">
        <f>IF(Table1[[#This Row],[Type]]="Income",ABS(Table1[[#This Row],[Amount]]),0)</f>
        <v>0</v>
      </c>
      <c r="O528">
        <f>IF(Table1[[#This Row],[Type]]="Expense",ABS(Table1[[#This Row],[Amount]]),0)</f>
        <v>793.61</v>
      </c>
      <c r="P528" t="str">
        <f>Table1[[#This Row],[Region]]</f>
        <v>West</v>
      </c>
      <c r="Q528" t="s">
        <v>19</v>
      </c>
      <c r="R528" t="s">
        <v>32</v>
      </c>
    </row>
    <row r="529" spans="1:18" x14ac:dyDescent="0.3">
      <c r="A529" s="1">
        <v>45190</v>
      </c>
      <c r="B529" t="s">
        <v>555</v>
      </c>
      <c r="C529" t="s">
        <v>25</v>
      </c>
      <c r="D529" t="s">
        <v>10</v>
      </c>
      <c r="E529">
        <v>-4187.21</v>
      </c>
      <c r="F529" t="s">
        <v>11</v>
      </c>
      <c r="G529">
        <f>IF(Table1[[#This Row],[Type]]="Income",ABS(Table1[[#This Row],[Amount]]),0)</f>
        <v>0</v>
      </c>
      <c r="H529">
        <f>IF(Table1[[#This Row],[Type]]="Expense",ABS(Table1[[#This Row],[Amount]]),0)</f>
        <v>4187.21</v>
      </c>
      <c r="I529" t="s">
        <v>12</v>
      </c>
      <c r="J529" t="s">
        <v>23</v>
      </c>
      <c r="L529" t="str">
        <f t="shared" si="8"/>
        <v>September</v>
      </c>
      <c r="M529" s="4">
        <f>ABS(Table1[[#This Row],[Amount]])</f>
        <v>4187.21</v>
      </c>
      <c r="N529">
        <f>IF(Table1[[#This Row],[Type]]="Income",ABS(Table1[[#This Row],[Amount]]),0)</f>
        <v>0</v>
      </c>
      <c r="O529">
        <f>IF(Table1[[#This Row],[Type]]="Expense",ABS(Table1[[#This Row],[Amount]]),0)</f>
        <v>4187.21</v>
      </c>
      <c r="P529" t="str">
        <f>Table1[[#This Row],[Region]]</f>
        <v>South</v>
      </c>
      <c r="Q529" t="s">
        <v>10</v>
      </c>
      <c r="R529" t="s">
        <v>23</v>
      </c>
    </row>
    <row r="530" spans="1:18" x14ac:dyDescent="0.3">
      <c r="A530" s="1">
        <v>45019</v>
      </c>
      <c r="B530" t="s">
        <v>556</v>
      </c>
      <c r="C530" t="s">
        <v>9</v>
      </c>
      <c r="D530" t="s">
        <v>22</v>
      </c>
      <c r="E530">
        <v>-139.91999999999999</v>
      </c>
      <c r="F530" t="s">
        <v>11</v>
      </c>
      <c r="G530">
        <f>IF(Table1[[#This Row],[Type]]="Income",ABS(Table1[[#This Row],[Amount]]),0)</f>
        <v>0</v>
      </c>
      <c r="H530">
        <f>IF(Table1[[#This Row],[Type]]="Expense",ABS(Table1[[#This Row],[Amount]]),0)</f>
        <v>139.91999999999999</v>
      </c>
      <c r="I530" t="s">
        <v>17</v>
      </c>
      <c r="J530" t="s">
        <v>32</v>
      </c>
      <c r="L530" t="str">
        <f t="shared" si="8"/>
        <v>April</v>
      </c>
      <c r="M530" s="4">
        <f>ABS(Table1[[#This Row],[Amount]])</f>
        <v>139.91999999999999</v>
      </c>
      <c r="N530">
        <f>IF(Table1[[#This Row],[Type]]="Income",ABS(Table1[[#This Row],[Amount]]),0)</f>
        <v>0</v>
      </c>
      <c r="O530">
        <f>IF(Table1[[#This Row],[Type]]="Expense",ABS(Table1[[#This Row],[Amount]]),0)</f>
        <v>139.91999999999999</v>
      </c>
      <c r="P530" t="str">
        <f>Table1[[#This Row],[Region]]</f>
        <v>West</v>
      </c>
      <c r="Q530" t="s">
        <v>22</v>
      </c>
      <c r="R530" t="s">
        <v>32</v>
      </c>
    </row>
    <row r="531" spans="1:18" x14ac:dyDescent="0.3">
      <c r="A531" s="1">
        <v>45016</v>
      </c>
      <c r="B531" t="s">
        <v>557</v>
      </c>
      <c r="C531" t="s">
        <v>30</v>
      </c>
      <c r="D531" t="s">
        <v>19</v>
      </c>
      <c r="E531">
        <v>1143.98</v>
      </c>
      <c r="F531" t="s">
        <v>31</v>
      </c>
      <c r="G531">
        <f>IF(Table1[[#This Row],[Type]]="Income",ABS(Table1[[#This Row],[Amount]]),0)</f>
        <v>1143.98</v>
      </c>
      <c r="H531">
        <f>IF(Table1[[#This Row],[Type]]="Expense",ABS(Table1[[#This Row],[Amount]]),0)</f>
        <v>0</v>
      </c>
      <c r="I531" t="s">
        <v>20</v>
      </c>
      <c r="J531" t="s">
        <v>32</v>
      </c>
      <c r="L531" t="str">
        <f t="shared" si="8"/>
        <v>March</v>
      </c>
      <c r="M531" s="4">
        <f>ABS(Table1[[#This Row],[Amount]])</f>
        <v>1143.98</v>
      </c>
      <c r="N531">
        <f>IF(Table1[[#This Row],[Type]]="Income",ABS(Table1[[#This Row],[Amount]]),0)</f>
        <v>1143.98</v>
      </c>
      <c r="O531">
        <f>IF(Table1[[#This Row],[Type]]="Expense",ABS(Table1[[#This Row],[Amount]]),0)</f>
        <v>0</v>
      </c>
      <c r="P531" t="str">
        <f>Table1[[#This Row],[Region]]</f>
        <v>West</v>
      </c>
      <c r="Q531" t="s">
        <v>19</v>
      </c>
      <c r="R531" t="s">
        <v>32</v>
      </c>
    </row>
    <row r="532" spans="1:18" x14ac:dyDescent="0.3">
      <c r="A532" s="1">
        <v>45041</v>
      </c>
      <c r="B532" t="s">
        <v>558</v>
      </c>
      <c r="C532" t="s">
        <v>25</v>
      </c>
      <c r="D532" t="s">
        <v>36</v>
      </c>
      <c r="E532">
        <v>-3118.85</v>
      </c>
      <c r="F532" t="s">
        <v>11</v>
      </c>
      <c r="G532">
        <f>IF(Table1[[#This Row],[Type]]="Income",ABS(Table1[[#This Row],[Amount]]),0)</f>
        <v>0</v>
      </c>
      <c r="H532">
        <f>IF(Table1[[#This Row],[Type]]="Expense",ABS(Table1[[#This Row],[Amount]]),0)</f>
        <v>3118.85</v>
      </c>
      <c r="I532" t="s">
        <v>20</v>
      </c>
      <c r="J532" t="s">
        <v>13</v>
      </c>
      <c r="L532" t="str">
        <f t="shared" si="8"/>
        <v>April</v>
      </c>
      <c r="M532" s="4">
        <f>ABS(Table1[[#This Row],[Amount]])</f>
        <v>3118.85</v>
      </c>
      <c r="N532">
        <f>IF(Table1[[#This Row],[Type]]="Income",ABS(Table1[[#This Row],[Amount]]),0)</f>
        <v>0</v>
      </c>
      <c r="O532">
        <f>IF(Table1[[#This Row],[Type]]="Expense",ABS(Table1[[#This Row],[Amount]]),0)</f>
        <v>3118.85</v>
      </c>
      <c r="P532" t="str">
        <f>Table1[[#This Row],[Region]]</f>
        <v>East</v>
      </c>
      <c r="Q532" t="s">
        <v>36</v>
      </c>
      <c r="R532" t="s">
        <v>13</v>
      </c>
    </row>
    <row r="533" spans="1:18" x14ac:dyDescent="0.3">
      <c r="A533" s="1">
        <v>45031</v>
      </c>
      <c r="B533" t="s">
        <v>559</v>
      </c>
      <c r="C533" t="s">
        <v>15</v>
      </c>
      <c r="D533" t="s">
        <v>16</v>
      </c>
      <c r="E533">
        <v>-1938.71</v>
      </c>
      <c r="F533" t="s">
        <v>11</v>
      </c>
      <c r="G533">
        <f>IF(Table1[[#This Row],[Type]]="Income",ABS(Table1[[#This Row],[Amount]]),0)</f>
        <v>0</v>
      </c>
      <c r="H533">
        <f>IF(Table1[[#This Row],[Type]]="Expense",ABS(Table1[[#This Row],[Amount]]),0)</f>
        <v>1938.71</v>
      </c>
      <c r="I533" t="s">
        <v>17</v>
      </c>
      <c r="J533" t="s">
        <v>32</v>
      </c>
      <c r="L533" t="str">
        <f t="shared" si="8"/>
        <v>April</v>
      </c>
      <c r="M533" s="4">
        <f>ABS(Table1[[#This Row],[Amount]])</f>
        <v>1938.71</v>
      </c>
      <c r="N533">
        <f>IF(Table1[[#This Row],[Type]]="Income",ABS(Table1[[#This Row],[Amount]]),0)</f>
        <v>0</v>
      </c>
      <c r="O533">
        <f>IF(Table1[[#This Row],[Type]]="Expense",ABS(Table1[[#This Row],[Amount]]),0)</f>
        <v>1938.71</v>
      </c>
      <c r="P533" t="str">
        <f>Table1[[#This Row],[Region]]</f>
        <v>West</v>
      </c>
      <c r="Q533" t="s">
        <v>16</v>
      </c>
      <c r="R533" t="s">
        <v>32</v>
      </c>
    </row>
    <row r="534" spans="1:18" x14ac:dyDescent="0.3">
      <c r="A534" s="1">
        <v>45122</v>
      </c>
      <c r="B534" t="s">
        <v>560</v>
      </c>
      <c r="C534" t="s">
        <v>25</v>
      </c>
      <c r="D534" t="s">
        <v>19</v>
      </c>
      <c r="E534">
        <v>-4922.55</v>
      </c>
      <c r="F534" t="s">
        <v>11</v>
      </c>
      <c r="G534">
        <f>IF(Table1[[#This Row],[Type]]="Income",ABS(Table1[[#This Row],[Amount]]),0)</f>
        <v>0</v>
      </c>
      <c r="H534">
        <f>IF(Table1[[#This Row],[Type]]="Expense",ABS(Table1[[#This Row],[Amount]]),0)</f>
        <v>4922.55</v>
      </c>
      <c r="I534" t="s">
        <v>17</v>
      </c>
      <c r="J534" t="s">
        <v>23</v>
      </c>
      <c r="L534" t="str">
        <f t="shared" si="8"/>
        <v>July</v>
      </c>
      <c r="M534" s="4">
        <f>ABS(Table1[[#This Row],[Amount]])</f>
        <v>4922.55</v>
      </c>
      <c r="N534">
        <f>IF(Table1[[#This Row],[Type]]="Income",ABS(Table1[[#This Row],[Amount]]),0)</f>
        <v>0</v>
      </c>
      <c r="O534">
        <f>IF(Table1[[#This Row],[Type]]="Expense",ABS(Table1[[#This Row],[Amount]]),0)</f>
        <v>4922.55</v>
      </c>
      <c r="P534" t="str">
        <f>Table1[[#This Row],[Region]]</f>
        <v>South</v>
      </c>
      <c r="Q534" t="s">
        <v>19</v>
      </c>
      <c r="R534" t="s">
        <v>23</v>
      </c>
    </row>
    <row r="535" spans="1:18" x14ac:dyDescent="0.3">
      <c r="A535" s="1">
        <v>45240</v>
      </c>
      <c r="B535" t="s">
        <v>561</v>
      </c>
      <c r="C535" t="s">
        <v>15</v>
      </c>
      <c r="D535" t="s">
        <v>36</v>
      </c>
      <c r="E535">
        <v>-248.66</v>
      </c>
      <c r="F535" t="s">
        <v>11</v>
      </c>
      <c r="G535">
        <f>IF(Table1[[#This Row],[Type]]="Income",ABS(Table1[[#This Row],[Amount]]),0)</f>
        <v>0</v>
      </c>
      <c r="H535">
        <f>IF(Table1[[#This Row],[Type]]="Expense",ABS(Table1[[#This Row],[Amount]]),0)</f>
        <v>248.66</v>
      </c>
      <c r="I535" t="s">
        <v>20</v>
      </c>
      <c r="J535" t="s">
        <v>32</v>
      </c>
      <c r="L535" t="str">
        <f t="shared" si="8"/>
        <v>November</v>
      </c>
      <c r="M535" s="4">
        <f>ABS(Table1[[#This Row],[Amount]])</f>
        <v>248.66</v>
      </c>
      <c r="N535">
        <f>IF(Table1[[#This Row],[Type]]="Income",ABS(Table1[[#This Row],[Amount]]),0)</f>
        <v>0</v>
      </c>
      <c r="O535">
        <f>IF(Table1[[#This Row],[Type]]="Expense",ABS(Table1[[#This Row],[Amount]]),0)</f>
        <v>248.66</v>
      </c>
      <c r="P535" t="str">
        <f>Table1[[#This Row],[Region]]</f>
        <v>West</v>
      </c>
      <c r="Q535" t="s">
        <v>36</v>
      </c>
      <c r="R535" t="s">
        <v>32</v>
      </c>
    </row>
    <row r="536" spans="1:18" x14ac:dyDescent="0.3">
      <c r="A536" s="1">
        <v>45040</v>
      </c>
      <c r="B536" t="s">
        <v>562</v>
      </c>
      <c r="C536" t="s">
        <v>30</v>
      </c>
      <c r="D536" t="s">
        <v>42</v>
      </c>
      <c r="E536">
        <v>4993.13</v>
      </c>
      <c r="F536" t="s">
        <v>31</v>
      </c>
      <c r="G536">
        <f>IF(Table1[[#This Row],[Type]]="Income",ABS(Table1[[#This Row],[Amount]]),0)</f>
        <v>4993.13</v>
      </c>
      <c r="H536">
        <f>IF(Table1[[#This Row],[Type]]="Expense",ABS(Table1[[#This Row],[Amount]]),0)</f>
        <v>0</v>
      </c>
      <c r="I536" t="s">
        <v>12</v>
      </c>
      <c r="J536" t="s">
        <v>13</v>
      </c>
      <c r="L536" t="str">
        <f t="shared" si="8"/>
        <v>April</v>
      </c>
      <c r="M536" s="4">
        <f>ABS(Table1[[#This Row],[Amount]])</f>
        <v>4993.13</v>
      </c>
      <c r="N536">
        <f>IF(Table1[[#This Row],[Type]]="Income",ABS(Table1[[#This Row],[Amount]]),0)</f>
        <v>4993.13</v>
      </c>
      <c r="O536">
        <f>IF(Table1[[#This Row],[Type]]="Expense",ABS(Table1[[#This Row],[Amount]]),0)</f>
        <v>0</v>
      </c>
      <c r="P536" t="str">
        <f>Table1[[#This Row],[Region]]</f>
        <v>East</v>
      </c>
      <c r="Q536" t="s">
        <v>42</v>
      </c>
      <c r="R536" t="s">
        <v>13</v>
      </c>
    </row>
    <row r="537" spans="1:18" x14ac:dyDescent="0.3">
      <c r="A537" s="1">
        <v>45001</v>
      </c>
      <c r="B537" t="s">
        <v>563</v>
      </c>
      <c r="C537" t="s">
        <v>30</v>
      </c>
      <c r="D537" t="s">
        <v>16</v>
      </c>
      <c r="E537">
        <v>3155.78</v>
      </c>
      <c r="F537" t="s">
        <v>31</v>
      </c>
      <c r="G537">
        <f>IF(Table1[[#This Row],[Type]]="Income",ABS(Table1[[#This Row],[Amount]]),0)</f>
        <v>3155.78</v>
      </c>
      <c r="H537">
        <f>IF(Table1[[#This Row],[Type]]="Expense",ABS(Table1[[#This Row],[Amount]]),0)</f>
        <v>0</v>
      </c>
      <c r="I537" t="s">
        <v>12</v>
      </c>
      <c r="J537" t="s">
        <v>13</v>
      </c>
      <c r="L537" t="str">
        <f t="shared" si="8"/>
        <v>March</v>
      </c>
      <c r="M537" s="4">
        <f>ABS(Table1[[#This Row],[Amount]])</f>
        <v>3155.78</v>
      </c>
      <c r="N537">
        <f>IF(Table1[[#This Row],[Type]]="Income",ABS(Table1[[#This Row],[Amount]]),0)</f>
        <v>3155.78</v>
      </c>
      <c r="O537">
        <f>IF(Table1[[#This Row],[Type]]="Expense",ABS(Table1[[#This Row],[Amount]]),0)</f>
        <v>0</v>
      </c>
      <c r="P537" t="str">
        <f>Table1[[#This Row],[Region]]</f>
        <v>East</v>
      </c>
      <c r="Q537" t="s">
        <v>16</v>
      </c>
      <c r="R537" t="s">
        <v>13</v>
      </c>
    </row>
    <row r="538" spans="1:18" x14ac:dyDescent="0.3">
      <c r="A538" s="1">
        <v>45143</v>
      </c>
      <c r="B538" t="s">
        <v>564</v>
      </c>
      <c r="C538" t="s">
        <v>9</v>
      </c>
      <c r="D538" t="s">
        <v>36</v>
      </c>
      <c r="E538">
        <v>-2837.66</v>
      </c>
      <c r="F538" t="s">
        <v>11</v>
      </c>
      <c r="G538">
        <f>IF(Table1[[#This Row],[Type]]="Income",ABS(Table1[[#This Row],[Amount]]),0)</f>
        <v>0</v>
      </c>
      <c r="H538">
        <f>IF(Table1[[#This Row],[Type]]="Expense",ABS(Table1[[#This Row],[Amount]]),0)</f>
        <v>2837.66</v>
      </c>
      <c r="I538" t="s">
        <v>17</v>
      </c>
      <c r="J538" t="s">
        <v>23</v>
      </c>
      <c r="L538" t="str">
        <f t="shared" si="8"/>
        <v>August</v>
      </c>
      <c r="M538" s="4">
        <f>ABS(Table1[[#This Row],[Amount]])</f>
        <v>2837.66</v>
      </c>
      <c r="N538">
        <f>IF(Table1[[#This Row],[Type]]="Income",ABS(Table1[[#This Row],[Amount]]),0)</f>
        <v>0</v>
      </c>
      <c r="O538">
        <f>IF(Table1[[#This Row],[Type]]="Expense",ABS(Table1[[#This Row],[Amount]]),0)</f>
        <v>2837.66</v>
      </c>
      <c r="P538" t="str">
        <f>Table1[[#This Row],[Region]]</f>
        <v>South</v>
      </c>
      <c r="Q538" t="s">
        <v>36</v>
      </c>
      <c r="R538" t="s">
        <v>23</v>
      </c>
    </row>
    <row r="539" spans="1:18" x14ac:dyDescent="0.3">
      <c r="A539" s="1">
        <v>45203</v>
      </c>
      <c r="B539" t="s">
        <v>565</v>
      </c>
      <c r="C539" t="s">
        <v>15</v>
      </c>
      <c r="D539" t="s">
        <v>10</v>
      </c>
      <c r="E539">
        <v>-391.61</v>
      </c>
      <c r="F539" t="s">
        <v>11</v>
      </c>
      <c r="G539">
        <f>IF(Table1[[#This Row],[Type]]="Income",ABS(Table1[[#This Row],[Amount]]),0)</f>
        <v>0</v>
      </c>
      <c r="H539">
        <f>IF(Table1[[#This Row],[Type]]="Expense",ABS(Table1[[#This Row],[Amount]]),0)</f>
        <v>391.61</v>
      </c>
      <c r="I539" t="s">
        <v>20</v>
      </c>
      <c r="J539" t="s">
        <v>13</v>
      </c>
      <c r="L539" t="str">
        <f t="shared" si="8"/>
        <v>October</v>
      </c>
      <c r="M539" s="4">
        <f>ABS(Table1[[#This Row],[Amount]])</f>
        <v>391.61</v>
      </c>
      <c r="N539">
        <f>IF(Table1[[#This Row],[Type]]="Income",ABS(Table1[[#This Row],[Amount]]),0)</f>
        <v>0</v>
      </c>
      <c r="O539">
        <f>IF(Table1[[#This Row],[Type]]="Expense",ABS(Table1[[#This Row],[Amount]]),0)</f>
        <v>391.61</v>
      </c>
      <c r="P539" t="str">
        <f>Table1[[#This Row],[Region]]</f>
        <v>East</v>
      </c>
      <c r="Q539" t="s">
        <v>10</v>
      </c>
      <c r="R539" t="s">
        <v>13</v>
      </c>
    </row>
    <row r="540" spans="1:18" x14ac:dyDescent="0.3">
      <c r="A540" s="1">
        <v>45175</v>
      </c>
      <c r="B540" t="s">
        <v>566</v>
      </c>
      <c r="C540" t="s">
        <v>9</v>
      </c>
      <c r="D540" t="s">
        <v>19</v>
      </c>
      <c r="E540">
        <v>-1439.31</v>
      </c>
      <c r="F540" t="s">
        <v>11</v>
      </c>
      <c r="G540">
        <f>IF(Table1[[#This Row],[Type]]="Income",ABS(Table1[[#This Row],[Amount]]),0)</f>
        <v>0</v>
      </c>
      <c r="H540">
        <f>IF(Table1[[#This Row],[Type]]="Expense",ABS(Table1[[#This Row],[Amount]]),0)</f>
        <v>1439.31</v>
      </c>
      <c r="I540" t="s">
        <v>17</v>
      </c>
      <c r="J540" t="s">
        <v>13</v>
      </c>
      <c r="L540" t="str">
        <f t="shared" si="8"/>
        <v>September</v>
      </c>
      <c r="M540" s="4">
        <f>ABS(Table1[[#This Row],[Amount]])</f>
        <v>1439.31</v>
      </c>
      <c r="N540">
        <f>IF(Table1[[#This Row],[Type]]="Income",ABS(Table1[[#This Row],[Amount]]),0)</f>
        <v>0</v>
      </c>
      <c r="O540">
        <f>IF(Table1[[#This Row],[Type]]="Expense",ABS(Table1[[#This Row],[Amount]]),0)</f>
        <v>1439.31</v>
      </c>
      <c r="P540" t="str">
        <f>Table1[[#This Row],[Region]]</f>
        <v>East</v>
      </c>
      <c r="Q540" t="s">
        <v>19</v>
      </c>
      <c r="R540" t="s">
        <v>13</v>
      </c>
    </row>
    <row r="541" spans="1:18" x14ac:dyDescent="0.3">
      <c r="A541" s="1">
        <v>45090</v>
      </c>
      <c r="B541" t="s">
        <v>567</v>
      </c>
      <c r="C541" t="s">
        <v>9</v>
      </c>
      <c r="D541" t="s">
        <v>42</v>
      </c>
      <c r="E541">
        <v>-4630.8500000000004</v>
      </c>
      <c r="F541" t="s">
        <v>11</v>
      </c>
      <c r="G541">
        <f>IF(Table1[[#This Row],[Type]]="Income",ABS(Table1[[#This Row],[Amount]]),0)</f>
        <v>0</v>
      </c>
      <c r="H541">
        <f>IF(Table1[[#This Row],[Type]]="Expense",ABS(Table1[[#This Row],[Amount]]),0)</f>
        <v>4630.8500000000004</v>
      </c>
      <c r="I541" t="s">
        <v>12</v>
      </c>
      <c r="J541" t="s">
        <v>27</v>
      </c>
      <c r="L541" t="str">
        <f t="shared" si="8"/>
        <v>June</v>
      </c>
      <c r="M541" s="4">
        <f>ABS(Table1[[#This Row],[Amount]])</f>
        <v>4630.8500000000004</v>
      </c>
      <c r="N541">
        <f>IF(Table1[[#This Row],[Type]]="Income",ABS(Table1[[#This Row],[Amount]]),0)</f>
        <v>0</v>
      </c>
      <c r="O541">
        <f>IF(Table1[[#This Row],[Type]]="Expense",ABS(Table1[[#This Row],[Amount]]),0)</f>
        <v>4630.8500000000004</v>
      </c>
      <c r="P541" t="str">
        <f>Table1[[#This Row],[Region]]</f>
        <v>North</v>
      </c>
      <c r="Q541" t="s">
        <v>42</v>
      </c>
      <c r="R541" t="s">
        <v>27</v>
      </c>
    </row>
    <row r="542" spans="1:18" x14ac:dyDescent="0.3">
      <c r="A542" s="1">
        <v>45283</v>
      </c>
      <c r="B542" t="s">
        <v>568</v>
      </c>
      <c r="C542" t="s">
        <v>30</v>
      </c>
      <c r="D542" t="s">
        <v>10</v>
      </c>
      <c r="E542">
        <v>1835.81</v>
      </c>
      <c r="F542" t="s">
        <v>31</v>
      </c>
      <c r="G542">
        <f>IF(Table1[[#This Row],[Type]]="Income",ABS(Table1[[#This Row],[Amount]]),0)</f>
        <v>1835.81</v>
      </c>
      <c r="H542">
        <f>IF(Table1[[#This Row],[Type]]="Expense",ABS(Table1[[#This Row],[Amount]]),0)</f>
        <v>0</v>
      </c>
      <c r="I542" t="s">
        <v>12</v>
      </c>
      <c r="J542" t="s">
        <v>23</v>
      </c>
      <c r="L542" t="str">
        <f t="shared" si="8"/>
        <v>December</v>
      </c>
      <c r="M542" s="4">
        <f>ABS(Table1[[#This Row],[Amount]])</f>
        <v>1835.81</v>
      </c>
      <c r="N542">
        <f>IF(Table1[[#This Row],[Type]]="Income",ABS(Table1[[#This Row],[Amount]]),0)</f>
        <v>1835.81</v>
      </c>
      <c r="O542">
        <f>IF(Table1[[#This Row],[Type]]="Expense",ABS(Table1[[#This Row],[Amount]]),0)</f>
        <v>0</v>
      </c>
      <c r="P542" t="str">
        <f>Table1[[#This Row],[Region]]</f>
        <v>South</v>
      </c>
      <c r="Q542" t="s">
        <v>10</v>
      </c>
      <c r="R542" t="s">
        <v>23</v>
      </c>
    </row>
    <row r="543" spans="1:18" x14ac:dyDescent="0.3">
      <c r="A543" s="1">
        <v>45118</v>
      </c>
      <c r="B543" t="s">
        <v>569</v>
      </c>
      <c r="C543" t="s">
        <v>25</v>
      </c>
      <c r="D543" t="s">
        <v>36</v>
      </c>
      <c r="E543">
        <v>-3342.1</v>
      </c>
      <c r="F543" t="s">
        <v>11</v>
      </c>
      <c r="G543">
        <f>IF(Table1[[#This Row],[Type]]="Income",ABS(Table1[[#This Row],[Amount]]),0)</f>
        <v>0</v>
      </c>
      <c r="H543">
        <f>IF(Table1[[#This Row],[Type]]="Expense",ABS(Table1[[#This Row],[Amount]]),0)</f>
        <v>3342.1</v>
      </c>
      <c r="I543" t="s">
        <v>17</v>
      </c>
      <c r="J543" t="s">
        <v>13</v>
      </c>
      <c r="L543" t="str">
        <f t="shared" si="8"/>
        <v>July</v>
      </c>
      <c r="M543" s="4">
        <f>ABS(Table1[[#This Row],[Amount]])</f>
        <v>3342.1</v>
      </c>
      <c r="N543">
        <f>IF(Table1[[#This Row],[Type]]="Income",ABS(Table1[[#This Row],[Amount]]),0)</f>
        <v>0</v>
      </c>
      <c r="O543">
        <f>IF(Table1[[#This Row],[Type]]="Expense",ABS(Table1[[#This Row],[Amount]]),0)</f>
        <v>3342.1</v>
      </c>
      <c r="P543" t="str">
        <f>Table1[[#This Row],[Region]]</f>
        <v>East</v>
      </c>
      <c r="Q543" t="s">
        <v>36</v>
      </c>
      <c r="R543" t="s">
        <v>13</v>
      </c>
    </row>
    <row r="544" spans="1:18" x14ac:dyDescent="0.3">
      <c r="A544" s="1">
        <v>45153</v>
      </c>
      <c r="B544" t="s">
        <v>570</v>
      </c>
      <c r="C544" t="s">
        <v>25</v>
      </c>
      <c r="D544" t="s">
        <v>36</v>
      </c>
      <c r="E544">
        <v>-4997.53</v>
      </c>
      <c r="F544" t="s">
        <v>11</v>
      </c>
      <c r="G544">
        <f>IF(Table1[[#This Row],[Type]]="Income",ABS(Table1[[#This Row],[Amount]]),0)</f>
        <v>0</v>
      </c>
      <c r="H544">
        <f>IF(Table1[[#This Row],[Type]]="Expense",ABS(Table1[[#This Row],[Amount]]),0)</f>
        <v>4997.53</v>
      </c>
      <c r="I544" t="s">
        <v>12</v>
      </c>
      <c r="J544" t="s">
        <v>13</v>
      </c>
      <c r="L544" t="str">
        <f t="shared" si="8"/>
        <v>August</v>
      </c>
      <c r="M544" s="4">
        <f>ABS(Table1[[#This Row],[Amount]])</f>
        <v>4997.53</v>
      </c>
      <c r="N544">
        <f>IF(Table1[[#This Row],[Type]]="Income",ABS(Table1[[#This Row],[Amount]]),0)</f>
        <v>0</v>
      </c>
      <c r="O544">
        <f>IF(Table1[[#This Row],[Type]]="Expense",ABS(Table1[[#This Row],[Amount]]),0)</f>
        <v>4997.53</v>
      </c>
      <c r="P544" t="str">
        <f>Table1[[#This Row],[Region]]</f>
        <v>East</v>
      </c>
      <c r="Q544" t="s">
        <v>36</v>
      </c>
      <c r="R544" t="s">
        <v>13</v>
      </c>
    </row>
    <row r="545" spans="1:18" x14ac:dyDescent="0.3">
      <c r="A545" s="1">
        <v>45103</v>
      </c>
      <c r="B545" t="s">
        <v>571</v>
      </c>
      <c r="C545" t="s">
        <v>9</v>
      </c>
      <c r="D545" t="s">
        <v>10</v>
      </c>
      <c r="E545">
        <v>-1389.04</v>
      </c>
      <c r="F545" t="s">
        <v>11</v>
      </c>
      <c r="G545">
        <f>IF(Table1[[#This Row],[Type]]="Income",ABS(Table1[[#This Row],[Amount]]),0)</f>
        <v>0</v>
      </c>
      <c r="H545">
        <f>IF(Table1[[#This Row],[Type]]="Expense",ABS(Table1[[#This Row],[Amount]]),0)</f>
        <v>1389.04</v>
      </c>
      <c r="I545" t="s">
        <v>20</v>
      </c>
      <c r="J545" t="s">
        <v>13</v>
      </c>
      <c r="L545" t="str">
        <f t="shared" si="8"/>
        <v>June</v>
      </c>
      <c r="M545" s="4">
        <f>ABS(Table1[[#This Row],[Amount]])</f>
        <v>1389.04</v>
      </c>
      <c r="N545">
        <f>IF(Table1[[#This Row],[Type]]="Income",ABS(Table1[[#This Row],[Amount]]),0)</f>
        <v>0</v>
      </c>
      <c r="O545">
        <f>IF(Table1[[#This Row],[Type]]="Expense",ABS(Table1[[#This Row],[Amount]]),0)</f>
        <v>1389.04</v>
      </c>
      <c r="P545" t="str">
        <f>Table1[[#This Row],[Region]]</f>
        <v>East</v>
      </c>
      <c r="Q545" t="s">
        <v>10</v>
      </c>
      <c r="R545" t="s">
        <v>13</v>
      </c>
    </row>
    <row r="546" spans="1:18" x14ac:dyDescent="0.3">
      <c r="A546" s="1">
        <v>45025</v>
      </c>
      <c r="B546" t="s">
        <v>572</v>
      </c>
      <c r="C546" t="s">
        <v>30</v>
      </c>
      <c r="D546" t="s">
        <v>19</v>
      </c>
      <c r="E546">
        <v>2922.8</v>
      </c>
      <c r="F546" t="s">
        <v>31</v>
      </c>
      <c r="G546">
        <f>IF(Table1[[#This Row],[Type]]="Income",ABS(Table1[[#This Row],[Amount]]),0)</f>
        <v>2922.8</v>
      </c>
      <c r="H546">
        <f>IF(Table1[[#This Row],[Type]]="Expense",ABS(Table1[[#This Row],[Amount]]),0)</f>
        <v>0</v>
      </c>
      <c r="I546" t="s">
        <v>17</v>
      </c>
      <c r="J546" t="s">
        <v>23</v>
      </c>
      <c r="L546" t="str">
        <f t="shared" si="8"/>
        <v>April</v>
      </c>
      <c r="M546" s="4">
        <f>ABS(Table1[[#This Row],[Amount]])</f>
        <v>2922.8</v>
      </c>
      <c r="N546">
        <f>IF(Table1[[#This Row],[Type]]="Income",ABS(Table1[[#This Row],[Amount]]),0)</f>
        <v>2922.8</v>
      </c>
      <c r="O546">
        <f>IF(Table1[[#This Row],[Type]]="Expense",ABS(Table1[[#This Row],[Amount]]),0)</f>
        <v>0</v>
      </c>
      <c r="P546" t="str">
        <f>Table1[[#This Row],[Region]]</f>
        <v>South</v>
      </c>
      <c r="Q546" t="s">
        <v>19</v>
      </c>
      <c r="R546" t="s">
        <v>23</v>
      </c>
    </row>
    <row r="547" spans="1:18" x14ac:dyDescent="0.3">
      <c r="A547" s="1">
        <v>44962</v>
      </c>
      <c r="B547" t="s">
        <v>573</v>
      </c>
      <c r="C547" t="s">
        <v>15</v>
      </c>
      <c r="D547" t="s">
        <v>16</v>
      </c>
      <c r="E547">
        <v>-3512.55</v>
      </c>
      <c r="F547" t="s">
        <v>11</v>
      </c>
      <c r="G547">
        <f>IF(Table1[[#This Row],[Type]]="Income",ABS(Table1[[#This Row],[Amount]]),0)</f>
        <v>0</v>
      </c>
      <c r="H547">
        <f>IF(Table1[[#This Row],[Type]]="Expense",ABS(Table1[[#This Row],[Amount]]),0)</f>
        <v>3512.55</v>
      </c>
      <c r="I547" t="s">
        <v>17</v>
      </c>
      <c r="J547" t="s">
        <v>27</v>
      </c>
      <c r="L547" t="str">
        <f t="shared" si="8"/>
        <v>February</v>
      </c>
      <c r="M547" s="4">
        <f>ABS(Table1[[#This Row],[Amount]])</f>
        <v>3512.55</v>
      </c>
      <c r="N547">
        <f>IF(Table1[[#This Row],[Type]]="Income",ABS(Table1[[#This Row],[Amount]]),0)</f>
        <v>0</v>
      </c>
      <c r="O547">
        <f>IF(Table1[[#This Row],[Type]]="Expense",ABS(Table1[[#This Row],[Amount]]),0)</f>
        <v>3512.55</v>
      </c>
      <c r="P547" t="str">
        <f>Table1[[#This Row],[Region]]</f>
        <v>North</v>
      </c>
      <c r="Q547" t="s">
        <v>16</v>
      </c>
      <c r="R547" t="s">
        <v>27</v>
      </c>
    </row>
    <row r="548" spans="1:18" x14ac:dyDescent="0.3">
      <c r="A548" s="1">
        <v>45022</v>
      </c>
      <c r="B548" t="s">
        <v>574</v>
      </c>
      <c r="C548" t="s">
        <v>25</v>
      </c>
      <c r="D548" t="s">
        <v>42</v>
      </c>
      <c r="E548">
        <v>-906.67</v>
      </c>
      <c r="F548" t="s">
        <v>11</v>
      </c>
      <c r="G548">
        <f>IF(Table1[[#This Row],[Type]]="Income",ABS(Table1[[#This Row],[Amount]]),0)</f>
        <v>0</v>
      </c>
      <c r="H548">
        <f>IF(Table1[[#This Row],[Type]]="Expense",ABS(Table1[[#This Row],[Amount]]),0)</f>
        <v>906.67</v>
      </c>
      <c r="I548" t="s">
        <v>17</v>
      </c>
      <c r="J548" t="s">
        <v>32</v>
      </c>
      <c r="L548" t="str">
        <f t="shared" si="8"/>
        <v>April</v>
      </c>
      <c r="M548" s="4">
        <f>ABS(Table1[[#This Row],[Amount]])</f>
        <v>906.67</v>
      </c>
      <c r="N548">
        <f>IF(Table1[[#This Row],[Type]]="Income",ABS(Table1[[#This Row],[Amount]]),0)</f>
        <v>0</v>
      </c>
      <c r="O548">
        <f>IF(Table1[[#This Row],[Type]]="Expense",ABS(Table1[[#This Row],[Amount]]),0)</f>
        <v>906.67</v>
      </c>
      <c r="P548" t="str">
        <f>Table1[[#This Row],[Region]]</f>
        <v>West</v>
      </c>
      <c r="Q548" t="s">
        <v>42</v>
      </c>
      <c r="R548" t="s">
        <v>32</v>
      </c>
    </row>
    <row r="549" spans="1:18" x14ac:dyDescent="0.3">
      <c r="A549" s="1">
        <v>45078</v>
      </c>
      <c r="B549" t="s">
        <v>575</v>
      </c>
      <c r="C549" t="s">
        <v>9</v>
      </c>
      <c r="D549" t="s">
        <v>22</v>
      </c>
      <c r="E549">
        <v>-828.5</v>
      </c>
      <c r="F549" t="s">
        <v>11</v>
      </c>
      <c r="G549">
        <f>IF(Table1[[#This Row],[Type]]="Income",ABS(Table1[[#This Row],[Amount]]),0)</f>
        <v>0</v>
      </c>
      <c r="H549">
        <f>IF(Table1[[#This Row],[Type]]="Expense",ABS(Table1[[#This Row],[Amount]]),0)</f>
        <v>828.5</v>
      </c>
      <c r="I549" t="s">
        <v>12</v>
      </c>
      <c r="J549" t="s">
        <v>27</v>
      </c>
      <c r="L549" t="str">
        <f t="shared" si="8"/>
        <v>June</v>
      </c>
      <c r="M549" s="4">
        <f>ABS(Table1[[#This Row],[Amount]])</f>
        <v>828.5</v>
      </c>
      <c r="N549">
        <f>IF(Table1[[#This Row],[Type]]="Income",ABS(Table1[[#This Row],[Amount]]),0)</f>
        <v>0</v>
      </c>
      <c r="O549">
        <f>IF(Table1[[#This Row],[Type]]="Expense",ABS(Table1[[#This Row],[Amount]]),0)</f>
        <v>828.5</v>
      </c>
      <c r="P549" t="str">
        <f>Table1[[#This Row],[Region]]</f>
        <v>North</v>
      </c>
      <c r="Q549" t="s">
        <v>22</v>
      </c>
      <c r="R549" t="s">
        <v>27</v>
      </c>
    </row>
    <row r="550" spans="1:18" x14ac:dyDescent="0.3">
      <c r="A550" s="1">
        <v>45077</v>
      </c>
      <c r="B550" t="s">
        <v>576</v>
      </c>
      <c r="C550" t="s">
        <v>25</v>
      </c>
      <c r="D550" t="s">
        <v>26</v>
      </c>
      <c r="E550">
        <v>-2335.91</v>
      </c>
      <c r="F550" t="s">
        <v>11</v>
      </c>
      <c r="G550">
        <f>IF(Table1[[#This Row],[Type]]="Income",ABS(Table1[[#This Row],[Amount]]),0)</f>
        <v>0</v>
      </c>
      <c r="H550">
        <f>IF(Table1[[#This Row],[Type]]="Expense",ABS(Table1[[#This Row],[Amount]]),0)</f>
        <v>2335.91</v>
      </c>
      <c r="I550" t="s">
        <v>20</v>
      </c>
      <c r="J550" t="s">
        <v>23</v>
      </c>
      <c r="L550" t="str">
        <f t="shared" si="8"/>
        <v>May</v>
      </c>
      <c r="M550" s="4">
        <f>ABS(Table1[[#This Row],[Amount]])</f>
        <v>2335.91</v>
      </c>
      <c r="N550">
        <f>IF(Table1[[#This Row],[Type]]="Income",ABS(Table1[[#This Row],[Amount]]),0)</f>
        <v>0</v>
      </c>
      <c r="O550">
        <f>IF(Table1[[#This Row],[Type]]="Expense",ABS(Table1[[#This Row],[Amount]]),0)</f>
        <v>2335.91</v>
      </c>
      <c r="P550" t="str">
        <f>Table1[[#This Row],[Region]]</f>
        <v>South</v>
      </c>
      <c r="Q550" t="s">
        <v>26</v>
      </c>
      <c r="R550" t="s">
        <v>23</v>
      </c>
    </row>
    <row r="551" spans="1:18" x14ac:dyDescent="0.3">
      <c r="A551" s="1">
        <v>45116</v>
      </c>
      <c r="B551" t="s">
        <v>577</v>
      </c>
      <c r="C551" t="s">
        <v>25</v>
      </c>
      <c r="D551" t="s">
        <v>16</v>
      </c>
      <c r="E551">
        <v>-1990.48</v>
      </c>
      <c r="F551" t="s">
        <v>11</v>
      </c>
      <c r="G551">
        <f>IF(Table1[[#This Row],[Type]]="Income",ABS(Table1[[#This Row],[Amount]]),0)</f>
        <v>0</v>
      </c>
      <c r="H551">
        <f>IF(Table1[[#This Row],[Type]]="Expense",ABS(Table1[[#This Row],[Amount]]),0)</f>
        <v>1990.48</v>
      </c>
      <c r="I551" t="s">
        <v>17</v>
      </c>
      <c r="J551" t="s">
        <v>23</v>
      </c>
      <c r="L551" t="str">
        <f t="shared" si="8"/>
        <v>July</v>
      </c>
      <c r="M551" s="4">
        <f>ABS(Table1[[#This Row],[Amount]])</f>
        <v>1990.48</v>
      </c>
      <c r="N551">
        <f>IF(Table1[[#This Row],[Type]]="Income",ABS(Table1[[#This Row],[Amount]]),0)</f>
        <v>0</v>
      </c>
      <c r="O551">
        <f>IF(Table1[[#This Row],[Type]]="Expense",ABS(Table1[[#This Row],[Amount]]),0)</f>
        <v>1990.48</v>
      </c>
      <c r="P551" t="str">
        <f>Table1[[#This Row],[Region]]</f>
        <v>South</v>
      </c>
      <c r="Q551" t="s">
        <v>16</v>
      </c>
      <c r="R551" t="s">
        <v>23</v>
      </c>
    </row>
    <row r="552" spans="1:18" x14ac:dyDescent="0.3">
      <c r="A552" s="1">
        <v>45150</v>
      </c>
      <c r="B552" t="s">
        <v>578</v>
      </c>
      <c r="C552" t="s">
        <v>15</v>
      </c>
      <c r="D552" t="s">
        <v>42</v>
      </c>
      <c r="E552">
        <v>-3599.66</v>
      </c>
      <c r="F552" t="s">
        <v>11</v>
      </c>
      <c r="G552">
        <f>IF(Table1[[#This Row],[Type]]="Income",ABS(Table1[[#This Row],[Amount]]),0)</f>
        <v>0</v>
      </c>
      <c r="H552">
        <f>IF(Table1[[#This Row],[Type]]="Expense",ABS(Table1[[#This Row],[Amount]]),0)</f>
        <v>3599.66</v>
      </c>
      <c r="I552" t="s">
        <v>17</v>
      </c>
      <c r="J552" t="s">
        <v>23</v>
      </c>
      <c r="L552" t="str">
        <f t="shared" si="8"/>
        <v>August</v>
      </c>
      <c r="M552" s="4">
        <f>ABS(Table1[[#This Row],[Amount]])</f>
        <v>3599.66</v>
      </c>
      <c r="N552">
        <f>IF(Table1[[#This Row],[Type]]="Income",ABS(Table1[[#This Row],[Amount]]),0)</f>
        <v>0</v>
      </c>
      <c r="O552">
        <f>IF(Table1[[#This Row],[Type]]="Expense",ABS(Table1[[#This Row],[Amount]]),0)</f>
        <v>3599.66</v>
      </c>
      <c r="P552" t="str">
        <f>Table1[[#This Row],[Region]]</f>
        <v>South</v>
      </c>
      <c r="Q552" t="s">
        <v>42</v>
      </c>
      <c r="R552" t="s">
        <v>23</v>
      </c>
    </row>
    <row r="553" spans="1:18" x14ac:dyDescent="0.3">
      <c r="A553" s="1">
        <v>44963</v>
      </c>
      <c r="B553" t="s">
        <v>579</v>
      </c>
      <c r="C553" t="s">
        <v>30</v>
      </c>
      <c r="D553" t="s">
        <v>10</v>
      </c>
      <c r="E553">
        <v>440.59</v>
      </c>
      <c r="F553" t="s">
        <v>31</v>
      </c>
      <c r="G553">
        <f>IF(Table1[[#This Row],[Type]]="Income",ABS(Table1[[#This Row],[Amount]]),0)</f>
        <v>440.59</v>
      </c>
      <c r="H553">
        <f>IF(Table1[[#This Row],[Type]]="Expense",ABS(Table1[[#This Row],[Amount]]),0)</f>
        <v>0</v>
      </c>
      <c r="I553" t="s">
        <v>12</v>
      </c>
      <c r="J553" t="s">
        <v>32</v>
      </c>
      <c r="L553" t="str">
        <f t="shared" si="8"/>
        <v>February</v>
      </c>
      <c r="M553" s="4">
        <f>ABS(Table1[[#This Row],[Amount]])</f>
        <v>440.59</v>
      </c>
      <c r="N553">
        <f>IF(Table1[[#This Row],[Type]]="Income",ABS(Table1[[#This Row],[Amount]]),0)</f>
        <v>440.59</v>
      </c>
      <c r="O553">
        <f>IF(Table1[[#This Row],[Type]]="Expense",ABS(Table1[[#This Row],[Amount]]),0)</f>
        <v>0</v>
      </c>
      <c r="P553" t="str">
        <f>Table1[[#This Row],[Region]]</f>
        <v>West</v>
      </c>
      <c r="Q553" t="s">
        <v>10</v>
      </c>
      <c r="R553" t="s">
        <v>32</v>
      </c>
    </row>
    <row r="554" spans="1:18" x14ac:dyDescent="0.3">
      <c r="A554" s="1">
        <v>45194</v>
      </c>
      <c r="B554" t="s">
        <v>580</v>
      </c>
      <c r="C554" t="s">
        <v>15</v>
      </c>
      <c r="D554" t="s">
        <v>36</v>
      </c>
      <c r="E554">
        <v>-4863.62</v>
      </c>
      <c r="F554" t="s">
        <v>11</v>
      </c>
      <c r="G554">
        <f>IF(Table1[[#This Row],[Type]]="Income",ABS(Table1[[#This Row],[Amount]]),0)</f>
        <v>0</v>
      </c>
      <c r="H554">
        <f>IF(Table1[[#This Row],[Type]]="Expense",ABS(Table1[[#This Row],[Amount]]),0)</f>
        <v>4863.62</v>
      </c>
      <c r="I554" t="s">
        <v>20</v>
      </c>
      <c r="J554" t="s">
        <v>23</v>
      </c>
      <c r="L554" t="str">
        <f t="shared" si="8"/>
        <v>September</v>
      </c>
      <c r="M554" s="4">
        <f>ABS(Table1[[#This Row],[Amount]])</f>
        <v>4863.62</v>
      </c>
      <c r="N554">
        <f>IF(Table1[[#This Row],[Type]]="Income",ABS(Table1[[#This Row],[Amount]]),0)</f>
        <v>0</v>
      </c>
      <c r="O554">
        <f>IF(Table1[[#This Row],[Type]]="Expense",ABS(Table1[[#This Row],[Amount]]),0)</f>
        <v>4863.62</v>
      </c>
      <c r="P554" t="str">
        <f>Table1[[#This Row],[Region]]</f>
        <v>South</v>
      </c>
      <c r="Q554" t="s">
        <v>36</v>
      </c>
      <c r="R554" t="s">
        <v>23</v>
      </c>
    </row>
    <row r="555" spans="1:18" x14ac:dyDescent="0.3">
      <c r="A555" s="1">
        <v>45109</v>
      </c>
      <c r="B555" t="s">
        <v>581</v>
      </c>
      <c r="C555" t="s">
        <v>30</v>
      </c>
      <c r="D555" t="s">
        <v>10</v>
      </c>
      <c r="E555">
        <v>169.96</v>
      </c>
      <c r="F555" t="s">
        <v>31</v>
      </c>
      <c r="G555">
        <f>IF(Table1[[#This Row],[Type]]="Income",ABS(Table1[[#This Row],[Amount]]),0)</f>
        <v>169.96</v>
      </c>
      <c r="H555">
        <f>IF(Table1[[#This Row],[Type]]="Expense",ABS(Table1[[#This Row],[Amount]]),0)</f>
        <v>0</v>
      </c>
      <c r="I555" t="s">
        <v>17</v>
      </c>
      <c r="J555" t="s">
        <v>27</v>
      </c>
      <c r="L555" t="str">
        <f t="shared" si="8"/>
        <v>July</v>
      </c>
      <c r="M555" s="4">
        <f>ABS(Table1[[#This Row],[Amount]])</f>
        <v>169.96</v>
      </c>
      <c r="N555">
        <f>IF(Table1[[#This Row],[Type]]="Income",ABS(Table1[[#This Row],[Amount]]),0)</f>
        <v>169.96</v>
      </c>
      <c r="O555">
        <f>IF(Table1[[#This Row],[Type]]="Expense",ABS(Table1[[#This Row],[Amount]]),0)</f>
        <v>0</v>
      </c>
      <c r="P555" t="str">
        <f>Table1[[#This Row],[Region]]</f>
        <v>North</v>
      </c>
      <c r="Q555" t="s">
        <v>10</v>
      </c>
      <c r="R555" t="s">
        <v>27</v>
      </c>
    </row>
    <row r="556" spans="1:18" x14ac:dyDescent="0.3">
      <c r="A556" s="1">
        <v>44939</v>
      </c>
      <c r="B556" t="s">
        <v>582</v>
      </c>
      <c r="C556" t="s">
        <v>25</v>
      </c>
      <c r="D556" t="s">
        <v>42</v>
      </c>
      <c r="E556">
        <v>-3046.45</v>
      </c>
      <c r="F556" t="s">
        <v>11</v>
      </c>
      <c r="G556">
        <f>IF(Table1[[#This Row],[Type]]="Income",ABS(Table1[[#This Row],[Amount]]),0)</f>
        <v>0</v>
      </c>
      <c r="H556">
        <f>IF(Table1[[#This Row],[Type]]="Expense",ABS(Table1[[#This Row],[Amount]]),0)</f>
        <v>3046.45</v>
      </c>
      <c r="I556" t="s">
        <v>12</v>
      </c>
      <c r="J556" t="s">
        <v>13</v>
      </c>
      <c r="L556" t="str">
        <f t="shared" si="8"/>
        <v>January</v>
      </c>
      <c r="M556" s="4">
        <f>ABS(Table1[[#This Row],[Amount]])</f>
        <v>3046.45</v>
      </c>
      <c r="N556">
        <f>IF(Table1[[#This Row],[Type]]="Income",ABS(Table1[[#This Row],[Amount]]),0)</f>
        <v>0</v>
      </c>
      <c r="O556">
        <f>IF(Table1[[#This Row],[Type]]="Expense",ABS(Table1[[#This Row],[Amount]]),0)</f>
        <v>3046.45</v>
      </c>
      <c r="P556" t="str">
        <f>Table1[[#This Row],[Region]]</f>
        <v>East</v>
      </c>
      <c r="Q556" t="s">
        <v>42</v>
      </c>
      <c r="R556" t="s">
        <v>13</v>
      </c>
    </row>
    <row r="557" spans="1:18" x14ac:dyDescent="0.3">
      <c r="A557" s="1">
        <v>45205</v>
      </c>
      <c r="B557" t="s">
        <v>583</v>
      </c>
      <c r="C557" t="s">
        <v>9</v>
      </c>
      <c r="D557" t="s">
        <v>10</v>
      </c>
      <c r="E557">
        <v>-2856.9</v>
      </c>
      <c r="F557" t="s">
        <v>11</v>
      </c>
      <c r="G557">
        <f>IF(Table1[[#This Row],[Type]]="Income",ABS(Table1[[#This Row],[Amount]]),0)</f>
        <v>0</v>
      </c>
      <c r="H557">
        <f>IF(Table1[[#This Row],[Type]]="Expense",ABS(Table1[[#This Row],[Amount]]),0)</f>
        <v>2856.9</v>
      </c>
      <c r="I557" t="s">
        <v>17</v>
      </c>
      <c r="J557" t="s">
        <v>13</v>
      </c>
      <c r="L557" t="str">
        <f t="shared" si="8"/>
        <v>October</v>
      </c>
      <c r="M557" s="4">
        <f>ABS(Table1[[#This Row],[Amount]])</f>
        <v>2856.9</v>
      </c>
      <c r="N557">
        <f>IF(Table1[[#This Row],[Type]]="Income",ABS(Table1[[#This Row],[Amount]]),0)</f>
        <v>0</v>
      </c>
      <c r="O557">
        <f>IF(Table1[[#This Row],[Type]]="Expense",ABS(Table1[[#This Row],[Amount]]),0)</f>
        <v>2856.9</v>
      </c>
      <c r="P557" t="str">
        <f>Table1[[#This Row],[Region]]</f>
        <v>East</v>
      </c>
      <c r="Q557" t="s">
        <v>10</v>
      </c>
      <c r="R557" t="s">
        <v>13</v>
      </c>
    </row>
    <row r="558" spans="1:18" x14ac:dyDescent="0.3">
      <c r="A558" s="1">
        <v>45143</v>
      </c>
      <c r="B558" t="s">
        <v>584</v>
      </c>
      <c r="C558" t="s">
        <v>15</v>
      </c>
      <c r="D558" t="s">
        <v>10</v>
      </c>
      <c r="E558">
        <v>-760.11</v>
      </c>
      <c r="F558" t="s">
        <v>11</v>
      </c>
      <c r="G558">
        <f>IF(Table1[[#This Row],[Type]]="Income",ABS(Table1[[#This Row],[Amount]]),0)</f>
        <v>0</v>
      </c>
      <c r="H558">
        <f>IF(Table1[[#This Row],[Type]]="Expense",ABS(Table1[[#This Row],[Amount]]),0)</f>
        <v>760.11</v>
      </c>
      <c r="I558" t="s">
        <v>12</v>
      </c>
      <c r="J558" t="s">
        <v>23</v>
      </c>
      <c r="L558" t="str">
        <f t="shared" si="8"/>
        <v>August</v>
      </c>
      <c r="M558" s="4">
        <f>ABS(Table1[[#This Row],[Amount]])</f>
        <v>760.11</v>
      </c>
      <c r="N558">
        <f>IF(Table1[[#This Row],[Type]]="Income",ABS(Table1[[#This Row],[Amount]]),0)</f>
        <v>0</v>
      </c>
      <c r="O558">
        <f>IF(Table1[[#This Row],[Type]]="Expense",ABS(Table1[[#This Row],[Amount]]),0)</f>
        <v>760.11</v>
      </c>
      <c r="P558" t="str">
        <f>Table1[[#This Row],[Region]]</f>
        <v>South</v>
      </c>
      <c r="Q558" t="s">
        <v>10</v>
      </c>
      <c r="R558" t="s">
        <v>23</v>
      </c>
    </row>
    <row r="559" spans="1:18" x14ac:dyDescent="0.3">
      <c r="A559" s="1">
        <v>45281</v>
      </c>
      <c r="B559" t="s">
        <v>585</v>
      </c>
      <c r="C559" t="s">
        <v>30</v>
      </c>
      <c r="D559" t="s">
        <v>26</v>
      </c>
      <c r="E559">
        <v>839.49</v>
      </c>
      <c r="F559" t="s">
        <v>31</v>
      </c>
      <c r="G559">
        <f>IF(Table1[[#This Row],[Type]]="Income",ABS(Table1[[#This Row],[Amount]]),0)</f>
        <v>839.49</v>
      </c>
      <c r="H559">
        <f>IF(Table1[[#This Row],[Type]]="Expense",ABS(Table1[[#This Row],[Amount]]),0)</f>
        <v>0</v>
      </c>
      <c r="I559" t="s">
        <v>20</v>
      </c>
      <c r="J559" t="s">
        <v>23</v>
      </c>
      <c r="L559" t="str">
        <f t="shared" si="8"/>
        <v>December</v>
      </c>
      <c r="M559" s="4">
        <f>ABS(Table1[[#This Row],[Amount]])</f>
        <v>839.49</v>
      </c>
      <c r="N559">
        <f>IF(Table1[[#This Row],[Type]]="Income",ABS(Table1[[#This Row],[Amount]]),0)</f>
        <v>839.49</v>
      </c>
      <c r="O559">
        <f>IF(Table1[[#This Row],[Type]]="Expense",ABS(Table1[[#This Row],[Amount]]),0)</f>
        <v>0</v>
      </c>
      <c r="P559" t="str">
        <f>Table1[[#This Row],[Region]]</f>
        <v>South</v>
      </c>
      <c r="Q559" t="s">
        <v>26</v>
      </c>
      <c r="R559" t="s">
        <v>23</v>
      </c>
    </row>
    <row r="560" spans="1:18" x14ac:dyDescent="0.3">
      <c r="A560" s="1">
        <v>45287</v>
      </c>
      <c r="B560" t="s">
        <v>586</v>
      </c>
      <c r="C560" t="s">
        <v>25</v>
      </c>
      <c r="D560" t="s">
        <v>19</v>
      </c>
      <c r="E560">
        <v>-3984.12</v>
      </c>
      <c r="F560" t="s">
        <v>11</v>
      </c>
      <c r="G560">
        <f>IF(Table1[[#This Row],[Type]]="Income",ABS(Table1[[#This Row],[Amount]]),0)</f>
        <v>0</v>
      </c>
      <c r="H560">
        <f>IF(Table1[[#This Row],[Type]]="Expense",ABS(Table1[[#This Row],[Amount]]),0)</f>
        <v>3984.12</v>
      </c>
      <c r="I560" t="s">
        <v>12</v>
      </c>
      <c r="J560" t="s">
        <v>32</v>
      </c>
      <c r="L560" t="str">
        <f t="shared" si="8"/>
        <v>December</v>
      </c>
      <c r="M560" s="4">
        <f>ABS(Table1[[#This Row],[Amount]])</f>
        <v>3984.12</v>
      </c>
      <c r="N560">
        <f>IF(Table1[[#This Row],[Type]]="Income",ABS(Table1[[#This Row],[Amount]]),0)</f>
        <v>0</v>
      </c>
      <c r="O560">
        <f>IF(Table1[[#This Row],[Type]]="Expense",ABS(Table1[[#This Row],[Amount]]),0)</f>
        <v>3984.12</v>
      </c>
      <c r="P560" t="str">
        <f>Table1[[#This Row],[Region]]</f>
        <v>West</v>
      </c>
      <c r="Q560" t="s">
        <v>19</v>
      </c>
      <c r="R560" t="s">
        <v>32</v>
      </c>
    </row>
    <row r="561" spans="1:18" x14ac:dyDescent="0.3">
      <c r="A561" s="1">
        <v>45212</v>
      </c>
      <c r="B561" t="s">
        <v>587</v>
      </c>
      <c r="C561" t="s">
        <v>30</v>
      </c>
      <c r="D561" t="s">
        <v>26</v>
      </c>
      <c r="E561">
        <v>4449.0600000000004</v>
      </c>
      <c r="F561" t="s">
        <v>31</v>
      </c>
      <c r="G561">
        <f>IF(Table1[[#This Row],[Type]]="Income",ABS(Table1[[#This Row],[Amount]]),0)</f>
        <v>4449.0600000000004</v>
      </c>
      <c r="H561">
        <f>IF(Table1[[#This Row],[Type]]="Expense",ABS(Table1[[#This Row],[Amount]]),0)</f>
        <v>0</v>
      </c>
      <c r="I561" t="s">
        <v>17</v>
      </c>
      <c r="J561" t="s">
        <v>13</v>
      </c>
      <c r="L561" t="str">
        <f t="shared" si="8"/>
        <v>October</v>
      </c>
      <c r="M561" s="4">
        <f>ABS(Table1[[#This Row],[Amount]])</f>
        <v>4449.0600000000004</v>
      </c>
      <c r="N561">
        <f>IF(Table1[[#This Row],[Type]]="Income",ABS(Table1[[#This Row],[Amount]]),0)</f>
        <v>4449.0600000000004</v>
      </c>
      <c r="O561">
        <f>IF(Table1[[#This Row],[Type]]="Expense",ABS(Table1[[#This Row],[Amount]]),0)</f>
        <v>0</v>
      </c>
      <c r="P561" t="str">
        <f>Table1[[#This Row],[Region]]</f>
        <v>East</v>
      </c>
      <c r="Q561" t="s">
        <v>26</v>
      </c>
      <c r="R561" t="s">
        <v>13</v>
      </c>
    </row>
    <row r="562" spans="1:18" x14ac:dyDescent="0.3">
      <c r="A562" s="1">
        <v>45199</v>
      </c>
      <c r="B562" t="s">
        <v>588</v>
      </c>
      <c r="C562" t="s">
        <v>30</v>
      </c>
      <c r="D562" t="s">
        <v>22</v>
      </c>
      <c r="E562">
        <v>1486.78</v>
      </c>
      <c r="F562" t="s">
        <v>31</v>
      </c>
      <c r="G562">
        <f>IF(Table1[[#This Row],[Type]]="Income",ABS(Table1[[#This Row],[Amount]]),0)</f>
        <v>1486.78</v>
      </c>
      <c r="H562">
        <f>IF(Table1[[#This Row],[Type]]="Expense",ABS(Table1[[#This Row],[Amount]]),0)</f>
        <v>0</v>
      </c>
      <c r="I562" t="s">
        <v>17</v>
      </c>
      <c r="J562" t="s">
        <v>32</v>
      </c>
      <c r="L562" t="str">
        <f t="shared" si="8"/>
        <v>September</v>
      </c>
      <c r="M562" s="4">
        <f>ABS(Table1[[#This Row],[Amount]])</f>
        <v>1486.78</v>
      </c>
      <c r="N562">
        <f>IF(Table1[[#This Row],[Type]]="Income",ABS(Table1[[#This Row],[Amount]]),0)</f>
        <v>1486.78</v>
      </c>
      <c r="O562">
        <f>IF(Table1[[#This Row],[Type]]="Expense",ABS(Table1[[#This Row],[Amount]]),0)</f>
        <v>0</v>
      </c>
      <c r="P562" t="str">
        <f>Table1[[#This Row],[Region]]</f>
        <v>West</v>
      </c>
      <c r="Q562" t="s">
        <v>22</v>
      </c>
      <c r="R562" t="s">
        <v>32</v>
      </c>
    </row>
    <row r="563" spans="1:18" x14ac:dyDescent="0.3">
      <c r="A563" s="1">
        <v>44988</v>
      </c>
      <c r="B563" t="s">
        <v>589</v>
      </c>
      <c r="C563" t="s">
        <v>30</v>
      </c>
      <c r="D563" t="s">
        <v>22</v>
      </c>
      <c r="E563">
        <v>2246.02</v>
      </c>
      <c r="F563" t="s">
        <v>31</v>
      </c>
      <c r="G563">
        <f>IF(Table1[[#This Row],[Type]]="Income",ABS(Table1[[#This Row],[Amount]]),0)</f>
        <v>2246.02</v>
      </c>
      <c r="H563">
        <f>IF(Table1[[#This Row],[Type]]="Expense",ABS(Table1[[#This Row],[Amount]]),0)</f>
        <v>0</v>
      </c>
      <c r="I563" t="s">
        <v>12</v>
      </c>
      <c r="J563" t="s">
        <v>32</v>
      </c>
      <c r="L563" t="str">
        <f t="shared" si="8"/>
        <v>March</v>
      </c>
      <c r="M563" s="4">
        <f>ABS(Table1[[#This Row],[Amount]])</f>
        <v>2246.02</v>
      </c>
      <c r="N563">
        <f>IF(Table1[[#This Row],[Type]]="Income",ABS(Table1[[#This Row],[Amount]]),0)</f>
        <v>2246.02</v>
      </c>
      <c r="O563">
        <f>IF(Table1[[#This Row],[Type]]="Expense",ABS(Table1[[#This Row],[Amount]]),0)</f>
        <v>0</v>
      </c>
      <c r="P563" t="str">
        <f>Table1[[#This Row],[Region]]</f>
        <v>West</v>
      </c>
      <c r="Q563" t="s">
        <v>22</v>
      </c>
      <c r="R563" t="s">
        <v>32</v>
      </c>
    </row>
    <row r="564" spans="1:18" x14ac:dyDescent="0.3">
      <c r="A564" s="1">
        <v>45010</v>
      </c>
      <c r="B564" t="s">
        <v>590</v>
      </c>
      <c r="C564" t="s">
        <v>25</v>
      </c>
      <c r="D564" t="s">
        <v>26</v>
      </c>
      <c r="E564">
        <v>-1839.48</v>
      </c>
      <c r="F564" t="s">
        <v>11</v>
      </c>
      <c r="G564">
        <f>IF(Table1[[#This Row],[Type]]="Income",ABS(Table1[[#This Row],[Amount]]),0)</f>
        <v>0</v>
      </c>
      <c r="H564">
        <f>IF(Table1[[#This Row],[Type]]="Expense",ABS(Table1[[#This Row],[Amount]]),0)</f>
        <v>1839.48</v>
      </c>
      <c r="I564" t="s">
        <v>20</v>
      </c>
      <c r="J564" t="s">
        <v>32</v>
      </c>
      <c r="L564" t="str">
        <f t="shared" si="8"/>
        <v>March</v>
      </c>
      <c r="M564" s="4">
        <f>ABS(Table1[[#This Row],[Amount]])</f>
        <v>1839.48</v>
      </c>
      <c r="N564">
        <f>IF(Table1[[#This Row],[Type]]="Income",ABS(Table1[[#This Row],[Amount]]),0)</f>
        <v>0</v>
      </c>
      <c r="O564">
        <f>IF(Table1[[#This Row],[Type]]="Expense",ABS(Table1[[#This Row],[Amount]]),0)</f>
        <v>1839.48</v>
      </c>
      <c r="P564" t="str">
        <f>Table1[[#This Row],[Region]]</f>
        <v>West</v>
      </c>
      <c r="Q564" t="s">
        <v>26</v>
      </c>
      <c r="R564" t="s">
        <v>32</v>
      </c>
    </row>
    <row r="565" spans="1:18" x14ac:dyDescent="0.3">
      <c r="A565" s="1">
        <v>45143</v>
      </c>
      <c r="B565" t="s">
        <v>591</v>
      </c>
      <c r="C565" t="s">
        <v>9</v>
      </c>
      <c r="D565" t="s">
        <v>16</v>
      </c>
      <c r="E565">
        <v>-455.48</v>
      </c>
      <c r="F565" t="s">
        <v>11</v>
      </c>
      <c r="G565">
        <f>IF(Table1[[#This Row],[Type]]="Income",ABS(Table1[[#This Row],[Amount]]),0)</f>
        <v>0</v>
      </c>
      <c r="H565">
        <f>IF(Table1[[#This Row],[Type]]="Expense",ABS(Table1[[#This Row],[Amount]]),0)</f>
        <v>455.48</v>
      </c>
      <c r="I565" t="s">
        <v>20</v>
      </c>
      <c r="J565" t="s">
        <v>32</v>
      </c>
      <c r="L565" t="str">
        <f t="shared" si="8"/>
        <v>August</v>
      </c>
      <c r="M565" s="4">
        <f>ABS(Table1[[#This Row],[Amount]])</f>
        <v>455.48</v>
      </c>
      <c r="N565">
        <f>IF(Table1[[#This Row],[Type]]="Income",ABS(Table1[[#This Row],[Amount]]),0)</f>
        <v>0</v>
      </c>
      <c r="O565">
        <f>IF(Table1[[#This Row],[Type]]="Expense",ABS(Table1[[#This Row],[Amount]]),0)</f>
        <v>455.48</v>
      </c>
      <c r="P565" t="str">
        <f>Table1[[#This Row],[Region]]</f>
        <v>West</v>
      </c>
      <c r="Q565" t="s">
        <v>16</v>
      </c>
      <c r="R565" t="s">
        <v>32</v>
      </c>
    </row>
    <row r="566" spans="1:18" x14ac:dyDescent="0.3">
      <c r="A566" s="1">
        <v>45268</v>
      </c>
      <c r="B566" t="s">
        <v>592</v>
      </c>
      <c r="C566" t="s">
        <v>9</v>
      </c>
      <c r="D566" t="s">
        <v>16</v>
      </c>
      <c r="E566">
        <v>-3398.7</v>
      </c>
      <c r="F566" t="s">
        <v>11</v>
      </c>
      <c r="G566">
        <f>IF(Table1[[#This Row],[Type]]="Income",ABS(Table1[[#This Row],[Amount]]),0)</f>
        <v>0</v>
      </c>
      <c r="H566">
        <f>IF(Table1[[#This Row],[Type]]="Expense",ABS(Table1[[#This Row],[Amount]]),0)</f>
        <v>3398.7</v>
      </c>
      <c r="I566" t="s">
        <v>17</v>
      </c>
      <c r="J566" t="s">
        <v>27</v>
      </c>
      <c r="L566" t="str">
        <f t="shared" si="8"/>
        <v>December</v>
      </c>
      <c r="M566" s="4">
        <f>ABS(Table1[[#This Row],[Amount]])</f>
        <v>3398.7</v>
      </c>
      <c r="N566">
        <f>IF(Table1[[#This Row],[Type]]="Income",ABS(Table1[[#This Row],[Amount]]),0)</f>
        <v>0</v>
      </c>
      <c r="O566">
        <f>IF(Table1[[#This Row],[Type]]="Expense",ABS(Table1[[#This Row],[Amount]]),0)</f>
        <v>3398.7</v>
      </c>
      <c r="P566" t="str">
        <f>Table1[[#This Row],[Region]]</f>
        <v>North</v>
      </c>
      <c r="Q566" t="s">
        <v>16</v>
      </c>
      <c r="R566" t="s">
        <v>27</v>
      </c>
    </row>
    <row r="567" spans="1:18" x14ac:dyDescent="0.3">
      <c r="A567" s="1">
        <v>45113</v>
      </c>
      <c r="B567" t="s">
        <v>593</v>
      </c>
      <c r="C567" t="s">
        <v>9</v>
      </c>
      <c r="D567" t="s">
        <v>10</v>
      </c>
      <c r="E567">
        <v>-4143.45</v>
      </c>
      <c r="F567" t="s">
        <v>11</v>
      </c>
      <c r="G567">
        <f>IF(Table1[[#This Row],[Type]]="Income",ABS(Table1[[#This Row],[Amount]]),0)</f>
        <v>0</v>
      </c>
      <c r="H567">
        <f>IF(Table1[[#This Row],[Type]]="Expense",ABS(Table1[[#This Row],[Amount]]),0)</f>
        <v>4143.45</v>
      </c>
      <c r="I567" t="s">
        <v>17</v>
      </c>
      <c r="J567" t="s">
        <v>23</v>
      </c>
      <c r="L567" t="str">
        <f t="shared" si="8"/>
        <v>July</v>
      </c>
      <c r="M567" s="4">
        <f>ABS(Table1[[#This Row],[Amount]])</f>
        <v>4143.45</v>
      </c>
      <c r="N567">
        <f>IF(Table1[[#This Row],[Type]]="Income",ABS(Table1[[#This Row],[Amount]]),0)</f>
        <v>0</v>
      </c>
      <c r="O567">
        <f>IF(Table1[[#This Row],[Type]]="Expense",ABS(Table1[[#This Row],[Amount]]),0)</f>
        <v>4143.45</v>
      </c>
      <c r="P567" t="str">
        <f>Table1[[#This Row],[Region]]</f>
        <v>South</v>
      </c>
      <c r="Q567" t="s">
        <v>10</v>
      </c>
      <c r="R567" t="s">
        <v>23</v>
      </c>
    </row>
    <row r="568" spans="1:18" x14ac:dyDescent="0.3">
      <c r="A568" s="1">
        <v>44945</v>
      </c>
      <c r="B568" t="s">
        <v>594</v>
      </c>
      <c r="C568" t="s">
        <v>30</v>
      </c>
      <c r="D568" t="s">
        <v>10</v>
      </c>
      <c r="E568">
        <v>1593.91</v>
      </c>
      <c r="F568" t="s">
        <v>31</v>
      </c>
      <c r="G568">
        <f>IF(Table1[[#This Row],[Type]]="Income",ABS(Table1[[#This Row],[Amount]]),0)</f>
        <v>1593.91</v>
      </c>
      <c r="H568">
        <f>IF(Table1[[#This Row],[Type]]="Expense",ABS(Table1[[#This Row],[Amount]]),0)</f>
        <v>0</v>
      </c>
      <c r="I568" t="s">
        <v>12</v>
      </c>
      <c r="J568" t="s">
        <v>23</v>
      </c>
      <c r="L568" t="str">
        <f t="shared" si="8"/>
        <v>January</v>
      </c>
      <c r="M568" s="4">
        <f>ABS(Table1[[#This Row],[Amount]])</f>
        <v>1593.91</v>
      </c>
      <c r="N568">
        <f>IF(Table1[[#This Row],[Type]]="Income",ABS(Table1[[#This Row],[Amount]]),0)</f>
        <v>1593.91</v>
      </c>
      <c r="O568">
        <f>IF(Table1[[#This Row],[Type]]="Expense",ABS(Table1[[#This Row],[Amount]]),0)</f>
        <v>0</v>
      </c>
      <c r="P568" t="str">
        <f>Table1[[#This Row],[Region]]</f>
        <v>South</v>
      </c>
      <c r="Q568" t="s">
        <v>10</v>
      </c>
      <c r="R568" t="s">
        <v>23</v>
      </c>
    </row>
    <row r="569" spans="1:18" x14ac:dyDescent="0.3">
      <c r="A569" s="1">
        <v>45103</v>
      </c>
      <c r="B569" t="s">
        <v>595</v>
      </c>
      <c r="C569" t="s">
        <v>25</v>
      </c>
      <c r="D569" t="s">
        <v>36</v>
      </c>
      <c r="E569">
        <v>-4951.8599999999997</v>
      </c>
      <c r="F569" t="s">
        <v>11</v>
      </c>
      <c r="G569">
        <f>IF(Table1[[#This Row],[Type]]="Income",ABS(Table1[[#This Row],[Amount]]),0)</f>
        <v>0</v>
      </c>
      <c r="H569">
        <f>IF(Table1[[#This Row],[Type]]="Expense",ABS(Table1[[#This Row],[Amount]]),0)</f>
        <v>4951.8599999999997</v>
      </c>
      <c r="I569" t="s">
        <v>12</v>
      </c>
      <c r="J569" t="s">
        <v>32</v>
      </c>
      <c r="L569" t="str">
        <f t="shared" si="8"/>
        <v>June</v>
      </c>
      <c r="M569" s="4">
        <f>ABS(Table1[[#This Row],[Amount]])</f>
        <v>4951.8599999999997</v>
      </c>
      <c r="N569">
        <f>IF(Table1[[#This Row],[Type]]="Income",ABS(Table1[[#This Row],[Amount]]),0)</f>
        <v>0</v>
      </c>
      <c r="O569">
        <f>IF(Table1[[#This Row],[Type]]="Expense",ABS(Table1[[#This Row],[Amount]]),0)</f>
        <v>4951.8599999999997</v>
      </c>
      <c r="P569" t="str">
        <f>Table1[[#This Row],[Region]]</f>
        <v>West</v>
      </c>
      <c r="Q569" t="s">
        <v>36</v>
      </c>
      <c r="R569" t="s">
        <v>32</v>
      </c>
    </row>
    <row r="570" spans="1:18" x14ac:dyDescent="0.3">
      <c r="A570" s="1">
        <v>45026</v>
      </c>
      <c r="B570" t="s">
        <v>596</v>
      </c>
      <c r="C570" t="s">
        <v>30</v>
      </c>
      <c r="D570" t="s">
        <v>22</v>
      </c>
      <c r="E570">
        <v>471.67</v>
      </c>
      <c r="F570" t="s">
        <v>31</v>
      </c>
      <c r="G570">
        <f>IF(Table1[[#This Row],[Type]]="Income",ABS(Table1[[#This Row],[Amount]]),0)</f>
        <v>471.67</v>
      </c>
      <c r="H570">
        <f>IF(Table1[[#This Row],[Type]]="Expense",ABS(Table1[[#This Row],[Amount]]),0)</f>
        <v>0</v>
      </c>
      <c r="I570" t="s">
        <v>12</v>
      </c>
      <c r="J570" t="s">
        <v>32</v>
      </c>
      <c r="L570" t="str">
        <f t="shared" si="8"/>
        <v>April</v>
      </c>
      <c r="M570" s="4">
        <f>ABS(Table1[[#This Row],[Amount]])</f>
        <v>471.67</v>
      </c>
      <c r="N570">
        <f>IF(Table1[[#This Row],[Type]]="Income",ABS(Table1[[#This Row],[Amount]]),0)</f>
        <v>471.67</v>
      </c>
      <c r="O570">
        <f>IF(Table1[[#This Row],[Type]]="Expense",ABS(Table1[[#This Row],[Amount]]),0)</f>
        <v>0</v>
      </c>
      <c r="P570" t="str">
        <f>Table1[[#This Row],[Region]]</f>
        <v>West</v>
      </c>
      <c r="Q570" t="s">
        <v>22</v>
      </c>
      <c r="R570" t="s">
        <v>32</v>
      </c>
    </row>
    <row r="571" spans="1:18" x14ac:dyDescent="0.3">
      <c r="A571" s="1">
        <v>45159</v>
      </c>
      <c r="B571" t="s">
        <v>597</v>
      </c>
      <c r="C571" t="s">
        <v>9</v>
      </c>
      <c r="D571" t="s">
        <v>36</v>
      </c>
      <c r="E571">
        <v>-3342.77</v>
      </c>
      <c r="F571" t="s">
        <v>11</v>
      </c>
      <c r="G571">
        <f>IF(Table1[[#This Row],[Type]]="Income",ABS(Table1[[#This Row],[Amount]]),0)</f>
        <v>0</v>
      </c>
      <c r="H571">
        <f>IF(Table1[[#This Row],[Type]]="Expense",ABS(Table1[[#This Row],[Amount]]),0)</f>
        <v>3342.77</v>
      </c>
      <c r="I571" t="s">
        <v>20</v>
      </c>
      <c r="J571" t="s">
        <v>27</v>
      </c>
      <c r="L571" t="str">
        <f t="shared" si="8"/>
        <v>August</v>
      </c>
      <c r="M571" s="4">
        <f>ABS(Table1[[#This Row],[Amount]])</f>
        <v>3342.77</v>
      </c>
      <c r="N571">
        <f>IF(Table1[[#This Row],[Type]]="Income",ABS(Table1[[#This Row],[Amount]]),0)</f>
        <v>0</v>
      </c>
      <c r="O571">
        <f>IF(Table1[[#This Row],[Type]]="Expense",ABS(Table1[[#This Row],[Amount]]),0)</f>
        <v>3342.77</v>
      </c>
      <c r="P571" t="str">
        <f>Table1[[#This Row],[Region]]</f>
        <v>North</v>
      </c>
      <c r="Q571" t="s">
        <v>36</v>
      </c>
      <c r="R571" t="s">
        <v>27</v>
      </c>
    </row>
    <row r="572" spans="1:18" x14ac:dyDescent="0.3">
      <c r="A572" s="1">
        <v>45002</v>
      </c>
      <c r="B572" t="s">
        <v>598</v>
      </c>
      <c r="C572" t="s">
        <v>9</v>
      </c>
      <c r="D572" t="s">
        <v>22</v>
      </c>
      <c r="E572">
        <v>-2296.3200000000002</v>
      </c>
      <c r="F572" t="s">
        <v>11</v>
      </c>
      <c r="G572">
        <f>IF(Table1[[#This Row],[Type]]="Income",ABS(Table1[[#This Row],[Amount]]),0)</f>
        <v>0</v>
      </c>
      <c r="H572">
        <f>IF(Table1[[#This Row],[Type]]="Expense",ABS(Table1[[#This Row],[Amount]]),0)</f>
        <v>2296.3200000000002</v>
      </c>
      <c r="I572" t="s">
        <v>20</v>
      </c>
      <c r="J572" t="s">
        <v>32</v>
      </c>
      <c r="L572" t="str">
        <f t="shared" si="8"/>
        <v>March</v>
      </c>
      <c r="M572" s="4">
        <f>ABS(Table1[[#This Row],[Amount]])</f>
        <v>2296.3200000000002</v>
      </c>
      <c r="N572">
        <f>IF(Table1[[#This Row],[Type]]="Income",ABS(Table1[[#This Row],[Amount]]),0)</f>
        <v>0</v>
      </c>
      <c r="O572">
        <f>IF(Table1[[#This Row],[Type]]="Expense",ABS(Table1[[#This Row],[Amount]]),0)</f>
        <v>2296.3200000000002</v>
      </c>
      <c r="P572" t="str">
        <f>Table1[[#This Row],[Region]]</f>
        <v>West</v>
      </c>
      <c r="Q572" t="s">
        <v>22</v>
      </c>
      <c r="R572" t="s">
        <v>32</v>
      </c>
    </row>
    <row r="573" spans="1:18" x14ac:dyDescent="0.3">
      <c r="A573" s="1">
        <v>45191</v>
      </c>
      <c r="B573" t="s">
        <v>599</v>
      </c>
      <c r="C573" t="s">
        <v>25</v>
      </c>
      <c r="D573" t="s">
        <v>26</v>
      </c>
      <c r="E573">
        <v>-2288.35</v>
      </c>
      <c r="F573" t="s">
        <v>11</v>
      </c>
      <c r="G573">
        <f>IF(Table1[[#This Row],[Type]]="Income",ABS(Table1[[#This Row],[Amount]]),0)</f>
        <v>0</v>
      </c>
      <c r="H573">
        <f>IF(Table1[[#This Row],[Type]]="Expense",ABS(Table1[[#This Row],[Amount]]),0)</f>
        <v>2288.35</v>
      </c>
      <c r="I573" t="s">
        <v>17</v>
      </c>
      <c r="J573" t="s">
        <v>27</v>
      </c>
      <c r="L573" t="str">
        <f t="shared" si="8"/>
        <v>September</v>
      </c>
      <c r="M573" s="4">
        <f>ABS(Table1[[#This Row],[Amount]])</f>
        <v>2288.35</v>
      </c>
      <c r="N573">
        <f>IF(Table1[[#This Row],[Type]]="Income",ABS(Table1[[#This Row],[Amount]]),0)</f>
        <v>0</v>
      </c>
      <c r="O573">
        <f>IF(Table1[[#This Row],[Type]]="Expense",ABS(Table1[[#This Row],[Amount]]),0)</f>
        <v>2288.35</v>
      </c>
      <c r="P573" t="str">
        <f>Table1[[#This Row],[Region]]</f>
        <v>North</v>
      </c>
      <c r="Q573" t="s">
        <v>26</v>
      </c>
      <c r="R573" t="s">
        <v>27</v>
      </c>
    </row>
    <row r="574" spans="1:18" x14ac:dyDescent="0.3">
      <c r="A574" s="1">
        <v>45210</v>
      </c>
      <c r="B574" t="s">
        <v>600</v>
      </c>
      <c r="C574" t="s">
        <v>30</v>
      </c>
      <c r="D574" t="s">
        <v>16</v>
      </c>
      <c r="E574">
        <v>2342.46</v>
      </c>
      <c r="F574" t="s">
        <v>31</v>
      </c>
      <c r="G574">
        <f>IF(Table1[[#This Row],[Type]]="Income",ABS(Table1[[#This Row],[Amount]]),0)</f>
        <v>2342.46</v>
      </c>
      <c r="H574">
        <f>IF(Table1[[#This Row],[Type]]="Expense",ABS(Table1[[#This Row],[Amount]]),0)</f>
        <v>0</v>
      </c>
      <c r="I574" t="s">
        <v>17</v>
      </c>
      <c r="J574" t="s">
        <v>27</v>
      </c>
      <c r="L574" t="str">
        <f t="shared" si="8"/>
        <v>October</v>
      </c>
      <c r="M574" s="4">
        <f>ABS(Table1[[#This Row],[Amount]])</f>
        <v>2342.46</v>
      </c>
      <c r="N574">
        <f>IF(Table1[[#This Row],[Type]]="Income",ABS(Table1[[#This Row],[Amount]]),0)</f>
        <v>2342.46</v>
      </c>
      <c r="O574">
        <f>IF(Table1[[#This Row],[Type]]="Expense",ABS(Table1[[#This Row],[Amount]]),0)</f>
        <v>0</v>
      </c>
      <c r="P574" t="str">
        <f>Table1[[#This Row],[Region]]</f>
        <v>North</v>
      </c>
      <c r="Q574" t="s">
        <v>16</v>
      </c>
      <c r="R574" t="s">
        <v>27</v>
      </c>
    </row>
    <row r="575" spans="1:18" x14ac:dyDescent="0.3">
      <c r="A575" s="1">
        <v>45132</v>
      </c>
      <c r="B575" t="s">
        <v>601</v>
      </c>
      <c r="C575" t="s">
        <v>15</v>
      </c>
      <c r="D575" t="s">
        <v>10</v>
      </c>
      <c r="E575">
        <v>-1367.54</v>
      </c>
      <c r="F575" t="s">
        <v>11</v>
      </c>
      <c r="G575">
        <f>IF(Table1[[#This Row],[Type]]="Income",ABS(Table1[[#This Row],[Amount]]),0)</f>
        <v>0</v>
      </c>
      <c r="H575">
        <f>IF(Table1[[#This Row],[Type]]="Expense",ABS(Table1[[#This Row],[Amount]]),0)</f>
        <v>1367.54</v>
      </c>
      <c r="I575" t="s">
        <v>17</v>
      </c>
      <c r="J575" t="s">
        <v>32</v>
      </c>
      <c r="L575" t="str">
        <f t="shared" si="8"/>
        <v>July</v>
      </c>
      <c r="M575" s="4">
        <f>ABS(Table1[[#This Row],[Amount]])</f>
        <v>1367.54</v>
      </c>
      <c r="N575">
        <f>IF(Table1[[#This Row],[Type]]="Income",ABS(Table1[[#This Row],[Amount]]),0)</f>
        <v>0</v>
      </c>
      <c r="O575">
        <f>IF(Table1[[#This Row],[Type]]="Expense",ABS(Table1[[#This Row],[Amount]]),0)</f>
        <v>1367.54</v>
      </c>
      <c r="P575" t="str">
        <f>Table1[[#This Row],[Region]]</f>
        <v>West</v>
      </c>
      <c r="Q575" t="s">
        <v>10</v>
      </c>
      <c r="R575" t="s">
        <v>32</v>
      </c>
    </row>
    <row r="576" spans="1:18" x14ac:dyDescent="0.3">
      <c r="A576" s="1">
        <v>45149</v>
      </c>
      <c r="B576" t="s">
        <v>602</v>
      </c>
      <c r="C576" t="s">
        <v>15</v>
      </c>
      <c r="D576" t="s">
        <v>16</v>
      </c>
      <c r="E576">
        <v>-3606.26</v>
      </c>
      <c r="F576" t="s">
        <v>11</v>
      </c>
      <c r="G576">
        <f>IF(Table1[[#This Row],[Type]]="Income",ABS(Table1[[#This Row],[Amount]]),0)</f>
        <v>0</v>
      </c>
      <c r="H576">
        <f>IF(Table1[[#This Row],[Type]]="Expense",ABS(Table1[[#This Row],[Amount]]),0)</f>
        <v>3606.26</v>
      </c>
      <c r="I576" t="s">
        <v>12</v>
      </c>
      <c r="J576" t="s">
        <v>23</v>
      </c>
      <c r="L576" t="str">
        <f t="shared" si="8"/>
        <v>August</v>
      </c>
      <c r="M576" s="4">
        <f>ABS(Table1[[#This Row],[Amount]])</f>
        <v>3606.26</v>
      </c>
      <c r="N576">
        <f>IF(Table1[[#This Row],[Type]]="Income",ABS(Table1[[#This Row],[Amount]]),0)</f>
        <v>0</v>
      </c>
      <c r="O576">
        <f>IF(Table1[[#This Row],[Type]]="Expense",ABS(Table1[[#This Row],[Amount]]),0)</f>
        <v>3606.26</v>
      </c>
      <c r="P576" t="str">
        <f>Table1[[#This Row],[Region]]</f>
        <v>South</v>
      </c>
      <c r="Q576" t="s">
        <v>16</v>
      </c>
      <c r="R576" t="s">
        <v>23</v>
      </c>
    </row>
    <row r="577" spans="1:18" x14ac:dyDescent="0.3">
      <c r="A577" s="1">
        <v>44978</v>
      </c>
      <c r="B577" t="s">
        <v>603</v>
      </c>
      <c r="C577" t="s">
        <v>9</v>
      </c>
      <c r="D577" t="s">
        <v>26</v>
      </c>
      <c r="E577">
        <v>-3635.72</v>
      </c>
      <c r="F577" t="s">
        <v>11</v>
      </c>
      <c r="G577">
        <f>IF(Table1[[#This Row],[Type]]="Income",ABS(Table1[[#This Row],[Amount]]),0)</f>
        <v>0</v>
      </c>
      <c r="H577">
        <f>IF(Table1[[#This Row],[Type]]="Expense",ABS(Table1[[#This Row],[Amount]]),0)</f>
        <v>3635.72</v>
      </c>
      <c r="I577" t="s">
        <v>20</v>
      </c>
      <c r="J577" t="s">
        <v>27</v>
      </c>
      <c r="L577" t="str">
        <f t="shared" si="8"/>
        <v>February</v>
      </c>
      <c r="M577" s="4">
        <f>ABS(Table1[[#This Row],[Amount]])</f>
        <v>3635.72</v>
      </c>
      <c r="N577">
        <f>IF(Table1[[#This Row],[Type]]="Income",ABS(Table1[[#This Row],[Amount]]),0)</f>
        <v>0</v>
      </c>
      <c r="O577">
        <f>IF(Table1[[#This Row],[Type]]="Expense",ABS(Table1[[#This Row],[Amount]]),0)</f>
        <v>3635.72</v>
      </c>
      <c r="P577" t="str">
        <f>Table1[[#This Row],[Region]]</f>
        <v>North</v>
      </c>
      <c r="Q577" t="s">
        <v>26</v>
      </c>
      <c r="R577" t="s">
        <v>27</v>
      </c>
    </row>
    <row r="578" spans="1:18" x14ac:dyDescent="0.3">
      <c r="A578" s="1">
        <v>45265</v>
      </c>
      <c r="B578" t="s">
        <v>604</v>
      </c>
      <c r="C578" t="s">
        <v>25</v>
      </c>
      <c r="D578" t="s">
        <v>36</v>
      </c>
      <c r="E578">
        <v>-1483.75</v>
      </c>
      <c r="F578" t="s">
        <v>11</v>
      </c>
      <c r="G578">
        <f>IF(Table1[[#This Row],[Type]]="Income",ABS(Table1[[#This Row],[Amount]]),0)</f>
        <v>0</v>
      </c>
      <c r="H578">
        <f>IF(Table1[[#This Row],[Type]]="Expense",ABS(Table1[[#This Row],[Amount]]),0)</f>
        <v>1483.75</v>
      </c>
      <c r="I578" t="s">
        <v>17</v>
      </c>
      <c r="J578" t="s">
        <v>23</v>
      </c>
      <c r="L578" t="str">
        <f t="shared" si="8"/>
        <v>December</v>
      </c>
      <c r="M578" s="4">
        <f>ABS(Table1[[#This Row],[Amount]])</f>
        <v>1483.75</v>
      </c>
      <c r="N578">
        <f>IF(Table1[[#This Row],[Type]]="Income",ABS(Table1[[#This Row],[Amount]]),0)</f>
        <v>0</v>
      </c>
      <c r="O578">
        <f>IF(Table1[[#This Row],[Type]]="Expense",ABS(Table1[[#This Row],[Amount]]),0)</f>
        <v>1483.75</v>
      </c>
      <c r="P578" t="str">
        <f>Table1[[#This Row],[Region]]</f>
        <v>South</v>
      </c>
      <c r="Q578" t="s">
        <v>36</v>
      </c>
      <c r="R578" t="s">
        <v>23</v>
      </c>
    </row>
    <row r="579" spans="1:18" x14ac:dyDescent="0.3">
      <c r="A579" s="1">
        <v>45070</v>
      </c>
      <c r="B579" t="s">
        <v>605</v>
      </c>
      <c r="C579" t="s">
        <v>30</v>
      </c>
      <c r="D579" t="s">
        <v>36</v>
      </c>
      <c r="E579">
        <v>4193</v>
      </c>
      <c r="F579" t="s">
        <v>31</v>
      </c>
      <c r="G579">
        <f>IF(Table1[[#This Row],[Type]]="Income",ABS(Table1[[#This Row],[Amount]]),0)</f>
        <v>4193</v>
      </c>
      <c r="H579">
        <f>IF(Table1[[#This Row],[Type]]="Expense",ABS(Table1[[#This Row],[Amount]]),0)</f>
        <v>0</v>
      </c>
      <c r="I579" t="s">
        <v>17</v>
      </c>
      <c r="J579" t="s">
        <v>23</v>
      </c>
      <c r="L579" t="str">
        <f t="shared" ref="L579:L642" si="9">TEXT(A579:A5578,"mmmm")</f>
        <v>May</v>
      </c>
      <c r="M579" s="4">
        <f>ABS(Table1[[#This Row],[Amount]])</f>
        <v>4193</v>
      </c>
      <c r="N579">
        <f>IF(Table1[[#This Row],[Type]]="Income",ABS(Table1[[#This Row],[Amount]]),0)</f>
        <v>4193</v>
      </c>
      <c r="O579">
        <f>IF(Table1[[#This Row],[Type]]="Expense",ABS(Table1[[#This Row],[Amount]]),0)</f>
        <v>0</v>
      </c>
      <c r="P579" t="str">
        <f>Table1[[#This Row],[Region]]</f>
        <v>South</v>
      </c>
      <c r="Q579" t="s">
        <v>36</v>
      </c>
      <c r="R579" t="s">
        <v>23</v>
      </c>
    </row>
    <row r="580" spans="1:18" x14ac:dyDescent="0.3">
      <c r="A580" s="1">
        <v>44995</v>
      </c>
      <c r="B580" t="s">
        <v>606</v>
      </c>
      <c r="C580" t="s">
        <v>30</v>
      </c>
      <c r="D580" t="s">
        <v>42</v>
      </c>
      <c r="E580">
        <v>1652.54</v>
      </c>
      <c r="F580" t="s">
        <v>31</v>
      </c>
      <c r="G580">
        <f>IF(Table1[[#This Row],[Type]]="Income",ABS(Table1[[#This Row],[Amount]]),0)</f>
        <v>1652.54</v>
      </c>
      <c r="H580">
        <f>IF(Table1[[#This Row],[Type]]="Expense",ABS(Table1[[#This Row],[Amount]]),0)</f>
        <v>0</v>
      </c>
      <c r="I580" t="s">
        <v>17</v>
      </c>
      <c r="J580" t="s">
        <v>27</v>
      </c>
      <c r="L580" t="str">
        <f t="shared" si="9"/>
        <v>March</v>
      </c>
      <c r="M580" s="4">
        <f>ABS(Table1[[#This Row],[Amount]])</f>
        <v>1652.54</v>
      </c>
      <c r="N580">
        <f>IF(Table1[[#This Row],[Type]]="Income",ABS(Table1[[#This Row],[Amount]]),0)</f>
        <v>1652.54</v>
      </c>
      <c r="O580">
        <f>IF(Table1[[#This Row],[Type]]="Expense",ABS(Table1[[#This Row],[Amount]]),0)</f>
        <v>0</v>
      </c>
      <c r="P580" t="str">
        <f>Table1[[#This Row],[Region]]</f>
        <v>North</v>
      </c>
      <c r="Q580" t="s">
        <v>42</v>
      </c>
      <c r="R580" t="s">
        <v>27</v>
      </c>
    </row>
    <row r="581" spans="1:18" x14ac:dyDescent="0.3">
      <c r="A581" s="1">
        <v>45025</v>
      </c>
      <c r="B581" t="s">
        <v>607</v>
      </c>
      <c r="C581" t="s">
        <v>9</v>
      </c>
      <c r="D581" t="s">
        <v>10</v>
      </c>
      <c r="E581">
        <v>-3652.96</v>
      </c>
      <c r="F581" t="s">
        <v>11</v>
      </c>
      <c r="G581">
        <f>IF(Table1[[#This Row],[Type]]="Income",ABS(Table1[[#This Row],[Amount]]),0)</f>
        <v>0</v>
      </c>
      <c r="H581">
        <f>IF(Table1[[#This Row],[Type]]="Expense",ABS(Table1[[#This Row],[Amount]]),0)</f>
        <v>3652.96</v>
      </c>
      <c r="I581" t="s">
        <v>17</v>
      </c>
      <c r="J581" t="s">
        <v>13</v>
      </c>
      <c r="L581" t="str">
        <f t="shared" si="9"/>
        <v>April</v>
      </c>
      <c r="M581" s="4">
        <f>ABS(Table1[[#This Row],[Amount]])</f>
        <v>3652.96</v>
      </c>
      <c r="N581">
        <f>IF(Table1[[#This Row],[Type]]="Income",ABS(Table1[[#This Row],[Amount]]),0)</f>
        <v>0</v>
      </c>
      <c r="O581">
        <f>IF(Table1[[#This Row],[Type]]="Expense",ABS(Table1[[#This Row],[Amount]]),0)</f>
        <v>3652.96</v>
      </c>
      <c r="P581" t="str">
        <f>Table1[[#This Row],[Region]]</f>
        <v>East</v>
      </c>
      <c r="Q581" t="s">
        <v>10</v>
      </c>
      <c r="R581" t="s">
        <v>13</v>
      </c>
    </row>
    <row r="582" spans="1:18" x14ac:dyDescent="0.3">
      <c r="A582" s="1">
        <v>44951</v>
      </c>
      <c r="B582" t="s">
        <v>608</v>
      </c>
      <c r="C582" t="s">
        <v>9</v>
      </c>
      <c r="D582" t="s">
        <v>10</v>
      </c>
      <c r="E582">
        <v>-692.9</v>
      </c>
      <c r="F582" t="s">
        <v>11</v>
      </c>
      <c r="G582">
        <f>IF(Table1[[#This Row],[Type]]="Income",ABS(Table1[[#This Row],[Amount]]),0)</f>
        <v>0</v>
      </c>
      <c r="H582">
        <f>IF(Table1[[#This Row],[Type]]="Expense",ABS(Table1[[#This Row],[Amount]]),0)</f>
        <v>692.9</v>
      </c>
      <c r="I582" t="s">
        <v>17</v>
      </c>
      <c r="J582" t="s">
        <v>27</v>
      </c>
      <c r="L582" t="str">
        <f t="shared" si="9"/>
        <v>January</v>
      </c>
      <c r="M582" s="4">
        <f>ABS(Table1[[#This Row],[Amount]])</f>
        <v>692.9</v>
      </c>
      <c r="N582">
        <f>IF(Table1[[#This Row],[Type]]="Income",ABS(Table1[[#This Row],[Amount]]),0)</f>
        <v>0</v>
      </c>
      <c r="O582">
        <f>IF(Table1[[#This Row],[Type]]="Expense",ABS(Table1[[#This Row],[Amount]]),0)</f>
        <v>692.9</v>
      </c>
      <c r="P582" t="str">
        <f>Table1[[#This Row],[Region]]</f>
        <v>North</v>
      </c>
      <c r="Q582" t="s">
        <v>10</v>
      </c>
      <c r="R582" t="s">
        <v>27</v>
      </c>
    </row>
    <row r="583" spans="1:18" x14ac:dyDescent="0.3">
      <c r="A583" s="1">
        <v>44979</v>
      </c>
      <c r="B583" t="s">
        <v>609</v>
      </c>
      <c r="C583" t="s">
        <v>30</v>
      </c>
      <c r="D583" t="s">
        <v>10</v>
      </c>
      <c r="E583">
        <v>926.64</v>
      </c>
      <c r="F583" t="s">
        <v>31</v>
      </c>
      <c r="G583">
        <f>IF(Table1[[#This Row],[Type]]="Income",ABS(Table1[[#This Row],[Amount]]),0)</f>
        <v>926.64</v>
      </c>
      <c r="H583">
        <f>IF(Table1[[#This Row],[Type]]="Expense",ABS(Table1[[#This Row],[Amount]]),0)</f>
        <v>0</v>
      </c>
      <c r="I583" t="s">
        <v>17</v>
      </c>
      <c r="J583" t="s">
        <v>13</v>
      </c>
      <c r="L583" t="str">
        <f t="shared" si="9"/>
        <v>February</v>
      </c>
      <c r="M583" s="4">
        <f>ABS(Table1[[#This Row],[Amount]])</f>
        <v>926.64</v>
      </c>
      <c r="N583">
        <f>IF(Table1[[#This Row],[Type]]="Income",ABS(Table1[[#This Row],[Amount]]),0)</f>
        <v>926.64</v>
      </c>
      <c r="O583">
        <f>IF(Table1[[#This Row],[Type]]="Expense",ABS(Table1[[#This Row],[Amount]]),0)</f>
        <v>0</v>
      </c>
      <c r="P583" t="str">
        <f>Table1[[#This Row],[Region]]</f>
        <v>East</v>
      </c>
      <c r="Q583" t="s">
        <v>10</v>
      </c>
      <c r="R583" t="s">
        <v>13</v>
      </c>
    </row>
    <row r="584" spans="1:18" x14ac:dyDescent="0.3">
      <c r="A584" s="1">
        <v>45077</v>
      </c>
      <c r="B584" t="s">
        <v>610</v>
      </c>
      <c r="C584" t="s">
        <v>30</v>
      </c>
      <c r="D584" t="s">
        <v>22</v>
      </c>
      <c r="E584">
        <v>1647.4</v>
      </c>
      <c r="F584" t="s">
        <v>31</v>
      </c>
      <c r="G584">
        <f>IF(Table1[[#This Row],[Type]]="Income",ABS(Table1[[#This Row],[Amount]]),0)</f>
        <v>1647.4</v>
      </c>
      <c r="H584">
        <f>IF(Table1[[#This Row],[Type]]="Expense",ABS(Table1[[#This Row],[Amount]]),0)</f>
        <v>0</v>
      </c>
      <c r="I584" t="s">
        <v>20</v>
      </c>
      <c r="J584" t="s">
        <v>27</v>
      </c>
      <c r="L584" t="str">
        <f t="shared" si="9"/>
        <v>May</v>
      </c>
      <c r="M584" s="4">
        <f>ABS(Table1[[#This Row],[Amount]])</f>
        <v>1647.4</v>
      </c>
      <c r="N584">
        <f>IF(Table1[[#This Row],[Type]]="Income",ABS(Table1[[#This Row],[Amount]]),0)</f>
        <v>1647.4</v>
      </c>
      <c r="O584">
        <f>IF(Table1[[#This Row],[Type]]="Expense",ABS(Table1[[#This Row],[Amount]]),0)</f>
        <v>0</v>
      </c>
      <c r="P584" t="str">
        <f>Table1[[#This Row],[Region]]</f>
        <v>North</v>
      </c>
      <c r="Q584" t="s">
        <v>22</v>
      </c>
      <c r="R584" t="s">
        <v>27</v>
      </c>
    </row>
    <row r="585" spans="1:18" x14ac:dyDescent="0.3">
      <c r="A585" s="1">
        <v>45070</v>
      </c>
      <c r="B585" t="s">
        <v>611</v>
      </c>
      <c r="C585" t="s">
        <v>9</v>
      </c>
      <c r="D585" t="s">
        <v>36</v>
      </c>
      <c r="E585">
        <v>-3009.98</v>
      </c>
      <c r="F585" t="s">
        <v>11</v>
      </c>
      <c r="G585">
        <f>IF(Table1[[#This Row],[Type]]="Income",ABS(Table1[[#This Row],[Amount]]),0)</f>
        <v>0</v>
      </c>
      <c r="H585">
        <f>IF(Table1[[#This Row],[Type]]="Expense",ABS(Table1[[#This Row],[Amount]]),0)</f>
        <v>3009.98</v>
      </c>
      <c r="I585" t="s">
        <v>17</v>
      </c>
      <c r="J585" t="s">
        <v>27</v>
      </c>
      <c r="L585" t="str">
        <f t="shared" si="9"/>
        <v>May</v>
      </c>
      <c r="M585" s="4">
        <f>ABS(Table1[[#This Row],[Amount]])</f>
        <v>3009.98</v>
      </c>
      <c r="N585">
        <f>IF(Table1[[#This Row],[Type]]="Income",ABS(Table1[[#This Row],[Amount]]),0)</f>
        <v>0</v>
      </c>
      <c r="O585">
        <f>IF(Table1[[#This Row],[Type]]="Expense",ABS(Table1[[#This Row],[Amount]]),0)</f>
        <v>3009.98</v>
      </c>
      <c r="P585" t="str">
        <f>Table1[[#This Row],[Region]]</f>
        <v>North</v>
      </c>
      <c r="Q585" t="s">
        <v>36</v>
      </c>
      <c r="R585" t="s">
        <v>27</v>
      </c>
    </row>
    <row r="586" spans="1:18" x14ac:dyDescent="0.3">
      <c r="A586" s="1">
        <v>44983</v>
      </c>
      <c r="B586" t="s">
        <v>612</v>
      </c>
      <c r="C586" t="s">
        <v>30</v>
      </c>
      <c r="D586" t="s">
        <v>26</v>
      </c>
      <c r="E586">
        <v>3263.01</v>
      </c>
      <c r="F586" t="s">
        <v>31</v>
      </c>
      <c r="G586">
        <f>IF(Table1[[#This Row],[Type]]="Income",ABS(Table1[[#This Row],[Amount]]),0)</f>
        <v>3263.01</v>
      </c>
      <c r="H586">
        <f>IF(Table1[[#This Row],[Type]]="Expense",ABS(Table1[[#This Row],[Amount]]),0)</f>
        <v>0</v>
      </c>
      <c r="I586" t="s">
        <v>20</v>
      </c>
      <c r="J586" t="s">
        <v>23</v>
      </c>
      <c r="L586" t="str">
        <f t="shared" si="9"/>
        <v>February</v>
      </c>
      <c r="M586" s="4">
        <f>ABS(Table1[[#This Row],[Amount]])</f>
        <v>3263.01</v>
      </c>
      <c r="N586">
        <f>IF(Table1[[#This Row],[Type]]="Income",ABS(Table1[[#This Row],[Amount]]),0)</f>
        <v>3263.01</v>
      </c>
      <c r="O586">
        <f>IF(Table1[[#This Row],[Type]]="Expense",ABS(Table1[[#This Row],[Amount]]),0)</f>
        <v>0</v>
      </c>
      <c r="P586" t="str">
        <f>Table1[[#This Row],[Region]]</f>
        <v>South</v>
      </c>
      <c r="Q586" t="s">
        <v>26</v>
      </c>
      <c r="R586" t="s">
        <v>23</v>
      </c>
    </row>
    <row r="587" spans="1:18" x14ac:dyDescent="0.3">
      <c r="A587" s="1">
        <v>44965</v>
      </c>
      <c r="B587" t="s">
        <v>613</v>
      </c>
      <c r="C587" t="s">
        <v>15</v>
      </c>
      <c r="D587" t="s">
        <v>36</v>
      </c>
      <c r="E587">
        <v>-2042.15</v>
      </c>
      <c r="F587" t="s">
        <v>11</v>
      </c>
      <c r="G587">
        <f>IF(Table1[[#This Row],[Type]]="Income",ABS(Table1[[#This Row],[Amount]]),0)</f>
        <v>0</v>
      </c>
      <c r="H587">
        <f>IF(Table1[[#This Row],[Type]]="Expense",ABS(Table1[[#This Row],[Amount]]),0)</f>
        <v>2042.15</v>
      </c>
      <c r="I587" t="s">
        <v>12</v>
      </c>
      <c r="J587" t="s">
        <v>23</v>
      </c>
      <c r="L587" t="str">
        <f t="shared" si="9"/>
        <v>February</v>
      </c>
      <c r="M587" s="4">
        <f>ABS(Table1[[#This Row],[Amount]])</f>
        <v>2042.15</v>
      </c>
      <c r="N587">
        <f>IF(Table1[[#This Row],[Type]]="Income",ABS(Table1[[#This Row],[Amount]]),0)</f>
        <v>0</v>
      </c>
      <c r="O587">
        <f>IF(Table1[[#This Row],[Type]]="Expense",ABS(Table1[[#This Row],[Amount]]),0)</f>
        <v>2042.15</v>
      </c>
      <c r="P587" t="str">
        <f>Table1[[#This Row],[Region]]</f>
        <v>South</v>
      </c>
      <c r="Q587" t="s">
        <v>36</v>
      </c>
      <c r="R587" t="s">
        <v>23</v>
      </c>
    </row>
    <row r="588" spans="1:18" x14ac:dyDescent="0.3">
      <c r="A588" s="1">
        <v>45035</v>
      </c>
      <c r="B588" t="s">
        <v>614</v>
      </c>
      <c r="C588" t="s">
        <v>9</v>
      </c>
      <c r="D588" t="s">
        <v>16</v>
      </c>
      <c r="E588">
        <v>-481.41</v>
      </c>
      <c r="F588" t="s">
        <v>11</v>
      </c>
      <c r="G588">
        <f>IF(Table1[[#This Row],[Type]]="Income",ABS(Table1[[#This Row],[Amount]]),0)</f>
        <v>0</v>
      </c>
      <c r="H588">
        <f>IF(Table1[[#This Row],[Type]]="Expense",ABS(Table1[[#This Row],[Amount]]),0)</f>
        <v>481.41</v>
      </c>
      <c r="I588" t="s">
        <v>20</v>
      </c>
      <c r="J588" t="s">
        <v>32</v>
      </c>
      <c r="L588" t="str">
        <f t="shared" si="9"/>
        <v>April</v>
      </c>
      <c r="M588" s="4">
        <f>ABS(Table1[[#This Row],[Amount]])</f>
        <v>481.41</v>
      </c>
      <c r="N588">
        <f>IF(Table1[[#This Row],[Type]]="Income",ABS(Table1[[#This Row],[Amount]]),0)</f>
        <v>0</v>
      </c>
      <c r="O588">
        <f>IF(Table1[[#This Row],[Type]]="Expense",ABS(Table1[[#This Row],[Amount]]),0)</f>
        <v>481.41</v>
      </c>
      <c r="P588" t="str">
        <f>Table1[[#This Row],[Region]]</f>
        <v>West</v>
      </c>
      <c r="Q588" t="s">
        <v>16</v>
      </c>
      <c r="R588" t="s">
        <v>32</v>
      </c>
    </row>
    <row r="589" spans="1:18" x14ac:dyDescent="0.3">
      <c r="A589" s="1">
        <v>45107</v>
      </c>
      <c r="B589" t="s">
        <v>615</v>
      </c>
      <c r="C589" t="s">
        <v>30</v>
      </c>
      <c r="D589" t="s">
        <v>22</v>
      </c>
      <c r="E589">
        <v>1930.81</v>
      </c>
      <c r="F589" t="s">
        <v>31</v>
      </c>
      <c r="G589">
        <f>IF(Table1[[#This Row],[Type]]="Income",ABS(Table1[[#This Row],[Amount]]),0)</f>
        <v>1930.81</v>
      </c>
      <c r="H589">
        <f>IF(Table1[[#This Row],[Type]]="Expense",ABS(Table1[[#This Row],[Amount]]),0)</f>
        <v>0</v>
      </c>
      <c r="I589" t="s">
        <v>12</v>
      </c>
      <c r="J589" t="s">
        <v>23</v>
      </c>
      <c r="L589" t="str">
        <f t="shared" si="9"/>
        <v>June</v>
      </c>
      <c r="M589" s="4">
        <f>ABS(Table1[[#This Row],[Amount]])</f>
        <v>1930.81</v>
      </c>
      <c r="N589">
        <f>IF(Table1[[#This Row],[Type]]="Income",ABS(Table1[[#This Row],[Amount]]),0)</f>
        <v>1930.81</v>
      </c>
      <c r="O589">
        <f>IF(Table1[[#This Row],[Type]]="Expense",ABS(Table1[[#This Row],[Amount]]),0)</f>
        <v>0</v>
      </c>
      <c r="P589" t="str">
        <f>Table1[[#This Row],[Region]]</f>
        <v>South</v>
      </c>
      <c r="Q589" t="s">
        <v>22</v>
      </c>
      <c r="R589" t="s">
        <v>23</v>
      </c>
    </row>
    <row r="590" spans="1:18" x14ac:dyDescent="0.3">
      <c r="A590" s="1">
        <v>44968</v>
      </c>
      <c r="B590" t="s">
        <v>616</v>
      </c>
      <c r="C590" t="s">
        <v>9</v>
      </c>
      <c r="D590" t="s">
        <v>10</v>
      </c>
      <c r="E590">
        <v>-3474.96</v>
      </c>
      <c r="F590" t="s">
        <v>11</v>
      </c>
      <c r="G590">
        <f>IF(Table1[[#This Row],[Type]]="Income",ABS(Table1[[#This Row],[Amount]]),0)</f>
        <v>0</v>
      </c>
      <c r="H590">
        <f>IF(Table1[[#This Row],[Type]]="Expense",ABS(Table1[[#This Row],[Amount]]),0)</f>
        <v>3474.96</v>
      </c>
      <c r="I590" t="s">
        <v>20</v>
      </c>
      <c r="J590" t="s">
        <v>23</v>
      </c>
      <c r="L590" t="str">
        <f t="shared" si="9"/>
        <v>February</v>
      </c>
      <c r="M590" s="4">
        <f>ABS(Table1[[#This Row],[Amount]])</f>
        <v>3474.96</v>
      </c>
      <c r="N590">
        <f>IF(Table1[[#This Row],[Type]]="Income",ABS(Table1[[#This Row],[Amount]]),0)</f>
        <v>0</v>
      </c>
      <c r="O590">
        <f>IF(Table1[[#This Row],[Type]]="Expense",ABS(Table1[[#This Row],[Amount]]),0)</f>
        <v>3474.96</v>
      </c>
      <c r="P590" t="str">
        <f>Table1[[#This Row],[Region]]</f>
        <v>South</v>
      </c>
      <c r="Q590" t="s">
        <v>10</v>
      </c>
      <c r="R590" t="s">
        <v>23</v>
      </c>
    </row>
    <row r="591" spans="1:18" x14ac:dyDescent="0.3">
      <c r="A591" s="1">
        <v>45112</v>
      </c>
      <c r="B591" t="s">
        <v>617</v>
      </c>
      <c r="C591" t="s">
        <v>25</v>
      </c>
      <c r="D591" t="s">
        <v>19</v>
      </c>
      <c r="E591">
        <v>-3387.88</v>
      </c>
      <c r="F591" t="s">
        <v>11</v>
      </c>
      <c r="G591">
        <f>IF(Table1[[#This Row],[Type]]="Income",ABS(Table1[[#This Row],[Amount]]),0)</f>
        <v>0</v>
      </c>
      <c r="H591">
        <f>IF(Table1[[#This Row],[Type]]="Expense",ABS(Table1[[#This Row],[Amount]]),0)</f>
        <v>3387.88</v>
      </c>
      <c r="I591" t="s">
        <v>20</v>
      </c>
      <c r="J591" t="s">
        <v>23</v>
      </c>
      <c r="L591" t="str">
        <f t="shared" si="9"/>
        <v>July</v>
      </c>
      <c r="M591" s="4">
        <f>ABS(Table1[[#This Row],[Amount]])</f>
        <v>3387.88</v>
      </c>
      <c r="N591">
        <f>IF(Table1[[#This Row],[Type]]="Income",ABS(Table1[[#This Row],[Amount]]),0)</f>
        <v>0</v>
      </c>
      <c r="O591">
        <f>IF(Table1[[#This Row],[Type]]="Expense",ABS(Table1[[#This Row],[Amount]]),0)</f>
        <v>3387.88</v>
      </c>
      <c r="P591" t="str">
        <f>Table1[[#This Row],[Region]]</f>
        <v>South</v>
      </c>
      <c r="Q591" t="s">
        <v>19</v>
      </c>
      <c r="R591" t="s">
        <v>23</v>
      </c>
    </row>
    <row r="592" spans="1:18" x14ac:dyDescent="0.3">
      <c r="A592" s="1">
        <v>45149</v>
      </c>
      <c r="B592" t="s">
        <v>618</v>
      </c>
      <c r="C592" t="s">
        <v>9</v>
      </c>
      <c r="D592" t="s">
        <v>42</v>
      </c>
      <c r="E592">
        <v>-884.96</v>
      </c>
      <c r="F592" t="s">
        <v>11</v>
      </c>
      <c r="G592">
        <f>IF(Table1[[#This Row],[Type]]="Income",ABS(Table1[[#This Row],[Amount]]),0)</f>
        <v>0</v>
      </c>
      <c r="H592">
        <f>IF(Table1[[#This Row],[Type]]="Expense",ABS(Table1[[#This Row],[Amount]]),0)</f>
        <v>884.96</v>
      </c>
      <c r="I592" t="s">
        <v>17</v>
      </c>
      <c r="J592" t="s">
        <v>23</v>
      </c>
      <c r="L592" t="str">
        <f t="shared" si="9"/>
        <v>August</v>
      </c>
      <c r="M592" s="4">
        <f>ABS(Table1[[#This Row],[Amount]])</f>
        <v>884.96</v>
      </c>
      <c r="N592">
        <f>IF(Table1[[#This Row],[Type]]="Income",ABS(Table1[[#This Row],[Amount]]),0)</f>
        <v>0</v>
      </c>
      <c r="O592">
        <f>IF(Table1[[#This Row],[Type]]="Expense",ABS(Table1[[#This Row],[Amount]]),0)</f>
        <v>884.96</v>
      </c>
      <c r="P592" t="str">
        <f>Table1[[#This Row],[Region]]</f>
        <v>South</v>
      </c>
      <c r="Q592" t="s">
        <v>42</v>
      </c>
      <c r="R592" t="s">
        <v>23</v>
      </c>
    </row>
    <row r="593" spans="1:18" x14ac:dyDescent="0.3">
      <c r="A593" s="1">
        <v>45048</v>
      </c>
      <c r="B593" t="s">
        <v>619</v>
      </c>
      <c r="C593" t="s">
        <v>9</v>
      </c>
      <c r="D593" t="s">
        <v>22</v>
      </c>
      <c r="E593">
        <v>-138.13999999999999</v>
      </c>
      <c r="F593" t="s">
        <v>11</v>
      </c>
      <c r="G593">
        <f>IF(Table1[[#This Row],[Type]]="Income",ABS(Table1[[#This Row],[Amount]]),0)</f>
        <v>0</v>
      </c>
      <c r="H593">
        <f>IF(Table1[[#This Row],[Type]]="Expense",ABS(Table1[[#This Row],[Amount]]),0)</f>
        <v>138.13999999999999</v>
      </c>
      <c r="I593" t="s">
        <v>20</v>
      </c>
      <c r="J593" t="s">
        <v>32</v>
      </c>
      <c r="L593" t="str">
        <f t="shared" si="9"/>
        <v>May</v>
      </c>
      <c r="M593" s="4">
        <f>ABS(Table1[[#This Row],[Amount]])</f>
        <v>138.13999999999999</v>
      </c>
      <c r="N593">
        <f>IF(Table1[[#This Row],[Type]]="Income",ABS(Table1[[#This Row],[Amount]]),0)</f>
        <v>0</v>
      </c>
      <c r="O593">
        <f>IF(Table1[[#This Row],[Type]]="Expense",ABS(Table1[[#This Row],[Amount]]),0)</f>
        <v>138.13999999999999</v>
      </c>
      <c r="P593" t="str">
        <f>Table1[[#This Row],[Region]]</f>
        <v>West</v>
      </c>
      <c r="Q593" t="s">
        <v>22</v>
      </c>
      <c r="R593" t="s">
        <v>32</v>
      </c>
    </row>
    <row r="594" spans="1:18" x14ac:dyDescent="0.3">
      <c r="A594" s="1">
        <v>45059</v>
      </c>
      <c r="B594" t="s">
        <v>620</v>
      </c>
      <c r="C594" t="s">
        <v>25</v>
      </c>
      <c r="D594" t="s">
        <v>16</v>
      </c>
      <c r="E594">
        <v>-3789.61</v>
      </c>
      <c r="F594" t="s">
        <v>11</v>
      </c>
      <c r="G594">
        <f>IF(Table1[[#This Row],[Type]]="Income",ABS(Table1[[#This Row],[Amount]]),0)</f>
        <v>0</v>
      </c>
      <c r="H594">
        <f>IF(Table1[[#This Row],[Type]]="Expense",ABS(Table1[[#This Row],[Amount]]),0)</f>
        <v>3789.61</v>
      </c>
      <c r="I594" t="s">
        <v>20</v>
      </c>
      <c r="J594" t="s">
        <v>23</v>
      </c>
      <c r="L594" t="str">
        <f t="shared" si="9"/>
        <v>May</v>
      </c>
      <c r="M594" s="4">
        <f>ABS(Table1[[#This Row],[Amount]])</f>
        <v>3789.61</v>
      </c>
      <c r="N594">
        <f>IF(Table1[[#This Row],[Type]]="Income",ABS(Table1[[#This Row],[Amount]]),0)</f>
        <v>0</v>
      </c>
      <c r="O594">
        <f>IF(Table1[[#This Row],[Type]]="Expense",ABS(Table1[[#This Row],[Amount]]),0)</f>
        <v>3789.61</v>
      </c>
      <c r="P594" t="str">
        <f>Table1[[#This Row],[Region]]</f>
        <v>South</v>
      </c>
      <c r="Q594" t="s">
        <v>16</v>
      </c>
      <c r="R594" t="s">
        <v>23</v>
      </c>
    </row>
    <row r="595" spans="1:18" x14ac:dyDescent="0.3">
      <c r="A595" s="1">
        <v>45089</v>
      </c>
      <c r="B595" t="s">
        <v>621</v>
      </c>
      <c r="C595" t="s">
        <v>15</v>
      </c>
      <c r="D595" t="s">
        <v>10</v>
      </c>
      <c r="E595">
        <v>-621.20000000000005</v>
      </c>
      <c r="F595" t="s">
        <v>11</v>
      </c>
      <c r="G595">
        <f>IF(Table1[[#This Row],[Type]]="Income",ABS(Table1[[#This Row],[Amount]]),0)</f>
        <v>0</v>
      </c>
      <c r="H595">
        <f>IF(Table1[[#This Row],[Type]]="Expense",ABS(Table1[[#This Row],[Amount]]),0)</f>
        <v>621.20000000000005</v>
      </c>
      <c r="I595" t="s">
        <v>17</v>
      </c>
      <c r="J595" t="s">
        <v>13</v>
      </c>
      <c r="L595" t="str">
        <f t="shared" si="9"/>
        <v>June</v>
      </c>
      <c r="M595" s="4">
        <f>ABS(Table1[[#This Row],[Amount]])</f>
        <v>621.20000000000005</v>
      </c>
      <c r="N595">
        <f>IF(Table1[[#This Row],[Type]]="Income",ABS(Table1[[#This Row],[Amount]]),0)</f>
        <v>0</v>
      </c>
      <c r="O595">
        <f>IF(Table1[[#This Row],[Type]]="Expense",ABS(Table1[[#This Row],[Amount]]),0)</f>
        <v>621.20000000000005</v>
      </c>
      <c r="P595" t="str">
        <f>Table1[[#This Row],[Region]]</f>
        <v>East</v>
      </c>
      <c r="Q595" t="s">
        <v>10</v>
      </c>
      <c r="R595" t="s">
        <v>13</v>
      </c>
    </row>
    <row r="596" spans="1:18" x14ac:dyDescent="0.3">
      <c r="A596" s="1">
        <v>45141</v>
      </c>
      <c r="B596" t="s">
        <v>622</v>
      </c>
      <c r="C596" t="s">
        <v>30</v>
      </c>
      <c r="D596" t="s">
        <v>16</v>
      </c>
      <c r="E596">
        <v>503.51</v>
      </c>
      <c r="F596" t="s">
        <v>31</v>
      </c>
      <c r="G596">
        <f>IF(Table1[[#This Row],[Type]]="Income",ABS(Table1[[#This Row],[Amount]]),0)</f>
        <v>503.51</v>
      </c>
      <c r="H596">
        <f>IF(Table1[[#This Row],[Type]]="Expense",ABS(Table1[[#This Row],[Amount]]),0)</f>
        <v>0</v>
      </c>
      <c r="I596" t="s">
        <v>12</v>
      </c>
      <c r="J596" t="s">
        <v>13</v>
      </c>
      <c r="L596" t="str">
        <f t="shared" si="9"/>
        <v>August</v>
      </c>
      <c r="M596" s="4">
        <f>ABS(Table1[[#This Row],[Amount]])</f>
        <v>503.51</v>
      </c>
      <c r="N596">
        <f>IF(Table1[[#This Row],[Type]]="Income",ABS(Table1[[#This Row],[Amount]]),0)</f>
        <v>503.51</v>
      </c>
      <c r="O596">
        <f>IF(Table1[[#This Row],[Type]]="Expense",ABS(Table1[[#This Row],[Amount]]),0)</f>
        <v>0</v>
      </c>
      <c r="P596" t="str">
        <f>Table1[[#This Row],[Region]]</f>
        <v>East</v>
      </c>
      <c r="Q596" t="s">
        <v>16</v>
      </c>
      <c r="R596" t="s">
        <v>13</v>
      </c>
    </row>
    <row r="597" spans="1:18" x14ac:dyDescent="0.3">
      <c r="A597" s="1">
        <v>45147</v>
      </c>
      <c r="B597" t="s">
        <v>623</v>
      </c>
      <c r="C597" t="s">
        <v>25</v>
      </c>
      <c r="D597" t="s">
        <v>16</v>
      </c>
      <c r="E597">
        <v>-113.24</v>
      </c>
      <c r="F597" t="s">
        <v>11</v>
      </c>
      <c r="G597">
        <f>IF(Table1[[#This Row],[Type]]="Income",ABS(Table1[[#This Row],[Amount]]),0)</f>
        <v>0</v>
      </c>
      <c r="H597">
        <f>IF(Table1[[#This Row],[Type]]="Expense",ABS(Table1[[#This Row],[Amount]]),0)</f>
        <v>113.24</v>
      </c>
      <c r="I597" t="s">
        <v>17</v>
      </c>
      <c r="J597" t="s">
        <v>32</v>
      </c>
      <c r="L597" t="str">
        <f t="shared" si="9"/>
        <v>August</v>
      </c>
      <c r="M597" s="4">
        <f>ABS(Table1[[#This Row],[Amount]])</f>
        <v>113.24</v>
      </c>
      <c r="N597">
        <f>IF(Table1[[#This Row],[Type]]="Income",ABS(Table1[[#This Row],[Amount]]),0)</f>
        <v>0</v>
      </c>
      <c r="O597">
        <f>IF(Table1[[#This Row],[Type]]="Expense",ABS(Table1[[#This Row],[Amount]]),0)</f>
        <v>113.24</v>
      </c>
      <c r="P597" t="str">
        <f>Table1[[#This Row],[Region]]</f>
        <v>West</v>
      </c>
      <c r="Q597" t="s">
        <v>16</v>
      </c>
      <c r="R597" t="s">
        <v>32</v>
      </c>
    </row>
    <row r="598" spans="1:18" x14ac:dyDescent="0.3">
      <c r="A598" s="1">
        <v>45161</v>
      </c>
      <c r="B598" t="s">
        <v>624</v>
      </c>
      <c r="C598" t="s">
        <v>9</v>
      </c>
      <c r="D598" t="s">
        <v>10</v>
      </c>
      <c r="E598">
        <v>-2219.75</v>
      </c>
      <c r="F598" t="s">
        <v>11</v>
      </c>
      <c r="G598">
        <f>IF(Table1[[#This Row],[Type]]="Income",ABS(Table1[[#This Row],[Amount]]),0)</f>
        <v>0</v>
      </c>
      <c r="H598">
        <f>IF(Table1[[#This Row],[Type]]="Expense",ABS(Table1[[#This Row],[Amount]]),0)</f>
        <v>2219.75</v>
      </c>
      <c r="I598" t="s">
        <v>17</v>
      </c>
      <c r="J598" t="s">
        <v>23</v>
      </c>
      <c r="L598" t="str">
        <f t="shared" si="9"/>
        <v>August</v>
      </c>
      <c r="M598" s="4">
        <f>ABS(Table1[[#This Row],[Amount]])</f>
        <v>2219.75</v>
      </c>
      <c r="N598">
        <f>IF(Table1[[#This Row],[Type]]="Income",ABS(Table1[[#This Row],[Amount]]),0)</f>
        <v>0</v>
      </c>
      <c r="O598">
        <f>IF(Table1[[#This Row],[Type]]="Expense",ABS(Table1[[#This Row],[Amount]]),0)</f>
        <v>2219.75</v>
      </c>
      <c r="P598" t="str">
        <f>Table1[[#This Row],[Region]]</f>
        <v>South</v>
      </c>
      <c r="Q598" t="s">
        <v>10</v>
      </c>
      <c r="R598" t="s">
        <v>23</v>
      </c>
    </row>
    <row r="599" spans="1:18" x14ac:dyDescent="0.3">
      <c r="A599" s="1">
        <v>45257</v>
      </c>
      <c r="B599" t="s">
        <v>625</v>
      </c>
      <c r="C599" t="s">
        <v>30</v>
      </c>
      <c r="D599" t="s">
        <v>16</v>
      </c>
      <c r="E599">
        <v>2565.9899999999998</v>
      </c>
      <c r="F599" t="s">
        <v>31</v>
      </c>
      <c r="G599">
        <f>IF(Table1[[#This Row],[Type]]="Income",ABS(Table1[[#This Row],[Amount]]),0)</f>
        <v>2565.9899999999998</v>
      </c>
      <c r="H599">
        <f>IF(Table1[[#This Row],[Type]]="Expense",ABS(Table1[[#This Row],[Amount]]),0)</f>
        <v>0</v>
      </c>
      <c r="I599" t="s">
        <v>17</v>
      </c>
      <c r="J599" t="s">
        <v>13</v>
      </c>
      <c r="L599" t="str">
        <f t="shared" si="9"/>
        <v>November</v>
      </c>
      <c r="M599" s="4">
        <f>ABS(Table1[[#This Row],[Amount]])</f>
        <v>2565.9899999999998</v>
      </c>
      <c r="N599">
        <f>IF(Table1[[#This Row],[Type]]="Income",ABS(Table1[[#This Row],[Amount]]),0)</f>
        <v>2565.9899999999998</v>
      </c>
      <c r="O599">
        <f>IF(Table1[[#This Row],[Type]]="Expense",ABS(Table1[[#This Row],[Amount]]),0)</f>
        <v>0</v>
      </c>
      <c r="P599" t="str">
        <f>Table1[[#This Row],[Region]]</f>
        <v>East</v>
      </c>
      <c r="Q599" t="s">
        <v>16</v>
      </c>
      <c r="R599" t="s">
        <v>13</v>
      </c>
    </row>
    <row r="600" spans="1:18" x14ac:dyDescent="0.3">
      <c r="A600" s="1">
        <v>45072</v>
      </c>
      <c r="B600" t="s">
        <v>626</v>
      </c>
      <c r="C600" t="s">
        <v>25</v>
      </c>
      <c r="D600" t="s">
        <v>26</v>
      </c>
      <c r="E600">
        <v>-3224.55</v>
      </c>
      <c r="F600" t="s">
        <v>11</v>
      </c>
      <c r="G600">
        <f>IF(Table1[[#This Row],[Type]]="Income",ABS(Table1[[#This Row],[Amount]]),0)</f>
        <v>0</v>
      </c>
      <c r="H600">
        <f>IF(Table1[[#This Row],[Type]]="Expense",ABS(Table1[[#This Row],[Amount]]),0)</f>
        <v>3224.55</v>
      </c>
      <c r="I600" t="s">
        <v>12</v>
      </c>
      <c r="J600" t="s">
        <v>27</v>
      </c>
      <c r="L600" t="str">
        <f t="shared" si="9"/>
        <v>May</v>
      </c>
      <c r="M600" s="4">
        <f>ABS(Table1[[#This Row],[Amount]])</f>
        <v>3224.55</v>
      </c>
      <c r="N600">
        <f>IF(Table1[[#This Row],[Type]]="Income",ABS(Table1[[#This Row],[Amount]]),0)</f>
        <v>0</v>
      </c>
      <c r="O600">
        <f>IF(Table1[[#This Row],[Type]]="Expense",ABS(Table1[[#This Row],[Amount]]),0)</f>
        <v>3224.55</v>
      </c>
      <c r="P600" t="str">
        <f>Table1[[#This Row],[Region]]</f>
        <v>North</v>
      </c>
      <c r="Q600" t="s">
        <v>26</v>
      </c>
      <c r="R600" t="s">
        <v>27</v>
      </c>
    </row>
    <row r="601" spans="1:18" x14ac:dyDescent="0.3">
      <c r="A601" s="1">
        <v>45165</v>
      </c>
      <c r="B601" t="s">
        <v>627</v>
      </c>
      <c r="C601" t="s">
        <v>30</v>
      </c>
      <c r="D601" t="s">
        <v>42</v>
      </c>
      <c r="E601">
        <v>1550.71</v>
      </c>
      <c r="F601" t="s">
        <v>31</v>
      </c>
      <c r="G601">
        <f>IF(Table1[[#This Row],[Type]]="Income",ABS(Table1[[#This Row],[Amount]]),0)</f>
        <v>1550.71</v>
      </c>
      <c r="H601">
        <f>IF(Table1[[#This Row],[Type]]="Expense",ABS(Table1[[#This Row],[Amount]]),0)</f>
        <v>0</v>
      </c>
      <c r="I601" t="s">
        <v>20</v>
      </c>
      <c r="J601" t="s">
        <v>13</v>
      </c>
      <c r="L601" t="str">
        <f t="shared" si="9"/>
        <v>August</v>
      </c>
      <c r="M601" s="4">
        <f>ABS(Table1[[#This Row],[Amount]])</f>
        <v>1550.71</v>
      </c>
      <c r="N601">
        <f>IF(Table1[[#This Row],[Type]]="Income",ABS(Table1[[#This Row],[Amount]]),0)</f>
        <v>1550.71</v>
      </c>
      <c r="O601">
        <f>IF(Table1[[#This Row],[Type]]="Expense",ABS(Table1[[#This Row],[Amount]]),0)</f>
        <v>0</v>
      </c>
      <c r="P601" t="str">
        <f>Table1[[#This Row],[Region]]</f>
        <v>East</v>
      </c>
      <c r="Q601" t="s">
        <v>42</v>
      </c>
      <c r="R601" t="s">
        <v>13</v>
      </c>
    </row>
    <row r="602" spans="1:18" x14ac:dyDescent="0.3">
      <c r="A602" s="1">
        <v>45002</v>
      </c>
      <c r="B602" t="s">
        <v>628</v>
      </c>
      <c r="C602" t="s">
        <v>30</v>
      </c>
      <c r="D602" t="s">
        <v>19</v>
      </c>
      <c r="E602">
        <v>3581.08</v>
      </c>
      <c r="F602" t="s">
        <v>31</v>
      </c>
      <c r="G602">
        <f>IF(Table1[[#This Row],[Type]]="Income",ABS(Table1[[#This Row],[Amount]]),0)</f>
        <v>3581.08</v>
      </c>
      <c r="H602">
        <f>IF(Table1[[#This Row],[Type]]="Expense",ABS(Table1[[#This Row],[Amount]]),0)</f>
        <v>0</v>
      </c>
      <c r="I602" t="s">
        <v>20</v>
      </c>
      <c r="J602" t="s">
        <v>23</v>
      </c>
      <c r="L602" t="str">
        <f t="shared" si="9"/>
        <v>March</v>
      </c>
      <c r="M602" s="4">
        <f>ABS(Table1[[#This Row],[Amount]])</f>
        <v>3581.08</v>
      </c>
      <c r="N602">
        <f>IF(Table1[[#This Row],[Type]]="Income",ABS(Table1[[#This Row],[Amount]]),0)</f>
        <v>3581.08</v>
      </c>
      <c r="O602">
        <f>IF(Table1[[#This Row],[Type]]="Expense",ABS(Table1[[#This Row],[Amount]]),0)</f>
        <v>0</v>
      </c>
      <c r="P602" t="str">
        <f>Table1[[#This Row],[Region]]</f>
        <v>South</v>
      </c>
      <c r="Q602" t="s">
        <v>19</v>
      </c>
      <c r="R602" t="s">
        <v>23</v>
      </c>
    </row>
    <row r="603" spans="1:18" x14ac:dyDescent="0.3">
      <c r="A603" s="1">
        <v>44935</v>
      </c>
      <c r="B603" t="s">
        <v>629</v>
      </c>
      <c r="C603" t="s">
        <v>25</v>
      </c>
      <c r="D603" t="s">
        <v>16</v>
      </c>
      <c r="E603">
        <v>-929.73</v>
      </c>
      <c r="F603" t="s">
        <v>11</v>
      </c>
      <c r="G603">
        <f>IF(Table1[[#This Row],[Type]]="Income",ABS(Table1[[#This Row],[Amount]]),0)</f>
        <v>0</v>
      </c>
      <c r="H603">
        <f>IF(Table1[[#This Row],[Type]]="Expense",ABS(Table1[[#This Row],[Amount]]),0)</f>
        <v>929.73</v>
      </c>
      <c r="I603" t="s">
        <v>17</v>
      </c>
      <c r="J603" t="s">
        <v>13</v>
      </c>
      <c r="L603" t="str">
        <f t="shared" si="9"/>
        <v>January</v>
      </c>
      <c r="M603" s="4">
        <f>ABS(Table1[[#This Row],[Amount]])</f>
        <v>929.73</v>
      </c>
      <c r="N603">
        <f>IF(Table1[[#This Row],[Type]]="Income",ABS(Table1[[#This Row],[Amount]]),0)</f>
        <v>0</v>
      </c>
      <c r="O603">
        <f>IF(Table1[[#This Row],[Type]]="Expense",ABS(Table1[[#This Row],[Amount]]),0)</f>
        <v>929.73</v>
      </c>
      <c r="P603" t="str">
        <f>Table1[[#This Row],[Region]]</f>
        <v>East</v>
      </c>
      <c r="Q603" t="s">
        <v>16</v>
      </c>
      <c r="R603" t="s">
        <v>13</v>
      </c>
    </row>
    <row r="604" spans="1:18" x14ac:dyDescent="0.3">
      <c r="A604" s="1">
        <v>45000</v>
      </c>
      <c r="B604" t="s">
        <v>630</v>
      </c>
      <c r="C604" t="s">
        <v>30</v>
      </c>
      <c r="D604" t="s">
        <v>16</v>
      </c>
      <c r="E604">
        <v>4176.75</v>
      </c>
      <c r="F604" t="s">
        <v>31</v>
      </c>
      <c r="G604">
        <f>IF(Table1[[#This Row],[Type]]="Income",ABS(Table1[[#This Row],[Amount]]),0)</f>
        <v>4176.75</v>
      </c>
      <c r="H604">
        <f>IF(Table1[[#This Row],[Type]]="Expense",ABS(Table1[[#This Row],[Amount]]),0)</f>
        <v>0</v>
      </c>
      <c r="I604" t="s">
        <v>17</v>
      </c>
      <c r="J604" t="s">
        <v>27</v>
      </c>
      <c r="L604" t="str">
        <f t="shared" si="9"/>
        <v>March</v>
      </c>
      <c r="M604" s="4">
        <f>ABS(Table1[[#This Row],[Amount]])</f>
        <v>4176.75</v>
      </c>
      <c r="N604">
        <f>IF(Table1[[#This Row],[Type]]="Income",ABS(Table1[[#This Row],[Amount]]),0)</f>
        <v>4176.75</v>
      </c>
      <c r="O604">
        <f>IF(Table1[[#This Row],[Type]]="Expense",ABS(Table1[[#This Row],[Amount]]),0)</f>
        <v>0</v>
      </c>
      <c r="P604" t="str">
        <f>Table1[[#This Row],[Region]]</f>
        <v>North</v>
      </c>
      <c r="Q604" t="s">
        <v>16</v>
      </c>
      <c r="R604" t="s">
        <v>27</v>
      </c>
    </row>
    <row r="605" spans="1:18" x14ac:dyDescent="0.3">
      <c r="A605" s="1">
        <v>45179</v>
      </c>
      <c r="B605" t="s">
        <v>631</v>
      </c>
      <c r="C605" t="s">
        <v>15</v>
      </c>
      <c r="D605" t="s">
        <v>36</v>
      </c>
      <c r="E605">
        <v>-2902.06</v>
      </c>
      <c r="F605" t="s">
        <v>11</v>
      </c>
      <c r="G605">
        <f>IF(Table1[[#This Row],[Type]]="Income",ABS(Table1[[#This Row],[Amount]]),0)</f>
        <v>0</v>
      </c>
      <c r="H605">
        <f>IF(Table1[[#This Row],[Type]]="Expense",ABS(Table1[[#This Row],[Amount]]),0)</f>
        <v>2902.06</v>
      </c>
      <c r="I605" t="s">
        <v>20</v>
      </c>
      <c r="J605" t="s">
        <v>13</v>
      </c>
      <c r="L605" t="str">
        <f t="shared" si="9"/>
        <v>September</v>
      </c>
      <c r="M605" s="4">
        <f>ABS(Table1[[#This Row],[Amount]])</f>
        <v>2902.06</v>
      </c>
      <c r="N605">
        <f>IF(Table1[[#This Row],[Type]]="Income",ABS(Table1[[#This Row],[Amount]]),0)</f>
        <v>0</v>
      </c>
      <c r="O605">
        <f>IF(Table1[[#This Row],[Type]]="Expense",ABS(Table1[[#This Row],[Amount]]),0)</f>
        <v>2902.06</v>
      </c>
      <c r="P605" t="str">
        <f>Table1[[#This Row],[Region]]</f>
        <v>East</v>
      </c>
      <c r="Q605" t="s">
        <v>36</v>
      </c>
      <c r="R605" t="s">
        <v>13</v>
      </c>
    </row>
    <row r="606" spans="1:18" x14ac:dyDescent="0.3">
      <c r="A606" s="1">
        <v>45156</v>
      </c>
      <c r="B606" t="s">
        <v>632</v>
      </c>
      <c r="C606" t="s">
        <v>25</v>
      </c>
      <c r="D606" t="s">
        <v>42</v>
      </c>
      <c r="E606">
        <v>-2961.06</v>
      </c>
      <c r="F606" t="s">
        <v>11</v>
      </c>
      <c r="G606">
        <f>IF(Table1[[#This Row],[Type]]="Income",ABS(Table1[[#This Row],[Amount]]),0)</f>
        <v>0</v>
      </c>
      <c r="H606">
        <f>IF(Table1[[#This Row],[Type]]="Expense",ABS(Table1[[#This Row],[Amount]]),0)</f>
        <v>2961.06</v>
      </c>
      <c r="I606" t="s">
        <v>20</v>
      </c>
      <c r="J606" t="s">
        <v>23</v>
      </c>
      <c r="L606" t="str">
        <f t="shared" si="9"/>
        <v>August</v>
      </c>
      <c r="M606" s="4">
        <f>ABS(Table1[[#This Row],[Amount]])</f>
        <v>2961.06</v>
      </c>
      <c r="N606">
        <f>IF(Table1[[#This Row],[Type]]="Income",ABS(Table1[[#This Row],[Amount]]),0)</f>
        <v>0</v>
      </c>
      <c r="O606">
        <f>IF(Table1[[#This Row],[Type]]="Expense",ABS(Table1[[#This Row],[Amount]]),0)</f>
        <v>2961.06</v>
      </c>
      <c r="P606" t="str">
        <f>Table1[[#This Row],[Region]]</f>
        <v>South</v>
      </c>
      <c r="Q606" t="s">
        <v>42</v>
      </c>
      <c r="R606" t="s">
        <v>23</v>
      </c>
    </row>
    <row r="607" spans="1:18" x14ac:dyDescent="0.3">
      <c r="A607" s="1">
        <v>44933</v>
      </c>
      <c r="B607" t="s">
        <v>633</v>
      </c>
      <c r="C607" t="s">
        <v>15</v>
      </c>
      <c r="D607" t="s">
        <v>22</v>
      </c>
      <c r="E607">
        <v>-1127.9000000000001</v>
      </c>
      <c r="F607" t="s">
        <v>11</v>
      </c>
      <c r="G607">
        <f>IF(Table1[[#This Row],[Type]]="Income",ABS(Table1[[#This Row],[Amount]]),0)</f>
        <v>0</v>
      </c>
      <c r="H607">
        <f>IF(Table1[[#This Row],[Type]]="Expense",ABS(Table1[[#This Row],[Amount]]),0)</f>
        <v>1127.9000000000001</v>
      </c>
      <c r="I607" t="s">
        <v>20</v>
      </c>
      <c r="J607" t="s">
        <v>27</v>
      </c>
      <c r="L607" t="str">
        <f t="shared" si="9"/>
        <v>January</v>
      </c>
      <c r="M607" s="4">
        <f>ABS(Table1[[#This Row],[Amount]])</f>
        <v>1127.9000000000001</v>
      </c>
      <c r="N607">
        <f>IF(Table1[[#This Row],[Type]]="Income",ABS(Table1[[#This Row],[Amount]]),0)</f>
        <v>0</v>
      </c>
      <c r="O607">
        <f>IF(Table1[[#This Row],[Type]]="Expense",ABS(Table1[[#This Row],[Amount]]),0)</f>
        <v>1127.9000000000001</v>
      </c>
      <c r="P607" t="str">
        <f>Table1[[#This Row],[Region]]</f>
        <v>North</v>
      </c>
      <c r="Q607" t="s">
        <v>22</v>
      </c>
      <c r="R607" t="s">
        <v>27</v>
      </c>
    </row>
    <row r="608" spans="1:18" x14ac:dyDescent="0.3">
      <c r="A608" s="1">
        <v>45100</v>
      </c>
      <c r="B608" t="s">
        <v>634</v>
      </c>
      <c r="C608" t="s">
        <v>9</v>
      </c>
      <c r="D608" t="s">
        <v>42</v>
      </c>
      <c r="E608">
        <v>-463.13</v>
      </c>
      <c r="F608" t="s">
        <v>11</v>
      </c>
      <c r="G608">
        <f>IF(Table1[[#This Row],[Type]]="Income",ABS(Table1[[#This Row],[Amount]]),0)</f>
        <v>0</v>
      </c>
      <c r="H608">
        <f>IF(Table1[[#This Row],[Type]]="Expense",ABS(Table1[[#This Row],[Amount]]),0)</f>
        <v>463.13</v>
      </c>
      <c r="I608" t="s">
        <v>12</v>
      </c>
      <c r="J608" t="s">
        <v>32</v>
      </c>
      <c r="L608" t="str">
        <f t="shared" si="9"/>
        <v>June</v>
      </c>
      <c r="M608" s="4">
        <f>ABS(Table1[[#This Row],[Amount]])</f>
        <v>463.13</v>
      </c>
      <c r="N608">
        <f>IF(Table1[[#This Row],[Type]]="Income",ABS(Table1[[#This Row],[Amount]]),0)</f>
        <v>0</v>
      </c>
      <c r="O608">
        <f>IF(Table1[[#This Row],[Type]]="Expense",ABS(Table1[[#This Row],[Amount]]),0)</f>
        <v>463.13</v>
      </c>
      <c r="P608" t="str">
        <f>Table1[[#This Row],[Region]]</f>
        <v>West</v>
      </c>
      <c r="Q608" t="s">
        <v>42</v>
      </c>
      <c r="R608" t="s">
        <v>32</v>
      </c>
    </row>
    <row r="609" spans="1:18" x14ac:dyDescent="0.3">
      <c r="A609" s="1">
        <v>45067</v>
      </c>
      <c r="B609" t="s">
        <v>635</v>
      </c>
      <c r="C609" t="s">
        <v>30</v>
      </c>
      <c r="D609" t="s">
        <v>42</v>
      </c>
      <c r="E609">
        <v>2377.15</v>
      </c>
      <c r="F609" t="s">
        <v>31</v>
      </c>
      <c r="G609">
        <f>IF(Table1[[#This Row],[Type]]="Income",ABS(Table1[[#This Row],[Amount]]),0)</f>
        <v>2377.15</v>
      </c>
      <c r="H609">
        <f>IF(Table1[[#This Row],[Type]]="Expense",ABS(Table1[[#This Row],[Amount]]),0)</f>
        <v>0</v>
      </c>
      <c r="I609" t="s">
        <v>12</v>
      </c>
      <c r="J609" t="s">
        <v>27</v>
      </c>
      <c r="L609" t="str">
        <f t="shared" si="9"/>
        <v>May</v>
      </c>
      <c r="M609" s="4">
        <f>ABS(Table1[[#This Row],[Amount]])</f>
        <v>2377.15</v>
      </c>
      <c r="N609">
        <f>IF(Table1[[#This Row],[Type]]="Income",ABS(Table1[[#This Row],[Amount]]),0)</f>
        <v>2377.15</v>
      </c>
      <c r="O609">
        <f>IF(Table1[[#This Row],[Type]]="Expense",ABS(Table1[[#This Row],[Amount]]),0)</f>
        <v>0</v>
      </c>
      <c r="P609" t="str">
        <f>Table1[[#This Row],[Region]]</f>
        <v>North</v>
      </c>
      <c r="Q609" t="s">
        <v>42</v>
      </c>
      <c r="R609" t="s">
        <v>27</v>
      </c>
    </row>
    <row r="610" spans="1:18" x14ac:dyDescent="0.3">
      <c r="A610" s="1">
        <v>45094</v>
      </c>
      <c r="B610" t="s">
        <v>636</v>
      </c>
      <c r="C610" t="s">
        <v>9</v>
      </c>
      <c r="D610" t="s">
        <v>10</v>
      </c>
      <c r="E610">
        <v>-3116.5</v>
      </c>
      <c r="F610" t="s">
        <v>11</v>
      </c>
      <c r="G610">
        <f>IF(Table1[[#This Row],[Type]]="Income",ABS(Table1[[#This Row],[Amount]]),0)</f>
        <v>0</v>
      </c>
      <c r="H610">
        <f>IF(Table1[[#This Row],[Type]]="Expense",ABS(Table1[[#This Row],[Amount]]),0)</f>
        <v>3116.5</v>
      </c>
      <c r="I610" t="s">
        <v>17</v>
      </c>
      <c r="J610" t="s">
        <v>13</v>
      </c>
      <c r="L610" t="str">
        <f t="shared" si="9"/>
        <v>June</v>
      </c>
      <c r="M610" s="4">
        <f>ABS(Table1[[#This Row],[Amount]])</f>
        <v>3116.5</v>
      </c>
      <c r="N610">
        <f>IF(Table1[[#This Row],[Type]]="Income",ABS(Table1[[#This Row],[Amount]]),0)</f>
        <v>0</v>
      </c>
      <c r="O610">
        <f>IF(Table1[[#This Row],[Type]]="Expense",ABS(Table1[[#This Row],[Amount]]),0)</f>
        <v>3116.5</v>
      </c>
      <c r="P610" t="str">
        <f>Table1[[#This Row],[Region]]</f>
        <v>East</v>
      </c>
      <c r="Q610" t="s">
        <v>10</v>
      </c>
      <c r="R610" t="s">
        <v>13</v>
      </c>
    </row>
    <row r="611" spans="1:18" x14ac:dyDescent="0.3">
      <c r="A611" s="1">
        <v>45096</v>
      </c>
      <c r="B611" t="s">
        <v>637</v>
      </c>
      <c r="C611" t="s">
        <v>9</v>
      </c>
      <c r="D611" t="s">
        <v>10</v>
      </c>
      <c r="E611">
        <v>-565.73</v>
      </c>
      <c r="F611" t="s">
        <v>11</v>
      </c>
      <c r="G611">
        <f>IF(Table1[[#This Row],[Type]]="Income",ABS(Table1[[#This Row],[Amount]]),0)</f>
        <v>0</v>
      </c>
      <c r="H611">
        <f>IF(Table1[[#This Row],[Type]]="Expense",ABS(Table1[[#This Row],[Amount]]),0)</f>
        <v>565.73</v>
      </c>
      <c r="I611" t="s">
        <v>12</v>
      </c>
      <c r="J611" t="s">
        <v>32</v>
      </c>
      <c r="L611" t="str">
        <f t="shared" si="9"/>
        <v>June</v>
      </c>
      <c r="M611" s="4">
        <f>ABS(Table1[[#This Row],[Amount]])</f>
        <v>565.73</v>
      </c>
      <c r="N611">
        <f>IF(Table1[[#This Row],[Type]]="Income",ABS(Table1[[#This Row],[Amount]]),0)</f>
        <v>0</v>
      </c>
      <c r="O611">
        <f>IF(Table1[[#This Row],[Type]]="Expense",ABS(Table1[[#This Row],[Amount]]),0)</f>
        <v>565.73</v>
      </c>
      <c r="P611" t="str">
        <f>Table1[[#This Row],[Region]]</f>
        <v>West</v>
      </c>
      <c r="Q611" t="s">
        <v>10</v>
      </c>
      <c r="R611" t="s">
        <v>32</v>
      </c>
    </row>
    <row r="612" spans="1:18" x14ac:dyDescent="0.3">
      <c r="A612" s="1">
        <v>45209</v>
      </c>
      <c r="B612" t="s">
        <v>638</v>
      </c>
      <c r="C612" t="s">
        <v>30</v>
      </c>
      <c r="D612" t="s">
        <v>10</v>
      </c>
      <c r="E612">
        <v>4757.62</v>
      </c>
      <c r="F612" t="s">
        <v>31</v>
      </c>
      <c r="G612">
        <f>IF(Table1[[#This Row],[Type]]="Income",ABS(Table1[[#This Row],[Amount]]),0)</f>
        <v>4757.62</v>
      </c>
      <c r="H612">
        <f>IF(Table1[[#This Row],[Type]]="Expense",ABS(Table1[[#This Row],[Amount]]),0)</f>
        <v>0</v>
      </c>
      <c r="I612" t="s">
        <v>17</v>
      </c>
      <c r="J612" t="s">
        <v>27</v>
      </c>
      <c r="L612" t="str">
        <f t="shared" si="9"/>
        <v>October</v>
      </c>
      <c r="M612" s="4">
        <f>ABS(Table1[[#This Row],[Amount]])</f>
        <v>4757.62</v>
      </c>
      <c r="N612">
        <f>IF(Table1[[#This Row],[Type]]="Income",ABS(Table1[[#This Row],[Amount]]),0)</f>
        <v>4757.62</v>
      </c>
      <c r="O612">
        <f>IF(Table1[[#This Row],[Type]]="Expense",ABS(Table1[[#This Row],[Amount]]),0)</f>
        <v>0</v>
      </c>
      <c r="P612" t="str">
        <f>Table1[[#This Row],[Region]]</f>
        <v>North</v>
      </c>
      <c r="Q612" t="s">
        <v>10</v>
      </c>
      <c r="R612" t="s">
        <v>27</v>
      </c>
    </row>
    <row r="613" spans="1:18" x14ac:dyDescent="0.3">
      <c r="A613" s="1">
        <v>45048</v>
      </c>
      <c r="B613" t="s">
        <v>639</v>
      </c>
      <c r="C613" t="s">
        <v>25</v>
      </c>
      <c r="D613" t="s">
        <v>19</v>
      </c>
      <c r="E613">
        <v>-4904.03</v>
      </c>
      <c r="F613" t="s">
        <v>11</v>
      </c>
      <c r="G613">
        <f>IF(Table1[[#This Row],[Type]]="Income",ABS(Table1[[#This Row],[Amount]]),0)</f>
        <v>0</v>
      </c>
      <c r="H613">
        <f>IF(Table1[[#This Row],[Type]]="Expense",ABS(Table1[[#This Row],[Amount]]),0)</f>
        <v>4904.03</v>
      </c>
      <c r="I613" t="s">
        <v>20</v>
      </c>
      <c r="J613" t="s">
        <v>27</v>
      </c>
      <c r="L613" t="str">
        <f t="shared" si="9"/>
        <v>May</v>
      </c>
      <c r="M613" s="4">
        <f>ABS(Table1[[#This Row],[Amount]])</f>
        <v>4904.03</v>
      </c>
      <c r="N613">
        <f>IF(Table1[[#This Row],[Type]]="Income",ABS(Table1[[#This Row],[Amount]]),0)</f>
        <v>0</v>
      </c>
      <c r="O613">
        <f>IF(Table1[[#This Row],[Type]]="Expense",ABS(Table1[[#This Row],[Amount]]),0)</f>
        <v>4904.03</v>
      </c>
      <c r="P613" t="str">
        <f>Table1[[#This Row],[Region]]</f>
        <v>North</v>
      </c>
      <c r="Q613" t="s">
        <v>19</v>
      </c>
      <c r="R613" t="s">
        <v>27</v>
      </c>
    </row>
    <row r="614" spans="1:18" x14ac:dyDescent="0.3">
      <c r="A614" s="1">
        <v>45120</v>
      </c>
      <c r="B614" t="s">
        <v>640</v>
      </c>
      <c r="C614" t="s">
        <v>30</v>
      </c>
      <c r="D614" t="s">
        <v>42</v>
      </c>
      <c r="E614">
        <v>2772.74</v>
      </c>
      <c r="F614" t="s">
        <v>31</v>
      </c>
      <c r="G614">
        <f>IF(Table1[[#This Row],[Type]]="Income",ABS(Table1[[#This Row],[Amount]]),0)</f>
        <v>2772.74</v>
      </c>
      <c r="H614">
        <f>IF(Table1[[#This Row],[Type]]="Expense",ABS(Table1[[#This Row],[Amount]]),0)</f>
        <v>0</v>
      </c>
      <c r="I614" t="s">
        <v>20</v>
      </c>
      <c r="J614" t="s">
        <v>27</v>
      </c>
      <c r="L614" t="str">
        <f t="shared" si="9"/>
        <v>July</v>
      </c>
      <c r="M614" s="4">
        <f>ABS(Table1[[#This Row],[Amount]])</f>
        <v>2772.74</v>
      </c>
      <c r="N614">
        <f>IF(Table1[[#This Row],[Type]]="Income",ABS(Table1[[#This Row],[Amount]]),0)</f>
        <v>2772.74</v>
      </c>
      <c r="O614">
        <f>IF(Table1[[#This Row],[Type]]="Expense",ABS(Table1[[#This Row],[Amount]]),0)</f>
        <v>0</v>
      </c>
      <c r="P614" t="str">
        <f>Table1[[#This Row],[Region]]</f>
        <v>North</v>
      </c>
      <c r="Q614" t="s">
        <v>42</v>
      </c>
      <c r="R614" t="s">
        <v>27</v>
      </c>
    </row>
    <row r="615" spans="1:18" x14ac:dyDescent="0.3">
      <c r="A615" s="1">
        <v>44931</v>
      </c>
      <c r="B615" t="s">
        <v>641</v>
      </c>
      <c r="C615" t="s">
        <v>9</v>
      </c>
      <c r="D615" t="s">
        <v>19</v>
      </c>
      <c r="E615">
        <v>-4755.34</v>
      </c>
      <c r="F615" t="s">
        <v>11</v>
      </c>
      <c r="G615">
        <f>IF(Table1[[#This Row],[Type]]="Income",ABS(Table1[[#This Row],[Amount]]),0)</f>
        <v>0</v>
      </c>
      <c r="H615">
        <f>IF(Table1[[#This Row],[Type]]="Expense",ABS(Table1[[#This Row],[Amount]]),0)</f>
        <v>4755.34</v>
      </c>
      <c r="I615" t="s">
        <v>17</v>
      </c>
      <c r="J615" t="s">
        <v>23</v>
      </c>
      <c r="L615" t="str">
        <f t="shared" si="9"/>
        <v>January</v>
      </c>
      <c r="M615" s="4">
        <f>ABS(Table1[[#This Row],[Amount]])</f>
        <v>4755.34</v>
      </c>
      <c r="N615">
        <f>IF(Table1[[#This Row],[Type]]="Income",ABS(Table1[[#This Row],[Amount]]),0)</f>
        <v>0</v>
      </c>
      <c r="O615">
        <f>IF(Table1[[#This Row],[Type]]="Expense",ABS(Table1[[#This Row],[Amount]]),0)</f>
        <v>4755.34</v>
      </c>
      <c r="P615" t="str">
        <f>Table1[[#This Row],[Region]]</f>
        <v>South</v>
      </c>
      <c r="Q615" t="s">
        <v>19</v>
      </c>
      <c r="R615" t="s">
        <v>23</v>
      </c>
    </row>
    <row r="616" spans="1:18" x14ac:dyDescent="0.3">
      <c r="A616" s="1">
        <v>44955</v>
      </c>
      <c r="B616" t="s">
        <v>642</v>
      </c>
      <c r="C616" t="s">
        <v>9</v>
      </c>
      <c r="D616" t="s">
        <v>16</v>
      </c>
      <c r="E616">
        <v>-979.28</v>
      </c>
      <c r="F616" t="s">
        <v>11</v>
      </c>
      <c r="G616">
        <f>IF(Table1[[#This Row],[Type]]="Income",ABS(Table1[[#This Row],[Amount]]),0)</f>
        <v>0</v>
      </c>
      <c r="H616">
        <f>IF(Table1[[#This Row],[Type]]="Expense",ABS(Table1[[#This Row],[Amount]]),0)</f>
        <v>979.28</v>
      </c>
      <c r="I616" t="s">
        <v>20</v>
      </c>
      <c r="J616" t="s">
        <v>32</v>
      </c>
      <c r="L616" t="str">
        <f t="shared" si="9"/>
        <v>January</v>
      </c>
      <c r="M616" s="4">
        <f>ABS(Table1[[#This Row],[Amount]])</f>
        <v>979.28</v>
      </c>
      <c r="N616">
        <f>IF(Table1[[#This Row],[Type]]="Income",ABS(Table1[[#This Row],[Amount]]),0)</f>
        <v>0</v>
      </c>
      <c r="O616">
        <f>IF(Table1[[#This Row],[Type]]="Expense",ABS(Table1[[#This Row],[Amount]]),0)</f>
        <v>979.28</v>
      </c>
      <c r="P616" t="str">
        <f>Table1[[#This Row],[Region]]</f>
        <v>West</v>
      </c>
      <c r="Q616" t="s">
        <v>16</v>
      </c>
      <c r="R616" t="s">
        <v>32</v>
      </c>
    </row>
    <row r="617" spans="1:18" x14ac:dyDescent="0.3">
      <c r="A617" s="1">
        <v>45091</v>
      </c>
      <c r="B617" t="s">
        <v>643</v>
      </c>
      <c r="C617" t="s">
        <v>25</v>
      </c>
      <c r="D617" t="s">
        <v>10</v>
      </c>
      <c r="E617">
        <v>-224.56</v>
      </c>
      <c r="F617" t="s">
        <v>11</v>
      </c>
      <c r="G617">
        <f>IF(Table1[[#This Row],[Type]]="Income",ABS(Table1[[#This Row],[Amount]]),0)</f>
        <v>0</v>
      </c>
      <c r="H617">
        <f>IF(Table1[[#This Row],[Type]]="Expense",ABS(Table1[[#This Row],[Amount]]),0)</f>
        <v>224.56</v>
      </c>
      <c r="I617" t="s">
        <v>17</v>
      </c>
      <c r="J617" t="s">
        <v>32</v>
      </c>
      <c r="L617" t="str">
        <f t="shared" si="9"/>
        <v>June</v>
      </c>
      <c r="M617" s="4">
        <f>ABS(Table1[[#This Row],[Amount]])</f>
        <v>224.56</v>
      </c>
      <c r="N617">
        <f>IF(Table1[[#This Row],[Type]]="Income",ABS(Table1[[#This Row],[Amount]]),0)</f>
        <v>0</v>
      </c>
      <c r="O617">
        <f>IF(Table1[[#This Row],[Type]]="Expense",ABS(Table1[[#This Row],[Amount]]),0)</f>
        <v>224.56</v>
      </c>
      <c r="P617" t="str">
        <f>Table1[[#This Row],[Region]]</f>
        <v>West</v>
      </c>
      <c r="Q617" t="s">
        <v>10</v>
      </c>
      <c r="R617" t="s">
        <v>32</v>
      </c>
    </row>
    <row r="618" spans="1:18" x14ac:dyDescent="0.3">
      <c r="A618" s="1">
        <v>45265</v>
      </c>
      <c r="B618" t="s">
        <v>644</v>
      </c>
      <c r="C618" t="s">
        <v>30</v>
      </c>
      <c r="D618" t="s">
        <v>16</v>
      </c>
      <c r="E618">
        <v>293.11</v>
      </c>
      <c r="F618" t="s">
        <v>31</v>
      </c>
      <c r="G618">
        <f>IF(Table1[[#This Row],[Type]]="Income",ABS(Table1[[#This Row],[Amount]]),0)</f>
        <v>293.11</v>
      </c>
      <c r="H618">
        <f>IF(Table1[[#This Row],[Type]]="Expense",ABS(Table1[[#This Row],[Amount]]),0)</f>
        <v>0</v>
      </c>
      <c r="I618" t="s">
        <v>17</v>
      </c>
      <c r="J618" t="s">
        <v>27</v>
      </c>
      <c r="L618" t="str">
        <f t="shared" si="9"/>
        <v>December</v>
      </c>
      <c r="M618" s="4">
        <f>ABS(Table1[[#This Row],[Amount]])</f>
        <v>293.11</v>
      </c>
      <c r="N618">
        <f>IF(Table1[[#This Row],[Type]]="Income",ABS(Table1[[#This Row],[Amount]]),0)</f>
        <v>293.11</v>
      </c>
      <c r="O618">
        <f>IF(Table1[[#This Row],[Type]]="Expense",ABS(Table1[[#This Row],[Amount]]),0)</f>
        <v>0</v>
      </c>
      <c r="P618" t="str">
        <f>Table1[[#This Row],[Region]]</f>
        <v>North</v>
      </c>
      <c r="Q618" t="s">
        <v>16</v>
      </c>
      <c r="R618" t="s">
        <v>27</v>
      </c>
    </row>
    <row r="619" spans="1:18" x14ac:dyDescent="0.3">
      <c r="A619" s="1">
        <v>45062</v>
      </c>
      <c r="B619" t="s">
        <v>645</v>
      </c>
      <c r="C619" t="s">
        <v>9</v>
      </c>
      <c r="D619" t="s">
        <v>10</v>
      </c>
      <c r="E619">
        <v>-2978.81</v>
      </c>
      <c r="F619" t="s">
        <v>11</v>
      </c>
      <c r="G619">
        <f>IF(Table1[[#This Row],[Type]]="Income",ABS(Table1[[#This Row],[Amount]]),0)</f>
        <v>0</v>
      </c>
      <c r="H619">
        <f>IF(Table1[[#This Row],[Type]]="Expense",ABS(Table1[[#This Row],[Amount]]),0)</f>
        <v>2978.81</v>
      </c>
      <c r="I619" t="s">
        <v>17</v>
      </c>
      <c r="J619" t="s">
        <v>32</v>
      </c>
      <c r="L619" t="str">
        <f t="shared" si="9"/>
        <v>May</v>
      </c>
      <c r="M619" s="4">
        <f>ABS(Table1[[#This Row],[Amount]])</f>
        <v>2978.81</v>
      </c>
      <c r="N619">
        <f>IF(Table1[[#This Row],[Type]]="Income",ABS(Table1[[#This Row],[Amount]]),0)</f>
        <v>0</v>
      </c>
      <c r="O619">
        <f>IF(Table1[[#This Row],[Type]]="Expense",ABS(Table1[[#This Row],[Amount]]),0)</f>
        <v>2978.81</v>
      </c>
      <c r="P619" t="str">
        <f>Table1[[#This Row],[Region]]</f>
        <v>West</v>
      </c>
      <c r="Q619" t="s">
        <v>10</v>
      </c>
      <c r="R619" t="s">
        <v>32</v>
      </c>
    </row>
    <row r="620" spans="1:18" x14ac:dyDescent="0.3">
      <c r="A620" s="1">
        <v>45291</v>
      </c>
      <c r="B620" t="s">
        <v>646</v>
      </c>
      <c r="C620" t="s">
        <v>15</v>
      </c>
      <c r="D620" t="s">
        <v>26</v>
      </c>
      <c r="E620">
        <v>-402.05</v>
      </c>
      <c r="F620" t="s">
        <v>11</v>
      </c>
      <c r="G620">
        <f>IF(Table1[[#This Row],[Type]]="Income",ABS(Table1[[#This Row],[Amount]]),0)</f>
        <v>0</v>
      </c>
      <c r="H620">
        <f>IF(Table1[[#This Row],[Type]]="Expense",ABS(Table1[[#This Row],[Amount]]),0)</f>
        <v>402.05</v>
      </c>
      <c r="I620" t="s">
        <v>12</v>
      </c>
      <c r="J620" t="s">
        <v>13</v>
      </c>
      <c r="L620" t="str">
        <f t="shared" si="9"/>
        <v>December</v>
      </c>
      <c r="M620" s="4">
        <f>ABS(Table1[[#This Row],[Amount]])</f>
        <v>402.05</v>
      </c>
      <c r="N620">
        <f>IF(Table1[[#This Row],[Type]]="Income",ABS(Table1[[#This Row],[Amount]]),0)</f>
        <v>0</v>
      </c>
      <c r="O620">
        <f>IF(Table1[[#This Row],[Type]]="Expense",ABS(Table1[[#This Row],[Amount]]),0)</f>
        <v>402.05</v>
      </c>
      <c r="P620" t="str">
        <f>Table1[[#This Row],[Region]]</f>
        <v>East</v>
      </c>
      <c r="Q620" t="s">
        <v>26</v>
      </c>
      <c r="R620" t="s">
        <v>13</v>
      </c>
    </row>
    <row r="621" spans="1:18" x14ac:dyDescent="0.3">
      <c r="A621" s="1">
        <v>45247</v>
      </c>
      <c r="B621" t="s">
        <v>647</v>
      </c>
      <c r="C621" t="s">
        <v>9</v>
      </c>
      <c r="D621" t="s">
        <v>19</v>
      </c>
      <c r="E621">
        <v>-4796.87</v>
      </c>
      <c r="F621" t="s">
        <v>11</v>
      </c>
      <c r="G621">
        <f>IF(Table1[[#This Row],[Type]]="Income",ABS(Table1[[#This Row],[Amount]]),0)</f>
        <v>0</v>
      </c>
      <c r="H621">
        <f>IF(Table1[[#This Row],[Type]]="Expense",ABS(Table1[[#This Row],[Amount]]),0)</f>
        <v>4796.87</v>
      </c>
      <c r="I621" t="s">
        <v>17</v>
      </c>
      <c r="J621" t="s">
        <v>13</v>
      </c>
      <c r="L621" t="str">
        <f t="shared" si="9"/>
        <v>November</v>
      </c>
      <c r="M621" s="4">
        <f>ABS(Table1[[#This Row],[Amount]])</f>
        <v>4796.87</v>
      </c>
      <c r="N621">
        <f>IF(Table1[[#This Row],[Type]]="Income",ABS(Table1[[#This Row],[Amount]]),0)</f>
        <v>0</v>
      </c>
      <c r="O621">
        <f>IF(Table1[[#This Row],[Type]]="Expense",ABS(Table1[[#This Row],[Amount]]),0)</f>
        <v>4796.87</v>
      </c>
      <c r="P621" t="str">
        <f>Table1[[#This Row],[Region]]</f>
        <v>East</v>
      </c>
      <c r="Q621" t="s">
        <v>19</v>
      </c>
      <c r="R621" t="s">
        <v>13</v>
      </c>
    </row>
    <row r="622" spans="1:18" x14ac:dyDescent="0.3">
      <c r="A622" s="1">
        <v>45268</v>
      </c>
      <c r="B622" t="s">
        <v>648</v>
      </c>
      <c r="C622" t="s">
        <v>9</v>
      </c>
      <c r="D622" t="s">
        <v>19</v>
      </c>
      <c r="E622">
        <v>-795.47</v>
      </c>
      <c r="F622" t="s">
        <v>11</v>
      </c>
      <c r="G622">
        <f>IF(Table1[[#This Row],[Type]]="Income",ABS(Table1[[#This Row],[Amount]]),0)</f>
        <v>0</v>
      </c>
      <c r="H622">
        <f>IF(Table1[[#This Row],[Type]]="Expense",ABS(Table1[[#This Row],[Amount]]),0)</f>
        <v>795.47</v>
      </c>
      <c r="I622" t="s">
        <v>17</v>
      </c>
      <c r="J622" t="s">
        <v>27</v>
      </c>
      <c r="L622" t="str">
        <f t="shared" si="9"/>
        <v>December</v>
      </c>
      <c r="M622" s="4">
        <f>ABS(Table1[[#This Row],[Amount]])</f>
        <v>795.47</v>
      </c>
      <c r="N622">
        <f>IF(Table1[[#This Row],[Type]]="Income",ABS(Table1[[#This Row],[Amount]]),0)</f>
        <v>0</v>
      </c>
      <c r="O622">
        <f>IF(Table1[[#This Row],[Type]]="Expense",ABS(Table1[[#This Row],[Amount]]),0)</f>
        <v>795.47</v>
      </c>
      <c r="P622" t="str">
        <f>Table1[[#This Row],[Region]]</f>
        <v>North</v>
      </c>
      <c r="Q622" t="s">
        <v>19</v>
      </c>
      <c r="R622" t="s">
        <v>27</v>
      </c>
    </row>
    <row r="623" spans="1:18" x14ac:dyDescent="0.3">
      <c r="A623" s="1">
        <v>45071</v>
      </c>
      <c r="B623" t="s">
        <v>649</v>
      </c>
      <c r="C623" t="s">
        <v>25</v>
      </c>
      <c r="D623" t="s">
        <v>22</v>
      </c>
      <c r="E623">
        <v>-1593.14</v>
      </c>
      <c r="F623" t="s">
        <v>11</v>
      </c>
      <c r="G623">
        <f>IF(Table1[[#This Row],[Type]]="Income",ABS(Table1[[#This Row],[Amount]]),0)</f>
        <v>0</v>
      </c>
      <c r="H623">
        <f>IF(Table1[[#This Row],[Type]]="Expense",ABS(Table1[[#This Row],[Amount]]),0)</f>
        <v>1593.14</v>
      </c>
      <c r="I623" t="s">
        <v>17</v>
      </c>
      <c r="J623" t="s">
        <v>13</v>
      </c>
      <c r="L623" t="str">
        <f t="shared" si="9"/>
        <v>May</v>
      </c>
      <c r="M623" s="4">
        <f>ABS(Table1[[#This Row],[Amount]])</f>
        <v>1593.14</v>
      </c>
      <c r="N623">
        <f>IF(Table1[[#This Row],[Type]]="Income",ABS(Table1[[#This Row],[Amount]]),0)</f>
        <v>0</v>
      </c>
      <c r="O623">
        <f>IF(Table1[[#This Row],[Type]]="Expense",ABS(Table1[[#This Row],[Amount]]),0)</f>
        <v>1593.14</v>
      </c>
      <c r="P623" t="str">
        <f>Table1[[#This Row],[Region]]</f>
        <v>East</v>
      </c>
      <c r="Q623" t="s">
        <v>22</v>
      </c>
      <c r="R623" t="s">
        <v>13</v>
      </c>
    </row>
    <row r="624" spans="1:18" x14ac:dyDescent="0.3">
      <c r="A624" s="1">
        <v>45253</v>
      </c>
      <c r="B624" t="s">
        <v>650</v>
      </c>
      <c r="C624" t="s">
        <v>15</v>
      </c>
      <c r="D624" t="s">
        <v>36</v>
      </c>
      <c r="E624">
        <v>-4130.34</v>
      </c>
      <c r="F624" t="s">
        <v>11</v>
      </c>
      <c r="G624">
        <f>IF(Table1[[#This Row],[Type]]="Income",ABS(Table1[[#This Row],[Amount]]),0)</f>
        <v>0</v>
      </c>
      <c r="H624">
        <f>IF(Table1[[#This Row],[Type]]="Expense",ABS(Table1[[#This Row],[Amount]]),0)</f>
        <v>4130.34</v>
      </c>
      <c r="I624" t="s">
        <v>12</v>
      </c>
      <c r="J624" t="s">
        <v>27</v>
      </c>
      <c r="L624" t="str">
        <f t="shared" si="9"/>
        <v>November</v>
      </c>
      <c r="M624" s="4">
        <f>ABS(Table1[[#This Row],[Amount]])</f>
        <v>4130.34</v>
      </c>
      <c r="N624">
        <f>IF(Table1[[#This Row],[Type]]="Income",ABS(Table1[[#This Row],[Amount]]),0)</f>
        <v>0</v>
      </c>
      <c r="O624">
        <f>IF(Table1[[#This Row],[Type]]="Expense",ABS(Table1[[#This Row],[Amount]]),0)</f>
        <v>4130.34</v>
      </c>
      <c r="P624" t="str">
        <f>Table1[[#This Row],[Region]]</f>
        <v>North</v>
      </c>
      <c r="Q624" t="s">
        <v>36</v>
      </c>
      <c r="R624" t="s">
        <v>27</v>
      </c>
    </row>
    <row r="625" spans="1:18" x14ac:dyDescent="0.3">
      <c r="A625" s="1">
        <v>45143</v>
      </c>
      <c r="B625" t="s">
        <v>651</v>
      </c>
      <c r="C625" t="s">
        <v>9</v>
      </c>
      <c r="D625" t="s">
        <v>42</v>
      </c>
      <c r="E625">
        <v>-1171.83</v>
      </c>
      <c r="F625" t="s">
        <v>11</v>
      </c>
      <c r="G625">
        <f>IF(Table1[[#This Row],[Type]]="Income",ABS(Table1[[#This Row],[Amount]]),0)</f>
        <v>0</v>
      </c>
      <c r="H625">
        <f>IF(Table1[[#This Row],[Type]]="Expense",ABS(Table1[[#This Row],[Amount]]),0)</f>
        <v>1171.83</v>
      </c>
      <c r="I625" t="s">
        <v>20</v>
      </c>
      <c r="J625" t="s">
        <v>13</v>
      </c>
      <c r="L625" t="str">
        <f t="shared" si="9"/>
        <v>August</v>
      </c>
      <c r="M625" s="4">
        <f>ABS(Table1[[#This Row],[Amount]])</f>
        <v>1171.83</v>
      </c>
      <c r="N625">
        <f>IF(Table1[[#This Row],[Type]]="Income",ABS(Table1[[#This Row],[Amount]]),0)</f>
        <v>0</v>
      </c>
      <c r="O625">
        <f>IF(Table1[[#This Row],[Type]]="Expense",ABS(Table1[[#This Row],[Amount]]),0)</f>
        <v>1171.83</v>
      </c>
      <c r="P625" t="str">
        <f>Table1[[#This Row],[Region]]</f>
        <v>East</v>
      </c>
      <c r="Q625" t="s">
        <v>42</v>
      </c>
      <c r="R625" t="s">
        <v>13</v>
      </c>
    </row>
    <row r="626" spans="1:18" x14ac:dyDescent="0.3">
      <c r="A626" s="1">
        <v>45227</v>
      </c>
      <c r="B626" t="s">
        <v>652</v>
      </c>
      <c r="C626" t="s">
        <v>9</v>
      </c>
      <c r="D626" t="s">
        <v>22</v>
      </c>
      <c r="E626">
        <v>-1290.55</v>
      </c>
      <c r="F626" t="s">
        <v>11</v>
      </c>
      <c r="G626">
        <f>IF(Table1[[#This Row],[Type]]="Income",ABS(Table1[[#This Row],[Amount]]),0)</f>
        <v>0</v>
      </c>
      <c r="H626">
        <f>IF(Table1[[#This Row],[Type]]="Expense",ABS(Table1[[#This Row],[Amount]]),0)</f>
        <v>1290.55</v>
      </c>
      <c r="I626" t="s">
        <v>12</v>
      </c>
      <c r="J626" t="s">
        <v>27</v>
      </c>
      <c r="L626" t="str">
        <f t="shared" si="9"/>
        <v>October</v>
      </c>
      <c r="M626" s="4">
        <f>ABS(Table1[[#This Row],[Amount]])</f>
        <v>1290.55</v>
      </c>
      <c r="N626">
        <f>IF(Table1[[#This Row],[Type]]="Income",ABS(Table1[[#This Row],[Amount]]),0)</f>
        <v>0</v>
      </c>
      <c r="O626">
        <f>IF(Table1[[#This Row],[Type]]="Expense",ABS(Table1[[#This Row],[Amount]]),0)</f>
        <v>1290.55</v>
      </c>
      <c r="P626" t="str">
        <f>Table1[[#This Row],[Region]]</f>
        <v>North</v>
      </c>
      <c r="Q626" t="s">
        <v>22</v>
      </c>
      <c r="R626" t="s">
        <v>27</v>
      </c>
    </row>
    <row r="627" spans="1:18" x14ac:dyDescent="0.3">
      <c r="A627" s="1">
        <v>45058</v>
      </c>
      <c r="B627" t="s">
        <v>653</v>
      </c>
      <c r="C627" t="s">
        <v>15</v>
      </c>
      <c r="D627" t="s">
        <v>19</v>
      </c>
      <c r="E627">
        <v>-3247.31</v>
      </c>
      <c r="F627" t="s">
        <v>11</v>
      </c>
      <c r="G627">
        <f>IF(Table1[[#This Row],[Type]]="Income",ABS(Table1[[#This Row],[Amount]]),0)</f>
        <v>0</v>
      </c>
      <c r="H627">
        <f>IF(Table1[[#This Row],[Type]]="Expense",ABS(Table1[[#This Row],[Amount]]),0)</f>
        <v>3247.31</v>
      </c>
      <c r="I627" t="s">
        <v>17</v>
      </c>
      <c r="J627" t="s">
        <v>27</v>
      </c>
      <c r="L627" t="str">
        <f t="shared" si="9"/>
        <v>May</v>
      </c>
      <c r="M627" s="4">
        <f>ABS(Table1[[#This Row],[Amount]])</f>
        <v>3247.31</v>
      </c>
      <c r="N627">
        <f>IF(Table1[[#This Row],[Type]]="Income",ABS(Table1[[#This Row],[Amount]]),0)</f>
        <v>0</v>
      </c>
      <c r="O627">
        <f>IF(Table1[[#This Row],[Type]]="Expense",ABS(Table1[[#This Row],[Amount]]),0)</f>
        <v>3247.31</v>
      </c>
      <c r="P627" t="str">
        <f>Table1[[#This Row],[Region]]</f>
        <v>North</v>
      </c>
      <c r="Q627" t="s">
        <v>19</v>
      </c>
      <c r="R627" t="s">
        <v>27</v>
      </c>
    </row>
    <row r="628" spans="1:18" x14ac:dyDescent="0.3">
      <c r="A628" s="1">
        <v>45218</v>
      </c>
      <c r="B628" t="s">
        <v>654</v>
      </c>
      <c r="C628" t="s">
        <v>30</v>
      </c>
      <c r="D628" t="s">
        <v>22</v>
      </c>
      <c r="E628">
        <v>1452.82</v>
      </c>
      <c r="F628" t="s">
        <v>31</v>
      </c>
      <c r="G628">
        <f>IF(Table1[[#This Row],[Type]]="Income",ABS(Table1[[#This Row],[Amount]]),0)</f>
        <v>1452.82</v>
      </c>
      <c r="H628">
        <f>IF(Table1[[#This Row],[Type]]="Expense",ABS(Table1[[#This Row],[Amount]]),0)</f>
        <v>0</v>
      </c>
      <c r="I628" t="s">
        <v>12</v>
      </c>
      <c r="J628" t="s">
        <v>32</v>
      </c>
      <c r="L628" t="str">
        <f t="shared" si="9"/>
        <v>October</v>
      </c>
      <c r="M628" s="4">
        <f>ABS(Table1[[#This Row],[Amount]])</f>
        <v>1452.82</v>
      </c>
      <c r="N628">
        <f>IF(Table1[[#This Row],[Type]]="Income",ABS(Table1[[#This Row],[Amount]]),0)</f>
        <v>1452.82</v>
      </c>
      <c r="O628">
        <f>IF(Table1[[#This Row],[Type]]="Expense",ABS(Table1[[#This Row],[Amount]]),0)</f>
        <v>0</v>
      </c>
      <c r="P628" t="str">
        <f>Table1[[#This Row],[Region]]</f>
        <v>West</v>
      </c>
      <c r="Q628" t="s">
        <v>22</v>
      </c>
      <c r="R628" t="s">
        <v>32</v>
      </c>
    </row>
    <row r="629" spans="1:18" x14ac:dyDescent="0.3">
      <c r="A629" s="1">
        <v>44996</v>
      </c>
      <c r="B629" t="s">
        <v>655</v>
      </c>
      <c r="C629" t="s">
        <v>30</v>
      </c>
      <c r="D629" t="s">
        <v>26</v>
      </c>
      <c r="E629">
        <v>1165.49</v>
      </c>
      <c r="F629" t="s">
        <v>31</v>
      </c>
      <c r="G629">
        <f>IF(Table1[[#This Row],[Type]]="Income",ABS(Table1[[#This Row],[Amount]]),0)</f>
        <v>1165.49</v>
      </c>
      <c r="H629">
        <f>IF(Table1[[#This Row],[Type]]="Expense",ABS(Table1[[#This Row],[Amount]]),0)</f>
        <v>0</v>
      </c>
      <c r="I629" t="s">
        <v>20</v>
      </c>
      <c r="J629" t="s">
        <v>32</v>
      </c>
      <c r="L629" t="str">
        <f t="shared" si="9"/>
        <v>March</v>
      </c>
      <c r="M629" s="4">
        <f>ABS(Table1[[#This Row],[Amount]])</f>
        <v>1165.49</v>
      </c>
      <c r="N629">
        <f>IF(Table1[[#This Row],[Type]]="Income",ABS(Table1[[#This Row],[Amount]]),0)</f>
        <v>1165.49</v>
      </c>
      <c r="O629">
        <f>IF(Table1[[#This Row],[Type]]="Expense",ABS(Table1[[#This Row],[Amount]]),0)</f>
        <v>0</v>
      </c>
      <c r="P629" t="str">
        <f>Table1[[#This Row],[Region]]</f>
        <v>West</v>
      </c>
      <c r="Q629" t="s">
        <v>26</v>
      </c>
      <c r="R629" t="s">
        <v>32</v>
      </c>
    </row>
    <row r="630" spans="1:18" x14ac:dyDescent="0.3">
      <c r="A630" s="1">
        <v>45178</v>
      </c>
      <c r="B630" t="s">
        <v>656</v>
      </c>
      <c r="C630" t="s">
        <v>9</v>
      </c>
      <c r="D630" t="s">
        <v>36</v>
      </c>
      <c r="E630">
        <v>-1345.47</v>
      </c>
      <c r="F630" t="s">
        <v>11</v>
      </c>
      <c r="G630">
        <f>IF(Table1[[#This Row],[Type]]="Income",ABS(Table1[[#This Row],[Amount]]),0)</f>
        <v>0</v>
      </c>
      <c r="H630">
        <f>IF(Table1[[#This Row],[Type]]="Expense",ABS(Table1[[#This Row],[Amount]]),0)</f>
        <v>1345.47</v>
      </c>
      <c r="I630" t="s">
        <v>20</v>
      </c>
      <c r="J630" t="s">
        <v>27</v>
      </c>
      <c r="L630" t="str">
        <f t="shared" si="9"/>
        <v>September</v>
      </c>
      <c r="M630" s="4">
        <f>ABS(Table1[[#This Row],[Amount]])</f>
        <v>1345.47</v>
      </c>
      <c r="N630">
        <f>IF(Table1[[#This Row],[Type]]="Income",ABS(Table1[[#This Row],[Amount]]),0)</f>
        <v>0</v>
      </c>
      <c r="O630">
        <f>IF(Table1[[#This Row],[Type]]="Expense",ABS(Table1[[#This Row],[Amount]]),0)</f>
        <v>1345.47</v>
      </c>
      <c r="P630" t="str">
        <f>Table1[[#This Row],[Region]]</f>
        <v>North</v>
      </c>
      <c r="Q630" t="s">
        <v>36</v>
      </c>
      <c r="R630" t="s">
        <v>27</v>
      </c>
    </row>
    <row r="631" spans="1:18" x14ac:dyDescent="0.3">
      <c r="A631" s="1">
        <v>45201</v>
      </c>
      <c r="B631" t="s">
        <v>657</v>
      </c>
      <c r="C631" t="s">
        <v>9</v>
      </c>
      <c r="D631" t="s">
        <v>19</v>
      </c>
      <c r="E631">
        <v>-2504.17</v>
      </c>
      <c r="F631" t="s">
        <v>11</v>
      </c>
      <c r="G631">
        <f>IF(Table1[[#This Row],[Type]]="Income",ABS(Table1[[#This Row],[Amount]]),0)</f>
        <v>0</v>
      </c>
      <c r="H631">
        <f>IF(Table1[[#This Row],[Type]]="Expense",ABS(Table1[[#This Row],[Amount]]),0)</f>
        <v>2504.17</v>
      </c>
      <c r="I631" t="s">
        <v>17</v>
      </c>
      <c r="J631" t="s">
        <v>32</v>
      </c>
      <c r="L631" t="str">
        <f t="shared" si="9"/>
        <v>October</v>
      </c>
      <c r="M631" s="4">
        <f>ABS(Table1[[#This Row],[Amount]])</f>
        <v>2504.17</v>
      </c>
      <c r="N631">
        <f>IF(Table1[[#This Row],[Type]]="Income",ABS(Table1[[#This Row],[Amount]]),0)</f>
        <v>0</v>
      </c>
      <c r="O631">
        <f>IF(Table1[[#This Row],[Type]]="Expense",ABS(Table1[[#This Row],[Amount]]),0)</f>
        <v>2504.17</v>
      </c>
      <c r="P631" t="str">
        <f>Table1[[#This Row],[Region]]</f>
        <v>West</v>
      </c>
      <c r="Q631" t="s">
        <v>19</v>
      </c>
      <c r="R631" t="s">
        <v>32</v>
      </c>
    </row>
    <row r="632" spans="1:18" x14ac:dyDescent="0.3">
      <c r="A632" s="1">
        <v>45290</v>
      </c>
      <c r="B632" t="s">
        <v>658</v>
      </c>
      <c r="C632" t="s">
        <v>30</v>
      </c>
      <c r="D632" t="s">
        <v>19</v>
      </c>
      <c r="E632">
        <v>4833.8900000000003</v>
      </c>
      <c r="F632" t="s">
        <v>31</v>
      </c>
      <c r="G632">
        <f>IF(Table1[[#This Row],[Type]]="Income",ABS(Table1[[#This Row],[Amount]]),0)</f>
        <v>4833.8900000000003</v>
      </c>
      <c r="H632">
        <f>IF(Table1[[#This Row],[Type]]="Expense",ABS(Table1[[#This Row],[Amount]]),0)</f>
        <v>0</v>
      </c>
      <c r="I632" t="s">
        <v>20</v>
      </c>
      <c r="J632" t="s">
        <v>32</v>
      </c>
      <c r="L632" t="str">
        <f t="shared" si="9"/>
        <v>December</v>
      </c>
      <c r="M632" s="4">
        <f>ABS(Table1[[#This Row],[Amount]])</f>
        <v>4833.8900000000003</v>
      </c>
      <c r="N632">
        <f>IF(Table1[[#This Row],[Type]]="Income",ABS(Table1[[#This Row],[Amount]]),0)</f>
        <v>4833.8900000000003</v>
      </c>
      <c r="O632">
        <f>IF(Table1[[#This Row],[Type]]="Expense",ABS(Table1[[#This Row],[Amount]]),0)</f>
        <v>0</v>
      </c>
      <c r="P632" t="str">
        <f>Table1[[#This Row],[Region]]</f>
        <v>West</v>
      </c>
      <c r="Q632" t="s">
        <v>19</v>
      </c>
      <c r="R632" t="s">
        <v>32</v>
      </c>
    </row>
    <row r="633" spans="1:18" x14ac:dyDescent="0.3">
      <c r="A633" s="1">
        <v>45108</v>
      </c>
      <c r="B633" t="s">
        <v>659</v>
      </c>
      <c r="C633" t="s">
        <v>25</v>
      </c>
      <c r="D633" t="s">
        <v>42</v>
      </c>
      <c r="E633">
        <v>-4177.97</v>
      </c>
      <c r="F633" t="s">
        <v>11</v>
      </c>
      <c r="G633">
        <f>IF(Table1[[#This Row],[Type]]="Income",ABS(Table1[[#This Row],[Amount]]),0)</f>
        <v>0</v>
      </c>
      <c r="H633">
        <f>IF(Table1[[#This Row],[Type]]="Expense",ABS(Table1[[#This Row],[Amount]]),0)</f>
        <v>4177.97</v>
      </c>
      <c r="I633" t="s">
        <v>12</v>
      </c>
      <c r="J633" t="s">
        <v>23</v>
      </c>
      <c r="L633" t="str">
        <f t="shared" si="9"/>
        <v>July</v>
      </c>
      <c r="M633" s="4">
        <f>ABS(Table1[[#This Row],[Amount]])</f>
        <v>4177.97</v>
      </c>
      <c r="N633">
        <f>IF(Table1[[#This Row],[Type]]="Income",ABS(Table1[[#This Row],[Amount]]),0)</f>
        <v>0</v>
      </c>
      <c r="O633">
        <f>IF(Table1[[#This Row],[Type]]="Expense",ABS(Table1[[#This Row],[Amount]]),0)</f>
        <v>4177.97</v>
      </c>
      <c r="P633" t="str">
        <f>Table1[[#This Row],[Region]]</f>
        <v>South</v>
      </c>
      <c r="Q633" t="s">
        <v>42</v>
      </c>
      <c r="R633" t="s">
        <v>23</v>
      </c>
    </row>
    <row r="634" spans="1:18" x14ac:dyDescent="0.3">
      <c r="A634" s="1">
        <v>45093</v>
      </c>
      <c r="B634" t="s">
        <v>660</v>
      </c>
      <c r="C634" t="s">
        <v>15</v>
      </c>
      <c r="D634" t="s">
        <v>10</v>
      </c>
      <c r="E634">
        <v>-1494.59</v>
      </c>
      <c r="F634" t="s">
        <v>11</v>
      </c>
      <c r="G634">
        <f>IF(Table1[[#This Row],[Type]]="Income",ABS(Table1[[#This Row],[Amount]]),0)</f>
        <v>0</v>
      </c>
      <c r="H634">
        <f>IF(Table1[[#This Row],[Type]]="Expense",ABS(Table1[[#This Row],[Amount]]),0)</f>
        <v>1494.59</v>
      </c>
      <c r="I634" t="s">
        <v>12</v>
      </c>
      <c r="J634" t="s">
        <v>13</v>
      </c>
      <c r="L634" t="str">
        <f t="shared" si="9"/>
        <v>June</v>
      </c>
      <c r="M634" s="4">
        <f>ABS(Table1[[#This Row],[Amount]])</f>
        <v>1494.59</v>
      </c>
      <c r="N634">
        <f>IF(Table1[[#This Row],[Type]]="Income",ABS(Table1[[#This Row],[Amount]]),0)</f>
        <v>0</v>
      </c>
      <c r="O634">
        <f>IF(Table1[[#This Row],[Type]]="Expense",ABS(Table1[[#This Row],[Amount]]),0)</f>
        <v>1494.59</v>
      </c>
      <c r="P634" t="str">
        <f>Table1[[#This Row],[Region]]</f>
        <v>East</v>
      </c>
      <c r="Q634" t="s">
        <v>10</v>
      </c>
      <c r="R634" t="s">
        <v>13</v>
      </c>
    </row>
    <row r="635" spans="1:18" x14ac:dyDescent="0.3">
      <c r="A635" s="1">
        <v>45017</v>
      </c>
      <c r="B635" t="s">
        <v>661</v>
      </c>
      <c r="C635" t="s">
        <v>15</v>
      </c>
      <c r="D635" t="s">
        <v>36</v>
      </c>
      <c r="E635">
        <v>-1880.53</v>
      </c>
      <c r="F635" t="s">
        <v>11</v>
      </c>
      <c r="G635">
        <f>IF(Table1[[#This Row],[Type]]="Income",ABS(Table1[[#This Row],[Amount]]),0)</f>
        <v>0</v>
      </c>
      <c r="H635">
        <f>IF(Table1[[#This Row],[Type]]="Expense",ABS(Table1[[#This Row],[Amount]]),0)</f>
        <v>1880.53</v>
      </c>
      <c r="I635" t="s">
        <v>20</v>
      </c>
      <c r="J635" t="s">
        <v>32</v>
      </c>
      <c r="L635" t="str">
        <f t="shared" si="9"/>
        <v>April</v>
      </c>
      <c r="M635" s="4">
        <f>ABS(Table1[[#This Row],[Amount]])</f>
        <v>1880.53</v>
      </c>
      <c r="N635">
        <f>IF(Table1[[#This Row],[Type]]="Income",ABS(Table1[[#This Row],[Amount]]),0)</f>
        <v>0</v>
      </c>
      <c r="O635">
        <f>IF(Table1[[#This Row],[Type]]="Expense",ABS(Table1[[#This Row],[Amount]]),0)</f>
        <v>1880.53</v>
      </c>
      <c r="P635" t="str">
        <f>Table1[[#This Row],[Region]]</f>
        <v>West</v>
      </c>
      <c r="Q635" t="s">
        <v>36</v>
      </c>
      <c r="R635" t="s">
        <v>32</v>
      </c>
    </row>
    <row r="636" spans="1:18" x14ac:dyDescent="0.3">
      <c r="A636" s="1">
        <v>45128</v>
      </c>
      <c r="B636" t="s">
        <v>662</v>
      </c>
      <c r="C636" t="s">
        <v>25</v>
      </c>
      <c r="D636" t="s">
        <v>26</v>
      </c>
      <c r="E636">
        <v>-2376.11</v>
      </c>
      <c r="F636" t="s">
        <v>11</v>
      </c>
      <c r="G636">
        <f>IF(Table1[[#This Row],[Type]]="Income",ABS(Table1[[#This Row],[Amount]]),0)</f>
        <v>0</v>
      </c>
      <c r="H636">
        <f>IF(Table1[[#This Row],[Type]]="Expense",ABS(Table1[[#This Row],[Amount]]),0)</f>
        <v>2376.11</v>
      </c>
      <c r="I636" t="s">
        <v>17</v>
      </c>
      <c r="J636" t="s">
        <v>27</v>
      </c>
      <c r="L636" t="str">
        <f t="shared" si="9"/>
        <v>July</v>
      </c>
      <c r="M636" s="4">
        <f>ABS(Table1[[#This Row],[Amount]])</f>
        <v>2376.11</v>
      </c>
      <c r="N636">
        <f>IF(Table1[[#This Row],[Type]]="Income",ABS(Table1[[#This Row],[Amount]]),0)</f>
        <v>0</v>
      </c>
      <c r="O636">
        <f>IF(Table1[[#This Row],[Type]]="Expense",ABS(Table1[[#This Row],[Amount]]),0)</f>
        <v>2376.11</v>
      </c>
      <c r="P636" t="str">
        <f>Table1[[#This Row],[Region]]</f>
        <v>North</v>
      </c>
      <c r="Q636" t="s">
        <v>26</v>
      </c>
      <c r="R636" t="s">
        <v>27</v>
      </c>
    </row>
    <row r="637" spans="1:18" x14ac:dyDescent="0.3">
      <c r="A637" s="1">
        <v>45272</v>
      </c>
      <c r="B637" t="s">
        <v>663</v>
      </c>
      <c r="C637" t="s">
        <v>25</v>
      </c>
      <c r="D637" t="s">
        <v>16</v>
      </c>
      <c r="E637">
        <v>-4896.76</v>
      </c>
      <c r="F637" t="s">
        <v>11</v>
      </c>
      <c r="G637">
        <f>IF(Table1[[#This Row],[Type]]="Income",ABS(Table1[[#This Row],[Amount]]),0)</f>
        <v>0</v>
      </c>
      <c r="H637">
        <f>IF(Table1[[#This Row],[Type]]="Expense",ABS(Table1[[#This Row],[Amount]]),0)</f>
        <v>4896.76</v>
      </c>
      <c r="I637" t="s">
        <v>17</v>
      </c>
      <c r="J637" t="s">
        <v>23</v>
      </c>
      <c r="L637" t="str">
        <f t="shared" si="9"/>
        <v>December</v>
      </c>
      <c r="M637" s="4">
        <f>ABS(Table1[[#This Row],[Amount]])</f>
        <v>4896.76</v>
      </c>
      <c r="N637">
        <f>IF(Table1[[#This Row],[Type]]="Income",ABS(Table1[[#This Row],[Amount]]),0)</f>
        <v>0</v>
      </c>
      <c r="O637">
        <f>IF(Table1[[#This Row],[Type]]="Expense",ABS(Table1[[#This Row],[Amount]]),0)</f>
        <v>4896.76</v>
      </c>
      <c r="P637" t="str">
        <f>Table1[[#This Row],[Region]]</f>
        <v>South</v>
      </c>
      <c r="Q637" t="s">
        <v>16</v>
      </c>
      <c r="R637" t="s">
        <v>23</v>
      </c>
    </row>
    <row r="638" spans="1:18" x14ac:dyDescent="0.3">
      <c r="A638" s="1">
        <v>44945</v>
      </c>
      <c r="B638" t="s">
        <v>664</v>
      </c>
      <c r="C638" t="s">
        <v>25</v>
      </c>
      <c r="D638" t="s">
        <v>22</v>
      </c>
      <c r="E638">
        <v>-944.71</v>
      </c>
      <c r="F638" t="s">
        <v>11</v>
      </c>
      <c r="G638">
        <f>IF(Table1[[#This Row],[Type]]="Income",ABS(Table1[[#This Row],[Amount]]),0)</f>
        <v>0</v>
      </c>
      <c r="H638">
        <f>IF(Table1[[#This Row],[Type]]="Expense",ABS(Table1[[#This Row],[Amount]]),0)</f>
        <v>944.71</v>
      </c>
      <c r="I638" t="s">
        <v>12</v>
      </c>
      <c r="J638" t="s">
        <v>23</v>
      </c>
      <c r="L638" t="str">
        <f t="shared" si="9"/>
        <v>January</v>
      </c>
      <c r="M638" s="4">
        <f>ABS(Table1[[#This Row],[Amount]])</f>
        <v>944.71</v>
      </c>
      <c r="N638">
        <f>IF(Table1[[#This Row],[Type]]="Income",ABS(Table1[[#This Row],[Amount]]),0)</f>
        <v>0</v>
      </c>
      <c r="O638">
        <f>IF(Table1[[#This Row],[Type]]="Expense",ABS(Table1[[#This Row],[Amount]]),0)</f>
        <v>944.71</v>
      </c>
      <c r="P638" t="str">
        <f>Table1[[#This Row],[Region]]</f>
        <v>South</v>
      </c>
      <c r="Q638" t="s">
        <v>22</v>
      </c>
      <c r="R638" t="s">
        <v>23</v>
      </c>
    </row>
    <row r="639" spans="1:18" x14ac:dyDescent="0.3">
      <c r="A639" s="1">
        <v>44965</v>
      </c>
      <c r="B639" t="s">
        <v>665</v>
      </c>
      <c r="C639" t="s">
        <v>25</v>
      </c>
      <c r="D639" t="s">
        <v>42</v>
      </c>
      <c r="E639">
        <v>-1851.67</v>
      </c>
      <c r="F639" t="s">
        <v>11</v>
      </c>
      <c r="G639">
        <f>IF(Table1[[#This Row],[Type]]="Income",ABS(Table1[[#This Row],[Amount]]),0)</f>
        <v>0</v>
      </c>
      <c r="H639">
        <f>IF(Table1[[#This Row],[Type]]="Expense",ABS(Table1[[#This Row],[Amount]]),0)</f>
        <v>1851.67</v>
      </c>
      <c r="I639" t="s">
        <v>20</v>
      </c>
      <c r="J639" t="s">
        <v>32</v>
      </c>
      <c r="L639" t="str">
        <f t="shared" si="9"/>
        <v>February</v>
      </c>
      <c r="M639" s="4">
        <f>ABS(Table1[[#This Row],[Amount]])</f>
        <v>1851.67</v>
      </c>
      <c r="N639">
        <f>IF(Table1[[#This Row],[Type]]="Income",ABS(Table1[[#This Row],[Amount]]),0)</f>
        <v>0</v>
      </c>
      <c r="O639">
        <f>IF(Table1[[#This Row],[Type]]="Expense",ABS(Table1[[#This Row],[Amount]]),0)</f>
        <v>1851.67</v>
      </c>
      <c r="P639" t="str">
        <f>Table1[[#This Row],[Region]]</f>
        <v>West</v>
      </c>
      <c r="Q639" t="s">
        <v>42</v>
      </c>
      <c r="R639" t="s">
        <v>32</v>
      </c>
    </row>
    <row r="640" spans="1:18" x14ac:dyDescent="0.3">
      <c r="A640" s="1">
        <v>45052</v>
      </c>
      <c r="B640" t="s">
        <v>666</v>
      </c>
      <c r="C640" t="s">
        <v>25</v>
      </c>
      <c r="D640" t="s">
        <v>19</v>
      </c>
      <c r="E640">
        <v>-3674.19</v>
      </c>
      <c r="F640" t="s">
        <v>11</v>
      </c>
      <c r="G640">
        <f>IF(Table1[[#This Row],[Type]]="Income",ABS(Table1[[#This Row],[Amount]]),0)</f>
        <v>0</v>
      </c>
      <c r="H640">
        <f>IF(Table1[[#This Row],[Type]]="Expense",ABS(Table1[[#This Row],[Amount]]),0)</f>
        <v>3674.19</v>
      </c>
      <c r="I640" t="s">
        <v>12</v>
      </c>
      <c r="J640" t="s">
        <v>27</v>
      </c>
      <c r="L640" t="str">
        <f t="shared" si="9"/>
        <v>May</v>
      </c>
      <c r="M640" s="4">
        <f>ABS(Table1[[#This Row],[Amount]])</f>
        <v>3674.19</v>
      </c>
      <c r="N640">
        <f>IF(Table1[[#This Row],[Type]]="Income",ABS(Table1[[#This Row],[Amount]]),0)</f>
        <v>0</v>
      </c>
      <c r="O640">
        <f>IF(Table1[[#This Row],[Type]]="Expense",ABS(Table1[[#This Row],[Amount]]),0)</f>
        <v>3674.19</v>
      </c>
      <c r="P640" t="str">
        <f>Table1[[#This Row],[Region]]</f>
        <v>North</v>
      </c>
      <c r="Q640" t="s">
        <v>19</v>
      </c>
      <c r="R640" t="s">
        <v>27</v>
      </c>
    </row>
    <row r="641" spans="1:18" x14ac:dyDescent="0.3">
      <c r="A641" s="1">
        <v>45099</v>
      </c>
      <c r="B641" t="s">
        <v>667</v>
      </c>
      <c r="C641" t="s">
        <v>25</v>
      </c>
      <c r="D641" t="s">
        <v>16</v>
      </c>
      <c r="E641">
        <v>-4823.32</v>
      </c>
      <c r="F641" t="s">
        <v>11</v>
      </c>
      <c r="G641">
        <f>IF(Table1[[#This Row],[Type]]="Income",ABS(Table1[[#This Row],[Amount]]),0)</f>
        <v>0</v>
      </c>
      <c r="H641">
        <f>IF(Table1[[#This Row],[Type]]="Expense",ABS(Table1[[#This Row],[Amount]]),0)</f>
        <v>4823.32</v>
      </c>
      <c r="I641" t="s">
        <v>12</v>
      </c>
      <c r="J641" t="s">
        <v>27</v>
      </c>
      <c r="L641" t="str">
        <f t="shared" si="9"/>
        <v>June</v>
      </c>
      <c r="M641" s="4">
        <f>ABS(Table1[[#This Row],[Amount]])</f>
        <v>4823.32</v>
      </c>
      <c r="N641">
        <f>IF(Table1[[#This Row],[Type]]="Income",ABS(Table1[[#This Row],[Amount]]),0)</f>
        <v>0</v>
      </c>
      <c r="O641">
        <f>IF(Table1[[#This Row],[Type]]="Expense",ABS(Table1[[#This Row],[Amount]]),0)</f>
        <v>4823.32</v>
      </c>
      <c r="P641" t="str">
        <f>Table1[[#This Row],[Region]]</f>
        <v>North</v>
      </c>
      <c r="Q641" t="s">
        <v>16</v>
      </c>
      <c r="R641" t="s">
        <v>27</v>
      </c>
    </row>
    <row r="642" spans="1:18" x14ac:dyDescent="0.3">
      <c r="A642" s="1">
        <v>45067</v>
      </c>
      <c r="B642" t="s">
        <v>668</v>
      </c>
      <c r="C642" t="s">
        <v>15</v>
      </c>
      <c r="D642" t="s">
        <v>26</v>
      </c>
      <c r="E642">
        <v>-862.81</v>
      </c>
      <c r="F642" t="s">
        <v>11</v>
      </c>
      <c r="G642">
        <f>IF(Table1[[#This Row],[Type]]="Income",ABS(Table1[[#This Row],[Amount]]),0)</f>
        <v>0</v>
      </c>
      <c r="H642">
        <f>IF(Table1[[#This Row],[Type]]="Expense",ABS(Table1[[#This Row],[Amount]]),0)</f>
        <v>862.81</v>
      </c>
      <c r="I642" t="s">
        <v>12</v>
      </c>
      <c r="J642" t="s">
        <v>27</v>
      </c>
      <c r="L642" t="str">
        <f t="shared" si="9"/>
        <v>May</v>
      </c>
      <c r="M642" s="4">
        <f>ABS(Table1[[#This Row],[Amount]])</f>
        <v>862.81</v>
      </c>
      <c r="N642">
        <f>IF(Table1[[#This Row],[Type]]="Income",ABS(Table1[[#This Row],[Amount]]),0)</f>
        <v>0</v>
      </c>
      <c r="O642">
        <f>IF(Table1[[#This Row],[Type]]="Expense",ABS(Table1[[#This Row],[Amount]]),0)</f>
        <v>862.81</v>
      </c>
      <c r="P642" t="str">
        <f>Table1[[#This Row],[Region]]</f>
        <v>North</v>
      </c>
      <c r="Q642" t="s">
        <v>26</v>
      </c>
      <c r="R642" t="s">
        <v>27</v>
      </c>
    </row>
    <row r="643" spans="1:18" x14ac:dyDescent="0.3">
      <c r="A643" s="1">
        <v>45168</v>
      </c>
      <c r="B643" t="s">
        <v>669</v>
      </c>
      <c r="C643" t="s">
        <v>25</v>
      </c>
      <c r="D643" t="s">
        <v>36</v>
      </c>
      <c r="E643">
        <v>-1214.1600000000001</v>
      </c>
      <c r="F643" t="s">
        <v>11</v>
      </c>
      <c r="G643">
        <f>IF(Table1[[#This Row],[Type]]="Income",ABS(Table1[[#This Row],[Amount]]),0)</f>
        <v>0</v>
      </c>
      <c r="H643">
        <f>IF(Table1[[#This Row],[Type]]="Expense",ABS(Table1[[#This Row],[Amount]]),0)</f>
        <v>1214.1600000000001</v>
      </c>
      <c r="I643" t="s">
        <v>17</v>
      </c>
      <c r="J643" t="s">
        <v>27</v>
      </c>
      <c r="L643" t="str">
        <f t="shared" ref="L643:L706" si="10">TEXT(A643:A5642,"mmmm")</f>
        <v>August</v>
      </c>
      <c r="M643" s="4">
        <f>ABS(Table1[[#This Row],[Amount]])</f>
        <v>1214.1600000000001</v>
      </c>
      <c r="N643">
        <f>IF(Table1[[#This Row],[Type]]="Income",ABS(Table1[[#This Row],[Amount]]),0)</f>
        <v>0</v>
      </c>
      <c r="O643">
        <f>IF(Table1[[#This Row],[Type]]="Expense",ABS(Table1[[#This Row],[Amount]]),0)</f>
        <v>1214.1600000000001</v>
      </c>
      <c r="P643" t="str">
        <f>Table1[[#This Row],[Region]]</f>
        <v>North</v>
      </c>
      <c r="Q643" t="s">
        <v>36</v>
      </c>
      <c r="R643" t="s">
        <v>27</v>
      </c>
    </row>
    <row r="644" spans="1:18" x14ac:dyDescent="0.3">
      <c r="A644" s="1">
        <v>45146</v>
      </c>
      <c r="B644" t="s">
        <v>670</v>
      </c>
      <c r="C644" t="s">
        <v>30</v>
      </c>
      <c r="D644" t="s">
        <v>22</v>
      </c>
      <c r="E644">
        <v>1205.9000000000001</v>
      </c>
      <c r="F644" t="s">
        <v>31</v>
      </c>
      <c r="G644">
        <f>IF(Table1[[#This Row],[Type]]="Income",ABS(Table1[[#This Row],[Amount]]),0)</f>
        <v>1205.9000000000001</v>
      </c>
      <c r="H644">
        <f>IF(Table1[[#This Row],[Type]]="Expense",ABS(Table1[[#This Row],[Amount]]),0)</f>
        <v>0</v>
      </c>
      <c r="I644" t="s">
        <v>20</v>
      </c>
      <c r="J644" t="s">
        <v>27</v>
      </c>
      <c r="L644" t="str">
        <f t="shared" si="10"/>
        <v>August</v>
      </c>
      <c r="M644" s="4">
        <f>ABS(Table1[[#This Row],[Amount]])</f>
        <v>1205.9000000000001</v>
      </c>
      <c r="N644">
        <f>IF(Table1[[#This Row],[Type]]="Income",ABS(Table1[[#This Row],[Amount]]),0)</f>
        <v>1205.9000000000001</v>
      </c>
      <c r="O644">
        <f>IF(Table1[[#This Row],[Type]]="Expense",ABS(Table1[[#This Row],[Amount]]),0)</f>
        <v>0</v>
      </c>
      <c r="P644" t="str">
        <f>Table1[[#This Row],[Region]]</f>
        <v>North</v>
      </c>
      <c r="Q644" t="s">
        <v>22</v>
      </c>
      <c r="R644" t="s">
        <v>27</v>
      </c>
    </row>
    <row r="645" spans="1:18" x14ac:dyDescent="0.3">
      <c r="A645" s="1">
        <v>45052</v>
      </c>
      <c r="B645" t="s">
        <v>671</v>
      </c>
      <c r="C645" t="s">
        <v>25</v>
      </c>
      <c r="D645" t="s">
        <v>42</v>
      </c>
      <c r="E645">
        <v>-202.57</v>
      </c>
      <c r="F645" t="s">
        <v>11</v>
      </c>
      <c r="G645">
        <f>IF(Table1[[#This Row],[Type]]="Income",ABS(Table1[[#This Row],[Amount]]),0)</f>
        <v>0</v>
      </c>
      <c r="H645">
        <f>IF(Table1[[#This Row],[Type]]="Expense",ABS(Table1[[#This Row],[Amount]]),0)</f>
        <v>202.57</v>
      </c>
      <c r="I645" t="s">
        <v>20</v>
      </c>
      <c r="J645" t="s">
        <v>13</v>
      </c>
      <c r="L645" t="str">
        <f t="shared" si="10"/>
        <v>May</v>
      </c>
      <c r="M645" s="4">
        <f>ABS(Table1[[#This Row],[Amount]])</f>
        <v>202.57</v>
      </c>
      <c r="N645">
        <f>IF(Table1[[#This Row],[Type]]="Income",ABS(Table1[[#This Row],[Amount]]),0)</f>
        <v>0</v>
      </c>
      <c r="O645">
        <f>IF(Table1[[#This Row],[Type]]="Expense",ABS(Table1[[#This Row],[Amount]]),0)</f>
        <v>202.57</v>
      </c>
      <c r="P645" t="str">
        <f>Table1[[#This Row],[Region]]</f>
        <v>East</v>
      </c>
      <c r="Q645" t="s">
        <v>42</v>
      </c>
      <c r="R645" t="s">
        <v>13</v>
      </c>
    </row>
    <row r="646" spans="1:18" x14ac:dyDescent="0.3">
      <c r="A646" s="1">
        <v>44984</v>
      </c>
      <c r="B646" t="s">
        <v>672</v>
      </c>
      <c r="C646" t="s">
        <v>25</v>
      </c>
      <c r="D646" t="s">
        <v>19</v>
      </c>
      <c r="E646">
        <v>-3060.17</v>
      </c>
      <c r="F646" t="s">
        <v>11</v>
      </c>
      <c r="G646">
        <f>IF(Table1[[#This Row],[Type]]="Income",ABS(Table1[[#This Row],[Amount]]),0)</f>
        <v>0</v>
      </c>
      <c r="H646">
        <f>IF(Table1[[#This Row],[Type]]="Expense",ABS(Table1[[#This Row],[Amount]]),0)</f>
        <v>3060.17</v>
      </c>
      <c r="I646" t="s">
        <v>17</v>
      </c>
      <c r="J646" t="s">
        <v>27</v>
      </c>
      <c r="L646" t="str">
        <f t="shared" si="10"/>
        <v>February</v>
      </c>
      <c r="M646" s="4">
        <f>ABS(Table1[[#This Row],[Amount]])</f>
        <v>3060.17</v>
      </c>
      <c r="N646">
        <f>IF(Table1[[#This Row],[Type]]="Income",ABS(Table1[[#This Row],[Amount]]),0)</f>
        <v>0</v>
      </c>
      <c r="O646">
        <f>IF(Table1[[#This Row],[Type]]="Expense",ABS(Table1[[#This Row],[Amount]]),0)</f>
        <v>3060.17</v>
      </c>
      <c r="P646" t="str">
        <f>Table1[[#This Row],[Region]]</f>
        <v>North</v>
      </c>
      <c r="Q646" t="s">
        <v>19</v>
      </c>
      <c r="R646" t="s">
        <v>27</v>
      </c>
    </row>
    <row r="647" spans="1:18" x14ac:dyDescent="0.3">
      <c r="A647" s="1">
        <v>45074</v>
      </c>
      <c r="B647" t="s">
        <v>673</v>
      </c>
      <c r="C647" t="s">
        <v>15</v>
      </c>
      <c r="D647" t="s">
        <v>19</v>
      </c>
      <c r="E647">
        <v>-3386.45</v>
      </c>
      <c r="F647" t="s">
        <v>11</v>
      </c>
      <c r="G647">
        <f>IF(Table1[[#This Row],[Type]]="Income",ABS(Table1[[#This Row],[Amount]]),0)</f>
        <v>0</v>
      </c>
      <c r="H647">
        <f>IF(Table1[[#This Row],[Type]]="Expense",ABS(Table1[[#This Row],[Amount]]),0)</f>
        <v>3386.45</v>
      </c>
      <c r="I647" t="s">
        <v>12</v>
      </c>
      <c r="J647" t="s">
        <v>27</v>
      </c>
      <c r="L647" t="str">
        <f t="shared" si="10"/>
        <v>May</v>
      </c>
      <c r="M647" s="4">
        <f>ABS(Table1[[#This Row],[Amount]])</f>
        <v>3386.45</v>
      </c>
      <c r="N647">
        <f>IF(Table1[[#This Row],[Type]]="Income",ABS(Table1[[#This Row],[Amount]]),0)</f>
        <v>0</v>
      </c>
      <c r="O647">
        <f>IF(Table1[[#This Row],[Type]]="Expense",ABS(Table1[[#This Row],[Amount]]),0)</f>
        <v>3386.45</v>
      </c>
      <c r="P647" t="str">
        <f>Table1[[#This Row],[Region]]</f>
        <v>North</v>
      </c>
      <c r="Q647" t="s">
        <v>19</v>
      </c>
      <c r="R647" t="s">
        <v>27</v>
      </c>
    </row>
    <row r="648" spans="1:18" x14ac:dyDescent="0.3">
      <c r="A648" s="1">
        <v>45243</v>
      </c>
      <c r="B648" t="s">
        <v>674</v>
      </c>
      <c r="C648" t="s">
        <v>15</v>
      </c>
      <c r="D648" t="s">
        <v>16</v>
      </c>
      <c r="E648">
        <v>-3052.38</v>
      </c>
      <c r="F648" t="s">
        <v>11</v>
      </c>
      <c r="G648">
        <f>IF(Table1[[#This Row],[Type]]="Income",ABS(Table1[[#This Row],[Amount]]),0)</f>
        <v>0</v>
      </c>
      <c r="H648">
        <f>IF(Table1[[#This Row],[Type]]="Expense",ABS(Table1[[#This Row],[Amount]]),0)</f>
        <v>3052.38</v>
      </c>
      <c r="I648" t="s">
        <v>12</v>
      </c>
      <c r="J648" t="s">
        <v>13</v>
      </c>
      <c r="L648" t="str">
        <f t="shared" si="10"/>
        <v>November</v>
      </c>
      <c r="M648" s="4">
        <f>ABS(Table1[[#This Row],[Amount]])</f>
        <v>3052.38</v>
      </c>
      <c r="N648">
        <f>IF(Table1[[#This Row],[Type]]="Income",ABS(Table1[[#This Row],[Amount]]),0)</f>
        <v>0</v>
      </c>
      <c r="O648">
        <f>IF(Table1[[#This Row],[Type]]="Expense",ABS(Table1[[#This Row],[Amount]]),0)</f>
        <v>3052.38</v>
      </c>
      <c r="P648" t="str">
        <f>Table1[[#This Row],[Region]]</f>
        <v>East</v>
      </c>
      <c r="Q648" t="s">
        <v>16</v>
      </c>
      <c r="R648" t="s">
        <v>13</v>
      </c>
    </row>
    <row r="649" spans="1:18" x14ac:dyDescent="0.3">
      <c r="A649" s="1">
        <v>45287</v>
      </c>
      <c r="B649" t="s">
        <v>675</v>
      </c>
      <c r="C649" t="s">
        <v>25</v>
      </c>
      <c r="D649" t="s">
        <v>16</v>
      </c>
      <c r="E649">
        <v>-449.48</v>
      </c>
      <c r="F649" t="s">
        <v>11</v>
      </c>
      <c r="G649">
        <f>IF(Table1[[#This Row],[Type]]="Income",ABS(Table1[[#This Row],[Amount]]),0)</f>
        <v>0</v>
      </c>
      <c r="H649">
        <f>IF(Table1[[#This Row],[Type]]="Expense",ABS(Table1[[#This Row],[Amount]]),0)</f>
        <v>449.48</v>
      </c>
      <c r="I649" t="s">
        <v>17</v>
      </c>
      <c r="J649" t="s">
        <v>32</v>
      </c>
      <c r="L649" t="str">
        <f t="shared" si="10"/>
        <v>December</v>
      </c>
      <c r="M649" s="4">
        <f>ABS(Table1[[#This Row],[Amount]])</f>
        <v>449.48</v>
      </c>
      <c r="N649">
        <f>IF(Table1[[#This Row],[Type]]="Income",ABS(Table1[[#This Row],[Amount]]),0)</f>
        <v>0</v>
      </c>
      <c r="O649">
        <f>IF(Table1[[#This Row],[Type]]="Expense",ABS(Table1[[#This Row],[Amount]]),0)</f>
        <v>449.48</v>
      </c>
      <c r="P649" t="str">
        <f>Table1[[#This Row],[Region]]</f>
        <v>West</v>
      </c>
      <c r="Q649" t="s">
        <v>16</v>
      </c>
      <c r="R649" t="s">
        <v>32</v>
      </c>
    </row>
    <row r="650" spans="1:18" x14ac:dyDescent="0.3">
      <c r="A650" s="1">
        <v>44927</v>
      </c>
      <c r="B650" t="s">
        <v>676</v>
      </c>
      <c r="C650" t="s">
        <v>15</v>
      </c>
      <c r="D650" t="s">
        <v>22</v>
      </c>
      <c r="E650">
        <v>-439.23</v>
      </c>
      <c r="F650" t="s">
        <v>11</v>
      </c>
      <c r="G650">
        <f>IF(Table1[[#This Row],[Type]]="Income",ABS(Table1[[#This Row],[Amount]]),0)</f>
        <v>0</v>
      </c>
      <c r="H650">
        <f>IF(Table1[[#This Row],[Type]]="Expense",ABS(Table1[[#This Row],[Amount]]),0)</f>
        <v>439.23</v>
      </c>
      <c r="I650" t="s">
        <v>20</v>
      </c>
      <c r="J650" t="s">
        <v>23</v>
      </c>
      <c r="L650" t="str">
        <f t="shared" si="10"/>
        <v>January</v>
      </c>
      <c r="M650" s="4">
        <f>ABS(Table1[[#This Row],[Amount]])</f>
        <v>439.23</v>
      </c>
      <c r="N650">
        <f>IF(Table1[[#This Row],[Type]]="Income",ABS(Table1[[#This Row],[Amount]]),0)</f>
        <v>0</v>
      </c>
      <c r="O650">
        <f>IF(Table1[[#This Row],[Type]]="Expense",ABS(Table1[[#This Row],[Amount]]),0)</f>
        <v>439.23</v>
      </c>
      <c r="P650" t="str">
        <f>Table1[[#This Row],[Region]]</f>
        <v>South</v>
      </c>
      <c r="Q650" t="s">
        <v>22</v>
      </c>
      <c r="R650" t="s">
        <v>23</v>
      </c>
    </row>
    <row r="651" spans="1:18" x14ac:dyDescent="0.3">
      <c r="A651" s="1">
        <v>45274</v>
      </c>
      <c r="B651" t="s">
        <v>677</v>
      </c>
      <c r="C651" t="s">
        <v>9</v>
      </c>
      <c r="D651" t="s">
        <v>36</v>
      </c>
      <c r="E651">
        <v>-1130.8900000000001</v>
      </c>
      <c r="F651" t="s">
        <v>11</v>
      </c>
      <c r="G651">
        <f>IF(Table1[[#This Row],[Type]]="Income",ABS(Table1[[#This Row],[Amount]]),0)</f>
        <v>0</v>
      </c>
      <c r="H651">
        <f>IF(Table1[[#This Row],[Type]]="Expense",ABS(Table1[[#This Row],[Amount]]),0)</f>
        <v>1130.8900000000001</v>
      </c>
      <c r="I651" t="s">
        <v>17</v>
      </c>
      <c r="J651" t="s">
        <v>13</v>
      </c>
      <c r="L651" t="str">
        <f t="shared" si="10"/>
        <v>December</v>
      </c>
      <c r="M651" s="4">
        <f>ABS(Table1[[#This Row],[Amount]])</f>
        <v>1130.8900000000001</v>
      </c>
      <c r="N651">
        <f>IF(Table1[[#This Row],[Type]]="Income",ABS(Table1[[#This Row],[Amount]]),0)</f>
        <v>0</v>
      </c>
      <c r="O651">
        <f>IF(Table1[[#This Row],[Type]]="Expense",ABS(Table1[[#This Row],[Amount]]),0)</f>
        <v>1130.8900000000001</v>
      </c>
      <c r="P651" t="str">
        <f>Table1[[#This Row],[Region]]</f>
        <v>East</v>
      </c>
      <c r="Q651" t="s">
        <v>36</v>
      </c>
      <c r="R651" t="s">
        <v>13</v>
      </c>
    </row>
    <row r="652" spans="1:18" x14ac:dyDescent="0.3">
      <c r="A652" s="1">
        <v>45116</v>
      </c>
      <c r="B652" t="s">
        <v>678</v>
      </c>
      <c r="C652" t="s">
        <v>15</v>
      </c>
      <c r="D652" t="s">
        <v>26</v>
      </c>
      <c r="E652">
        <v>-1522.44</v>
      </c>
      <c r="F652" t="s">
        <v>11</v>
      </c>
      <c r="G652">
        <f>IF(Table1[[#This Row],[Type]]="Income",ABS(Table1[[#This Row],[Amount]]),0)</f>
        <v>0</v>
      </c>
      <c r="H652">
        <f>IF(Table1[[#This Row],[Type]]="Expense",ABS(Table1[[#This Row],[Amount]]),0)</f>
        <v>1522.44</v>
      </c>
      <c r="I652" t="s">
        <v>20</v>
      </c>
      <c r="J652" t="s">
        <v>23</v>
      </c>
      <c r="L652" t="str">
        <f t="shared" si="10"/>
        <v>July</v>
      </c>
      <c r="M652" s="4">
        <f>ABS(Table1[[#This Row],[Amount]])</f>
        <v>1522.44</v>
      </c>
      <c r="N652">
        <f>IF(Table1[[#This Row],[Type]]="Income",ABS(Table1[[#This Row],[Amount]]),0)</f>
        <v>0</v>
      </c>
      <c r="O652">
        <f>IF(Table1[[#This Row],[Type]]="Expense",ABS(Table1[[#This Row],[Amount]]),0)</f>
        <v>1522.44</v>
      </c>
      <c r="P652" t="str">
        <f>Table1[[#This Row],[Region]]</f>
        <v>South</v>
      </c>
      <c r="Q652" t="s">
        <v>26</v>
      </c>
      <c r="R652" t="s">
        <v>23</v>
      </c>
    </row>
    <row r="653" spans="1:18" x14ac:dyDescent="0.3">
      <c r="A653" s="1">
        <v>45117</v>
      </c>
      <c r="B653" t="s">
        <v>679</v>
      </c>
      <c r="C653" t="s">
        <v>15</v>
      </c>
      <c r="D653" t="s">
        <v>10</v>
      </c>
      <c r="E653">
        <v>-3954.06</v>
      </c>
      <c r="F653" t="s">
        <v>11</v>
      </c>
      <c r="G653">
        <f>IF(Table1[[#This Row],[Type]]="Income",ABS(Table1[[#This Row],[Amount]]),0)</f>
        <v>0</v>
      </c>
      <c r="H653">
        <f>IF(Table1[[#This Row],[Type]]="Expense",ABS(Table1[[#This Row],[Amount]]),0)</f>
        <v>3954.06</v>
      </c>
      <c r="I653" t="s">
        <v>20</v>
      </c>
      <c r="J653" t="s">
        <v>23</v>
      </c>
      <c r="L653" t="str">
        <f t="shared" si="10"/>
        <v>July</v>
      </c>
      <c r="M653" s="4">
        <f>ABS(Table1[[#This Row],[Amount]])</f>
        <v>3954.06</v>
      </c>
      <c r="N653">
        <f>IF(Table1[[#This Row],[Type]]="Income",ABS(Table1[[#This Row],[Amount]]),0)</f>
        <v>0</v>
      </c>
      <c r="O653">
        <f>IF(Table1[[#This Row],[Type]]="Expense",ABS(Table1[[#This Row],[Amount]]),0)</f>
        <v>3954.06</v>
      </c>
      <c r="P653" t="str">
        <f>Table1[[#This Row],[Region]]</f>
        <v>South</v>
      </c>
      <c r="Q653" t="s">
        <v>10</v>
      </c>
      <c r="R653" t="s">
        <v>23</v>
      </c>
    </row>
    <row r="654" spans="1:18" x14ac:dyDescent="0.3">
      <c r="A654" s="1">
        <v>45238</v>
      </c>
      <c r="B654" t="s">
        <v>680</v>
      </c>
      <c r="C654" t="s">
        <v>15</v>
      </c>
      <c r="D654" t="s">
        <v>36</v>
      </c>
      <c r="E654">
        <v>-881.01</v>
      </c>
      <c r="F654" t="s">
        <v>11</v>
      </c>
      <c r="G654">
        <f>IF(Table1[[#This Row],[Type]]="Income",ABS(Table1[[#This Row],[Amount]]),0)</f>
        <v>0</v>
      </c>
      <c r="H654">
        <f>IF(Table1[[#This Row],[Type]]="Expense",ABS(Table1[[#This Row],[Amount]]),0)</f>
        <v>881.01</v>
      </c>
      <c r="I654" t="s">
        <v>20</v>
      </c>
      <c r="J654" t="s">
        <v>13</v>
      </c>
      <c r="L654" t="str">
        <f t="shared" si="10"/>
        <v>November</v>
      </c>
      <c r="M654" s="4">
        <f>ABS(Table1[[#This Row],[Amount]])</f>
        <v>881.01</v>
      </c>
      <c r="N654">
        <f>IF(Table1[[#This Row],[Type]]="Income",ABS(Table1[[#This Row],[Amount]]),0)</f>
        <v>0</v>
      </c>
      <c r="O654">
        <f>IF(Table1[[#This Row],[Type]]="Expense",ABS(Table1[[#This Row],[Amount]]),0)</f>
        <v>881.01</v>
      </c>
      <c r="P654" t="str">
        <f>Table1[[#This Row],[Region]]</f>
        <v>East</v>
      </c>
      <c r="Q654" t="s">
        <v>36</v>
      </c>
      <c r="R654" t="s">
        <v>13</v>
      </c>
    </row>
    <row r="655" spans="1:18" x14ac:dyDescent="0.3">
      <c r="A655" s="1">
        <v>45043</v>
      </c>
      <c r="B655" t="s">
        <v>681</v>
      </c>
      <c r="C655" t="s">
        <v>15</v>
      </c>
      <c r="D655" t="s">
        <v>36</v>
      </c>
      <c r="E655">
        <v>-316.05</v>
      </c>
      <c r="F655" t="s">
        <v>11</v>
      </c>
      <c r="G655">
        <f>IF(Table1[[#This Row],[Type]]="Income",ABS(Table1[[#This Row],[Amount]]),0)</f>
        <v>0</v>
      </c>
      <c r="H655">
        <f>IF(Table1[[#This Row],[Type]]="Expense",ABS(Table1[[#This Row],[Amount]]),0)</f>
        <v>316.05</v>
      </c>
      <c r="I655" t="s">
        <v>12</v>
      </c>
      <c r="J655" t="s">
        <v>27</v>
      </c>
      <c r="L655" t="str">
        <f t="shared" si="10"/>
        <v>April</v>
      </c>
      <c r="M655" s="4">
        <f>ABS(Table1[[#This Row],[Amount]])</f>
        <v>316.05</v>
      </c>
      <c r="N655">
        <f>IF(Table1[[#This Row],[Type]]="Income",ABS(Table1[[#This Row],[Amount]]),0)</f>
        <v>0</v>
      </c>
      <c r="O655">
        <f>IF(Table1[[#This Row],[Type]]="Expense",ABS(Table1[[#This Row],[Amount]]),0)</f>
        <v>316.05</v>
      </c>
      <c r="P655" t="str">
        <f>Table1[[#This Row],[Region]]</f>
        <v>North</v>
      </c>
      <c r="Q655" t="s">
        <v>36</v>
      </c>
      <c r="R655" t="s">
        <v>27</v>
      </c>
    </row>
    <row r="656" spans="1:18" x14ac:dyDescent="0.3">
      <c r="A656" s="1">
        <v>45060</v>
      </c>
      <c r="B656" t="s">
        <v>682</v>
      </c>
      <c r="C656" t="s">
        <v>30</v>
      </c>
      <c r="D656" t="s">
        <v>36</v>
      </c>
      <c r="E656">
        <v>2030.54</v>
      </c>
      <c r="F656" t="s">
        <v>31</v>
      </c>
      <c r="G656">
        <f>IF(Table1[[#This Row],[Type]]="Income",ABS(Table1[[#This Row],[Amount]]),0)</f>
        <v>2030.54</v>
      </c>
      <c r="H656">
        <f>IF(Table1[[#This Row],[Type]]="Expense",ABS(Table1[[#This Row],[Amount]]),0)</f>
        <v>0</v>
      </c>
      <c r="I656" t="s">
        <v>12</v>
      </c>
      <c r="J656" t="s">
        <v>23</v>
      </c>
      <c r="L656" t="str">
        <f t="shared" si="10"/>
        <v>May</v>
      </c>
      <c r="M656" s="4">
        <f>ABS(Table1[[#This Row],[Amount]])</f>
        <v>2030.54</v>
      </c>
      <c r="N656">
        <f>IF(Table1[[#This Row],[Type]]="Income",ABS(Table1[[#This Row],[Amount]]),0)</f>
        <v>2030.54</v>
      </c>
      <c r="O656">
        <f>IF(Table1[[#This Row],[Type]]="Expense",ABS(Table1[[#This Row],[Amount]]),0)</f>
        <v>0</v>
      </c>
      <c r="P656" t="str">
        <f>Table1[[#This Row],[Region]]</f>
        <v>South</v>
      </c>
      <c r="Q656" t="s">
        <v>36</v>
      </c>
      <c r="R656" t="s">
        <v>23</v>
      </c>
    </row>
    <row r="657" spans="1:18" x14ac:dyDescent="0.3">
      <c r="A657" s="1">
        <v>44984</v>
      </c>
      <c r="B657" t="s">
        <v>683</v>
      </c>
      <c r="C657" t="s">
        <v>30</v>
      </c>
      <c r="D657" t="s">
        <v>10</v>
      </c>
      <c r="E657">
        <v>2140.3200000000002</v>
      </c>
      <c r="F657" t="s">
        <v>31</v>
      </c>
      <c r="G657">
        <f>IF(Table1[[#This Row],[Type]]="Income",ABS(Table1[[#This Row],[Amount]]),0)</f>
        <v>2140.3200000000002</v>
      </c>
      <c r="H657">
        <f>IF(Table1[[#This Row],[Type]]="Expense",ABS(Table1[[#This Row],[Amount]]),0)</f>
        <v>0</v>
      </c>
      <c r="I657" t="s">
        <v>17</v>
      </c>
      <c r="J657" t="s">
        <v>27</v>
      </c>
      <c r="L657" t="str">
        <f t="shared" si="10"/>
        <v>February</v>
      </c>
      <c r="M657" s="4">
        <f>ABS(Table1[[#This Row],[Amount]])</f>
        <v>2140.3200000000002</v>
      </c>
      <c r="N657">
        <f>IF(Table1[[#This Row],[Type]]="Income",ABS(Table1[[#This Row],[Amount]]),0)</f>
        <v>2140.3200000000002</v>
      </c>
      <c r="O657">
        <f>IF(Table1[[#This Row],[Type]]="Expense",ABS(Table1[[#This Row],[Amount]]),0)</f>
        <v>0</v>
      </c>
      <c r="P657" t="str">
        <f>Table1[[#This Row],[Region]]</f>
        <v>North</v>
      </c>
      <c r="Q657" t="s">
        <v>10</v>
      </c>
      <c r="R657" t="s">
        <v>27</v>
      </c>
    </row>
    <row r="658" spans="1:18" x14ac:dyDescent="0.3">
      <c r="A658" s="1">
        <v>44970</v>
      </c>
      <c r="B658" t="s">
        <v>684</v>
      </c>
      <c r="C658" t="s">
        <v>30</v>
      </c>
      <c r="D658" t="s">
        <v>22</v>
      </c>
      <c r="E658">
        <v>2309.4499999999998</v>
      </c>
      <c r="F658" t="s">
        <v>31</v>
      </c>
      <c r="G658">
        <f>IF(Table1[[#This Row],[Type]]="Income",ABS(Table1[[#This Row],[Amount]]),0)</f>
        <v>2309.4499999999998</v>
      </c>
      <c r="H658">
        <f>IF(Table1[[#This Row],[Type]]="Expense",ABS(Table1[[#This Row],[Amount]]),0)</f>
        <v>0</v>
      </c>
      <c r="I658" t="s">
        <v>17</v>
      </c>
      <c r="J658" t="s">
        <v>32</v>
      </c>
      <c r="L658" t="str">
        <f t="shared" si="10"/>
        <v>February</v>
      </c>
      <c r="M658" s="4">
        <f>ABS(Table1[[#This Row],[Amount]])</f>
        <v>2309.4499999999998</v>
      </c>
      <c r="N658">
        <f>IF(Table1[[#This Row],[Type]]="Income",ABS(Table1[[#This Row],[Amount]]),0)</f>
        <v>2309.4499999999998</v>
      </c>
      <c r="O658">
        <f>IF(Table1[[#This Row],[Type]]="Expense",ABS(Table1[[#This Row],[Amount]]),0)</f>
        <v>0</v>
      </c>
      <c r="P658" t="str">
        <f>Table1[[#This Row],[Region]]</f>
        <v>West</v>
      </c>
      <c r="Q658" t="s">
        <v>22</v>
      </c>
      <c r="R658" t="s">
        <v>32</v>
      </c>
    </row>
    <row r="659" spans="1:18" x14ac:dyDescent="0.3">
      <c r="A659" s="1">
        <v>45099</v>
      </c>
      <c r="B659" t="s">
        <v>685</v>
      </c>
      <c r="C659" t="s">
        <v>25</v>
      </c>
      <c r="D659" t="s">
        <v>10</v>
      </c>
      <c r="E659">
        <v>-4151.83</v>
      </c>
      <c r="F659" t="s">
        <v>11</v>
      </c>
      <c r="G659">
        <f>IF(Table1[[#This Row],[Type]]="Income",ABS(Table1[[#This Row],[Amount]]),0)</f>
        <v>0</v>
      </c>
      <c r="H659">
        <f>IF(Table1[[#This Row],[Type]]="Expense",ABS(Table1[[#This Row],[Amount]]),0)</f>
        <v>4151.83</v>
      </c>
      <c r="I659" t="s">
        <v>12</v>
      </c>
      <c r="J659" t="s">
        <v>13</v>
      </c>
      <c r="L659" t="str">
        <f t="shared" si="10"/>
        <v>June</v>
      </c>
      <c r="M659" s="4">
        <f>ABS(Table1[[#This Row],[Amount]])</f>
        <v>4151.83</v>
      </c>
      <c r="N659">
        <f>IF(Table1[[#This Row],[Type]]="Income",ABS(Table1[[#This Row],[Amount]]),0)</f>
        <v>0</v>
      </c>
      <c r="O659">
        <f>IF(Table1[[#This Row],[Type]]="Expense",ABS(Table1[[#This Row],[Amount]]),0)</f>
        <v>4151.83</v>
      </c>
      <c r="P659" t="str">
        <f>Table1[[#This Row],[Region]]</f>
        <v>East</v>
      </c>
      <c r="Q659" t="s">
        <v>10</v>
      </c>
      <c r="R659" t="s">
        <v>13</v>
      </c>
    </row>
    <row r="660" spans="1:18" x14ac:dyDescent="0.3">
      <c r="A660" s="1">
        <v>45086</v>
      </c>
      <c r="B660" t="s">
        <v>686</v>
      </c>
      <c r="C660" t="s">
        <v>25</v>
      </c>
      <c r="D660" t="s">
        <v>22</v>
      </c>
      <c r="E660">
        <v>-580.23</v>
      </c>
      <c r="F660" t="s">
        <v>11</v>
      </c>
      <c r="G660">
        <f>IF(Table1[[#This Row],[Type]]="Income",ABS(Table1[[#This Row],[Amount]]),0)</f>
        <v>0</v>
      </c>
      <c r="H660">
        <f>IF(Table1[[#This Row],[Type]]="Expense",ABS(Table1[[#This Row],[Amount]]),0)</f>
        <v>580.23</v>
      </c>
      <c r="I660" t="s">
        <v>17</v>
      </c>
      <c r="J660" t="s">
        <v>23</v>
      </c>
      <c r="L660" t="str">
        <f t="shared" si="10"/>
        <v>June</v>
      </c>
      <c r="M660" s="4">
        <f>ABS(Table1[[#This Row],[Amount]])</f>
        <v>580.23</v>
      </c>
      <c r="N660">
        <f>IF(Table1[[#This Row],[Type]]="Income",ABS(Table1[[#This Row],[Amount]]),0)</f>
        <v>0</v>
      </c>
      <c r="O660">
        <f>IF(Table1[[#This Row],[Type]]="Expense",ABS(Table1[[#This Row],[Amount]]),0)</f>
        <v>580.23</v>
      </c>
      <c r="P660" t="str">
        <f>Table1[[#This Row],[Region]]</f>
        <v>South</v>
      </c>
      <c r="Q660" t="s">
        <v>22</v>
      </c>
      <c r="R660" t="s">
        <v>23</v>
      </c>
    </row>
    <row r="661" spans="1:18" x14ac:dyDescent="0.3">
      <c r="A661" s="1">
        <v>45099</v>
      </c>
      <c r="B661" t="s">
        <v>687</v>
      </c>
      <c r="C661" t="s">
        <v>9</v>
      </c>
      <c r="D661" t="s">
        <v>10</v>
      </c>
      <c r="E661">
        <v>-3549.32</v>
      </c>
      <c r="F661" t="s">
        <v>11</v>
      </c>
      <c r="G661">
        <f>IF(Table1[[#This Row],[Type]]="Income",ABS(Table1[[#This Row],[Amount]]),0)</f>
        <v>0</v>
      </c>
      <c r="H661">
        <f>IF(Table1[[#This Row],[Type]]="Expense",ABS(Table1[[#This Row],[Amount]]),0)</f>
        <v>3549.32</v>
      </c>
      <c r="I661" t="s">
        <v>12</v>
      </c>
      <c r="J661" t="s">
        <v>27</v>
      </c>
      <c r="L661" t="str">
        <f t="shared" si="10"/>
        <v>June</v>
      </c>
      <c r="M661" s="4">
        <f>ABS(Table1[[#This Row],[Amount]])</f>
        <v>3549.32</v>
      </c>
      <c r="N661">
        <f>IF(Table1[[#This Row],[Type]]="Income",ABS(Table1[[#This Row],[Amount]]),0)</f>
        <v>0</v>
      </c>
      <c r="O661">
        <f>IF(Table1[[#This Row],[Type]]="Expense",ABS(Table1[[#This Row],[Amount]]),0)</f>
        <v>3549.32</v>
      </c>
      <c r="P661" t="str">
        <f>Table1[[#This Row],[Region]]</f>
        <v>North</v>
      </c>
      <c r="Q661" t="s">
        <v>10</v>
      </c>
      <c r="R661" t="s">
        <v>27</v>
      </c>
    </row>
    <row r="662" spans="1:18" x14ac:dyDescent="0.3">
      <c r="A662" s="1">
        <v>45243</v>
      </c>
      <c r="B662" t="s">
        <v>688</v>
      </c>
      <c r="C662" t="s">
        <v>30</v>
      </c>
      <c r="D662" t="s">
        <v>26</v>
      </c>
      <c r="E662">
        <v>1755.93</v>
      </c>
      <c r="F662" t="s">
        <v>31</v>
      </c>
      <c r="G662">
        <f>IF(Table1[[#This Row],[Type]]="Income",ABS(Table1[[#This Row],[Amount]]),0)</f>
        <v>1755.93</v>
      </c>
      <c r="H662">
        <f>IF(Table1[[#This Row],[Type]]="Expense",ABS(Table1[[#This Row],[Amount]]),0)</f>
        <v>0</v>
      </c>
      <c r="I662" t="s">
        <v>12</v>
      </c>
      <c r="J662" t="s">
        <v>23</v>
      </c>
      <c r="L662" t="str">
        <f t="shared" si="10"/>
        <v>November</v>
      </c>
      <c r="M662" s="4">
        <f>ABS(Table1[[#This Row],[Amount]])</f>
        <v>1755.93</v>
      </c>
      <c r="N662">
        <f>IF(Table1[[#This Row],[Type]]="Income",ABS(Table1[[#This Row],[Amount]]),0)</f>
        <v>1755.93</v>
      </c>
      <c r="O662">
        <f>IF(Table1[[#This Row],[Type]]="Expense",ABS(Table1[[#This Row],[Amount]]),0)</f>
        <v>0</v>
      </c>
      <c r="P662" t="str">
        <f>Table1[[#This Row],[Region]]</f>
        <v>South</v>
      </c>
      <c r="Q662" t="s">
        <v>26</v>
      </c>
      <c r="R662" t="s">
        <v>23</v>
      </c>
    </row>
    <row r="663" spans="1:18" x14ac:dyDescent="0.3">
      <c r="A663" s="1">
        <v>45229</v>
      </c>
      <c r="B663" t="s">
        <v>689</v>
      </c>
      <c r="C663" t="s">
        <v>25</v>
      </c>
      <c r="D663" t="s">
        <v>36</v>
      </c>
      <c r="E663">
        <v>-1618.9</v>
      </c>
      <c r="F663" t="s">
        <v>11</v>
      </c>
      <c r="G663">
        <f>IF(Table1[[#This Row],[Type]]="Income",ABS(Table1[[#This Row],[Amount]]),0)</f>
        <v>0</v>
      </c>
      <c r="H663">
        <f>IF(Table1[[#This Row],[Type]]="Expense",ABS(Table1[[#This Row],[Amount]]),0)</f>
        <v>1618.9</v>
      </c>
      <c r="I663" t="s">
        <v>20</v>
      </c>
      <c r="J663" t="s">
        <v>32</v>
      </c>
      <c r="L663" t="str">
        <f t="shared" si="10"/>
        <v>October</v>
      </c>
      <c r="M663" s="4">
        <f>ABS(Table1[[#This Row],[Amount]])</f>
        <v>1618.9</v>
      </c>
      <c r="N663">
        <f>IF(Table1[[#This Row],[Type]]="Income",ABS(Table1[[#This Row],[Amount]]),0)</f>
        <v>0</v>
      </c>
      <c r="O663">
        <f>IF(Table1[[#This Row],[Type]]="Expense",ABS(Table1[[#This Row],[Amount]]),0)</f>
        <v>1618.9</v>
      </c>
      <c r="P663" t="str">
        <f>Table1[[#This Row],[Region]]</f>
        <v>West</v>
      </c>
      <c r="Q663" t="s">
        <v>36</v>
      </c>
      <c r="R663" t="s">
        <v>32</v>
      </c>
    </row>
    <row r="664" spans="1:18" x14ac:dyDescent="0.3">
      <c r="A664" s="1">
        <v>45075</v>
      </c>
      <c r="B664" t="s">
        <v>690</v>
      </c>
      <c r="C664" t="s">
        <v>15</v>
      </c>
      <c r="D664" t="s">
        <v>22</v>
      </c>
      <c r="E664">
        <v>-4669.46</v>
      </c>
      <c r="F664" t="s">
        <v>11</v>
      </c>
      <c r="G664">
        <f>IF(Table1[[#This Row],[Type]]="Income",ABS(Table1[[#This Row],[Amount]]),0)</f>
        <v>0</v>
      </c>
      <c r="H664">
        <f>IF(Table1[[#This Row],[Type]]="Expense",ABS(Table1[[#This Row],[Amount]]),0)</f>
        <v>4669.46</v>
      </c>
      <c r="I664" t="s">
        <v>20</v>
      </c>
      <c r="J664" t="s">
        <v>32</v>
      </c>
      <c r="L664" t="str">
        <f t="shared" si="10"/>
        <v>May</v>
      </c>
      <c r="M664" s="4">
        <f>ABS(Table1[[#This Row],[Amount]])</f>
        <v>4669.46</v>
      </c>
      <c r="N664">
        <f>IF(Table1[[#This Row],[Type]]="Income",ABS(Table1[[#This Row],[Amount]]),0)</f>
        <v>0</v>
      </c>
      <c r="O664">
        <f>IF(Table1[[#This Row],[Type]]="Expense",ABS(Table1[[#This Row],[Amount]]),0)</f>
        <v>4669.46</v>
      </c>
      <c r="P664" t="str">
        <f>Table1[[#This Row],[Region]]</f>
        <v>West</v>
      </c>
      <c r="Q664" t="s">
        <v>22</v>
      </c>
      <c r="R664" t="s">
        <v>32</v>
      </c>
    </row>
    <row r="665" spans="1:18" x14ac:dyDescent="0.3">
      <c r="A665" s="1">
        <v>45006</v>
      </c>
      <c r="B665" t="s">
        <v>691</v>
      </c>
      <c r="C665" t="s">
        <v>15</v>
      </c>
      <c r="D665" t="s">
        <v>10</v>
      </c>
      <c r="E665">
        <v>-1317.5</v>
      </c>
      <c r="F665" t="s">
        <v>11</v>
      </c>
      <c r="G665">
        <f>IF(Table1[[#This Row],[Type]]="Income",ABS(Table1[[#This Row],[Amount]]),0)</f>
        <v>0</v>
      </c>
      <c r="H665">
        <f>IF(Table1[[#This Row],[Type]]="Expense",ABS(Table1[[#This Row],[Amount]]),0)</f>
        <v>1317.5</v>
      </c>
      <c r="I665" t="s">
        <v>12</v>
      </c>
      <c r="J665" t="s">
        <v>23</v>
      </c>
      <c r="L665" t="str">
        <f t="shared" si="10"/>
        <v>March</v>
      </c>
      <c r="M665" s="4">
        <f>ABS(Table1[[#This Row],[Amount]])</f>
        <v>1317.5</v>
      </c>
      <c r="N665">
        <f>IF(Table1[[#This Row],[Type]]="Income",ABS(Table1[[#This Row],[Amount]]),0)</f>
        <v>0</v>
      </c>
      <c r="O665">
        <f>IF(Table1[[#This Row],[Type]]="Expense",ABS(Table1[[#This Row],[Amount]]),0)</f>
        <v>1317.5</v>
      </c>
      <c r="P665" t="str">
        <f>Table1[[#This Row],[Region]]</f>
        <v>South</v>
      </c>
      <c r="Q665" t="s">
        <v>10</v>
      </c>
      <c r="R665" t="s">
        <v>23</v>
      </c>
    </row>
    <row r="666" spans="1:18" x14ac:dyDescent="0.3">
      <c r="A666" s="1">
        <v>45139</v>
      </c>
      <c r="B666" t="s">
        <v>692</v>
      </c>
      <c r="C666" t="s">
        <v>30</v>
      </c>
      <c r="D666" t="s">
        <v>26</v>
      </c>
      <c r="E666">
        <v>3248.41</v>
      </c>
      <c r="F666" t="s">
        <v>31</v>
      </c>
      <c r="G666">
        <f>IF(Table1[[#This Row],[Type]]="Income",ABS(Table1[[#This Row],[Amount]]),0)</f>
        <v>3248.41</v>
      </c>
      <c r="H666">
        <f>IF(Table1[[#This Row],[Type]]="Expense",ABS(Table1[[#This Row],[Amount]]),0)</f>
        <v>0</v>
      </c>
      <c r="I666" t="s">
        <v>20</v>
      </c>
      <c r="J666" t="s">
        <v>13</v>
      </c>
      <c r="L666" t="str">
        <f t="shared" si="10"/>
        <v>August</v>
      </c>
      <c r="M666" s="4">
        <f>ABS(Table1[[#This Row],[Amount]])</f>
        <v>3248.41</v>
      </c>
      <c r="N666">
        <f>IF(Table1[[#This Row],[Type]]="Income",ABS(Table1[[#This Row],[Amount]]),0)</f>
        <v>3248.41</v>
      </c>
      <c r="O666">
        <f>IF(Table1[[#This Row],[Type]]="Expense",ABS(Table1[[#This Row],[Amount]]),0)</f>
        <v>0</v>
      </c>
      <c r="P666" t="str">
        <f>Table1[[#This Row],[Region]]</f>
        <v>East</v>
      </c>
      <c r="Q666" t="s">
        <v>26</v>
      </c>
      <c r="R666" t="s">
        <v>13</v>
      </c>
    </row>
    <row r="667" spans="1:18" x14ac:dyDescent="0.3">
      <c r="A667" s="1">
        <v>45129</v>
      </c>
      <c r="B667" t="s">
        <v>693</v>
      </c>
      <c r="C667" t="s">
        <v>9</v>
      </c>
      <c r="D667" t="s">
        <v>10</v>
      </c>
      <c r="E667">
        <v>-1448.13</v>
      </c>
      <c r="F667" t="s">
        <v>11</v>
      </c>
      <c r="G667">
        <f>IF(Table1[[#This Row],[Type]]="Income",ABS(Table1[[#This Row],[Amount]]),0)</f>
        <v>0</v>
      </c>
      <c r="H667">
        <f>IF(Table1[[#This Row],[Type]]="Expense",ABS(Table1[[#This Row],[Amount]]),0)</f>
        <v>1448.13</v>
      </c>
      <c r="I667" t="s">
        <v>12</v>
      </c>
      <c r="J667" t="s">
        <v>32</v>
      </c>
      <c r="L667" t="str">
        <f t="shared" si="10"/>
        <v>July</v>
      </c>
      <c r="M667" s="4">
        <f>ABS(Table1[[#This Row],[Amount]])</f>
        <v>1448.13</v>
      </c>
      <c r="N667">
        <f>IF(Table1[[#This Row],[Type]]="Income",ABS(Table1[[#This Row],[Amount]]),0)</f>
        <v>0</v>
      </c>
      <c r="O667">
        <f>IF(Table1[[#This Row],[Type]]="Expense",ABS(Table1[[#This Row],[Amount]]),0)</f>
        <v>1448.13</v>
      </c>
      <c r="P667" t="str">
        <f>Table1[[#This Row],[Region]]</f>
        <v>West</v>
      </c>
      <c r="Q667" t="s">
        <v>10</v>
      </c>
      <c r="R667" t="s">
        <v>32</v>
      </c>
    </row>
    <row r="668" spans="1:18" x14ac:dyDescent="0.3">
      <c r="A668" s="1">
        <v>45178</v>
      </c>
      <c r="B668" t="s">
        <v>694</v>
      </c>
      <c r="C668" t="s">
        <v>9</v>
      </c>
      <c r="D668" t="s">
        <v>19</v>
      </c>
      <c r="E668">
        <v>-2585.0100000000002</v>
      </c>
      <c r="F668" t="s">
        <v>11</v>
      </c>
      <c r="G668">
        <f>IF(Table1[[#This Row],[Type]]="Income",ABS(Table1[[#This Row],[Amount]]),0)</f>
        <v>0</v>
      </c>
      <c r="H668">
        <f>IF(Table1[[#This Row],[Type]]="Expense",ABS(Table1[[#This Row],[Amount]]),0)</f>
        <v>2585.0100000000002</v>
      </c>
      <c r="I668" t="s">
        <v>20</v>
      </c>
      <c r="J668" t="s">
        <v>27</v>
      </c>
      <c r="L668" t="str">
        <f t="shared" si="10"/>
        <v>September</v>
      </c>
      <c r="M668" s="4">
        <f>ABS(Table1[[#This Row],[Amount]])</f>
        <v>2585.0100000000002</v>
      </c>
      <c r="N668">
        <f>IF(Table1[[#This Row],[Type]]="Income",ABS(Table1[[#This Row],[Amount]]),0)</f>
        <v>0</v>
      </c>
      <c r="O668">
        <f>IF(Table1[[#This Row],[Type]]="Expense",ABS(Table1[[#This Row],[Amount]]),0)</f>
        <v>2585.0100000000002</v>
      </c>
      <c r="P668" t="str">
        <f>Table1[[#This Row],[Region]]</f>
        <v>North</v>
      </c>
      <c r="Q668" t="s">
        <v>19</v>
      </c>
      <c r="R668" t="s">
        <v>27</v>
      </c>
    </row>
    <row r="669" spans="1:18" x14ac:dyDescent="0.3">
      <c r="A669" s="1">
        <v>45155</v>
      </c>
      <c r="B669" t="s">
        <v>695</v>
      </c>
      <c r="C669" t="s">
        <v>15</v>
      </c>
      <c r="D669" t="s">
        <v>26</v>
      </c>
      <c r="E669">
        <v>-3952.84</v>
      </c>
      <c r="F669" t="s">
        <v>11</v>
      </c>
      <c r="G669">
        <f>IF(Table1[[#This Row],[Type]]="Income",ABS(Table1[[#This Row],[Amount]]),0)</f>
        <v>0</v>
      </c>
      <c r="H669">
        <f>IF(Table1[[#This Row],[Type]]="Expense",ABS(Table1[[#This Row],[Amount]]),0)</f>
        <v>3952.84</v>
      </c>
      <c r="I669" t="s">
        <v>17</v>
      </c>
      <c r="J669" t="s">
        <v>32</v>
      </c>
      <c r="L669" t="str">
        <f t="shared" si="10"/>
        <v>August</v>
      </c>
      <c r="M669" s="4">
        <f>ABS(Table1[[#This Row],[Amount]])</f>
        <v>3952.84</v>
      </c>
      <c r="N669">
        <f>IF(Table1[[#This Row],[Type]]="Income",ABS(Table1[[#This Row],[Amount]]),0)</f>
        <v>0</v>
      </c>
      <c r="O669">
        <f>IF(Table1[[#This Row],[Type]]="Expense",ABS(Table1[[#This Row],[Amount]]),0)</f>
        <v>3952.84</v>
      </c>
      <c r="P669" t="str">
        <f>Table1[[#This Row],[Region]]</f>
        <v>West</v>
      </c>
      <c r="Q669" t="s">
        <v>26</v>
      </c>
      <c r="R669" t="s">
        <v>32</v>
      </c>
    </row>
    <row r="670" spans="1:18" x14ac:dyDescent="0.3">
      <c r="A670" s="1">
        <v>45090</v>
      </c>
      <c r="B670" t="s">
        <v>696</v>
      </c>
      <c r="C670" t="s">
        <v>9</v>
      </c>
      <c r="D670" t="s">
        <v>36</v>
      </c>
      <c r="E670">
        <v>-4420.4399999999996</v>
      </c>
      <c r="F670" t="s">
        <v>11</v>
      </c>
      <c r="G670">
        <f>IF(Table1[[#This Row],[Type]]="Income",ABS(Table1[[#This Row],[Amount]]),0)</f>
        <v>0</v>
      </c>
      <c r="H670">
        <f>IF(Table1[[#This Row],[Type]]="Expense",ABS(Table1[[#This Row],[Amount]]),0)</f>
        <v>4420.4399999999996</v>
      </c>
      <c r="I670" t="s">
        <v>17</v>
      </c>
      <c r="J670" t="s">
        <v>27</v>
      </c>
      <c r="L670" t="str">
        <f t="shared" si="10"/>
        <v>June</v>
      </c>
      <c r="M670" s="4">
        <f>ABS(Table1[[#This Row],[Amount]])</f>
        <v>4420.4399999999996</v>
      </c>
      <c r="N670">
        <f>IF(Table1[[#This Row],[Type]]="Income",ABS(Table1[[#This Row],[Amount]]),0)</f>
        <v>0</v>
      </c>
      <c r="O670">
        <f>IF(Table1[[#This Row],[Type]]="Expense",ABS(Table1[[#This Row],[Amount]]),0)</f>
        <v>4420.4399999999996</v>
      </c>
      <c r="P670" t="str">
        <f>Table1[[#This Row],[Region]]</f>
        <v>North</v>
      </c>
      <c r="Q670" t="s">
        <v>36</v>
      </c>
      <c r="R670" t="s">
        <v>27</v>
      </c>
    </row>
    <row r="671" spans="1:18" x14ac:dyDescent="0.3">
      <c r="A671" s="1">
        <v>45153</v>
      </c>
      <c r="B671" t="s">
        <v>697</v>
      </c>
      <c r="C671" t="s">
        <v>30</v>
      </c>
      <c r="D671" t="s">
        <v>42</v>
      </c>
      <c r="E671">
        <v>4209.62</v>
      </c>
      <c r="F671" t="s">
        <v>31</v>
      </c>
      <c r="G671">
        <f>IF(Table1[[#This Row],[Type]]="Income",ABS(Table1[[#This Row],[Amount]]),0)</f>
        <v>4209.62</v>
      </c>
      <c r="H671">
        <f>IF(Table1[[#This Row],[Type]]="Expense",ABS(Table1[[#This Row],[Amount]]),0)</f>
        <v>0</v>
      </c>
      <c r="I671" t="s">
        <v>12</v>
      </c>
      <c r="J671" t="s">
        <v>23</v>
      </c>
      <c r="L671" t="str">
        <f t="shared" si="10"/>
        <v>August</v>
      </c>
      <c r="M671" s="4">
        <f>ABS(Table1[[#This Row],[Amount]])</f>
        <v>4209.62</v>
      </c>
      <c r="N671">
        <f>IF(Table1[[#This Row],[Type]]="Income",ABS(Table1[[#This Row],[Amount]]),0)</f>
        <v>4209.62</v>
      </c>
      <c r="O671">
        <f>IF(Table1[[#This Row],[Type]]="Expense",ABS(Table1[[#This Row],[Amount]]),0)</f>
        <v>0</v>
      </c>
      <c r="P671" t="str">
        <f>Table1[[#This Row],[Region]]</f>
        <v>South</v>
      </c>
      <c r="Q671" t="s">
        <v>42</v>
      </c>
      <c r="R671" t="s">
        <v>23</v>
      </c>
    </row>
    <row r="672" spans="1:18" x14ac:dyDescent="0.3">
      <c r="A672" s="1">
        <v>45073</v>
      </c>
      <c r="B672" t="s">
        <v>698</v>
      </c>
      <c r="C672" t="s">
        <v>15</v>
      </c>
      <c r="D672" t="s">
        <v>36</v>
      </c>
      <c r="E672">
        <v>-2952.69</v>
      </c>
      <c r="F672" t="s">
        <v>11</v>
      </c>
      <c r="G672">
        <f>IF(Table1[[#This Row],[Type]]="Income",ABS(Table1[[#This Row],[Amount]]),0)</f>
        <v>0</v>
      </c>
      <c r="H672">
        <f>IF(Table1[[#This Row],[Type]]="Expense",ABS(Table1[[#This Row],[Amount]]),0)</f>
        <v>2952.69</v>
      </c>
      <c r="I672" t="s">
        <v>12</v>
      </c>
      <c r="J672" t="s">
        <v>27</v>
      </c>
      <c r="L672" t="str">
        <f t="shared" si="10"/>
        <v>May</v>
      </c>
      <c r="M672" s="4">
        <f>ABS(Table1[[#This Row],[Amount]])</f>
        <v>2952.69</v>
      </c>
      <c r="N672">
        <f>IF(Table1[[#This Row],[Type]]="Income",ABS(Table1[[#This Row],[Amount]]),0)</f>
        <v>0</v>
      </c>
      <c r="O672">
        <f>IF(Table1[[#This Row],[Type]]="Expense",ABS(Table1[[#This Row],[Amount]]),0)</f>
        <v>2952.69</v>
      </c>
      <c r="P672" t="str">
        <f>Table1[[#This Row],[Region]]</f>
        <v>North</v>
      </c>
      <c r="Q672" t="s">
        <v>36</v>
      </c>
      <c r="R672" t="s">
        <v>27</v>
      </c>
    </row>
    <row r="673" spans="1:18" x14ac:dyDescent="0.3">
      <c r="A673" s="1">
        <v>44946</v>
      </c>
      <c r="B673" t="s">
        <v>699</v>
      </c>
      <c r="C673" t="s">
        <v>25</v>
      </c>
      <c r="D673" t="s">
        <v>42</v>
      </c>
      <c r="E673">
        <v>-1319.2</v>
      </c>
      <c r="F673" t="s">
        <v>11</v>
      </c>
      <c r="G673">
        <f>IF(Table1[[#This Row],[Type]]="Income",ABS(Table1[[#This Row],[Amount]]),0)</f>
        <v>0</v>
      </c>
      <c r="H673">
        <f>IF(Table1[[#This Row],[Type]]="Expense",ABS(Table1[[#This Row],[Amount]]),0)</f>
        <v>1319.2</v>
      </c>
      <c r="I673" t="s">
        <v>20</v>
      </c>
      <c r="J673" t="s">
        <v>23</v>
      </c>
      <c r="L673" t="str">
        <f t="shared" si="10"/>
        <v>January</v>
      </c>
      <c r="M673" s="4">
        <f>ABS(Table1[[#This Row],[Amount]])</f>
        <v>1319.2</v>
      </c>
      <c r="N673">
        <f>IF(Table1[[#This Row],[Type]]="Income",ABS(Table1[[#This Row],[Amount]]),0)</f>
        <v>0</v>
      </c>
      <c r="O673">
        <f>IF(Table1[[#This Row],[Type]]="Expense",ABS(Table1[[#This Row],[Amount]]),0)</f>
        <v>1319.2</v>
      </c>
      <c r="P673" t="str">
        <f>Table1[[#This Row],[Region]]</f>
        <v>South</v>
      </c>
      <c r="Q673" t="s">
        <v>42</v>
      </c>
      <c r="R673" t="s">
        <v>23</v>
      </c>
    </row>
    <row r="674" spans="1:18" x14ac:dyDescent="0.3">
      <c r="A674" s="1">
        <v>44973</v>
      </c>
      <c r="B674" t="s">
        <v>700</v>
      </c>
      <c r="C674" t="s">
        <v>25</v>
      </c>
      <c r="D674" t="s">
        <v>26</v>
      </c>
      <c r="E674">
        <v>-3340.04</v>
      </c>
      <c r="F674" t="s">
        <v>11</v>
      </c>
      <c r="G674">
        <f>IF(Table1[[#This Row],[Type]]="Income",ABS(Table1[[#This Row],[Amount]]),0)</f>
        <v>0</v>
      </c>
      <c r="H674">
        <f>IF(Table1[[#This Row],[Type]]="Expense",ABS(Table1[[#This Row],[Amount]]),0)</f>
        <v>3340.04</v>
      </c>
      <c r="I674" t="s">
        <v>20</v>
      </c>
      <c r="J674" t="s">
        <v>32</v>
      </c>
      <c r="L674" t="str">
        <f t="shared" si="10"/>
        <v>February</v>
      </c>
      <c r="M674" s="4">
        <f>ABS(Table1[[#This Row],[Amount]])</f>
        <v>3340.04</v>
      </c>
      <c r="N674">
        <f>IF(Table1[[#This Row],[Type]]="Income",ABS(Table1[[#This Row],[Amount]]),0)</f>
        <v>0</v>
      </c>
      <c r="O674">
        <f>IF(Table1[[#This Row],[Type]]="Expense",ABS(Table1[[#This Row],[Amount]]),0)</f>
        <v>3340.04</v>
      </c>
      <c r="P674" t="str">
        <f>Table1[[#This Row],[Region]]</f>
        <v>West</v>
      </c>
      <c r="Q674" t="s">
        <v>26</v>
      </c>
      <c r="R674" t="s">
        <v>32</v>
      </c>
    </row>
    <row r="675" spans="1:18" x14ac:dyDescent="0.3">
      <c r="A675" s="1">
        <v>45159</v>
      </c>
      <c r="B675" t="s">
        <v>701</v>
      </c>
      <c r="C675" t="s">
        <v>9</v>
      </c>
      <c r="D675" t="s">
        <v>19</v>
      </c>
      <c r="E675">
        <v>-3578.53</v>
      </c>
      <c r="F675" t="s">
        <v>11</v>
      </c>
      <c r="G675">
        <f>IF(Table1[[#This Row],[Type]]="Income",ABS(Table1[[#This Row],[Amount]]),0)</f>
        <v>0</v>
      </c>
      <c r="H675">
        <f>IF(Table1[[#This Row],[Type]]="Expense",ABS(Table1[[#This Row],[Amount]]),0)</f>
        <v>3578.53</v>
      </c>
      <c r="I675" t="s">
        <v>12</v>
      </c>
      <c r="J675" t="s">
        <v>13</v>
      </c>
      <c r="L675" t="str">
        <f t="shared" si="10"/>
        <v>August</v>
      </c>
      <c r="M675" s="4">
        <f>ABS(Table1[[#This Row],[Amount]])</f>
        <v>3578.53</v>
      </c>
      <c r="N675">
        <f>IF(Table1[[#This Row],[Type]]="Income",ABS(Table1[[#This Row],[Amount]]),0)</f>
        <v>0</v>
      </c>
      <c r="O675">
        <f>IF(Table1[[#This Row],[Type]]="Expense",ABS(Table1[[#This Row],[Amount]]),0)</f>
        <v>3578.53</v>
      </c>
      <c r="P675" t="str">
        <f>Table1[[#This Row],[Region]]</f>
        <v>East</v>
      </c>
      <c r="Q675" t="s">
        <v>19</v>
      </c>
      <c r="R675" t="s">
        <v>13</v>
      </c>
    </row>
    <row r="676" spans="1:18" x14ac:dyDescent="0.3">
      <c r="A676" s="1">
        <v>45231</v>
      </c>
      <c r="B676" t="s">
        <v>702</v>
      </c>
      <c r="C676" t="s">
        <v>15</v>
      </c>
      <c r="D676" t="s">
        <v>19</v>
      </c>
      <c r="E676">
        <v>-152.38999999999999</v>
      </c>
      <c r="F676" t="s">
        <v>11</v>
      </c>
      <c r="G676">
        <f>IF(Table1[[#This Row],[Type]]="Income",ABS(Table1[[#This Row],[Amount]]),0)</f>
        <v>0</v>
      </c>
      <c r="H676">
        <f>IF(Table1[[#This Row],[Type]]="Expense",ABS(Table1[[#This Row],[Amount]]),0)</f>
        <v>152.38999999999999</v>
      </c>
      <c r="I676" t="s">
        <v>17</v>
      </c>
      <c r="J676" t="s">
        <v>32</v>
      </c>
      <c r="L676" t="str">
        <f t="shared" si="10"/>
        <v>November</v>
      </c>
      <c r="M676" s="4">
        <f>ABS(Table1[[#This Row],[Amount]])</f>
        <v>152.38999999999999</v>
      </c>
      <c r="N676">
        <f>IF(Table1[[#This Row],[Type]]="Income",ABS(Table1[[#This Row],[Amount]]),0)</f>
        <v>0</v>
      </c>
      <c r="O676">
        <f>IF(Table1[[#This Row],[Type]]="Expense",ABS(Table1[[#This Row],[Amount]]),0)</f>
        <v>152.38999999999999</v>
      </c>
      <c r="P676" t="str">
        <f>Table1[[#This Row],[Region]]</f>
        <v>West</v>
      </c>
      <c r="Q676" t="s">
        <v>19</v>
      </c>
      <c r="R676" t="s">
        <v>32</v>
      </c>
    </row>
    <row r="677" spans="1:18" x14ac:dyDescent="0.3">
      <c r="A677" s="1">
        <v>44940</v>
      </c>
      <c r="B677" t="s">
        <v>703</v>
      </c>
      <c r="C677" t="s">
        <v>15</v>
      </c>
      <c r="D677" t="s">
        <v>22</v>
      </c>
      <c r="E677">
        <v>-2252.13</v>
      </c>
      <c r="F677" t="s">
        <v>11</v>
      </c>
      <c r="G677">
        <f>IF(Table1[[#This Row],[Type]]="Income",ABS(Table1[[#This Row],[Amount]]),0)</f>
        <v>0</v>
      </c>
      <c r="H677">
        <f>IF(Table1[[#This Row],[Type]]="Expense",ABS(Table1[[#This Row],[Amount]]),0)</f>
        <v>2252.13</v>
      </c>
      <c r="I677" t="s">
        <v>17</v>
      </c>
      <c r="J677" t="s">
        <v>32</v>
      </c>
      <c r="L677" t="str">
        <f t="shared" si="10"/>
        <v>January</v>
      </c>
      <c r="M677" s="4">
        <f>ABS(Table1[[#This Row],[Amount]])</f>
        <v>2252.13</v>
      </c>
      <c r="N677">
        <f>IF(Table1[[#This Row],[Type]]="Income",ABS(Table1[[#This Row],[Amount]]),0)</f>
        <v>0</v>
      </c>
      <c r="O677">
        <f>IF(Table1[[#This Row],[Type]]="Expense",ABS(Table1[[#This Row],[Amount]]),0)</f>
        <v>2252.13</v>
      </c>
      <c r="P677" t="str">
        <f>Table1[[#This Row],[Region]]</f>
        <v>West</v>
      </c>
      <c r="Q677" t="s">
        <v>22</v>
      </c>
      <c r="R677" t="s">
        <v>32</v>
      </c>
    </row>
    <row r="678" spans="1:18" x14ac:dyDescent="0.3">
      <c r="A678" s="1">
        <v>45069</v>
      </c>
      <c r="B678" t="s">
        <v>704</v>
      </c>
      <c r="C678" t="s">
        <v>25</v>
      </c>
      <c r="D678" t="s">
        <v>19</v>
      </c>
      <c r="E678">
        <v>-4231.9799999999996</v>
      </c>
      <c r="F678" t="s">
        <v>11</v>
      </c>
      <c r="G678">
        <f>IF(Table1[[#This Row],[Type]]="Income",ABS(Table1[[#This Row],[Amount]]),0)</f>
        <v>0</v>
      </c>
      <c r="H678">
        <f>IF(Table1[[#This Row],[Type]]="Expense",ABS(Table1[[#This Row],[Amount]]),0)</f>
        <v>4231.9799999999996</v>
      </c>
      <c r="I678" t="s">
        <v>12</v>
      </c>
      <c r="J678" t="s">
        <v>32</v>
      </c>
      <c r="L678" t="str">
        <f t="shared" si="10"/>
        <v>May</v>
      </c>
      <c r="M678" s="4">
        <f>ABS(Table1[[#This Row],[Amount]])</f>
        <v>4231.9799999999996</v>
      </c>
      <c r="N678">
        <f>IF(Table1[[#This Row],[Type]]="Income",ABS(Table1[[#This Row],[Amount]]),0)</f>
        <v>0</v>
      </c>
      <c r="O678">
        <f>IF(Table1[[#This Row],[Type]]="Expense",ABS(Table1[[#This Row],[Amount]]),0)</f>
        <v>4231.9799999999996</v>
      </c>
      <c r="P678" t="str">
        <f>Table1[[#This Row],[Region]]</f>
        <v>West</v>
      </c>
      <c r="Q678" t="s">
        <v>19</v>
      </c>
      <c r="R678" t="s">
        <v>32</v>
      </c>
    </row>
    <row r="679" spans="1:18" x14ac:dyDescent="0.3">
      <c r="A679" s="1">
        <v>44927</v>
      </c>
      <c r="B679" t="s">
        <v>705</v>
      </c>
      <c r="C679" t="s">
        <v>15</v>
      </c>
      <c r="D679" t="s">
        <v>16</v>
      </c>
      <c r="E679">
        <v>-2498.98</v>
      </c>
      <c r="F679" t="s">
        <v>11</v>
      </c>
      <c r="G679">
        <f>IF(Table1[[#This Row],[Type]]="Income",ABS(Table1[[#This Row],[Amount]]),0)</f>
        <v>0</v>
      </c>
      <c r="H679">
        <f>IF(Table1[[#This Row],[Type]]="Expense",ABS(Table1[[#This Row],[Amount]]),0)</f>
        <v>2498.98</v>
      </c>
      <c r="I679" t="s">
        <v>17</v>
      </c>
      <c r="J679" t="s">
        <v>32</v>
      </c>
      <c r="L679" t="str">
        <f t="shared" si="10"/>
        <v>January</v>
      </c>
      <c r="M679" s="4">
        <f>ABS(Table1[[#This Row],[Amount]])</f>
        <v>2498.98</v>
      </c>
      <c r="N679">
        <f>IF(Table1[[#This Row],[Type]]="Income",ABS(Table1[[#This Row],[Amount]]),0)</f>
        <v>0</v>
      </c>
      <c r="O679">
        <f>IF(Table1[[#This Row],[Type]]="Expense",ABS(Table1[[#This Row],[Amount]]),0)</f>
        <v>2498.98</v>
      </c>
      <c r="P679" t="str">
        <f>Table1[[#This Row],[Region]]</f>
        <v>West</v>
      </c>
      <c r="Q679" t="s">
        <v>16</v>
      </c>
      <c r="R679" t="s">
        <v>32</v>
      </c>
    </row>
    <row r="680" spans="1:18" x14ac:dyDescent="0.3">
      <c r="A680" s="1">
        <v>44980</v>
      </c>
      <c r="B680" t="s">
        <v>706</v>
      </c>
      <c r="C680" t="s">
        <v>15</v>
      </c>
      <c r="D680" t="s">
        <v>26</v>
      </c>
      <c r="E680">
        <v>-1625.74</v>
      </c>
      <c r="F680" t="s">
        <v>11</v>
      </c>
      <c r="G680">
        <f>IF(Table1[[#This Row],[Type]]="Income",ABS(Table1[[#This Row],[Amount]]),0)</f>
        <v>0</v>
      </c>
      <c r="H680">
        <f>IF(Table1[[#This Row],[Type]]="Expense",ABS(Table1[[#This Row],[Amount]]),0)</f>
        <v>1625.74</v>
      </c>
      <c r="I680" t="s">
        <v>12</v>
      </c>
      <c r="J680" t="s">
        <v>13</v>
      </c>
      <c r="L680" t="str">
        <f t="shared" si="10"/>
        <v>February</v>
      </c>
      <c r="M680" s="4">
        <f>ABS(Table1[[#This Row],[Amount]])</f>
        <v>1625.74</v>
      </c>
      <c r="N680">
        <f>IF(Table1[[#This Row],[Type]]="Income",ABS(Table1[[#This Row],[Amount]]),0)</f>
        <v>0</v>
      </c>
      <c r="O680">
        <f>IF(Table1[[#This Row],[Type]]="Expense",ABS(Table1[[#This Row],[Amount]]),0)</f>
        <v>1625.74</v>
      </c>
      <c r="P680" t="str">
        <f>Table1[[#This Row],[Region]]</f>
        <v>East</v>
      </c>
      <c r="Q680" t="s">
        <v>26</v>
      </c>
      <c r="R680" t="s">
        <v>13</v>
      </c>
    </row>
    <row r="681" spans="1:18" x14ac:dyDescent="0.3">
      <c r="A681" s="1">
        <v>45185</v>
      </c>
      <c r="B681" t="s">
        <v>707</v>
      </c>
      <c r="C681" t="s">
        <v>15</v>
      </c>
      <c r="D681" t="s">
        <v>22</v>
      </c>
      <c r="E681">
        <v>-4371.8100000000004</v>
      </c>
      <c r="F681" t="s">
        <v>11</v>
      </c>
      <c r="G681">
        <f>IF(Table1[[#This Row],[Type]]="Income",ABS(Table1[[#This Row],[Amount]]),0)</f>
        <v>0</v>
      </c>
      <c r="H681">
        <f>IF(Table1[[#This Row],[Type]]="Expense",ABS(Table1[[#This Row],[Amount]]),0)</f>
        <v>4371.8100000000004</v>
      </c>
      <c r="I681" t="s">
        <v>20</v>
      </c>
      <c r="J681" t="s">
        <v>32</v>
      </c>
      <c r="L681" t="str">
        <f t="shared" si="10"/>
        <v>September</v>
      </c>
      <c r="M681" s="4">
        <f>ABS(Table1[[#This Row],[Amount]])</f>
        <v>4371.8100000000004</v>
      </c>
      <c r="N681">
        <f>IF(Table1[[#This Row],[Type]]="Income",ABS(Table1[[#This Row],[Amount]]),0)</f>
        <v>0</v>
      </c>
      <c r="O681">
        <f>IF(Table1[[#This Row],[Type]]="Expense",ABS(Table1[[#This Row],[Amount]]),0)</f>
        <v>4371.8100000000004</v>
      </c>
      <c r="P681" t="str">
        <f>Table1[[#This Row],[Region]]</f>
        <v>West</v>
      </c>
      <c r="Q681" t="s">
        <v>22</v>
      </c>
      <c r="R681" t="s">
        <v>32</v>
      </c>
    </row>
    <row r="682" spans="1:18" x14ac:dyDescent="0.3">
      <c r="A682" s="1">
        <v>45070</v>
      </c>
      <c r="B682" t="s">
        <v>708</v>
      </c>
      <c r="C682" t="s">
        <v>9</v>
      </c>
      <c r="D682" t="s">
        <v>19</v>
      </c>
      <c r="E682">
        <v>-863.82</v>
      </c>
      <c r="F682" t="s">
        <v>11</v>
      </c>
      <c r="G682">
        <f>IF(Table1[[#This Row],[Type]]="Income",ABS(Table1[[#This Row],[Amount]]),0)</f>
        <v>0</v>
      </c>
      <c r="H682">
        <f>IF(Table1[[#This Row],[Type]]="Expense",ABS(Table1[[#This Row],[Amount]]),0)</f>
        <v>863.82</v>
      </c>
      <c r="I682" t="s">
        <v>17</v>
      </c>
      <c r="J682" t="s">
        <v>27</v>
      </c>
      <c r="L682" t="str">
        <f t="shared" si="10"/>
        <v>May</v>
      </c>
      <c r="M682" s="4">
        <f>ABS(Table1[[#This Row],[Amount]])</f>
        <v>863.82</v>
      </c>
      <c r="N682">
        <f>IF(Table1[[#This Row],[Type]]="Income",ABS(Table1[[#This Row],[Amount]]),0)</f>
        <v>0</v>
      </c>
      <c r="O682">
        <f>IF(Table1[[#This Row],[Type]]="Expense",ABS(Table1[[#This Row],[Amount]]),0)</f>
        <v>863.82</v>
      </c>
      <c r="P682" t="str">
        <f>Table1[[#This Row],[Region]]</f>
        <v>North</v>
      </c>
      <c r="Q682" t="s">
        <v>19</v>
      </c>
      <c r="R682" t="s">
        <v>27</v>
      </c>
    </row>
    <row r="683" spans="1:18" x14ac:dyDescent="0.3">
      <c r="A683" s="1">
        <v>44938</v>
      </c>
      <c r="B683" t="s">
        <v>709</v>
      </c>
      <c r="C683" t="s">
        <v>15</v>
      </c>
      <c r="D683" t="s">
        <v>26</v>
      </c>
      <c r="E683">
        <v>-1111.58</v>
      </c>
      <c r="F683" t="s">
        <v>11</v>
      </c>
      <c r="G683">
        <f>IF(Table1[[#This Row],[Type]]="Income",ABS(Table1[[#This Row],[Amount]]),0)</f>
        <v>0</v>
      </c>
      <c r="H683">
        <f>IF(Table1[[#This Row],[Type]]="Expense",ABS(Table1[[#This Row],[Amount]]),0)</f>
        <v>1111.58</v>
      </c>
      <c r="I683" t="s">
        <v>17</v>
      </c>
      <c r="J683" t="s">
        <v>13</v>
      </c>
      <c r="L683" t="str">
        <f t="shared" si="10"/>
        <v>January</v>
      </c>
      <c r="M683" s="4">
        <f>ABS(Table1[[#This Row],[Amount]])</f>
        <v>1111.58</v>
      </c>
      <c r="N683">
        <f>IF(Table1[[#This Row],[Type]]="Income",ABS(Table1[[#This Row],[Amount]]),0)</f>
        <v>0</v>
      </c>
      <c r="O683">
        <f>IF(Table1[[#This Row],[Type]]="Expense",ABS(Table1[[#This Row],[Amount]]),0)</f>
        <v>1111.58</v>
      </c>
      <c r="P683" t="str">
        <f>Table1[[#This Row],[Region]]</f>
        <v>East</v>
      </c>
      <c r="Q683" t="s">
        <v>26</v>
      </c>
      <c r="R683" t="s">
        <v>13</v>
      </c>
    </row>
    <row r="684" spans="1:18" x14ac:dyDescent="0.3">
      <c r="A684" s="1">
        <v>45256</v>
      </c>
      <c r="B684" t="s">
        <v>710</v>
      </c>
      <c r="C684" t="s">
        <v>30</v>
      </c>
      <c r="D684" t="s">
        <v>36</v>
      </c>
      <c r="E684">
        <v>3468.12</v>
      </c>
      <c r="F684" t="s">
        <v>31</v>
      </c>
      <c r="G684">
        <f>IF(Table1[[#This Row],[Type]]="Income",ABS(Table1[[#This Row],[Amount]]),0)</f>
        <v>3468.12</v>
      </c>
      <c r="H684">
        <f>IF(Table1[[#This Row],[Type]]="Expense",ABS(Table1[[#This Row],[Amount]]),0)</f>
        <v>0</v>
      </c>
      <c r="I684" t="s">
        <v>20</v>
      </c>
      <c r="J684" t="s">
        <v>13</v>
      </c>
      <c r="L684" t="str">
        <f t="shared" si="10"/>
        <v>November</v>
      </c>
      <c r="M684" s="4">
        <f>ABS(Table1[[#This Row],[Amount]])</f>
        <v>3468.12</v>
      </c>
      <c r="N684">
        <f>IF(Table1[[#This Row],[Type]]="Income",ABS(Table1[[#This Row],[Amount]]),0)</f>
        <v>3468.12</v>
      </c>
      <c r="O684">
        <f>IF(Table1[[#This Row],[Type]]="Expense",ABS(Table1[[#This Row],[Amount]]),0)</f>
        <v>0</v>
      </c>
      <c r="P684" t="str">
        <f>Table1[[#This Row],[Region]]</f>
        <v>East</v>
      </c>
      <c r="Q684" t="s">
        <v>36</v>
      </c>
      <c r="R684" t="s">
        <v>13</v>
      </c>
    </row>
    <row r="685" spans="1:18" x14ac:dyDescent="0.3">
      <c r="A685" s="1">
        <v>45150</v>
      </c>
      <c r="B685" t="s">
        <v>711</v>
      </c>
      <c r="C685" t="s">
        <v>9</v>
      </c>
      <c r="D685" t="s">
        <v>19</v>
      </c>
      <c r="E685">
        <v>-1826.94</v>
      </c>
      <c r="F685" t="s">
        <v>11</v>
      </c>
      <c r="G685">
        <f>IF(Table1[[#This Row],[Type]]="Income",ABS(Table1[[#This Row],[Amount]]),0)</f>
        <v>0</v>
      </c>
      <c r="H685">
        <f>IF(Table1[[#This Row],[Type]]="Expense",ABS(Table1[[#This Row],[Amount]]),0)</f>
        <v>1826.94</v>
      </c>
      <c r="I685" t="s">
        <v>20</v>
      </c>
      <c r="J685" t="s">
        <v>27</v>
      </c>
      <c r="L685" t="str">
        <f t="shared" si="10"/>
        <v>August</v>
      </c>
      <c r="M685" s="4">
        <f>ABS(Table1[[#This Row],[Amount]])</f>
        <v>1826.94</v>
      </c>
      <c r="N685">
        <f>IF(Table1[[#This Row],[Type]]="Income",ABS(Table1[[#This Row],[Amount]]),0)</f>
        <v>0</v>
      </c>
      <c r="O685">
        <f>IF(Table1[[#This Row],[Type]]="Expense",ABS(Table1[[#This Row],[Amount]]),0)</f>
        <v>1826.94</v>
      </c>
      <c r="P685" t="str">
        <f>Table1[[#This Row],[Region]]</f>
        <v>North</v>
      </c>
      <c r="Q685" t="s">
        <v>19</v>
      </c>
      <c r="R685" t="s">
        <v>27</v>
      </c>
    </row>
    <row r="686" spans="1:18" x14ac:dyDescent="0.3">
      <c r="A686" s="1">
        <v>45198</v>
      </c>
      <c r="B686" t="s">
        <v>712</v>
      </c>
      <c r="C686" t="s">
        <v>15</v>
      </c>
      <c r="D686" t="s">
        <v>10</v>
      </c>
      <c r="E686">
        <v>-3593.78</v>
      </c>
      <c r="F686" t="s">
        <v>11</v>
      </c>
      <c r="G686">
        <f>IF(Table1[[#This Row],[Type]]="Income",ABS(Table1[[#This Row],[Amount]]),0)</f>
        <v>0</v>
      </c>
      <c r="H686">
        <f>IF(Table1[[#This Row],[Type]]="Expense",ABS(Table1[[#This Row],[Amount]]),0)</f>
        <v>3593.78</v>
      </c>
      <c r="I686" t="s">
        <v>17</v>
      </c>
      <c r="J686" t="s">
        <v>23</v>
      </c>
      <c r="L686" t="str">
        <f t="shared" si="10"/>
        <v>September</v>
      </c>
      <c r="M686" s="4">
        <f>ABS(Table1[[#This Row],[Amount]])</f>
        <v>3593.78</v>
      </c>
      <c r="N686">
        <f>IF(Table1[[#This Row],[Type]]="Income",ABS(Table1[[#This Row],[Amount]]),0)</f>
        <v>0</v>
      </c>
      <c r="O686">
        <f>IF(Table1[[#This Row],[Type]]="Expense",ABS(Table1[[#This Row],[Amount]]),0)</f>
        <v>3593.78</v>
      </c>
      <c r="P686" t="str">
        <f>Table1[[#This Row],[Region]]</f>
        <v>South</v>
      </c>
      <c r="Q686" t="s">
        <v>10</v>
      </c>
      <c r="R686" t="s">
        <v>23</v>
      </c>
    </row>
    <row r="687" spans="1:18" x14ac:dyDescent="0.3">
      <c r="A687" s="1">
        <v>45284</v>
      </c>
      <c r="B687" t="s">
        <v>713</v>
      </c>
      <c r="C687" t="s">
        <v>15</v>
      </c>
      <c r="D687" t="s">
        <v>42</v>
      </c>
      <c r="E687">
        <v>-872.75</v>
      </c>
      <c r="F687" t="s">
        <v>11</v>
      </c>
      <c r="G687">
        <f>IF(Table1[[#This Row],[Type]]="Income",ABS(Table1[[#This Row],[Amount]]),0)</f>
        <v>0</v>
      </c>
      <c r="H687">
        <f>IF(Table1[[#This Row],[Type]]="Expense",ABS(Table1[[#This Row],[Amount]]),0)</f>
        <v>872.75</v>
      </c>
      <c r="I687" t="s">
        <v>17</v>
      </c>
      <c r="J687" t="s">
        <v>32</v>
      </c>
      <c r="L687" t="str">
        <f t="shared" si="10"/>
        <v>December</v>
      </c>
      <c r="M687" s="4">
        <f>ABS(Table1[[#This Row],[Amount]])</f>
        <v>872.75</v>
      </c>
      <c r="N687">
        <f>IF(Table1[[#This Row],[Type]]="Income",ABS(Table1[[#This Row],[Amount]]),0)</f>
        <v>0</v>
      </c>
      <c r="O687">
        <f>IF(Table1[[#This Row],[Type]]="Expense",ABS(Table1[[#This Row],[Amount]]),0)</f>
        <v>872.75</v>
      </c>
      <c r="P687" t="str">
        <f>Table1[[#This Row],[Region]]</f>
        <v>West</v>
      </c>
      <c r="Q687" t="s">
        <v>42</v>
      </c>
      <c r="R687" t="s">
        <v>32</v>
      </c>
    </row>
    <row r="688" spans="1:18" x14ac:dyDescent="0.3">
      <c r="A688" s="1">
        <v>45082</v>
      </c>
      <c r="B688" t="s">
        <v>714</v>
      </c>
      <c r="C688" t="s">
        <v>30</v>
      </c>
      <c r="D688" t="s">
        <v>26</v>
      </c>
      <c r="E688">
        <v>1336.12</v>
      </c>
      <c r="F688" t="s">
        <v>31</v>
      </c>
      <c r="G688">
        <f>IF(Table1[[#This Row],[Type]]="Income",ABS(Table1[[#This Row],[Amount]]),0)</f>
        <v>1336.12</v>
      </c>
      <c r="H688">
        <f>IF(Table1[[#This Row],[Type]]="Expense",ABS(Table1[[#This Row],[Amount]]),0)</f>
        <v>0</v>
      </c>
      <c r="I688" t="s">
        <v>12</v>
      </c>
      <c r="J688" t="s">
        <v>13</v>
      </c>
      <c r="L688" t="str">
        <f t="shared" si="10"/>
        <v>June</v>
      </c>
      <c r="M688" s="4">
        <f>ABS(Table1[[#This Row],[Amount]])</f>
        <v>1336.12</v>
      </c>
      <c r="N688">
        <f>IF(Table1[[#This Row],[Type]]="Income",ABS(Table1[[#This Row],[Amount]]),0)</f>
        <v>1336.12</v>
      </c>
      <c r="O688">
        <f>IF(Table1[[#This Row],[Type]]="Expense",ABS(Table1[[#This Row],[Amount]]),0)</f>
        <v>0</v>
      </c>
      <c r="P688" t="str">
        <f>Table1[[#This Row],[Region]]</f>
        <v>East</v>
      </c>
      <c r="Q688" t="s">
        <v>26</v>
      </c>
      <c r="R688" t="s">
        <v>13</v>
      </c>
    </row>
    <row r="689" spans="1:18" x14ac:dyDescent="0.3">
      <c r="A689" s="1">
        <v>44934</v>
      </c>
      <c r="B689" t="s">
        <v>715</v>
      </c>
      <c r="C689" t="s">
        <v>9</v>
      </c>
      <c r="D689" t="s">
        <v>22</v>
      </c>
      <c r="E689">
        <v>-867.57</v>
      </c>
      <c r="F689" t="s">
        <v>11</v>
      </c>
      <c r="G689">
        <f>IF(Table1[[#This Row],[Type]]="Income",ABS(Table1[[#This Row],[Amount]]),0)</f>
        <v>0</v>
      </c>
      <c r="H689">
        <f>IF(Table1[[#This Row],[Type]]="Expense",ABS(Table1[[#This Row],[Amount]]),0)</f>
        <v>867.57</v>
      </c>
      <c r="I689" t="s">
        <v>12</v>
      </c>
      <c r="J689" t="s">
        <v>32</v>
      </c>
      <c r="L689" t="str">
        <f t="shared" si="10"/>
        <v>January</v>
      </c>
      <c r="M689" s="4">
        <f>ABS(Table1[[#This Row],[Amount]])</f>
        <v>867.57</v>
      </c>
      <c r="N689">
        <f>IF(Table1[[#This Row],[Type]]="Income",ABS(Table1[[#This Row],[Amount]]),0)</f>
        <v>0</v>
      </c>
      <c r="O689">
        <f>IF(Table1[[#This Row],[Type]]="Expense",ABS(Table1[[#This Row],[Amount]]),0)</f>
        <v>867.57</v>
      </c>
      <c r="P689" t="str">
        <f>Table1[[#This Row],[Region]]</f>
        <v>West</v>
      </c>
      <c r="Q689" t="s">
        <v>22</v>
      </c>
      <c r="R689" t="s">
        <v>32</v>
      </c>
    </row>
    <row r="690" spans="1:18" x14ac:dyDescent="0.3">
      <c r="A690" s="1">
        <v>45048</v>
      </c>
      <c r="B690" t="s">
        <v>716</v>
      </c>
      <c r="C690" t="s">
        <v>25</v>
      </c>
      <c r="D690" t="s">
        <v>36</v>
      </c>
      <c r="E690">
        <v>-4769.26</v>
      </c>
      <c r="F690" t="s">
        <v>11</v>
      </c>
      <c r="G690">
        <f>IF(Table1[[#This Row],[Type]]="Income",ABS(Table1[[#This Row],[Amount]]),0)</f>
        <v>0</v>
      </c>
      <c r="H690">
        <f>IF(Table1[[#This Row],[Type]]="Expense",ABS(Table1[[#This Row],[Amount]]),0)</f>
        <v>4769.26</v>
      </c>
      <c r="I690" t="s">
        <v>17</v>
      </c>
      <c r="J690" t="s">
        <v>32</v>
      </c>
      <c r="L690" t="str">
        <f t="shared" si="10"/>
        <v>May</v>
      </c>
      <c r="M690" s="4">
        <f>ABS(Table1[[#This Row],[Amount]])</f>
        <v>4769.26</v>
      </c>
      <c r="N690">
        <f>IF(Table1[[#This Row],[Type]]="Income",ABS(Table1[[#This Row],[Amount]]),0)</f>
        <v>0</v>
      </c>
      <c r="O690">
        <f>IF(Table1[[#This Row],[Type]]="Expense",ABS(Table1[[#This Row],[Amount]]),0)</f>
        <v>4769.26</v>
      </c>
      <c r="P690" t="str">
        <f>Table1[[#This Row],[Region]]</f>
        <v>West</v>
      </c>
      <c r="Q690" t="s">
        <v>36</v>
      </c>
      <c r="R690" t="s">
        <v>32</v>
      </c>
    </row>
    <row r="691" spans="1:18" x14ac:dyDescent="0.3">
      <c r="A691" s="1">
        <v>45274</v>
      </c>
      <c r="B691" t="s">
        <v>717</v>
      </c>
      <c r="C691" t="s">
        <v>25</v>
      </c>
      <c r="D691" t="s">
        <v>16</v>
      </c>
      <c r="E691">
        <v>-2086.48</v>
      </c>
      <c r="F691" t="s">
        <v>11</v>
      </c>
      <c r="G691">
        <f>IF(Table1[[#This Row],[Type]]="Income",ABS(Table1[[#This Row],[Amount]]),0)</f>
        <v>0</v>
      </c>
      <c r="H691">
        <f>IF(Table1[[#This Row],[Type]]="Expense",ABS(Table1[[#This Row],[Amount]]),0)</f>
        <v>2086.48</v>
      </c>
      <c r="I691" t="s">
        <v>12</v>
      </c>
      <c r="J691" t="s">
        <v>27</v>
      </c>
      <c r="L691" t="str">
        <f t="shared" si="10"/>
        <v>December</v>
      </c>
      <c r="M691" s="4">
        <f>ABS(Table1[[#This Row],[Amount]])</f>
        <v>2086.48</v>
      </c>
      <c r="N691">
        <f>IF(Table1[[#This Row],[Type]]="Income",ABS(Table1[[#This Row],[Amount]]),0)</f>
        <v>0</v>
      </c>
      <c r="O691">
        <f>IF(Table1[[#This Row],[Type]]="Expense",ABS(Table1[[#This Row],[Amount]]),0)</f>
        <v>2086.48</v>
      </c>
      <c r="P691" t="str">
        <f>Table1[[#This Row],[Region]]</f>
        <v>North</v>
      </c>
      <c r="Q691" t="s">
        <v>16</v>
      </c>
      <c r="R691" t="s">
        <v>27</v>
      </c>
    </row>
    <row r="692" spans="1:18" x14ac:dyDescent="0.3">
      <c r="A692" s="1">
        <v>45090</v>
      </c>
      <c r="B692" t="s">
        <v>718</v>
      </c>
      <c r="C692" t="s">
        <v>9</v>
      </c>
      <c r="D692" t="s">
        <v>36</v>
      </c>
      <c r="E692">
        <v>-1752.38</v>
      </c>
      <c r="F692" t="s">
        <v>11</v>
      </c>
      <c r="G692">
        <f>IF(Table1[[#This Row],[Type]]="Income",ABS(Table1[[#This Row],[Amount]]),0)</f>
        <v>0</v>
      </c>
      <c r="H692">
        <f>IF(Table1[[#This Row],[Type]]="Expense",ABS(Table1[[#This Row],[Amount]]),0)</f>
        <v>1752.38</v>
      </c>
      <c r="I692" t="s">
        <v>20</v>
      </c>
      <c r="J692" t="s">
        <v>27</v>
      </c>
      <c r="L692" t="str">
        <f t="shared" si="10"/>
        <v>June</v>
      </c>
      <c r="M692" s="4">
        <f>ABS(Table1[[#This Row],[Amount]])</f>
        <v>1752.38</v>
      </c>
      <c r="N692">
        <f>IF(Table1[[#This Row],[Type]]="Income",ABS(Table1[[#This Row],[Amount]]),0)</f>
        <v>0</v>
      </c>
      <c r="O692">
        <f>IF(Table1[[#This Row],[Type]]="Expense",ABS(Table1[[#This Row],[Amount]]),0)</f>
        <v>1752.38</v>
      </c>
      <c r="P692" t="str">
        <f>Table1[[#This Row],[Region]]</f>
        <v>North</v>
      </c>
      <c r="Q692" t="s">
        <v>36</v>
      </c>
      <c r="R692" t="s">
        <v>27</v>
      </c>
    </row>
    <row r="693" spans="1:18" x14ac:dyDescent="0.3">
      <c r="A693" s="1">
        <v>45016</v>
      </c>
      <c r="B693" t="s">
        <v>719</v>
      </c>
      <c r="C693" t="s">
        <v>15</v>
      </c>
      <c r="D693" t="s">
        <v>19</v>
      </c>
      <c r="E693">
        <v>-169.59</v>
      </c>
      <c r="F693" t="s">
        <v>11</v>
      </c>
      <c r="G693">
        <f>IF(Table1[[#This Row],[Type]]="Income",ABS(Table1[[#This Row],[Amount]]),0)</f>
        <v>0</v>
      </c>
      <c r="H693">
        <f>IF(Table1[[#This Row],[Type]]="Expense",ABS(Table1[[#This Row],[Amount]]),0)</f>
        <v>169.59</v>
      </c>
      <c r="I693" t="s">
        <v>12</v>
      </c>
      <c r="J693" t="s">
        <v>27</v>
      </c>
      <c r="L693" t="str">
        <f t="shared" si="10"/>
        <v>March</v>
      </c>
      <c r="M693" s="4">
        <f>ABS(Table1[[#This Row],[Amount]])</f>
        <v>169.59</v>
      </c>
      <c r="N693">
        <f>IF(Table1[[#This Row],[Type]]="Income",ABS(Table1[[#This Row],[Amount]]),0)</f>
        <v>0</v>
      </c>
      <c r="O693">
        <f>IF(Table1[[#This Row],[Type]]="Expense",ABS(Table1[[#This Row],[Amount]]),0)</f>
        <v>169.59</v>
      </c>
      <c r="P693" t="str">
        <f>Table1[[#This Row],[Region]]</f>
        <v>North</v>
      </c>
      <c r="Q693" t="s">
        <v>19</v>
      </c>
      <c r="R693" t="s">
        <v>27</v>
      </c>
    </row>
    <row r="694" spans="1:18" x14ac:dyDescent="0.3">
      <c r="A694" s="1">
        <v>45062</v>
      </c>
      <c r="B694" t="s">
        <v>720</v>
      </c>
      <c r="C694" t="s">
        <v>15</v>
      </c>
      <c r="D694" t="s">
        <v>42</v>
      </c>
      <c r="E694">
        <v>-851.75</v>
      </c>
      <c r="F694" t="s">
        <v>11</v>
      </c>
      <c r="G694">
        <f>IF(Table1[[#This Row],[Type]]="Income",ABS(Table1[[#This Row],[Amount]]),0)</f>
        <v>0</v>
      </c>
      <c r="H694">
        <f>IF(Table1[[#This Row],[Type]]="Expense",ABS(Table1[[#This Row],[Amount]]),0)</f>
        <v>851.75</v>
      </c>
      <c r="I694" t="s">
        <v>12</v>
      </c>
      <c r="J694" t="s">
        <v>32</v>
      </c>
      <c r="L694" t="str">
        <f t="shared" si="10"/>
        <v>May</v>
      </c>
      <c r="M694" s="4">
        <f>ABS(Table1[[#This Row],[Amount]])</f>
        <v>851.75</v>
      </c>
      <c r="N694">
        <f>IF(Table1[[#This Row],[Type]]="Income",ABS(Table1[[#This Row],[Amount]]),0)</f>
        <v>0</v>
      </c>
      <c r="O694">
        <f>IF(Table1[[#This Row],[Type]]="Expense",ABS(Table1[[#This Row],[Amount]]),0)</f>
        <v>851.75</v>
      </c>
      <c r="P694" t="str">
        <f>Table1[[#This Row],[Region]]</f>
        <v>West</v>
      </c>
      <c r="Q694" t="s">
        <v>42</v>
      </c>
      <c r="R694" t="s">
        <v>32</v>
      </c>
    </row>
    <row r="695" spans="1:18" x14ac:dyDescent="0.3">
      <c r="A695" s="1">
        <v>45112</v>
      </c>
      <c r="B695" t="s">
        <v>721</v>
      </c>
      <c r="C695" t="s">
        <v>25</v>
      </c>
      <c r="D695" t="s">
        <v>36</v>
      </c>
      <c r="E695">
        <v>-2163.5700000000002</v>
      </c>
      <c r="F695" t="s">
        <v>11</v>
      </c>
      <c r="G695">
        <f>IF(Table1[[#This Row],[Type]]="Income",ABS(Table1[[#This Row],[Amount]]),0)</f>
        <v>0</v>
      </c>
      <c r="H695">
        <f>IF(Table1[[#This Row],[Type]]="Expense",ABS(Table1[[#This Row],[Amount]]),0)</f>
        <v>2163.5700000000002</v>
      </c>
      <c r="I695" t="s">
        <v>17</v>
      </c>
      <c r="J695" t="s">
        <v>13</v>
      </c>
      <c r="L695" t="str">
        <f t="shared" si="10"/>
        <v>July</v>
      </c>
      <c r="M695" s="4">
        <f>ABS(Table1[[#This Row],[Amount]])</f>
        <v>2163.5700000000002</v>
      </c>
      <c r="N695">
        <f>IF(Table1[[#This Row],[Type]]="Income",ABS(Table1[[#This Row],[Amount]]),0)</f>
        <v>0</v>
      </c>
      <c r="O695">
        <f>IF(Table1[[#This Row],[Type]]="Expense",ABS(Table1[[#This Row],[Amount]]),0)</f>
        <v>2163.5700000000002</v>
      </c>
      <c r="P695" t="str">
        <f>Table1[[#This Row],[Region]]</f>
        <v>East</v>
      </c>
      <c r="Q695" t="s">
        <v>36</v>
      </c>
      <c r="R695" t="s">
        <v>13</v>
      </c>
    </row>
    <row r="696" spans="1:18" x14ac:dyDescent="0.3">
      <c r="A696" s="1">
        <v>45242</v>
      </c>
      <c r="B696" t="s">
        <v>722</v>
      </c>
      <c r="C696" t="s">
        <v>25</v>
      </c>
      <c r="D696" t="s">
        <v>16</v>
      </c>
      <c r="E696">
        <v>-435.66</v>
      </c>
      <c r="F696" t="s">
        <v>11</v>
      </c>
      <c r="G696">
        <f>IF(Table1[[#This Row],[Type]]="Income",ABS(Table1[[#This Row],[Amount]]),0)</f>
        <v>0</v>
      </c>
      <c r="H696">
        <f>IF(Table1[[#This Row],[Type]]="Expense",ABS(Table1[[#This Row],[Amount]]),0)</f>
        <v>435.66</v>
      </c>
      <c r="I696" t="s">
        <v>12</v>
      </c>
      <c r="J696" t="s">
        <v>13</v>
      </c>
      <c r="L696" t="str">
        <f t="shared" si="10"/>
        <v>November</v>
      </c>
      <c r="M696" s="4">
        <f>ABS(Table1[[#This Row],[Amount]])</f>
        <v>435.66</v>
      </c>
      <c r="N696">
        <f>IF(Table1[[#This Row],[Type]]="Income",ABS(Table1[[#This Row],[Amount]]),0)</f>
        <v>0</v>
      </c>
      <c r="O696">
        <f>IF(Table1[[#This Row],[Type]]="Expense",ABS(Table1[[#This Row],[Amount]]),0)</f>
        <v>435.66</v>
      </c>
      <c r="P696" t="str">
        <f>Table1[[#This Row],[Region]]</f>
        <v>East</v>
      </c>
      <c r="Q696" t="s">
        <v>16</v>
      </c>
      <c r="R696" t="s">
        <v>13</v>
      </c>
    </row>
    <row r="697" spans="1:18" x14ac:dyDescent="0.3">
      <c r="A697" s="1">
        <v>45104</v>
      </c>
      <c r="B697" t="s">
        <v>723</v>
      </c>
      <c r="C697" t="s">
        <v>25</v>
      </c>
      <c r="D697" t="s">
        <v>10</v>
      </c>
      <c r="E697">
        <v>-2602.62</v>
      </c>
      <c r="F697" t="s">
        <v>11</v>
      </c>
      <c r="G697">
        <f>IF(Table1[[#This Row],[Type]]="Income",ABS(Table1[[#This Row],[Amount]]),0)</f>
        <v>0</v>
      </c>
      <c r="H697">
        <f>IF(Table1[[#This Row],[Type]]="Expense",ABS(Table1[[#This Row],[Amount]]),0)</f>
        <v>2602.62</v>
      </c>
      <c r="I697" t="s">
        <v>17</v>
      </c>
      <c r="J697" t="s">
        <v>23</v>
      </c>
      <c r="L697" t="str">
        <f t="shared" si="10"/>
        <v>June</v>
      </c>
      <c r="M697" s="4">
        <f>ABS(Table1[[#This Row],[Amount]])</f>
        <v>2602.62</v>
      </c>
      <c r="N697">
        <f>IF(Table1[[#This Row],[Type]]="Income",ABS(Table1[[#This Row],[Amount]]),0)</f>
        <v>0</v>
      </c>
      <c r="O697">
        <f>IF(Table1[[#This Row],[Type]]="Expense",ABS(Table1[[#This Row],[Amount]]),0)</f>
        <v>2602.62</v>
      </c>
      <c r="P697" t="str">
        <f>Table1[[#This Row],[Region]]</f>
        <v>South</v>
      </c>
      <c r="Q697" t="s">
        <v>10</v>
      </c>
      <c r="R697" t="s">
        <v>23</v>
      </c>
    </row>
    <row r="698" spans="1:18" x14ac:dyDescent="0.3">
      <c r="A698" s="1">
        <v>44954</v>
      </c>
      <c r="B698" t="s">
        <v>724</v>
      </c>
      <c r="C698" t="s">
        <v>30</v>
      </c>
      <c r="D698" t="s">
        <v>22</v>
      </c>
      <c r="E698">
        <v>2329.58</v>
      </c>
      <c r="F698" t="s">
        <v>31</v>
      </c>
      <c r="G698">
        <f>IF(Table1[[#This Row],[Type]]="Income",ABS(Table1[[#This Row],[Amount]]),0)</f>
        <v>2329.58</v>
      </c>
      <c r="H698">
        <f>IF(Table1[[#This Row],[Type]]="Expense",ABS(Table1[[#This Row],[Amount]]),0)</f>
        <v>0</v>
      </c>
      <c r="I698" t="s">
        <v>17</v>
      </c>
      <c r="J698" t="s">
        <v>32</v>
      </c>
      <c r="L698" t="str">
        <f t="shared" si="10"/>
        <v>January</v>
      </c>
      <c r="M698" s="4">
        <f>ABS(Table1[[#This Row],[Amount]])</f>
        <v>2329.58</v>
      </c>
      <c r="N698">
        <f>IF(Table1[[#This Row],[Type]]="Income",ABS(Table1[[#This Row],[Amount]]),0)</f>
        <v>2329.58</v>
      </c>
      <c r="O698">
        <f>IF(Table1[[#This Row],[Type]]="Expense",ABS(Table1[[#This Row],[Amount]]),0)</f>
        <v>0</v>
      </c>
      <c r="P698" t="str">
        <f>Table1[[#This Row],[Region]]</f>
        <v>West</v>
      </c>
      <c r="Q698" t="s">
        <v>22</v>
      </c>
      <c r="R698" t="s">
        <v>32</v>
      </c>
    </row>
    <row r="699" spans="1:18" x14ac:dyDescent="0.3">
      <c r="A699" s="1">
        <v>45146</v>
      </c>
      <c r="B699" t="s">
        <v>725</v>
      </c>
      <c r="C699" t="s">
        <v>25</v>
      </c>
      <c r="D699" t="s">
        <v>26</v>
      </c>
      <c r="E699">
        <v>-3859.12</v>
      </c>
      <c r="F699" t="s">
        <v>11</v>
      </c>
      <c r="G699">
        <f>IF(Table1[[#This Row],[Type]]="Income",ABS(Table1[[#This Row],[Amount]]),0)</f>
        <v>0</v>
      </c>
      <c r="H699">
        <f>IF(Table1[[#This Row],[Type]]="Expense",ABS(Table1[[#This Row],[Amount]]),0)</f>
        <v>3859.12</v>
      </c>
      <c r="I699" t="s">
        <v>17</v>
      </c>
      <c r="J699" t="s">
        <v>23</v>
      </c>
      <c r="L699" t="str">
        <f t="shared" si="10"/>
        <v>August</v>
      </c>
      <c r="M699" s="4">
        <f>ABS(Table1[[#This Row],[Amount]])</f>
        <v>3859.12</v>
      </c>
      <c r="N699">
        <f>IF(Table1[[#This Row],[Type]]="Income",ABS(Table1[[#This Row],[Amount]]),0)</f>
        <v>0</v>
      </c>
      <c r="O699">
        <f>IF(Table1[[#This Row],[Type]]="Expense",ABS(Table1[[#This Row],[Amount]]),0)</f>
        <v>3859.12</v>
      </c>
      <c r="P699" t="str">
        <f>Table1[[#This Row],[Region]]</f>
        <v>South</v>
      </c>
      <c r="Q699" t="s">
        <v>26</v>
      </c>
      <c r="R699" t="s">
        <v>23</v>
      </c>
    </row>
    <row r="700" spans="1:18" x14ac:dyDescent="0.3">
      <c r="A700" s="1">
        <v>45283</v>
      </c>
      <c r="B700" t="s">
        <v>726</v>
      </c>
      <c r="C700" t="s">
        <v>30</v>
      </c>
      <c r="D700" t="s">
        <v>42</v>
      </c>
      <c r="E700">
        <v>3333.03</v>
      </c>
      <c r="F700" t="s">
        <v>31</v>
      </c>
      <c r="G700">
        <f>IF(Table1[[#This Row],[Type]]="Income",ABS(Table1[[#This Row],[Amount]]),0)</f>
        <v>3333.03</v>
      </c>
      <c r="H700">
        <f>IF(Table1[[#This Row],[Type]]="Expense",ABS(Table1[[#This Row],[Amount]]),0)</f>
        <v>0</v>
      </c>
      <c r="I700" t="s">
        <v>20</v>
      </c>
      <c r="J700" t="s">
        <v>23</v>
      </c>
      <c r="L700" t="str">
        <f t="shared" si="10"/>
        <v>December</v>
      </c>
      <c r="M700" s="4">
        <f>ABS(Table1[[#This Row],[Amount]])</f>
        <v>3333.03</v>
      </c>
      <c r="N700">
        <f>IF(Table1[[#This Row],[Type]]="Income",ABS(Table1[[#This Row],[Amount]]),0)</f>
        <v>3333.03</v>
      </c>
      <c r="O700">
        <f>IF(Table1[[#This Row],[Type]]="Expense",ABS(Table1[[#This Row],[Amount]]),0)</f>
        <v>0</v>
      </c>
      <c r="P700" t="str">
        <f>Table1[[#This Row],[Region]]</f>
        <v>South</v>
      </c>
      <c r="Q700" t="s">
        <v>42</v>
      </c>
      <c r="R700" t="s">
        <v>23</v>
      </c>
    </row>
    <row r="701" spans="1:18" x14ac:dyDescent="0.3">
      <c r="A701" s="1">
        <v>44967</v>
      </c>
      <c r="B701" t="s">
        <v>727</v>
      </c>
      <c r="C701" t="s">
        <v>9</v>
      </c>
      <c r="D701" t="s">
        <v>16</v>
      </c>
      <c r="E701">
        <v>-2285.14</v>
      </c>
      <c r="F701" t="s">
        <v>11</v>
      </c>
      <c r="G701">
        <f>IF(Table1[[#This Row],[Type]]="Income",ABS(Table1[[#This Row],[Amount]]),0)</f>
        <v>0</v>
      </c>
      <c r="H701">
        <f>IF(Table1[[#This Row],[Type]]="Expense",ABS(Table1[[#This Row],[Amount]]),0)</f>
        <v>2285.14</v>
      </c>
      <c r="I701" t="s">
        <v>12</v>
      </c>
      <c r="J701" t="s">
        <v>23</v>
      </c>
      <c r="L701" t="str">
        <f t="shared" si="10"/>
        <v>February</v>
      </c>
      <c r="M701" s="4">
        <f>ABS(Table1[[#This Row],[Amount]])</f>
        <v>2285.14</v>
      </c>
      <c r="N701">
        <f>IF(Table1[[#This Row],[Type]]="Income",ABS(Table1[[#This Row],[Amount]]),0)</f>
        <v>0</v>
      </c>
      <c r="O701">
        <f>IF(Table1[[#This Row],[Type]]="Expense",ABS(Table1[[#This Row],[Amount]]),0)</f>
        <v>2285.14</v>
      </c>
      <c r="P701" t="str">
        <f>Table1[[#This Row],[Region]]</f>
        <v>South</v>
      </c>
      <c r="Q701" t="s">
        <v>16</v>
      </c>
      <c r="R701" t="s">
        <v>23</v>
      </c>
    </row>
    <row r="702" spans="1:18" x14ac:dyDescent="0.3">
      <c r="A702" s="1">
        <v>45154</v>
      </c>
      <c r="B702" t="s">
        <v>728</v>
      </c>
      <c r="C702" t="s">
        <v>15</v>
      </c>
      <c r="D702" t="s">
        <v>19</v>
      </c>
      <c r="E702">
        <v>-1200.8399999999999</v>
      </c>
      <c r="F702" t="s">
        <v>11</v>
      </c>
      <c r="G702">
        <f>IF(Table1[[#This Row],[Type]]="Income",ABS(Table1[[#This Row],[Amount]]),0)</f>
        <v>0</v>
      </c>
      <c r="H702">
        <f>IF(Table1[[#This Row],[Type]]="Expense",ABS(Table1[[#This Row],[Amount]]),0)</f>
        <v>1200.8399999999999</v>
      </c>
      <c r="I702" t="s">
        <v>12</v>
      </c>
      <c r="J702" t="s">
        <v>23</v>
      </c>
      <c r="L702" t="str">
        <f t="shared" si="10"/>
        <v>August</v>
      </c>
      <c r="M702" s="4">
        <f>ABS(Table1[[#This Row],[Amount]])</f>
        <v>1200.8399999999999</v>
      </c>
      <c r="N702">
        <f>IF(Table1[[#This Row],[Type]]="Income",ABS(Table1[[#This Row],[Amount]]),0)</f>
        <v>0</v>
      </c>
      <c r="O702">
        <f>IF(Table1[[#This Row],[Type]]="Expense",ABS(Table1[[#This Row],[Amount]]),0)</f>
        <v>1200.8399999999999</v>
      </c>
      <c r="P702" t="str">
        <f>Table1[[#This Row],[Region]]</f>
        <v>South</v>
      </c>
      <c r="Q702" t="s">
        <v>19</v>
      </c>
      <c r="R702" t="s">
        <v>23</v>
      </c>
    </row>
    <row r="703" spans="1:18" x14ac:dyDescent="0.3">
      <c r="A703" s="1">
        <v>45118</v>
      </c>
      <c r="B703" t="s">
        <v>729</v>
      </c>
      <c r="C703" t="s">
        <v>25</v>
      </c>
      <c r="D703" t="s">
        <v>19</v>
      </c>
      <c r="E703">
        <v>-3661.63</v>
      </c>
      <c r="F703" t="s">
        <v>11</v>
      </c>
      <c r="G703">
        <f>IF(Table1[[#This Row],[Type]]="Income",ABS(Table1[[#This Row],[Amount]]),0)</f>
        <v>0</v>
      </c>
      <c r="H703">
        <f>IF(Table1[[#This Row],[Type]]="Expense",ABS(Table1[[#This Row],[Amount]]),0)</f>
        <v>3661.63</v>
      </c>
      <c r="I703" t="s">
        <v>12</v>
      </c>
      <c r="J703" t="s">
        <v>23</v>
      </c>
      <c r="L703" t="str">
        <f t="shared" si="10"/>
        <v>July</v>
      </c>
      <c r="M703" s="4">
        <f>ABS(Table1[[#This Row],[Amount]])</f>
        <v>3661.63</v>
      </c>
      <c r="N703">
        <f>IF(Table1[[#This Row],[Type]]="Income",ABS(Table1[[#This Row],[Amount]]),0)</f>
        <v>0</v>
      </c>
      <c r="O703">
        <f>IF(Table1[[#This Row],[Type]]="Expense",ABS(Table1[[#This Row],[Amount]]),0)</f>
        <v>3661.63</v>
      </c>
      <c r="P703" t="str">
        <f>Table1[[#This Row],[Region]]</f>
        <v>South</v>
      </c>
      <c r="Q703" t="s">
        <v>19</v>
      </c>
      <c r="R703" t="s">
        <v>23</v>
      </c>
    </row>
    <row r="704" spans="1:18" x14ac:dyDescent="0.3">
      <c r="A704" s="1">
        <v>45071</v>
      </c>
      <c r="B704" t="s">
        <v>730</v>
      </c>
      <c r="C704" t="s">
        <v>15</v>
      </c>
      <c r="D704" t="s">
        <v>19</v>
      </c>
      <c r="E704">
        <v>-3568.52</v>
      </c>
      <c r="F704" t="s">
        <v>11</v>
      </c>
      <c r="G704">
        <f>IF(Table1[[#This Row],[Type]]="Income",ABS(Table1[[#This Row],[Amount]]),0)</f>
        <v>0</v>
      </c>
      <c r="H704">
        <f>IF(Table1[[#This Row],[Type]]="Expense",ABS(Table1[[#This Row],[Amount]]),0)</f>
        <v>3568.52</v>
      </c>
      <c r="I704" t="s">
        <v>17</v>
      </c>
      <c r="J704" t="s">
        <v>32</v>
      </c>
      <c r="L704" t="str">
        <f t="shared" si="10"/>
        <v>May</v>
      </c>
      <c r="M704" s="4">
        <f>ABS(Table1[[#This Row],[Amount]])</f>
        <v>3568.52</v>
      </c>
      <c r="N704">
        <f>IF(Table1[[#This Row],[Type]]="Income",ABS(Table1[[#This Row],[Amount]]),0)</f>
        <v>0</v>
      </c>
      <c r="O704">
        <f>IF(Table1[[#This Row],[Type]]="Expense",ABS(Table1[[#This Row],[Amount]]),0)</f>
        <v>3568.52</v>
      </c>
      <c r="P704" t="str">
        <f>Table1[[#This Row],[Region]]</f>
        <v>West</v>
      </c>
      <c r="Q704" t="s">
        <v>19</v>
      </c>
      <c r="R704" t="s">
        <v>32</v>
      </c>
    </row>
    <row r="705" spans="1:18" x14ac:dyDescent="0.3">
      <c r="A705" s="1">
        <v>45127</v>
      </c>
      <c r="B705" t="s">
        <v>731</v>
      </c>
      <c r="C705" t="s">
        <v>15</v>
      </c>
      <c r="D705" t="s">
        <v>42</v>
      </c>
      <c r="E705">
        <v>-851.15</v>
      </c>
      <c r="F705" t="s">
        <v>11</v>
      </c>
      <c r="G705">
        <f>IF(Table1[[#This Row],[Type]]="Income",ABS(Table1[[#This Row],[Amount]]),0)</f>
        <v>0</v>
      </c>
      <c r="H705">
        <f>IF(Table1[[#This Row],[Type]]="Expense",ABS(Table1[[#This Row],[Amount]]),0)</f>
        <v>851.15</v>
      </c>
      <c r="I705" t="s">
        <v>20</v>
      </c>
      <c r="J705" t="s">
        <v>27</v>
      </c>
      <c r="L705" t="str">
        <f t="shared" si="10"/>
        <v>July</v>
      </c>
      <c r="M705" s="4">
        <f>ABS(Table1[[#This Row],[Amount]])</f>
        <v>851.15</v>
      </c>
      <c r="N705">
        <f>IF(Table1[[#This Row],[Type]]="Income",ABS(Table1[[#This Row],[Amount]]),0)</f>
        <v>0</v>
      </c>
      <c r="O705">
        <f>IF(Table1[[#This Row],[Type]]="Expense",ABS(Table1[[#This Row],[Amount]]),0)</f>
        <v>851.15</v>
      </c>
      <c r="P705" t="str">
        <f>Table1[[#This Row],[Region]]</f>
        <v>North</v>
      </c>
      <c r="Q705" t="s">
        <v>42</v>
      </c>
      <c r="R705" t="s">
        <v>27</v>
      </c>
    </row>
    <row r="706" spans="1:18" x14ac:dyDescent="0.3">
      <c r="A706" s="1">
        <v>45138</v>
      </c>
      <c r="B706" t="s">
        <v>732</v>
      </c>
      <c r="C706" t="s">
        <v>25</v>
      </c>
      <c r="D706" t="s">
        <v>36</v>
      </c>
      <c r="E706">
        <v>-4582.28</v>
      </c>
      <c r="F706" t="s">
        <v>11</v>
      </c>
      <c r="G706">
        <f>IF(Table1[[#This Row],[Type]]="Income",ABS(Table1[[#This Row],[Amount]]),0)</f>
        <v>0</v>
      </c>
      <c r="H706">
        <f>IF(Table1[[#This Row],[Type]]="Expense",ABS(Table1[[#This Row],[Amount]]),0)</f>
        <v>4582.28</v>
      </c>
      <c r="I706" t="s">
        <v>17</v>
      </c>
      <c r="J706" t="s">
        <v>23</v>
      </c>
      <c r="L706" t="str">
        <f t="shared" si="10"/>
        <v>July</v>
      </c>
      <c r="M706" s="4">
        <f>ABS(Table1[[#This Row],[Amount]])</f>
        <v>4582.28</v>
      </c>
      <c r="N706">
        <f>IF(Table1[[#This Row],[Type]]="Income",ABS(Table1[[#This Row],[Amount]]),0)</f>
        <v>0</v>
      </c>
      <c r="O706">
        <f>IF(Table1[[#This Row],[Type]]="Expense",ABS(Table1[[#This Row],[Amount]]),0)</f>
        <v>4582.28</v>
      </c>
      <c r="P706" t="str">
        <f>Table1[[#This Row],[Region]]</f>
        <v>South</v>
      </c>
      <c r="Q706" t="s">
        <v>36</v>
      </c>
      <c r="R706" t="s">
        <v>23</v>
      </c>
    </row>
    <row r="707" spans="1:18" x14ac:dyDescent="0.3">
      <c r="A707" s="1">
        <v>45146</v>
      </c>
      <c r="B707" t="s">
        <v>733</v>
      </c>
      <c r="C707" t="s">
        <v>25</v>
      </c>
      <c r="D707" t="s">
        <v>42</v>
      </c>
      <c r="E707">
        <v>-415.59</v>
      </c>
      <c r="F707" t="s">
        <v>11</v>
      </c>
      <c r="G707">
        <f>IF(Table1[[#This Row],[Type]]="Income",ABS(Table1[[#This Row],[Amount]]),0)</f>
        <v>0</v>
      </c>
      <c r="H707">
        <f>IF(Table1[[#This Row],[Type]]="Expense",ABS(Table1[[#This Row],[Amount]]),0)</f>
        <v>415.59</v>
      </c>
      <c r="I707" t="s">
        <v>12</v>
      </c>
      <c r="J707" t="s">
        <v>13</v>
      </c>
      <c r="L707" t="str">
        <f t="shared" ref="L707:L770" si="11">TEXT(A707:A5706,"mmmm")</f>
        <v>August</v>
      </c>
      <c r="M707" s="4">
        <f>ABS(Table1[[#This Row],[Amount]])</f>
        <v>415.59</v>
      </c>
      <c r="N707">
        <f>IF(Table1[[#This Row],[Type]]="Income",ABS(Table1[[#This Row],[Amount]]),0)</f>
        <v>0</v>
      </c>
      <c r="O707">
        <f>IF(Table1[[#This Row],[Type]]="Expense",ABS(Table1[[#This Row],[Amount]]),0)</f>
        <v>415.59</v>
      </c>
      <c r="P707" t="str">
        <f>Table1[[#This Row],[Region]]</f>
        <v>East</v>
      </c>
      <c r="Q707" t="s">
        <v>42</v>
      </c>
      <c r="R707" t="s">
        <v>13</v>
      </c>
    </row>
    <row r="708" spans="1:18" x14ac:dyDescent="0.3">
      <c r="A708" s="1">
        <v>45166</v>
      </c>
      <c r="B708" t="s">
        <v>734</v>
      </c>
      <c r="C708" t="s">
        <v>9</v>
      </c>
      <c r="D708" t="s">
        <v>19</v>
      </c>
      <c r="E708">
        <v>-369.68</v>
      </c>
      <c r="F708" t="s">
        <v>11</v>
      </c>
      <c r="G708">
        <f>IF(Table1[[#This Row],[Type]]="Income",ABS(Table1[[#This Row],[Amount]]),0)</f>
        <v>0</v>
      </c>
      <c r="H708">
        <f>IF(Table1[[#This Row],[Type]]="Expense",ABS(Table1[[#This Row],[Amount]]),0)</f>
        <v>369.68</v>
      </c>
      <c r="I708" t="s">
        <v>17</v>
      </c>
      <c r="J708" t="s">
        <v>32</v>
      </c>
      <c r="L708" t="str">
        <f t="shared" si="11"/>
        <v>August</v>
      </c>
      <c r="M708" s="4">
        <f>ABS(Table1[[#This Row],[Amount]])</f>
        <v>369.68</v>
      </c>
      <c r="N708">
        <f>IF(Table1[[#This Row],[Type]]="Income",ABS(Table1[[#This Row],[Amount]]),0)</f>
        <v>0</v>
      </c>
      <c r="O708">
        <f>IF(Table1[[#This Row],[Type]]="Expense",ABS(Table1[[#This Row],[Amount]]),0)</f>
        <v>369.68</v>
      </c>
      <c r="P708" t="str">
        <f>Table1[[#This Row],[Region]]</f>
        <v>West</v>
      </c>
      <c r="Q708" t="s">
        <v>19</v>
      </c>
      <c r="R708" t="s">
        <v>32</v>
      </c>
    </row>
    <row r="709" spans="1:18" x14ac:dyDescent="0.3">
      <c r="A709" s="1">
        <v>44972</v>
      </c>
      <c r="B709" t="s">
        <v>735</v>
      </c>
      <c r="C709" t="s">
        <v>30</v>
      </c>
      <c r="D709" t="s">
        <v>10</v>
      </c>
      <c r="E709">
        <v>1018.02</v>
      </c>
      <c r="F709" t="s">
        <v>31</v>
      </c>
      <c r="G709">
        <f>IF(Table1[[#This Row],[Type]]="Income",ABS(Table1[[#This Row],[Amount]]),0)</f>
        <v>1018.02</v>
      </c>
      <c r="H709">
        <f>IF(Table1[[#This Row],[Type]]="Expense",ABS(Table1[[#This Row],[Amount]]),0)</f>
        <v>0</v>
      </c>
      <c r="I709" t="s">
        <v>17</v>
      </c>
      <c r="J709" t="s">
        <v>23</v>
      </c>
      <c r="L709" t="str">
        <f t="shared" si="11"/>
        <v>February</v>
      </c>
      <c r="M709" s="4">
        <f>ABS(Table1[[#This Row],[Amount]])</f>
        <v>1018.02</v>
      </c>
      <c r="N709">
        <f>IF(Table1[[#This Row],[Type]]="Income",ABS(Table1[[#This Row],[Amount]]),0)</f>
        <v>1018.02</v>
      </c>
      <c r="O709">
        <f>IF(Table1[[#This Row],[Type]]="Expense",ABS(Table1[[#This Row],[Amount]]),0)</f>
        <v>0</v>
      </c>
      <c r="P709" t="str">
        <f>Table1[[#This Row],[Region]]</f>
        <v>South</v>
      </c>
      <c r="Q709" t="s">
        <v>10</v>
      </c>
      <c r="R709" t="s">
        <v>23</v>
      </c>
    </row>
    <row r="710" spans="1:18" x14ac:dyDescent="0.3">
      <c r="A710" s="1">
        <v>44961</v>
      </c>
      <c r="B710" t="s">
        <v>736</v>
      </c>
      <c r="C710" t="s">
        <v>30</v>
      </c>
      <c r="D710" t="s">
        <v>16</v>
      </c>
      <c r="E710">
        <v>4556.3599999999997</v>
      </c>
      <c r="F710" t="s">
        <v>31</v>
      </c>
      <c r="G710">
        <f>IF(Table1[[#This Row],[Type]]="Income",ABS(Table1[[#This Row],[Amount]]),0)</f>
        <v>4556.3599999999997</v>
      </c>
      <c r="H710">
        <f>IF(Table1[[#This Row],[Type]]="Expense",ABS(Table1[[#This Row],[Amount]]),0)</f>
        <v>0</v>
      </c>
      <c r="I710" t="s">
        <v>12</v>
      </c>
      <c r="J710" t="s">
        <v>13</v>
      </c>
      <c r="L710" t="str">
        <f t="shared" si="11"/>
        <v>February</v>
      </c>
      <c r="M710" s="4">
        <f>ABS(Table1[[#This Row],[Amount]])</f>
        <v>4556.3599999999997</v>
      </c>
      <c r="N710">
        <f>IF(Table1[[#This Row],[Type]]="Income",ABS(Table1[[#This Row],[Amount]]),0)</f>
        <v>4556.3599999999997</v>
      </c>
      <c r="O710">
        <f>IF(Table1[[#This Row],[Type]]="Expense",ABS(Table1[[#This Row],[Amount]]),0)</f>
        <v>0</v>
      </c>
      <c r="P710" t="str">
        <f>Table1[[#This Row],[Region]]</f>
        <v>East</v>
      </c>
      <c r="Q710" t="s">
        <v>16</v>
      </c>
      <c r="R710" t="s">
        <v>13</v>
      </c>
    </row>
    <row r="711" spans="1:18" x14ac:dyDescent="0.3">
      <c r="A711" s="1">
        <v>45179</v>
      </c>
      <c r="B711" t="s">
        <v>737</v>
      </c>
      <c r="C711" t="s">
        <v>15</v>
      </c>
      <c r="D711" t="s">
        <v>26</v>
      </c>
      <c r="E711">
        <v>-2647.99</v>
      </c>
      <c r="F711" t="s">
        <v>11</v>
      </c>
      <c r="G711">
        <f>IF(Table1[[#This Row],[Type]]="Income",ABS(Table1[[#This Row],[Amount]]),0)</f>
        <v>0</v>
      </c>
      <c r="H711">
        <f>IF(Table1[[#This Row],[Type]]="Expense",ABS(Table1[[#This Row],[Amount]]),0)</f>
        <v>2647.99</v>
      </c>
      <c r="I711" t="s">
        <v>17</v>
      </c>
      <c r="J711" t="s">
        <v>23</v>
      </c>
      <c r="L711" t="str">
        <f t="shared" si="11"/>
        <v>September</v>
      </c>
      <c r="M711" s="4">
        <f>ABS(Table1[[#This Row],[Amount]])</f>
        <v>2647.99</v>
      </c>
      <c r="N711">
        <f>IF(Table1[[#This Row],[Type]]="Income",ABS(Table1[[#This Row],[Amount]]),0)</f>
        <v>0</v>
      </c>
      <c r="O711">
        <f>IF(Table1[[#This Row],[Type]]="Expense",ABS(Table1[[#This Row],[Amount]]),0)</f>
        <v>2647.99</v>
      </c>
      <c r="P711" t="str">
        <f>Table1[[#This Row],[Region]]</f>
        <v>South</v>
      </c>
      <c r="Q711" t="s">
        <v>26</v>
      </c>
      <c r="R711" t="s">
        <v>23</v>
      </c>
    </row>
    <row r="712" spans="1:18" x14ac:dyDescent="0.3">
      <c r="A712" s="1">
        <v>45008</v>
      </c>
      <c r="B712" t="s">
        <v>738</v>
      </c>
      <c r="C712" t="s">
        <v>25</v>
      </c>
      <c r="D712" t="s">
        <v>26</v>
      </c>
      <c r="E712">
        <v>-3960.91</v>
      </c>
      <c r="F712" t="s">
        <v>11</v>
      </c>
      <c r="G712">
        <f>IF(Table1[[#This Row],[Type]]="Income",ABS(Table1[[#This Row],[Amount]]),0)</f>
        <v>0</v>
      </c>
      <c r="H712">
        <f>IF(Table1[[#This Row],[Type]]="Expense",ABS(Table1[[#This Row],[Amount]]),0)</f>
        <v>3960.91</v>
      </c>
      <c r="I712" t="s">
        <v>17</v>
      </c>
      <c r="J712" t="s">
        <v>27</v>
      </c>
      <c r="L712" t="str">
        <f t="shared" si="11"/>
        <v>March</v>
      </c>
      <c r="M712" s="4">
        <f>ABS(Table1[[#This Row],[Amount]])</f>
        <v>3960.91</v>
      </c>
      <c r="N712">
        <f>IF(Table1[[#This Row],[Type]]="Income",ABS(Table1[[#This Row],[Amount]]),0)</f>
        <v>0</v>
      </c>
      <c r="O712">
        <f>IF(Table1[[#This Row],[Type]]="Expense",ABS(Table1[[#This Row],[Amount]]),0)</f>
        <v>3960.91</v>
      </c>
      <c r="P712" t="str">
        <f>Table1[[#This Row],[Region]]</f>
        <v>North</v>
      </c>
      <c r="Q712" t="s">
        <v>26</v>
      </c>
      <c r="R712" t="s">
        <v>27</v>
      </c>
    </row>
    <row r="713" spans="1:18" x14ac:dyDescent="0.3">
      <c r="A713" s="1">
        <v>45182</v>
      </c>
      <c r="B713" t="s">
        <v>739</v>
      </c>
      <c r="C713" t="s">
        <v>9</v>
      </c>
      <c r="D713" t="s">
        <v>42</v>
      </c>
      <c r="E713">
        <v>-1216.43</v>
      </c>
      <c r="F713" t="s">
        <v>11</v>
      </c>
      <c r="G713">
        <f>IF(Table1[[#This Row],[Type]]="Income",ABS(Table1[[#This Row],[Amount]]),0)</f>
        <v>0</v>
      </c>
      <c r="H713">
        <f>IF(Table1[[#This Row],[Type]]="Expense",ABS(Table1[[#This Row],[Amount]]),0)</f>
        <v>1216.43</v>
      </c>
      <c r="I713" t="s">
        <v>20</v>
      </c>
      <c r="J713" t="s">
        <v>32</v>
      </c>
      <c r="L713" t="str">
        <f t="shared" si="11"/>
        <v>September</v>
      </c>
      <c r="M713" s="4">
        <f>ABS(Table1[[#This Row],[Amount]])</f>
        <v>1216.43</v>
      </c>
      <c r="N713">
        <f>IF(Table1[[#This Row],[Type]]="Income",ABS(Table1[[#This Row],[Amount]]),0)</f>
        <v>0</v>
      </c>
      <c r="O713">
        <f>IF(Table1[[#This Row],[Type]]="Expense",ABS(Table1[[#This Row],[Amount]]),0)</f>
        <v>1216.43</v>
      </c>
      <c r="P713" t="str">
        <f>Table1[[#This Row],[Region]]</f>
        <v>West</v>
      </c>
      <c r="Q713" t="s">
        <v>42</v>
      </c>
      <c r="R713" t="s">
        <v>32</v>
      </c>
    </row>
    <row r="714" spans="1:18" x14ac:dyDescent="0.3">
      <c r="A714" s="1">
        <v>45123</v>
      </c>
      <c r="B714" t="s">
        <v>740</v>
      </c>
      <c r="C714" t="s">
        <v>9</v>
      </c>
      <c r="D714" t="s">
        <v>19</v>
      </c>
      <c r="E714">
        <v>-2502.09</v>
      </c>
      <c r="F714" t="s">
        <v>11</v>
      </c>
      <c r="G714">
        <f>IF(Table1[[#This Row],[Type]]="Income",ABS(Table1[[#This Row],[Amount]]),0)</f>
        <v>0</v>
      </c>
      <c r="H714">
        <f>IF(Table1[[#This Row],[Type]]="Expense",ABS(Table1[[#This Row],[Amount]]),0)</f>
        <v>2502.09</v>
      </c>
      <c r="I714" t="s">
        <v>17</v>
      </c>
      <c r="J714" t="s">
        <v>27</v>
      </c>
      <c r="L714" t="str">
        <f t="shared" si="11"/>
        <v>July</v>
      </c>
      <c r="M714" s="4">
        <f>ABS(Table1[[#This Row],[Amount]])</f>
        <v>2502.09</v>
      </c>
      <c r="N714">
        <f>IF(Table1[[#This Row],[Type]]="Income",ABS(Table1[[#This Row],[Amount]]),0)</f>
        <v>0</v>
      </c>
      <c r="O714">
        <f>IF(Table1[[#This Row],[Type]]="Expense",ABS(Table1[[#This Row],[Amount]]),0)</f>
        <v>2502.09</v>
      </c>
      <c r="P714" t="str">
        <f>Table1[[#This Row],[Region]]</f>
        <v>North</v>
      </c>
      <c r="Q714" t="s">
        <v>19</v>
      </c>
      <c r="R714" t="s">
        <v>27</v>
      </c>
    </row>
    <row r="715" spans="1:18" x14ac:dyDescent="0.3">
      <c r="A715" s="1">
        <v>45229</v>
      </c>
      <c r="B715" t="s">
        <v>741</v>
      </c>
      <c r="C715" t="s">
        <v>9</v>
      </c>
      <c r="D715" t="s">
        <v>22</v>
      </c>
      <c r="E715">
        <v>-1855.62</v>
      </c>
      <c r="F715" t="s">
        <v>11</v>
      </c>
      <c r="G715">
        <f>IF(Table1[[#This Row],[Type]]="Income",ABS(Table1[[#This Row],[Amount]]),0)</f>
        <v>0</v>
      </c>
      <c r="H715">
        <f>IF(Table1[[#This Row],[Type]]="Expense",ABS(Table1[[#This Row],[Amount]]),0)</f>
        <v>1855.62</v>
      </c>
      <c r="I715" t="s">
        <v>20</v>
      </c>
      <c r="J715" t="s">
        <v>13</v>
      </c>
      <c r="L715" t="str">
        <f t="shared" si="11"/>
        <v>October</v>
      </c>
      <c r="M715" s="4">
        <f>ABS(Table1[[#This Row],[Amount]])</f>
        <v>1855.62</v>
      </c>
      <c r="N715">
        <f>IF(Table1[[#This Row],[Type]]="Income",ABS(Table1[[#This Row],[Amount]]),0)</f>
        <v>0</v>
      </c>
      <c r="O715">
        <f>IF(Table1[[#This Row],[Type]]="Expense",ABS(Table1[[#This Row],[Amount]]),0)</f>
        <v>1855.62</v>
      </c>
      <c r="P715" t="str">
        <f>Table1[[#This Row],[Region]]</f>
        <v>East</v>
      </c>
      <c r="Q715" t="s">
        <v>22</v>
      </c>
      <c r="R715" t="s">
        <v>13</v>
      </c>
    </row>
    <row r="716" spans="1:18" x14ac:dyDescent="0.3">
      <c r="A716" s="1">
        <v>44936</v>
      </c>
      <c r="B716" t="s">
        <v>742</v>
      </c>
      <c r="C716" t="s">
        <v>9</v>
      </c>
      <c r="D716" t="s">
        <v>10</v>
      </c>
      <c r="E716">
        <v>-4156.3599999999997</v>
      </c>
      <c r="F716" t="s">
        <v>11</v>
      </c>
      <c r="G716">
        <f>IF(Table1[[#This Row],[Type]]="Income",ABS(Table1[[#This Row],[Amount]]),0)</f>
        <v>0</v>
      </c>
      <c r="H716">
        <f>IF(Table1[[#This Row],[Type]]="Expense",ABS(Table1[[#This Row],[Amount]]),0)</f>
        <v>4156.3599999999997</v>
      </c>
      <c r="I716" t="s">
        <v>12</v>
      </c>
      <c r="J716" t="s">
        <v>23</v>
      </c>
      <c r="L716" t="str">
        <f t="shared" si="11"/>
        <v>January</v>
      </c>
      <c r="M716" s="4">
        <f>ABS(Table1[[#This Row],[Amount]])</f>
        <v>4156.3599999999997</v>
      </c>
      <c r="N716">
        <f>IF(Table1[[#This Row],[Type]]="Income",ABS(Table1[[#This Row],[Amount]]),0)</f>
        <v>0</v>
      </c>
      <c r="O716">
        <f>IF(Table1[[#This Row],[Type]]="Expense",ABS(Table1[[#This Row],[Amount]]),0)</f>
        <v>4156.3599999999997</v>
      </c>
      <c r="P716" t="str">
        <f>Table1[[#This Row],[Region]]</f>
        <v>South</v>
      </c>
      <c r="Q716" t="s">
        <v>10</v>
      </c>
      <c r="R716" t="s">
        <v>23</v>
      </c>
    </row>
    <row r="717" spans="1:18" x14ac:dyDescent="0.3">
      <c r="A717" s="1">
        <v>45238</v>
      </c>
      <c r="B717" t="s">
        <v>743</v>
      </c>
      <c r="C717" t="s">
        <v>9</v>
      </c>
      <c r="D717" t="s">
        <v>42</v>
      </c>
      <c r="E717">
        <v>-210.76</v>
      </c>
      <c r="F717" t="s">
        <v>11</v>
      </c>
      <c r="G717">
        <f>IF(Table1[[#This Row],[Type]]="Income",ABS(Table1[[#This Row],[Amount]]),0)</f>
        <v>0</v>
      </c>
      <c r="H717">
        <f>IF(Table1[[#This Row],[Type]]="Expense",ABS(Table1[[#This Row],[Amount]]),0)</f>
        <v>210.76</v>
      </c>
      <c r="I717" t="s">
        <v>20</v>
      </c>
      <c r="J717" t="s">
        <v>27</v>
      </c>
      <c r="L717" t="str">
        <f t="shared" si="11"/>
        <v>November</v>
      </c>
      <c r="M717" s="4">
        <f>ABS(Table1[[#This Row],[Amount]])</f>
        <v>210.76</v>
      </c>
      <c r="N717">
        <f>IF(Table1[[#This Row],[Type]]="Income",ABS(Table1[[#This Row],[Amount]]),0)</f>
        <v>0</v>
      </c>
      <c r="O717">
        <f>IF(Table1[[#This Row],[Type]]="Expense",ABS(Table1[[#This Row],[Amount]]),0)</f>
        <v>210.76</v>
      </c>
      <c r="P717" t="str">
        <f>Table1[[#This Row],[Region]]</f>
        <v>North</v>
      </c>
      <c r="Q717" t="s">
        <v>42</v>
      </c>
      <c r="R717" t="s">
        <v>27</v>
      </c>
    </row>
    <row r="718" spans="1:18" x14ac:dyDescent="0.3">
      <c r="A718" s="1">
        <v>45212</v>
      </c>
      <c r="B718" t="s">
        <v>744</v>
      </c>
      <c r="C718" t="s">
        <v>30</v>
      </c>
      <c r="D718" t="s">
        <v>19</v>
      </c>
      <c r="E718">
        <v>1294.83</v>
      </c>
      <c r="F718" t="s">
        <v>31</v>
      </c>
      <c r="G718">
        <f>IF(Table1[[#This Row],[Type]]="Income",ABS(Table1[[#This Row],[Amount]]),0)</f>
        <v>1294.83</v>
      </c>
      <c r="H718">
        <f>IF(Table1[[#This Row],[Type]]="Expense",ABS(Table1[[#This Row],[Amount]]),0)</f>
        <v>0</v>
      </c>
      <c r="I718" t="s">
        <v>17</v>
      </c>
      <c r="J718" t="s">
        <v>27</v>
      </c>
      <c r="L718" t="str">
        <f t="shared" si="11"/>
        <v>October</v>
      </c>
      <c r="M718" s="4">
        <f>ABS(Table1[[#This Row],[Amount]])</f>
        <v>1294.83</v>
      </c>
      <c r="N718">
        <f>IF(Table1[[#This Row],[Type]]="Income",ABS(Table1[[#This Row],[Amount]]),0)</f>
        <v>1294.83</v>
      </c>
      <c r="O718">
        <f>IF(Table1[[#This Row],[Type]]="Expense",ABS(Table1[[#This Row],[Amount]]),0)</f>
        <v>0</v>
      </c>
      <c r="P718" t="str">
        <f>Table1[[#This Row],[Region]]</f>
        <v>North</v>
      </c>
      <c r="Q718" t="s">
        <v>19</v>
      </c>
      <c r="R718" t="s">
        <v>27</v>
      </c>
    </row>
    <row r="719" spans="1:18" x14ac:dyDescent="0.3">
      <c r="A719" s="1">
        <v>45168</v>
      </c>
      <c r="B719" t="s">
        <v>745</v>
      </c>
      <c r="C719" t="s">
        <v>30</v>
      </c>
      <c r="D719" t="s">
        <v>36</v>
      </c>
      <c r="E719">
        <v>847.61</v>
      </c>
      <c r="F719" t="s">
        <v>31</v>
      </c>
      <c r="G719">
        <f>IF(Table1[[#This Row],[Type]]="Income",ABS(Table1[[#This Row],[Amount]]),0)</f>
        <v>847.61</v>
      </c>
      <c r="H719">
        <f>IF(Table1[[#This Row],[Type]]="Expense",ABS(Table1[[#This Row],[Amount]]),0)</f>
        <v>0</v>
      </c>
      <c r="I719" t="s">
        <v>12</v>
      </c>
      <c r="J719" t="s">
        <v>23</v>
      </c>
      <c r="L719" t="str">
        <f t="shared" si="11"/>
        <v>August</v>
      </c>
      <c r="M719" s="4">
        <f>ABS(Table1[[#This Row],[Amount]])</f>
        <v>847.61</v>
      </c>
      <c r="N719">
        <f>IF(Table1[[#This Row],[Type]]="Income",ABS(Table1[[#This Row],[Amount]]),0)</f>
        <v>847.61</v>
      </c>
      <c r="O719">
        <f>IF(Table1[[#This Row],[Type]]="Expense",ABS(Table1[[#This Row],[Amount]]),0)</f>
        <v>0</v>
      </c>
      <c r="P719" t="str">
        <f>Table1[[#This Row],[Region]]</f>
        <v>South</v>
      </c>
      <c r="Q719" t="s">
        <v>36</v>
      </c>
      <c r="R719" t="s">
        <v>23</v>
      </c>
    </row>
    <row r="720" spans="1:18" x14ac:dyDescent="0.3">
      <c r="A720" s="1">
        <v>45177</v>
      </c>
      <c r="B720" t="s">
        <v>746</v>
      </c>
      <c r="C720" t="s">
        <v>30</v>
      </c>
      <c r="D720" t="s">
        <v>26</v>
      </c>
      <c r="E720">
        <v>4310.03</v>
      </c>
      <c r="F720" t="s">
        <v>31</v>
      </c>
      <c r="G720">
        <f>IF(Table1[[#This Row],[Type]]="Income",ABS(Table1[[#This Row],[Amount]]),0)</f>
        <v>4310.03</v>
      </c>
      <c r="H720">
        <f>IF(Table1[[#This Row],[Type]]="Expense",ABS(Table1[[#This Row],[Amount]]),0)</f>
        <v>0</v>
      </c>
      <c r="I720" t="s">
        <v>17</v>
      </c>
      <c r="J720" t="s">
        <v>32</v>
      </c>
      <c r="L720" t="str">
        <f t="shared" si="11"/>
        <v>September</v>
      </c>
      <c r="M720" s="4">
        <f>ABS(Table1[[#This Row],[Amount]])</f>
        <v>4310.03</v>
      </c>
      <c r="N720">
        <f>IF(Table1[[#This Row],[Type]]="Income",ABS(Table1[[#This Row],[Amount]]),0)</f>
        <v>4310.03</v>
      </c>
      <c r="O720">
        <f>IF(Table1[[#This Row],[Type]]="Expense",ABS(Table1[[#This Row],[Amount]]),0)</f>
        <v>0</v>
      </c>
      <c r="P720" t="str">
        <f>Table1[[#This Row],[Region]]</f>
        <v>West</v>
      </c>
      <c r="Q720" t="s">
        <v>26</v>
      </c>
      <c r="R720" t="s">
        <v>32</v>
      </c>
    </row>
    <row r="721" spans="1:18" x14ac:dyDescent="0.3">
      <c r="A721" s="1">
        <v>45291</v>
      </c>
      <c r="B721" t="s">
        <v>747</v>
      </c>
      <c r="C721" t="s">
        <v>25</v>
      </c>
      <c r="D721" t="s">
        <v>26</v>
      </c>
      <c r="E721">
        <v>-2390.96</v>
      </c>
      <c r="F721" t="s">
        <v>11</v>
      </c>
      <c r="G721">
        <f>IF(Table1[[#This Row],[Type]]="Income",ABS(Table1[[#This Row],[Amount]]),0)</f>
        <v>0</v>
      </c>
      <c r="H721">
        <f>IF(Table1[[#This Row],[Type]]="Expense",ABS(Table1[[#This Row],[Amount]]),0)</f>
        <v>2390.96</v>
      </c>
      <c r="I721" t="s">
        <v>17</v>
      </c>
      <c r="J721" t="s">
        <v>13</v>
      </c>
      <c r="L721" t="str">
        <f t="shared" si="11"/>
        <v>December</v>
      </c>
      <c r="M721" s="4">
        <f>ABS(Table1[[#This Row],[Amount]])</f>
        <v>2390.96</v>
      </c>
      <c r="N721">
        <f>IF(Table1[[#This Row],[Type]]="Income",ABS(Table1[[#This Row],[Amount]]),0)</f>
        <v>0</v>
      </c>
      <c r="O721">
        <f>IF(Table1[[#This Row],[Type]]="Expense",ABS(Table1[[#This Row],[Amount]]),0)</f>
        <v>2390.96</v>
      </c>
      <c r="P721" t="str">
        <f>Table1[[#This Row],[Region]]</f>
        <v>East</v>
      </c>
      <c r="Q721" t="s">
        <v>26</v>
      </c>
      <c r="R721" t="s">
        <v>13</v>
      </c>
    </row>
    <row r="722" spans="1:18" x14ac:dyDescent="0.3">
      <c r="A722" s="1">
        <v>44931</v>
      </c>
      <c r="B722" t="s">
        <v>748</v>
      </c>
      <c r="C722" t="s">
        <v>15</v>
      </c>
      <c r="D722" t="s">
        <v>10</v>
      </c>
      <c r="E722">
        <v>-2080.6799999999998</v>
      </c>
      <c r="F722" t="s">
        <v>11</v>
      </c>
      <c r="G722">
        <f>IF(Table1[[#This Row],[Type]]="Income",ABS(Table1[[#This Row],[Amount]]),0)</f>
        <v>0</v>
      </c>
      <c r="H722">
        <f>IF(Table1[[#This Row],[Type]]="Expense",ABS(Table1[[#This Row],[Amount]]),0)</f>
        <v>2080.6799999999998</v>
      </c>
      <c r="I722" t="s">
        <v>20</v>
      </c>
      <c r="J722" t="s">
        <v>32</v>
      </c>
      <c r="L722" t="str">
        <f t="shared" si="11"/>
        <v>January</v>
      </c>
      <c r="M722" s="4">
        <f>ABS(Table1[[#This Row],[Amount]])</f>
        <v>2080.6799999999998</v>
      </c>
      <c r="N722">
        <f>IF(Table1[[#This Row],[Type]]="Income",ABS(Table1[[#This Row],[Amount]]),0)</f>
        <v>0</v>
      </c>
      <c r="O722">
        <f>IF(Table1[[#This Row],[Type]]="Expense",ABS(Table1[[#This Row],[Amount]]),0)</f>
        <v>2080.6799999999998</v>
      </c>
      <c r="P722" t="str">
        <f>Table1[[#This Row],[Region]]</f>
        <v>West</v>
      </c>
      <c r="Q722" t="s">
        <v>10</v>
      </c>
      <c r="R722" t="s">
        <v>32</v>
      </c>
    </row>
    <row r="723" spans="1:18" x14ac:dyDescent="0.3">
      <c r="A723" s="1">
        <v>45045</v>
      </c>
      <c r="B723" t="s">
        <v>749</v>
      </c>
      <c r="C723" t="s">
        <v>9</v>
      </c>
      <c r="D723" t="s">
        <v>26</v>
      </c>
      <c r="E723">
        <v>-2302.4699999999998</v>
      </c>
      <c r="F723" t="s">
        <v>11</v>
      </c>
      <c r="G723">
        <f>IF(Table1[[#This Row],[Type]]="Income",ABS(Table1[[#This Row],[Amount]]),0)</f>
        <v>0</v>
      </c>
      <c r="H723">
        <f>IF(Table1[[#This Row],[Type]]="Expense",ABS(Table1[[#This Row],[Amount]]),0)</f>
        <v>2302.4699999999998</v>
      </c>
      <c r="I723" t="s">
        <v>17</v>
      </c>
      <c r="J723" t="s">
        <v>13</v>
      </c>
      <c r="L723" t="str">
        <f t="shared" si="11"/>
        <v>April</v>
      </c>
      <c r="M723" s="4">
        <f>ABS(Table1[[#This Row],[Amount]])</f>
        <v>2302.4699999999998</v>
      </c>
      <c r="N723">
        <f>IF(Table1[[#This Row],[Type]]="Income",ABS(Table1[[#This Row],[Amount]]),0)</f>
        <v>0</v>
      </c>
      <c r="O723">
        <f>IF(Table1[[#This Row],[Type]]="Expense",ABS(Table1[[#This Row],[Amount]]),0)</f>
        <v>2302.4699999999998</v>
      </c>
      <c r="P723" t="str">
        <f>Table1[[#This Row],[Region]]</f>
        <v>East</v>
      </c>
      <c r="Q723" t="s">
        <v>26</v>
      </c>
      <c r="R723" t="s">
        <v>13</v>
      </c>
    </row>
    <row r="724" spans="1:18" x14ac:dyDescent="0.3">
      <c r="A724" s="1">
        <v>45215</v>
      </c>
      <c r="B724" t="s">
        <v>750</v>
      </c>
      <c r="C724" t="s">
        <v>25</v>
      </c>
      <c r="D724" t="s">
        <v>22</v>
      </c>
      <c r="E724">
        <v>-4862.43</v>
      </c>
      <c r="F724" t="s">
        <v>11</v>
      </c>
      <c r="G724">
        <f>IF(Table1[[#This Row],[Type]]="Income",ABS(Table1[[#This Row],[Amount]]),0)</f>
        <v>0</v>
      </c>
      <c r="H724">
        <f>IF(Table1[[#This Row],[Type]]="Expense",ABS(Table1[[#This Row],[Amount]]),0)</f>
        <v>4862.43</v>
      </c>
      <c r="I724" t="s">
        <v>20</v>
      </c>
      <c r="J724" t="s">
        <v>13</v>
      </c>
      <c r="L724" t="str">
        <f t="shared" si="11"/>
        <v>October</v>
      </c>
      <c r="M724" s="4">
        <f>ABS(Table1[[#This Row],[Amount]])</f>
        <v>4862.43</v>
      </c>
      <c r="N724">
        <f>IF(Table1[[#This Row],[Type]]="Income",ABS(Table1[[#This Row],[Amount]]),0)</f>
        <v>0</v>
      </c>
      <c r="O724">
        <f>IF(Table1[[#This Row],[Type]]="Expense",ABS(Table1[[#This Row],[Amount]]),0)</f>
        <v>4862.43</v>
      </c>
      <c r="P724" t="str">
        <f>Table1[[#This Row],[Region]]</f>
        <v>East</v>
      </c>
      <c r="Q724" t="s">
        <v>22</v>
      </c>
      <c r="R724" t="s">
        <v>13</v>
      </c>
    </row>
    <row r="725" spans="1:18" x14ac:dyDescent="0.3">
      <c r="A725" s="1">
        <v>44991</v>
      </c>
      <c r="B725" t="s">
        <v>751</v>
      </c>
      <c r="C725" t="s">
        <v>9</v>
      </c>
      <c r="D725" t="s">
        <v>19</v>
      </c>
      <c r="E725">
        <v>-4266.3100000000004</v>
      </c>
      <c r="F725" t="s">
        <v>11</v>
      </c>
      <c r="G725">
        <f>IF(Table1[[#This Row],[Type]]="Income",ABS(Table1[[#This Row],[Amount]]),0)</f>
        <v>0</v>
      </c>
      <c r="H725">
        <f>IF(Table1[[#This Row],[Type]]="Expense",ABS(Table1[[#This Row],[Amount]]),0)</f>
        <v>4266.3100000000004</v>
      </c>
      <c r="I725" t="s">
        <v>12</v>
      </c>
      <c r="J725" t="s">
        <v>27</v>
      </c>
      <c r="L725" t="str">
        <f t="shared" si="11"/>
        <v>March</v>
      </c>
      <c r="M725" s="4">
        <f>ABS(Table1[[#This Row],[Amount]])</f>
        <v>4266.3100000000004</v>
      </c>
      <c r="N725">
        <f>IF(Table1[[#This Row],[Type]]="Income",ABS(Table1[[#This Row],[Amount]]),0)</f>
        <v>0</v>
      </c>
      <c r="O725">
        <f>IF(Table1[[#This Row],[Type]]="Expense",ABS(Table1[[#This Row],[Amount]]),0)</f>
        <v>4266.3100000000004</v>
      </c>
      <c r="P725" t="str">
        <f>Table1[[#This Row],[Region]]</f>
        <v>North</v>
      </c>
      <c r="Q725" t="s">
        <v>19</v>
      </c>
      <c r="R725" t="s">
        <v>27</v>
      </c>
    </row>
    <row r="726" spans="1:18" x14ac:dyDescent="0.3">
      <c r="A726" s="1">
        <v>45072</v>
      </c>
      <c r="B726" t="s">
        <v>752</v>
      </c>
      <c r="C726" t="s">
        <v>30</v>
      </c>
      <c r="D726" t="s">
        <v>19</v>
      </c>
      <c r="E726">
        <v>3561.21</v>
      </c>
      <c r="F726" t="s">
        <v>31</v>
      </c>
      <c r="G726">
        <f>IF(Table1[[#This Row],[Type]]="Income",ABS(Table1[[#This Row],[Amount]]),0)</f>
        <v>3561.21</v>
      </c>
      <c r="H726">
        <f>IF(Table1[[#This Row],[Type]]="Expense",ABS(Table1[[#This Row],[Amount]]),0)</f>
        <v>0</v>
      </c>
      <c r="I726" t="s">
        <v>12</v>
      </c>
      <c r="J726" t="s">
        <v>23</v>
      </c>
      <c r="L726" t="str">
        <f t="shared" si="11"/>
        <v>May</v>
      </c>
      <c r="M726" s="4">
        <f>ABS(Table1[[#This Row],[Amount]])</f>
        <v>3561.21</v>
      </c>
      <c r="N726">
        <f>IF(Table1[[#This Row],[Type]]="Income",ABS(Table1[[#This Row],[Amount]]),0)</f>
        <v>3561.21</v>
      </c>
      <c r="O726">
        <f>IF(Table1[[#This Row],[Type]]="Expense",ABS(Table1[[#This Row],[Amount]]),0)</f>
        <v>0</v>
      </c>
      <c r="P726" t="str">
        <f>Table1[[#This Row],[Region]]</f>
        <v>South</v>
      </c>
      <c r="Q726" t="s">
        <v>19</v>
      </c>
      <c r="R726" t="s">
        <v>23</v>
      </c>
    </row>
    <row r="727" spans="1:18" x14ac:dyDescent="0.3">
      <c r="A727" s="1">
        <v>45150</v>
      </c>
      <c r="B727" t="s">
        <v>753</v>
      </c>
      <c r="C727" t="s">
        <v>25</v>
      </c>
      <c r="D727" t="s">
        <v>10</v>
      </c>
      <c r="E727">
        <v>-1523.35</v>
      </c>
      <c r="F727" t="s">
        <v>11</v>
      </c>
      <c r="G727">
        <f>IF(Table1[[#This Row],[Type]]="Income",ABS(Table1[[#This Row],[Amount]]),0)</f>
        <v>0</v>
      </c>
      <c r="H727">
        <f>IF(Table1[[#This Row],[Type]]="Expense",ABS(Table1[[#This Row],[Amount]]),0)</f>
        <v>1523.35</v>
      </c>
      <c r="I727" t="s">
        <v>17</v>
      </c>
      <c r="J727" t="s">
        <v>32</v>
      </c>
      <c r="L727" t="str">
        <f t="shared" si="11"/>
        <v>August</v>
      </c>
      <c r="M727" s="4">
        <f>ABS(Table1[[#This Row],[Amount]])</f>
        <v>1523.35</v>
      </c>
      <c r="N727">
        <f>IF(Table1[[#This Row],[Type]]="Income",ABS(Table1[[#This Row],[Amount]]),0)</f>
        <v>0</v>
      </c>
      <c r="O727">
        <f>IF(Table1[[#This Row],[Type]]="Expense",ABS(Table1[[#This Row],[Amount]]),0)</f>
        <v>1523.35</v>
      </c>
      <c r="P727" t="str">
        <f>Table1[[#This Row],[Region]]</f>
        <v>West</v>
      </c>
      <c r="Q727" t="s">
        <v>10</v>
      </c>
      <c r="R727" t="s">
        <v>32</v>
      </c>
    </row>
    <row r="728" spans="1:18" x14ac:dyDescent="0.3">
      <c r="A728" s="1">
        <v>45165</v>
      </c>
      <c r="B728" t="s">
        <v>754</v>
      </c>
      <c r="C728" t="s">
        <v>30</v>
      </c>
      <c r="D728" t="s">
        <v>19</v>
      </c>
      <c r="E728">
        <v>909.35</v>
      </c>
      <c r="F728" t="s">
        <v>31</v>
      </c>
      <c r="G728">
        <f>IF(Table1[[#This Row],[Type]]="Income",ABS(Table1[[#This Row],[Amount]]),0)</f>
        <v>909.35</v>
      </c>
      <c r="H728">
        <f>IF(Table1[[#This Row],[Type]]="Expense",ABS(Table1[[#This Row],[Amount]]),0)</f>
        <v>0</v>
      </c>
      <c r="I728" t="s">
        <v>20</v>
      </c>
      <c r="J728" t="s">
        <v>27</v>
      </c>
      <c r="L728" t="str">
        <f t="shared" si="11"/>
        <v>August</v>
      </c>
      <c r="M728" s="4">
        <f>ABS(Table1[[#This Row],[Amount]])</f>
        <v>909.35</v>
      </c>
      <c r="N728">
        <f>IF(Table1[[#This Row],[Type]]="Income",ABS(Table1[[#This Row],[Amount]]),0)</f>
        <v>909.35</v>
      </c>
      <c r="O728">
        <f>IF(Table1[[#This Row],[Type]]="Expense",ABS(Table1[[#This Row],[Amount]]),0)</f>
        <v>0</v>
      </c>
      <c r="P728" t="str">
        <f>Table1[[#This Row],[Region]]</f>
        <v>North</v>
      </c>
      <c r="Q728" t="s">
        <v>19</v>
      </c>
      <c r="R728" t="s">
        <v>27</v>
      </c>
    </row>
    <row r="729" spans="1:18" x14ac:dyDescent="0.3">
      <c r="A729" s="1">
        <v>45103</v>
      </c>
      <c r="B729" t="s">
        <v>755</v>
      </c>
      <c r="C729" t="s">
        <v>9</v>
      </c>
      <c r="D729" t="s">
        <v>10</v>
      </c>
      <c r="E729">
        <v>-4615.0200000000004</v>
      </c>
      <c r="F729" t="s">
        <v>11</v>
      </c>
      <c r="G729">
        <f>IF(Table1[[#This Row],[Type]]="Income",ABS(Table1[[#This Row],[Amount]]),0)</f>
        <v>0</v>
      </c>
      <c r="H729">
        <f>IF(Table1[[#This Row],[Type]]="Expense",ABS(Table1[[#This Row],[Amount]]),0)</f>
        <v>4615.0200000000004</v>
      </c>
      <c r="I729" t="s">
        <v>17</v>
      </c>
      <c r="J729" t="s">
        <v>27</v>
      </c>
      <c r="L729" t="str">
        <f t="shared" si="11"/>
        <v>June</v>
      </c>
      <c r="M729" s="4">
        <f>ABS(Table1[[#This Row],[Amount]])</f>
        <v>4615.0200000000004</v>
      </c>
      <c r="N729">
        <f>IF(Table1[[#This Row],[Type]]="Income",ABS(Table1[[#This Row],[Amount]]),0)</f>
        <v>0</v>
      </c>
      <c r="O729">
        <f>IF(Table1[[#This Row],[Type]]="Expense",ABS(Table1[[#This Row],[Amount]]),0)</f>
        <v>4615.0200000000004</v>
      </c>
      <c r="P729" t="str">
        <f>Table1[[#This Row],[Region]]</f>
        <v>North</v>
      </c>
      <c r="Q729" t="s">
        <v>10</v>
      </c>
      <c r="R729" t="s">
        <v>27</v>
      </c>
    </row>
    <row r="730" spans="1:18" x14ac:dyDescent="0.3">
      <c r="A730" s="1">
        <v>45193</v>
      </c>
      <c r="B730" t="s">
        <v>756</v>
      </c>
      <c r="C730" t="s">
        <v>9</v>
      </c>
      <c r="D730" t="s">
        <v>19</v>
      </c>
      <c r="E730">
        <v>-2173.0700000000002</v>
      </c>
      <c r="F730" t="s">
        <v>11</v>
      </c>
      <c r="G730">
        <f>IF(Table1[[#This Row],[Type]]="Income",ABS(Table1[[#This Row],[Amount]]),0)</f>
        <v>0</v>
      </c>
      <c r="H730">
        <f>IF(Table1[[#This Row],[Type]]="Expense",ABS(Table1[[#This Row],[Amount]]),0)</f>
        <v>2173.0700000000002</v>
      </c>
      <c r="I730" t="s">
        <v>17</v>
      </c>
      <c r="J730" t="s">
        <v>27</v>
      </c>
      <c r="L730" t="str">
        <f t="shared" si="11"/>
        <v>September</v>
      </c>
      <c r="M730" s="4">
        <f>ABS(Table1[[#This Row],[Amount]])</f>
        <v>2173.0700000000002</v>
      </c>
      <c r="N730">
        <f>IF(Table1[[#This Row],[Type]]="Income",ABS(Table1[[#This Row],[Amount]]),0)</f>
        <v>0</v>
      </c>
      <c r="O730">
        <f>IF(Table1[[#This Row],[Type]]="Expense",ABS(Table1[[#This Row],[Amount]]),0)</f>
        <v>2173.0700000000002</v>
      </c>
      <c r="P730" t="str">
        <f>Table1[[#This Row],[Region]]</f>
        <v>North</v>
      </c>
      <c r="Q730" t="s">
        <v>19</v>
      </c>
      <c r="R730" t="s">
        <v>27</v>
      </c>
    </row>
    <row r="731" spans="1:18" x14ac:dyDescent="0.3">
      <c r="A731" s="1">
        <v>45267</v>
      </c>
      <c r="B731" t="s">
        <v>757</v>
      </c>
      <c r="C731" t="s">
        <v>15</v>
      </c>
      <c r="D731" t="s">
        <v>22</v>
      </c>
      <c r="E731">
        <v>-1465.9</v>
      </c>
      <c r="F731" t="s">
        <v>11</v>
      </c>
      <c r="G731">
        <f>IF(Table1[[#This Row],[Type]]="Income",ABS(Table1[[#This Row],[Amount]]),0)</f>
        <v>0</v>
      </c>
      <c r="H731">
        <f>IF(Table1[[#This Row],[Type]]="Expense",ABS(Table1[[#This Row],[Amount]]),0)</f>
        <v>1465.9</v>
      </c>
      <c r="I731" t="s">
        <v>17</v>
      </c>
      <c r="J731" t="s">
        <v>32</v>
      </c>
      <c r="L731" t="str">
        <f t="shared" si="11"/>
        <v>December</v>
      </c>
      <c r="M731" s="4">
        <f>ABS(Table1[[#This Row],[Amount]])</f>
        <v>1465.9</v>
      </c>
      <c r="N731">
        <f>IF(Table1[[#This Row],[Type]]="Income",ABS(Table1[[#This Row],[Amount]]),0)</f>
        <v>0</v>
      </c>
      <c r="O731">
        <f>IF(Table1[[#This Row],[Type]]="Expense",ABS(Table1[[#This Row],[Amount]]),0)</f>
        <v>1465.9</v>
      </c>
      <c r="P731" t="str">
        <f>Table1[[#This Row],[Region]]</f>
        <v>West</v>
      </c>
      <c r="Q731" t="s">
        <v>22</v>
      </c>
      <c r="R731" t="s">
        <v>32</v>
      </c>
    </row>
    <row r="732" spans="1:18" x14ac:dyDescent="0.3">
      <c r="A732" s="1">
        <v>45208</v>
      </c>
      <c r="B732" t="s">
        <v>758</v>
      </c>
      <c r="C732" t="s">
        <v>9</v>
      </c>
      <c r="D732" t="s">
        <v>16</v>
      </c>
      <c r="E732">
        <v>-2407.5100000000002</v>
      </c>
      <c r="F732" t="s">
        <v>11</v>
      </c>
      <c r="G732">
        <f>IF(Table1[[#This Row],[Type]]="Income",ABS(Table1[[#This Row],[Amount]]),0)</f>
        <v>0</v>
      </c>
      <c r="H732">
        <f>IF(Table1[[#This Row],[Type]]="Expense",ABS(Table1[[#This Row],[Amount]]),0)</f>
        <v>2407.5100000000002</v>
      </c>
      <c r="I732" t="s">
        <v>17</v>
      </c>
      <c r="J732" t="s">
        <v>27</v>
      </c>
      <c r="L732" t="str">
        <f t="shared" si="11"/>
        <v>October</v>
      </c>
      <c r="M732" s="4">
        <f>ABS(Table1[[#This Row],[Amount]])</f>
        <v>2407.5100000000002</v>
      </c>
      <c r="N732">
        <f>IF(Table1[[#This Row],[Type]]="Income",ABS(Table1[[#This Row],[Amount]]),0)</f>
        <v>0</v>
      </c>
      <c r="O732">
        <f>IF(Table1[[#This Row],[Type]]="Expense",ABS(Table1[[#This Row],[Amount]]),0)</f>
        <v>2407.5100000000002</v>
      </c>
      <c r="P732" t="str">
        <f>Table1[[#This Row],[Region]]</f>
        <v>North</v>
      </c>
      <c r="Q732" t="s">
        <v>16</v>
      </c>
      <c r="R732" t="s">
        <v>27</v>
      </c>
    </row>
    <row r="733" spans="1:18" x14ac:dyDescent="0.3">
      <c r="A733" s="1">
        <v>44989</v>
      </c>
      <c r="B733" t="s">
        <v>759</v>
      </c>
      <c r="C733" t="s">
        <v>30</v>
      </c>
      <c r="D733" t="s">
        <v>42</v>
      </c>
      <c r="E733">
        <v>4597.45</v>
      </c>
      <c r="F733" t="s">
        <v>31</v>
      </c>
      <c r="G733">
        <f>IF(Table1[[#This Row],[Type]]="Income",ABS(Table1[[#This Row],[Amount]]),0)</f>
        <v>4597.45</v>
      </c>
      <c r="H733">
        <f>IF(Table1[[#This Row],[Type]]="Expense",ABS(Table1[[#This Row],[Amount]]),0)</f>
        <v>0</v>
      </c>
      <c r="I733" t="s">
        <v>20</v>
      </c>
      <c r="J733" t="s">
        <v>23</v>
      </c>
      <c r="L733" t="str">
        <f t="shared" si="11"/>
        <v>March</v>
      </c>
      <c r="M733" s="4">
        <f>ABS(Table1[[#This Row],[Amount]])</f>
        <v>4597.45</v>
      </c>
      <c r="N733">
        <f>IF(Table1[[#This Row],[Type]]="Income",ABS(Table1[[#This Row],[Amount]]),0)</f>
        <v>4597.45</v>
      </c>
      <c r="O733">
        <f>IF(Table1[[#This Row],[Type]]="Expense",ABS(Table1[[#This Row],[Amount]]),0)</f>
        <v>0</v>
      </c>
      <c r="P733" t="str">
        <f>Table1[[#This Row],[Region]]</f>
        <v>South</v>
      </c>
      <c r="Q733" t="s">
        <v>42</v>
      </c>
      <c r="R733" t="s">
        <v>23</v>
      </c>
    </row>
    <row r="734" spans="1:18" x14ac:dyDescent="0.3">
      <c r="A734" s="1">
        <v>45143</v>
      </c>
      <c r="B734" t="s">
        <v>760</v>
      </c>
      <c r="C734" t="s">
        <v>9</v>
      </c>
      <c r="D734" t="s">
        <v>42</v>
      </c>
      <c r="E734">
        <v>-1996.63</v>
      </c>
      <c r="F734" t="s">
        <v>11</v>
      </c>
      <c r="G734">
        <f>IF(Table1[[#This Row],[Type]]="Income",ABS(Table1[[#This Row],[Amount]]),0)</f>
        <v>0</v>
      </c>
      <c r="H734">
        <f>IF(Table1[[#This Row],[Type]]="Expense",ABS(Table1[[#This Row],[Amount]]),0)</f>
        <v>1996.63</v>
      </c>
      <c r="I734" t="s">
        <v>17</v>
      </c>
      <c r="J734" t="s">
        <v>27</v>
      </c>
      <c r="L734" t="str">
        <f t="shared" si="11"/>
        <v>August</v>
      </c>
      <c r="M734" s="4">
        <f>ABS(Table1[[#This Row],[Amount]])</f>
        <v>1996.63</v>
      </c>
      <c r="N734">
        <f>IF(Table1[[#This Row],[Type]]="Income",ABS(Table1[[#This Row],[Amount]]),0)</f>
        <v>0</v>
      </c>
      <c r="O734">
        <f>IF(Table1[[#This Row],[Type]]="Expense",ABS(Table1[[#This Row],[Amount]]),0)</f>
        <v>1996.63</v>
      </c>
      <c r="P734" t="str">
        <f>Table1[[#This Row],[Region]]</f>
        <v>North</v>
      </c>
      <c r="Q734" t="s">
        <v>42</v>
      </c>
      <c r="R734" t="s">
        <v>27</v>
      </c>
    </row>
    <row r="735" spans="1:18" x14ac:dyDescent="0.3">
      <c r="A735" s="1">
        <v>45268</v>
      </c>
      <c r="B735" t="s">
        <v>761</v>
      </c>
      <c r="C735" t="s">
        <v>15</v>
      </c>
      <c r="D735" t="s">
        <v>19</v>
      </c>
      <c r="E735">
        <v>-2856.94</v>
      </c>
      <c r="F735" t="s">
        <v>11</v>
      </c>
      <c r="G735">
        <f>IF(Table1[[#This Row],[Type]]="Income",ABS(Table1[[#This Row],[Amount]]),0)</f>
        <v>0</v>
      </c>
      <c r="H735">
        <f>IF(Table1[[#This Row],[Type]]="Expense",ABS(Table1[[#This Row],[Amount]]),0)</f>
        <v>2856.94</v>
      </c>
      <c r="I735" t="s">
        <v>12</v>
      </c>
      <c r="J735" t="s">
        <v>27</v>
      </c>
      <c r="L735" t="str">
        <f t="shared" si="11"/>
        <v>December</v>
      </c>
      <c r="M735" s="4">
        <f>ABS(Table1[[#This Row],[Amount]])</f>
        <v>2856.94</v>
      </c>
      <c r="N735">
        <f>IF(Table1[[#This Row],[Type]]="Income",ABS(Table1[[#This Row],[Amount]]),0)</f>
        <v>0</v>
      </c>
      <c r="O735">
        <f>IF(Table1[[#This Row],[Type]]="Expense",ABS(Table1[[#This Row],[Amount]]),0)</f>
        <v>2856.94</v>
      </c>
      <c r="P735" t="str">
        <f>Table1[[#This Row],[Region]]</f>
        <v>North</v>
      </c>
      <c r="Q735" t="s">
        <v>19</v>
      </c>
      <c r="R735" t="s">
        <v>27</v>
      </c>
    </row>
    <row r="736" spans="1:18" x14ac:dyDescent="0.3">
      <c r="A736" s="1">
        <v>45241</v>
      </c>
      <c r="B736" t="s">
        <v>762</v>
      </c>
      <c r="C736" t="s">
        <v>15</v>
      </c>
      <c r="D736" t="s">
        <v>36</v>
      </c>
      <c r="E736">
        <v>-4034.53</v>
      </c>
      <c r="F736" t="s">
        <v>11</v>
      </c>
      <c r="G736">
        <f>IF(Table1[[#This Row],[Type]]="Income",ABS(Table1[[#This Row],[Amount]]),0)</f>
        <v>0</v>
      </c>
      <c r="H736">
        <f>IF(Table1[[#This Row],[Type]]="Expense",ABS(Table1[[#This Row],[Amount]]),0)</f>
        <v>4034.53</v>
      </c>
      <c r="I736" t="s">
        <v>20</v>
      </c>
      <c r="J736" t="s">
        <v>13</v>
      </c>
      <c r="L736" t="str">
        <f t="shared" si="11"/>
        <v>November</v>
      </c>
      <c r="M736" s="4">
        <f>ABS(Table1[[#This Row],[Amount]])</f>
        <v>4034.53</v>
      </c>
      <c r="N736">
        <f>IF(Table1[[#This Row],[Type]]="Income",ABS(Table1[[#This Row],[Amount]]),0)</f>
        <v>0</v>
      </c>
      <c r="O736">
        <f>IF(Table1[[#This Row],[Type]]="Expense",ABS(Table1[[#This Row],[Amount]]),0)</f>
        <v>4034.53</v>
      </c>
      <c r="P736" t="str">
        <f>Table1[[#This Row],[Region]]</f>
        <v>East</v>
      </c>
      <c r="Q736" t="s">
        <v>36</v>
      </c>
      <c r="R736" t="s">
        <v>13</v>
      </c>
    </row>
    <row r="737" spans="1:18" x14ac:dyDescent="0.3">
      <c r="A737" s="1">
        <v>45209</v>
      </c>
      <c r="B737" t="s">
        <v>763</v>
      </c>
      <c r="C737" t="s">
        <v>30</v>
      </c>
      <c r="D737" t="s">
        <v>26</v>
      </c>
      <c r="E737">
        <v>2192.9499999999998</v>
      </c>
      <c r="F737" t="s">
        <v>31</v>
      </c>
      <c r="G737">
        <f>IF(Table1[[#This Row],[Type]]="Income",ABS(Table1[[#This Row],[Amount]]),0)</f>
        <v>2192.9499999999998</v>
      </c>
      <c r="H737">
        <f>IF(Table1[[#This Row],[Type]]="Expense",ABS(Table1[[#This Row],[Amount]]),0)</f>
        <v>0</v>
      </c>
      <c r="I737" t="s">
        <v>17</v>
      </c>
      <c r="J737" t="s">
        <v>27</v>
      </c>
      <c r="L737" t="str">
        <f t="shared" si="11"/>
        <v>October</v>
      </c>
      <c r="M737" s="4">
        <f>ABS(Table1[[#This Row],[Amount]])</f>
        <v>2192.9499999999998</v>
      </c>
      <c r="N737">
        <f>IF(Table1[[#This Row],[Type]]="Income",ABS(Table1[[#This Row],[Amount]]),0)</f>
        <v>2192.9499999999998</v>
      </c>
      <c r="O737">
        <f>IF(Table1[[#This Row],[Type]]="Expense",ABS(Table1[[#This Row],[Amount]]),0)</f>
        <v>0</v>
      </c>
      <c r="P737" t="str">
        <f>Table1[[#This Row],[Region]]</f>
        <v>North</v>
      </c>
      <c r="Q737" t="s">
        <v>26</v>
      </c>
      <c r="R737" t="s">
        <v>27</v>
      </c>
    </row>
    <row r="738" spans="1:18" x14ac:dyDescent="0.3">
      <c r="A738" s="1">
        <v>45103</v>
      </c>
      <c r="B738" t="s">
        <v>764</v>
      </c>
      <c r="C738" t="s">
        <v>25</v>
      </c>
      <c r="D738" t="s">
        <v>22</v>
      </c>
      <c r="E738">
        <v>-1244.3499999999999</v>
      </c>
      <c r="F738" t="s">
        <v>11</v>
      </c>
      <c r="G738">
        <f>IF(Table1[[#This Row],[Type]]="Income",ABS(Table1[[#This Row],[Amount]]),0)</f>
        <v>0</v>
      </c>
      <c r="H738">
        <f>IF(Table1[[#This Row],[Type]]="Expense",ABS(Table1[[#This Row],[Amount]]),0)</f>
        <v>1244.3499999999999</v>
      </c>
      <c r="I738" t="s">
        <v>20</v>
      </c>
      <c r="J738" t="s">
        <v>32</v>
      </c>
      <c r="L738" t="str">
        <f t="shared" si="11"/>
        <v>June</v>
      </c>
      <c r="M738" s="4">
        <f>ABS(Table1[[#This Row],[Amount]])</f>
        <v>1244.3499999999999</v>
      </c>
      <c r="N738">
        <f>IF(Table1[[#This Row],[Type]]="Income",ABS(Table1[[#This Row],[Amount]]),0)</f>
        <v>0</v>
      </c>
      <c r="O738">
        <f>IF(Table1[[#This Row],[Type]]="Expense",ABS(Table1[[#This Row],[Amount]]),0)</f>
        <v>1244.3499999999999</v>
      </c>
      <c r="P738" t="str">
        <f>Table1[[#This Row],[Region]]</f>
        <v>West</v>
      </c>
      <c r="Q738" t="s">
        <v>22</v>
      </c>
      <c r="R738" t="s">
        <v>32</v>
      </c>
    </row>
    <row r="739" spans="1:18" x14ac:dyDescent="0.3">
      <c r="A739" s="1">
        <v>45024</v>
      </c>
      <c r="B739" t="s">
        <v>765</v>
      </c>
      <c r="C739" t="s">
        <v>9</v>
      </c>
      <c r="D739" t="s">
        <v>36</v>
      </c>
      <c r="E739">
        <v>-4973.18</v>
      </c>
      <c r="F739" t="s">
        <v>11</v>
      </c>
      <c r="G739">
        <f>IF(Table1[[#This Row],[Type]]="Income",ABS(Table1[[#This Row],[Amount]]),0)</f>
        <v>0</v>
      </c>
      <c r="H739">
        <f>IF(Table1[[#This Row],[Type]]="Expense",ABS(Table1[[#This Row],[Amount]]),0)</f>
        <v>4973.18</v>
      </c>
      <c r="I739" t="s">
        <v>17</v>
      </c>
      <c r="J739" t="s">
        <v>32</v>
      </c>
      <c r="L739" t="str">
        <f t="shared" si="11"/>
        <v>April</v>
      </c>
      <c r="M739" s="4">
        <f>ABS(Table1[[#This Row],[Amount]])</f>
        <v>4973.18</v>
      </c>
      <c r="N739">
        <f>IF(Table1[[#This Row],[Type]]="Income",ABS(Table1[[#This Row],[Amount]]),0)</f>
        <v>0</v>
      </c>
      <c r="O739">
        <f>IF(Table1[[#This Row],[Type]]="Expense",ABS(Table1[[#This Row],[Amount]]),0)</f>
        <v>4973.18</v>
      </c>
      <c r="P739" t="str">
        <f>Table1[[#This Row],[Region]]</f>
        <v>West</v>
      </c>
      <c r="Q739" t="s">
        <v>36</v>
      </c>
      <c r="R739" t="s">
        <v>32</v>
      </c>
    </row>
    <row r="740" spans="1:18" x14ac:dyDescent="0.3">
      <c r="A740" s="1">
        <v>45031</v>
      </c>
      <c r="B740" t="s">
        <v>766</v>
      </c>
      <c r="C740" t="s">
        <v>15</v>
      </c>
      <c r="D740" t="s">
        <v>36</v>
      </c>
      <c r="E740">
        <v>-4787.2</v>
      </c>
      <c r="F740" t="s">
        <v>11</v>
      </c>
      <c r="G740">
        <f>IF(Table1[[#This Row],[Type]]="Income",ABS(Table1[[#This Row],[Amount]]),0)</f>
        <v>0</v>
      </c>
      <c r="H740">
        <f>IF(Table1[[#This Row],[Type]]="Expense",ABS(Table1[[#This Row],[Amount]]),0)</f>
        <v>4787.2</v>
      </c>
      <c r="I740" t="s">
        <v>12</v>
      </c>
      <c r="J740" t="s">
        <v>23</v>
      </c>
      <c r="L740" t="str">
        <f t="shared" si="11"/>
        <v>April</v>
      </c>
      <c r="M740" s="4">
        <f>ABS(Table1[[#This Row],[Amount]])</f>
        <v>4787.2</v>
      </c>
      <c r="N740">
        <f>IF(Table1[[#This Row],[Type]]="Income",ABS(Table1[[#This Row],[Amount]]),0)</f>
        <v>0</v>
      </c>
      <c r="O740">
        <f>IF(Table1[[#This Row],[Type]]="Expense",ABS(Table1[[#This Row],[Amount]]),0)</f>
        <v>4787.2</v>
      </c>
      <c r="P740" t="str">
        <f>Table1[[#This Row],[Region]]</f>
        <v>South</v>
      </c>
      <c r="Q740" t="s">
        <v>36</v>
      </c>
      <c r="R740" t="s">
        <v>23</v>
      </c>
    </row>
    <row r="741" spans="1:18" x14ac:dyDescent="0.3">
      <c r="A741" s="1">
        <v>45025</v>
      </c>
      <c r="B741" t="s">
        <v>767</v>
      </c>
      <c r="C741" t="s">
        <v>9</v>
      </c>
      <c r="D741" t="s">
        <v>19</v>
      </c>
      <c r="E741">
        <v>-4233.05</v>
      </c>
      <c r="F741" t="s">
        <v>11</v>
      </c>
      <c r="G741">
        <f>IF(Table1[[#This Row],[Type]]="Income",ABS(Table1[[#This Row],[Amount]]),0)</f>
        <v>0</v>
      </c>
      <c r="H741">
        <f>IF(Table1[[#This Row],[Type]]="Expense",ABS(Table1[[#This Row],[Amount]]),0)</f>
        <v>4233.05</v>
      </c>
      <c r="I741" t="s">
        <v>12</v>
      </c>
      <c r="J741" t="s">
        <v>32</v>
      </c>
      <c r="L741" t="str">
        <f t="shared" si="11"/>
        <v>April</v>
      </c>
      <c r="M741" s="4">
        <f>ABS(Table1[[#This Row],[Amount]])</f>
        <v>4233.05</v>
      </c>
      <c r="N741">
        <f>IF(Table1[[#This Row],[Type]]="Income",ABS(Table1[[#This Row],[Amount]]),0)</f>
        <v>0</v>
      </c>
      <c r="O741">
        <f>IF(Table1[[#This Row],[Type]]="Expense",ABS(Table1[[#This Row],[Amount]]),0)</f>
        <v>4233.05</v>
      </c>
      <c r="P741" t="str">
        <f>Table1[[#This Row],[Region]]</f>
        <v>West</v>
      </c>
      <c r="Q741" t="s">
        <v>19</v>
      </c>
      <c r="R741" t="s">
        <v>32</v>
      </c>
    </row>
    <row r="742" spans="1:18" x14ac:dyDescent="0.3">
      <c r="A742" s="1">
        <v>45237</v>
      </c>
      <c r="B742" t="s">
        <v>768</v>
      </c>
      <c r="C742" t="s">
        <v>9</v>
      </c>
      <c r="D742" t="s">
        <v>22</v>
      </c>
      <c r="E742">
        <v>-3473.03</v>
      </c>
      <c r="F742" t="s">
        <v>11</v>
      </c>
      <c r="G742">
        <f>IF(Table1[[#This Row],[Type]]="Income",ABS(Table1[[#This Row],[Amount]]),0)</f>
        <v>0</v>
      </c>
      <c r="H742">
        <f>IF(Table1[[#This Row],[Type]]="Expense",ABS(Table1[[#This Row],[Amount]]),0)</f>
        <v>3473.03</v>
      </c>
      <c r="I742" t="s">
        <v>12</v>
      </c>
      <c r="J742" t="s">
        <v>32</v>
      </c>
      <c r="L742" t="str">
        <f t="shared" si="11"/>
        <v>November</v>
      </c>
      <c r="M742" s="4">
        <f>ABS(Table1[[#This Row],[Amount]])</f>
        <v>3473.03</v>
      </c>
      <c r="N742">
        <f>IF(Table1[[#This Row],[Type]]="Income",ABS(Table1[[#This Row],[Amount]]),0)</f>
        <v>0</v>
      </c>
      <c r="O742">
        <f>IF(Table1[[#This Row],[Type]]="Expense",ABS(Table1[[#This Row],[Amount]]),0)</f>
        <v>3473.03</v>
      </c>
      <c r="P742" t="str">
        <f>Table1[[#This Row],[Region]]</f>
        <v>West</v>
      </c>
      <c r="Q742" t="s">
        <v>22</v>
      </c>
      <c r="R742" t="s">
        <v>32</v>
      </c>
    </row>
    <row r="743" spans="1:18" x14ac:dyDescent="0.3">
      <c r="A743" s="1">
        <v>44932</v>
      </c>
      <c r="B743" t="s">
        <v>769</v>
      </c>
      <c r="C743" t="s">
        <v>25</v>
      </c>
      <c r="D743" t="s">
        <v>42</v>
      </c>
      <c r="E743">
        <v>-1544.84</v>
      </c>
      <c r="F743" t="s">
        <v>11</v>
      </c>
      <c r="G743">
        <f>IF(Table1[[#This Row],[Type]]="Income",ABS(Table1[[#This Row],[Amount]]),0)</f>
        <v>0</v>
      </c>
      <c r="H743">
        <f>IF(Table1[[#This Row],[Type]]="Expense",ABS(Table1[[#This Row],[Amount]]),0)</f>
        <v>1544.84</v>
      </c>
      <c r="I743" t="s">
        <v>20</v>
      </c>
      <c r="J743" t="s">
        <v>27</v>
      </c>
      <c r="L743" t="str">
        <f t="shared" si="11"/>
        <v>January</v>
      </c>
      <c r="M743" s="4">
        <f>ABS(Table1[[#This Row],[Amount]])</f>
        <v>1544.84</v>
      </c>
      <c r="N743">
        <f>IF(Table1[[#This Row],[Type]]="Income",ABS(Table1[[#This Row],[Amount]]),0)</f>
        <v>0</v>
      </c>
      <c r="O743">
        <f>IF(Table1[[#This Row],[Type]]="Expense",ABS(Table1[[#This Row],[Amount]]),0)</f>
        <v>1544.84</v>
      </c>
      <c r="P743" t="str">
        <f>Table1[[#This Row],[Region]]</f>
        <v>North</v>
      </c>
      <c r="Q743" t="s">
        <v>42</v>
      </c>
      <c r="R743" t="s">
        <v>27</v>
      </c>
    </row>
    <row r="744" spans="1:18" x14ac:dyDescent="0.3">
      <c r="A744" s="1">
        <v>45123</v>
      </c>
      <c r="B744" t="s">
        <v>770</v>
      </c>
      <c r="C744" t="s">
        <v>15</v>
      </c>
      <c r="D744" t="s">
        <v>26</v>
      </c>
      <c r="E744">
        <v>-4575.72</v>
      </c>
      <c r="F744" t="s">
        <v>11</v>
      </c>
      <c r="G744">
        <f>IF(Table1[[#This Row],[Type]]="Income",ABS(Table1[[#This Row],[Amount]]),0)</f>
        <v>0</v>
      </c>
      <c r="H744">
        <f>IF(Table1[[#This Row],[Type]]="Expense",ABS(Table1[[#This Row],[Amount]]),0)</f>
        <v>4575.72</v>
      </c>
      <c r="I744" t="s">
        <v>12</v>
      </c>
      <c r="J744" t="s">
        <v>23</v>
      </c>
      <c r="L744" t="str">
        <f t="shared" si="11"/>
        <v>July</v>
      </c>
      <c r="M744" s="4">
        <f>ABS(Table1[[#This Row],[Amount]])</f>
        <v>4575.72</v>
      </c>
      <c r="N744">
        <f>IF(Table1[[#This Row],[Type]]="Income",ABS(Table1[[#This Row],[Amount]]),0)</f>
        <v>0</v>
      </c>
      <c r="O744">
        <f>IF(Table1[[#This Row],[Type]]="Expense",ABS(Table1[[#This Row],[Amount]]),0)</f>
        <v>4575.72</v>
      </c>
      <c r="P744" t="str">
        <f>Table1[[#This Row],[Region]]</f>
        <v>South</v>
      </c>
      <c r="Q744" t="s">
        <v>26</v>
      </c>
      <c r="R744" t="s">
        <v>23</v>
      </c>
    </row>
    <row r="745" spans="1:18" x14ac:dyDescent="0.3">
      <c r="A745" s="1">
        <v>45277</v>
      </c>
      <c r="B745" t="s">
        <v>771</v>
      </c>
      <c r="C745" t="s">
        <v>9</v>
      </c>
      <c r="D745" t="s">
        <v>42</v>
      </c>
      <c r="E745">
        <v>-1450.23</v>
      </c>
      <c r="F745" t="s">
        <v>11</v>
      </c>
      <c r="G745">
        <f>IF(Table1[[#This Row],[Type]]="Income",ABS(Table1[[#This Row],[Amount]]),0)</f>
        <v>0</v>
      </c>
      <c r="H745">
        <f>IF(Table1[[#This Row],[Type]]="Expense",ABS(Table1[[#This Row],[Amount]]),0)</f>
        <v>1450.23</v>
      </c>
      <c r="I745" t="s">
        <v>17</v>
      </c>
      <c r="J745" t="s">
        <v>32</v>
      </c>
      <c r="L745" t="str">
        <f t="shared" si="11"/>
        <v>December</v>
      </c>
      <c r="M745" s="4">
        <f>ABS(Table1[[#This Row],[Amount]])</f>
        <v>1450.23</v>
      </c>
      <c r="N745">
        <f>IF(Table1[[#This Row],[Type]]="Income",ABS(Table1[[#This Row],[Amount]]),0)</f>
        <v>0</v>
      </c>
      <c r="O745">
        <f>IF(Table1[[#This Row],[Type]]="Expense",ABS(Table1[[#This Row],[Amount]]),0)</f>
        <v>1450.23</v>
      </c>
      <c r="P745" t="str">
        <f>Table1[[#This Row],[Region]]</f>
        <v>West</v>
      </c>
      <c r="Q745" t="s">
        <v>42</v>
      </c>
      <c r="R745" t="s">
        <v>32</v>
      </c>
    </row>
    <row r="746" spans="1:18" x14ac:dyDescent="0.3">
      <c r="A746" s="1">
        <v>45059</v>
      </c>
      <c r="B746" t="s">
        <v>772</v>
      </c>
      <c r="C746" t="s">
        <v>15</v>
      </c>
      <c r="D746" t="s">
        <v>36</v>
      </c>
      <c r="E746">
        <v>-4023.97</v>
      </c>
      <c r="F746" t="s">
        <v>11</v>
      </c>
      <c r="G746">
        <f>IF(Table1[[#This Row],[Type]]="Income",ABS(Table1[[#This Row],[Amount]]),0)</f>
        <v>0</v>
      </c>
      <c r="H746">
        <f>IF(Table1[[#This Row],[Type]]="Expense",ABS(Table1[[#This Row],[Amount]]),0)</f>
        <v>4023.97</v>
      </c>
      <c r="I746" t="s">
        <v>17</v>
      </c>
      <c r="J746" t="s">
        <v>23</v>
      </c>
      <c r="L746" t="str">
        <f t="shared" si="11"/>
        <v>May</v>
      </c>
      <c r="M746" s="4">
        <f>ABS(Table1[[#This Row],[Amount]])</f>
        <v>4023.97</v>
      </c>
      <c r="N746">
        <f>IF(Table1[[#This Row],[Type]]="Income",ABS(Table1[[#This Row],[Amount]]),0)</f>
        <v>0</v>
      </c>
      <c r="O746">
        <f>IF(Table1[[#This Row],[Type]]="Expense",ABS(Table1[[#This Row],[Amount]]),0)</f>
        <v>4023.97</v>
      </c>
      <c r="P746" t="str">
        <f>Table1[[#This Row],[Region]]</f>
        <v>South</v>
      </c>
      <c r="Q746" t="s">
        <v>36</v>
      </c>
      <c r="R746" t="s">
        <v>23</v>
      </c>
    </row>
    <row r="747" spans="1:18" x14ac:dyDescent="0.3">
      <c r="A747" s="1">
        <v>45284</v>
      </c>
      <c r="B747" t="s">
        <v>773</v>
      </c>
      <c r="C747" t="s">
        <v>30</v>
      </c>
      <c r="D747" t="s">
        <v>26</v>
      </c>
      <c r="E747">
        <v>4599.47</v>
      </c>
      <c r="F747" t="s">
        <v>31</v>
      </c>
      <c r="G747">
        <f>IF(Table1[[#This Row],[Type]]="Income",ABS(Table1[[#This Row],[Amount]]),0)</f>
        <v>4599.47</v>
      </c>
      <c r="H747">
        <f>IF(Table1[[#This Row],[Type]]="Expense",ABS(Table1[[#This Row],[Amount]]),0)</f>
        <v>0</v>
      </c>
      <c r="I747" t="s">
        <v>17</v>
      </c>
      <c r="J747" t="s">
        <v>23</v>
      </c>
      <c r="L747" t="str">
        <f t="shared" si="11"/>
        <v>December</v>
      </c>
      <c r="M747" s="4">
        <f>ABS(Table1[[#This Row],[Amount]])</f>
        <v>4599.47</v>
      </c>
      <c r="N747">
        <f>IF(Table1[[#This Row],[Type]]="Income",ABS(Table1[[#This Row],[Amount]]),0)</f>
        <v>4599.47</v>
      </c>
      <c r="O747">
        <f>IF(Table1[[#This Row],[Type]]="Expense",ABS(Table1[[#This Row],[Amount]]),0)</f>
        <v>0</v>
      </c>
      <c r="P747" t="str">
        <f>Table1[[#This Row],[Region]]</f>
        <v>South</v>
      </c>
      <c r="Q747" t="s">
        <v>26</v>
      </c>
      <c r="R747" t="s">
        <v>23</v>
      </c>
    </row>
    <row r="748" spans="1:18" x14ac:dyDescent="0.3">
      <c r="A748" s="1">
        <v>45185</v>
      </c>
      <c r="B748" t="s">
        <v>774</v>
      </c>
      <c r="C748" t="s">
        <v>30</v>
      </c>
      <c r="D748" t="s">
        <v>16</v>
      </c>
      <c r="E748">
        <v>3054.72</v>
      </c>
      <c r="F748" t="s">
        <v>31</v>
      </c>
      <c r="G748">
        <f>IF(Table1[[#This Row],[Type]]="Income",ABS(Table1[[#This Row],[Amount]]),0)</f>
        <v>3054.72</v>
      </c>
      <c r="H748">
        <f>IF(Table1[[#This Row],[Type]]="Expense",ABS(Table1[[#This Row],[Amount]]),0)</f>
        <v>0</v>
      </c>
      <c r="I748" t="s">
        <v>20</v>
      </c>
      <c r="J748" t="s">
        <v>13</v>
      </c>
      <c r="L748" t="str">
        <f t="shared" si="11"/>
        <v>September</v>
      </c>
      <c r="M748" s="4">
        <f>ABS(Table1[[#This Row],[Amount]])</f>
        <v>3054.72</v>
      </c>
      <c r="N748">
        <f>IF(Table1[[#This Row],[Type]]="Income",ABS(Table1[[#This Row],[Amount]]),0)</f>
        <v>3054.72</v>
      </c>
      <c r="O748">
        <f>IF(Table1[[#This Row],[Type]]="Expense",ABS(Table1[[#This Row],[Amount]]),0)</f>
        <v>0</v>
      </c>
      <c r="P748" t="str">
        <f>Table1[[#This Row],[Region]]</f>
        <v>East</v>
      </c>
      <c r="Q748" t="s">
        <v>16</v>
      </c>
      <c r="R748" t="s">
        <v>13</v>
      </c>
    </row>
    <row r="749" spans="1:18" x14ac:dyDescent="0.3">
      <c r="A749" s="1">
        <v>44949</v>
      </c>
      <c r="B749" t="s">
        <v>775</v>
      </c>
      <c r="C749" t="s">
        <v>9</v>
      </c>
      <c r="D749" t="s">
        <v>36</v>
      </c>
      <c r="E749">
        <v>-4034.98</v>
      </c>
      <c r="F749" t="s">
        <v>11</v>
      </c>
      <c r="G749">
        <f>IF(Table1[[#This Row],[Type]]="Income",ABS(Table1[[#This Row],[Amount]]),0)</f>
        <v>0</v>
      </c>
      <c r="H749">
        <f>IF(Table1[[#This Row],[Type]]="Expense",ABS(Table1[[#This Row],[Amount]]),0)</f>
        <v>4034.98</v>
      </c>
      <c r="I749" t="s">
        <v>20</v>
      </c>
      <c r="J749" t="s">
        <v>13</v>
      </c>
      <c r="L749" t="str">
        <f t="shared" si="11"/>
        <v>January</v>
      </c>
      <c r="M749" s="4">
        <f>ABS(Table1[[#This Row],[Amount]])</f>
        <v>4034.98</v>
      </c>
      <c r="N749">
        <f>IF(Table1[[#This Row],[Type]]="Income",ABS(Table1[[#This Row],[Amount]]),0)</f>
        <v>0</v>
      </c>
      <c r="O749">
        <f>IF(Table1[[#This Row],[Type]]="Expense",ABS(Table1[[#This Row],[Amount]]),0)</f>
        <v>4034.98</v>
      </c>
      <c r="P749" t="str">
        <f>Table1[[#This Row],[Region]]</f>
        <v>East</v>
      </c>
      <c r="Q749" t="s">
        <v>36</v>
      </c>
      <c r="R749" t="s">
        <v>13</v>
      </c>
    </row>
    <row r="750" spans="1:18" x14ac:dyDescent="0.3">
      <c r="A750" s="1">
        <v>44979</v>
      </c>
      <c r="B750" t="s">
        <v>776</v>
      </c>
      <c r="C750" t="s">
        <v>15</v>
      </c>
      <c r="D750" t="s">
        <v>42</v>
      </c>
      <c r="E750">
        <v>-3979.31</v>
      </c>
      <c r="F750" t="s">
        <v>11</v>
      </c>
      <c r="G750">
        <f>IF(Table1[[#This Row],[Type]]="Income",ABS(Table1[[#This Row],[Amount]]),0)</f>
        <v>0</v>
      </c>
      <c r="H750">
        <f>IF(Table1[[#This Row],[Type]]="Expense",ABS(Table1[[#This Row],[Amount]]),0)</f>
        <v>3979.31</v>
      </c>
      <c r="I750" t="s">
        <v>12</v>
      </c>
      <c r="J750" t="s">
        <v>27</v>
      </c>
      <c r="L750" t="str">
        <f t="shared" si="11"/>
        <v>February</v>
      </c>
      <c r="M750" s="4">
        <f>ABS(Table1[[#This Row],[Amount]])</f>
        <v>3979.31</v>
      </c>
      <c r="N750">
        <f>IF(Table1[[#This Row],[Type]]="Income",ABS(Table1[[#This Row],[Amount]]),0)</f>
        <v>0</v>
      </c>
      <c r="O750">
        <f>IF(Table1[[#This Row],[Type]]="Expense",ABS(Table1[[#This Row],[Amount]]),0)</f>
        <v>3979.31</v>
      </c>
      <c r="P750" t="str">
        <f>Table1[[#This Row],[Region]]</f>
        <v>North</v>
      </c>
      <c r="Q750" t="s">
        <v>42</v>
      </c>
      <c r="R750" t="s">
        <v>27</v>
      </c>
    </row>
    <row r="751" spans="1:18" x14ac:dyDescent="0.3">
      <c r="A751" s="1">
        <v>45091</v>
      </c>
      <c r="B751" t="s">
        <v>777</v>
      </c>
      <c r="C751" t="s">
        <v>9</v>
      </c>
      <c r="D751" t="s">
        <v>42</v>
      </c>
      <c r="E751">
        <v>-1046.47</v>
      </c>
      <c r="F751" t="s">
        <v>11</v>
      </c>
      <c r="G751">
        <f>IF(Table1[[#This Row],[Type]]="Income",ABS(Table1[[#This Row],[Amount]]),0)</f>
        <v>0</v>
      </c>
      <c r="H751">
        <f>IF(Table1[[#This Row],[Type]]="Expense",ABS(Table1[[#This Row],[Amount]]),0)</f>
        <v>1046.47</v>
      </c>
      <c r="I751" t="s">
        <v>20</v>
      </c>
      <c r="J751" t="s">
        <v>32</v>
      </c>
      <c r="L751" t="str">
        <f t="shared" si="11"/>
        <v>June</v>
      </c>
      <c r="M751" s="4">
        <f>ABS(Table1[[#This Row],[Amount]])</f>
        <v>1046.47</v>
      </c>
      <c r="N751">
        <f>IF(Table1[[#This Row],[Type]]="Income",ABS(Table1[[#This Row],[Amount]]),0)</f>
        <v>0</v>
      </c>
      <c r="O751">
        <f>IF(Table1[[#This Row],[Type]]="Expense",ABS(Table1[[#This Row],[Amount]]),0)</f>
        <v>1046.47</v>
      </c>
      <c r="P751" t="str">
        <f>Table1[[#This Row],[Region]]</f>
        <v>West</v>
      </c>
      <c r="Q751" t="s">
        <v>42</v>
      </c>
      <c r="R751" t="s">
        <v>32</v>
      </c>
    </row>
    <row r="752" spans="1:18" x14ac:dyDescent="0.3">
      <c r="A752" s="1">
        <v>45128</v>
      </c>
      <c r="B752" t="s">
        <v>778</v>
      </c>
      <c r="C752" t="s">
        <v>15</v>
      </c>
      <c r="D752" t="s">
        <v>19</v>
      </c>
      <c r="E752">
        <v>-3372.83</v>
      </c>
      <c r="F752" t="s">
        <v>11</v>
      </c>
      <c r="G752">
        <f>IF(Table1[[#This Row],[Type]]="Income",ABS(Table1[[#This Row],[Amount]]),0)</f>
        <v>0</v>
      </c>
      <c r="H752">
        <f>IF(Table1[[#This Row],[Type]]="Expense",ABS(Table1[[#This Row],[Amount]]),0)</f>
        <v>3372.83</v>
      </c>
      <c r="I752" t="s">
        <v>17</v>
      </c>
      <c r="J752" t="s">
        <v>27</v>
      </c>
      <c r="L752" t="str">
        <f t="shared" si="11"/>
        <v>July</v>
      </c>
      <c r="M752" s="4">
        <f>ABS(Table1[[#This Row],[Amount]])</f>
        <v>3372.83</v>
      </c>
      <c r="N752">
        <f>IF(Table1[[#This Row],[Type]]="Income",ABS(Table1[[#This Row],[Amount]]),0)</f>
        <v>0</v>
      </c>
      <c r="O752">
        <f>IF(Table1[[#This Row],[Type]]="Expense",ABS(Table1[[#This Row],[Amount]]),0)</f>
        <v>3372.83</v>
      </c>
      <c r="P752" t="str">
        <f>Table1[[#This Row],[Region]]</f>
        <v>North</v>
      </c>
      <c r="Q752" t="s">
        <v>19</v>
      </c>
      <c r="R752" t="s">
        <v>27</v>
      </c>
    </row>
    <row r="753" spans="1:18" x14ac:dyDescent="0.3">
      <c r="A753" s="1">
        <v>45009</v>
      </c>
      <c r="B753" t="s">
        <v>779</v>
      </c>
      <c r="C753" t="s">
        <v>15</v>
      </c>
      <c r="D753" t="s">
        <v>42</v>
      </c>
      <c r="E753">
        <v>-557.99</v>
      </c>
      <c r="F753" t="s">
        <v>11</v>
      </c>
      <c r="G753">
        <f>IF(Table1[[#This Row],[Type]]="Income",ABS(Table1[[#This Row],[Amount]]),0)</f>
        <v>0</v>
      </c>
      <c r="H753">
        <f>IF(Table1[[#This Row],[Type]]="Expense",ABS(Table1[[#This Row],[Amount]]),0)</f>
        <v>557.99</v>
      </c>
      <c r="I753" t="s">
        <v>17</v>
      </c>
      <c r="J753" t="s">
        <v>27</v>
      </c>
      <c r="L753" t="str">
        <f t="shared" si="11"/>
        <v>March</v>
      </c>
      <c r="M753" s="4">
        <f>ABS(Table1[[#This Row],[Amount]])</f>
        <v>557.99</v>
      </c>
      <c r="N753">
        <f>IF(Table1[[#This Row],[Type]]="Income",ABS(Table1[[#This Row],[Amount]]),0)</f>
        <v>0</v>
      </c>
      <c r="O753">
        <f>IF(Table1[[#This Row],[Type]]="Expense",ABS(Table1[[#This Row],[Amount]]),0)</f>
        <v>557.99</v>
      </c>
      <c r="P753" t="str">
        <f>Table1[[#This Row],[Region]]</f>
        <v>North</v>
      </c>
      <c r="Q753" t="s">
        <v>42</v>
      </c>
      <c r="R753" t="s">
        <v>27</v>
      </c>
    </row>
    <row r="754" spans="1:18" x14ac:dyDescent="0.3">
      <c r="A754" s="1">
        <v>45071</v>
      </c>
      <c r="B754" t="s">
        <v>780</v>
      </c>
      <c r="C754" t="s">
        <v>25</v>
      </c>
      <c r="D754" t="s">
        <v>22</v>
      </c>
      <c r="E754">
        <v>-2588.4699999999998</v>
      </c>
      <c r="F754" t="s">
        <v>11</v>
      </c>
      <c r="G754">
        <f>IF(Table1[[#This Row],[Type]]="Income",ABS(Table1[[#This Row],[Amount]]),0)</f>
        <v>0</v>
      </c>
      <c r="H754">
        <f>IF(Table1[[#This Row],[Type]]="Expense",ABS(Table1[[#This Row],[Amount]]),0)</f>
        <v>2588.4699999999998</v>
      </c>
      <c r="I754" t="s">
        <v>17</v>
      </c>
      <c r="J754" t="s">
        <v>23</v>
      </c>
      <c r="L754" t="str">
        <f t="shared" si="11"/>
        <v>May</v>
      </c>
      <c r="M754" s="4">
        <f>ABS(Table1[[#This Row],[Amount]])</f>
        <v>2588.4699999999998</v>
      </c>
      <c r="N754">
        <f>IF(Table1[[#This Row],[Type]]="Income",ABS(Table1[[#This Row],[Amount]]),0)</f>
        <v>0</v>
      </c>
      <c r="O754">
        <f>IF(Table1[[#This Row],[Type]]="Expense",ABS(Table1[[#This Row],[Amount]]),0)</f>
        <v>2588.4699999999998</v>
      </c>
      <c r="P754" t="str">
        <f>Table1[[#This Row],[Region]]</f>
        <v>South</v>
      </c>
      <c r="Q754" t="s">
        <v>22</v>
      </c>
      <c r="R754" t="s">
        <v>23</v>
      </c>
    </row>
    <row r="755" spans="1:18" x14ac:dyDescent="0.3">
      <c r="A755" s="1">
        <v>45011</v>
      </c>
      <c r="B755" t="s">
        <v>781</v>
      </c>
      <c r="C755" t="s">
        <v>25</v>
      </c>
      <c r="D755" t="s">
        <v>36</v>
      </c>
      <c r="E755">
        <v>-894.95</v>
      </c>
      <c r="F755" t="s">
        <v>11</v>
      </c>
      <c r="G755">
        <f>IF(Table1[[#This Row],[Type]]="Income",ABS(Table1[[#This Row],[Amount]]),0)</f>
        <v>0</v>
      </c>
      <c r="H755">
        <f>IF(Table1[[#This Row],[Type]]="Expense",ABS(Table1[[#This Row],[Amount]]),0)</f>
        <v>894.95</v>
      </c>
      <c r="I755" t="s">
        <v>20</v>
      </c>
      <c r="J755" t="s">
        <v>23</v>
      </c>
      <c r="L755" t="str">
        <f t="shared" si="11"/>
        <v>March</v>
      </c>
      <c r="M755" s="4">
        <f>ABS(Table1[[#This Row],[Amount]])</f>
        <v>894.95</v>
      </c>
      <c r="N755">
        <f>IF(Table1[[#This Row],[Type]]="Income",ABS(Table1[[#This Row],[Amount]]),0)</f>
        <v>0</v>
      </c>
      <c r="O755">
        <f>IF(Table1[[#This Row],[Type]]="Expense",ABS(Table1[[#This Row],[Amount]]),0)</f>
        <v>894.95</v>
      </c>
      <c r="P755" t="str">
        <f>Table1[[#This Row],[Region]]</f>
        <v>South</v>
      </c>
      <c r="Q755" t="s">
        <v>36</v>
      </c>
      <c r="R755" t="s">
        <v>23</v>
      </c>
    </row>
    <row r="756" spans="1:18" x14ac:dyDescent="0.3">
      <c r="A756" s="1">
        <v>45004</v>
      </c>
      <c r="B756" t="s">
        <v>782</v>
      </c>
      <c r="C756" t="s">
        <v>25</v>
      </c>
      <c r="D756" t="s">
        <v>10</v>
      </c>
      <c r="E756">
        <v>-2140.11</v>
      </c>
      <c r="F756" t="s">
        <v>11</v>
      </c>
      <c r="G756">
        <f>IF(Table1[[#This Row],[Type]]="Income",ABS(Table1[[#This Row],[Amount]]),0)</f>
        <v>0</v>
      </c>
      <c r="H756">
        <f>IF(Table1[[#This Row],[Type]]="Expense",ABS(Table1[[#This Row],[Amount]]),0)</f>
        <v>2140.11</v>
      </c>
      <c r="I756" t="s">
        <v>17</v>
      </c>
      <c r="J756" t="s">
        <v>23</v>
      </c>
      <c r="L756" t="str">
        <f t="shared" si="11"/>
        <v>March</v>
      </c>
      <c r="M756" s="4">
        <f>ABS(Table1[[#This Row],[Amount]])</f>
        <v>2140.11</v>
      </c>
      <c r="N756">
        <f>IF(Table1[[#This Row],[Type]]="Income",ABS(Table1[[#This Row],[Amount]]),0)</f>
        <v>0</v>
      </c>
      <c r="O756">
        <f>IF(Table1[[#This Row],[Type]]="Expense",ABS(Table1[[#This Row],[Amount]]),0)</f>
        <v>2140.11</v>
      </c>
      <c r="P756" t="str">
        <f>Table1[[#This Row],[Region]]</f>
        <v>South</v>
      </c>
      <c r="Q756" t="s">
        <v>10</v>
      </c>
      <c r="R756" t="s">
        <v>23</v>
      </c>
    </row>
    <row r="757" spans="1:18" x14ac:dyDescent="0.3">
      <c r="A757" s="1">
        <v>44927</v>
      </c>
      <c r="B757" t="s">
        <v>783</v>
      </c>
      <c r="C757" t="s">
        <v>9</v>
      </c>
      <c r="D757" t="s">
        <v>10</v>
      </c>
      <c r="E757">
        <v>-4181.6099999999997</v>
      </c>
      <c r="F757" t="s">
        <v>11</v>
      </c>
      <c r="G757">
        <f>IF(Table1[[#This Row],[Type]]="Income",ABS(Table1[[#This Row],[Amount]]),0)</f>
        <v>0</v>
      </c>
      <c r="H757">
        <f>IF(Table1[[#This Row],[Type]]="Expense",ABS(Table1[[#This Row],[Amount]]),0)</f>
        <v>4181.6099999999997</v>
      </c>
      <c r="I757" t="s">
        <v>12</v>
      </c>
      <c r="J757" t="s">
        <v>27</v>
      </c>
      <c r="L757" t="str">
        <f t="shared" si="11"/>
        <v>January</v>
      </c>
      <c r="M757" s="4">
        <f>ABS(Table1[[#This Row],[Amount]])</f>
        <v>4181.6099999999997</v>
      </c>
      <c r="N757">
        <f>IF(Table1[[#This Row],[Type]]="Income",ABS(Table1[[#This Row],[Amount]]),0)</f>
        <v>0</v>
      </c>
      <c r="O757">
        <f>IF(Table1[[#This Row],[Type]]="Expense",ABS(Table1[[#This Row],[Amount]]),0)</f>
        <v>4181.6099999999997</v>
      </c>
      <c r="P757" t="str">
        <f>Table1[[#This Row],[Region]]</f>
        <v>North</v>
      </c>
      <c r="Q757" t="s">
        <v>10</v>
      </c>
      <c r="R757" t="s">
        <v>27</v>
      </c>
    </row>
    <row r="758" spans="1:18" x14ac:dyDescent="0.3">
      <c r="A758" s="1">
        <v>44977</v>
      </c>
      <c r="B758" t="s">
        <v>784</v>
      </c>
      <c r="C758" t="s">
        <v>25</v>
      </c>
      <c r="D758" t="s">
        <v>26</v>
      </c>
      <c r="E758">
        <v>-4937.12</v>
      </c>
      <c r="F758" t="s">
        <v>11</v>
      </c>
      <c r="G758">
        <f>IF(Table1[[#This Row],[Type]]="Income",ABS(Table1[[#This Row],[Amount]]),0)</f>
        <v>0</v>
      </c>
      <c r="H758">
        <f>IF(Table1[[#This Row],[Type]]="Expense",ABS(Table1[[#This Row],[Amount]]),0)</f>
        <v>4937.12</v>
      </c>
      <c r="I758" t="s">
        <v>20</v>
      </c>
      <c r="J758" t="s">
        <v>32</v>
      </c>
      <c r="L758" t="str">
        <f t="shared" si="11"/>
        <v>February</v>
      </c>
      <c r="M758" s="4">
        <f>ABS(Table1[[#This Row],[Amount]])</f>
        <v>4937.12</v>
      </c>
      <c r="N758">
        <f>IF(Table1[[#This Row],[Type]]="Income",ABS(Table1[[#This Row],[Amount]]),0)</f>
        <v>0</v>
      </c>
      <c r="O758">
        <f>IF(Table1[[#This Row],[Type]]="Expense",ABS(Table1[[#This Row],[Amount]]),0)</f>
        <v>4937.12</v>
      </c>
      <c r="P758" t="str">
        <f>Table1[[#This Row],[Region]]</f>
        <v>West</v>
      </c>
      <c r="Q758" t="s">
        <v>26</v>
      </c>
      <c r="R758" t="s">
        <v>32</v>
      </c>
    </row>
    <row r="759" spans="1:18" x14ac:dyDescent="0.3">
      <c r="A759" s="1">
        <v>45099</v>
      </c>
      <c r="B759" t="s">
        <v>785</v>
      </c>
      <c r="C759" t="s">
        <v>25</v>
      </c>
      <c r="D759" t="s">
        <v>42</v>
      </c>
      <c r="E759">
        <v>-1658</v>
      </c>
      <c r="F759" t="s">
        <v>11</v>
      </c>
      <c r="G759">
        <f>IF(Table1[[#This Row],[Type]]="Income",ABS(Table1[[#This Row],[Amount]]),0)</f>
        <v>0</v>
      </c>
      <c r="H759">
        <f>IF(Table1[[#This Row],[Type]]="Expense",ABS(Table1[[#This Row],[Amount]]),0)</f>
        <v>1658</v>
      </c>
      <c r="I759" t="s">
        <v>17</v>
      </c>
      <c r="J759" t="s">
        <v>27</v>
      </c>
      <c r="L759" t="str">
        <f t="shared" si="11"/>
        <v>June</v>
      </c>
      <c r="M759" s="4">
        <f>ABS(Table1[[#This Row],[Amount]])</f>
        <v>1658</v>
      </c>
      <c r="N759">
        <f>IF(Table1[[#This Row],[Type]]="Income",ABS(Table1[[#This Row],[Amount]]),0)</f>
        <v>0</v>
      </c>
      <c r="O759">
        <f>IF(Table1[[#This Row],[Type]]="Expense",ABS(Table1[[#This Row],[Amount]]),0)</f>
        <v>1658</v>
      </c>
      <c r="P759" t="str">
        <f>Table1[[#This Row],[Region]]</f>
        <v>North</v>
      </c>
      <c r="Q759" t="s">
        <v>42</v>
      </c>
      <c r="R759" t="s">
        <v>27</v>
      </c>
    </row>
    <row r="760" spans="1:18" x14ac:dyDescent="0.3">
      <c r="A760" s="1">
        <v>45131</v>
      </c>
      <c r="B760" t="s">
        <v>786</v>
      </c>
      <c r="C760" t="s">
        <v>30</v>
      </c>
      <c r="D760" t="s">
        <v>19</v>
      </c>
      <c r="E760">
        <v>2706.58</v>
      </c>
      <c r="F760" t="s">
        <v>31</v>
      </c>
      <c r="G760">
        <f>IF(Table1[[#This Row],[Type]]="Income",ABS(Table1[[#This Row],[Amount]]),0)</f>
        <v>2706.58</v>
      </c>
      <c r="H760">
        <f>IF(Table1[[#This Row],[Type]]="Expense",ABS(Table1[[#This Row],[Amount]]),0)</f>
        <v>0</v>
      </c>
      <c r="I760" t="s">
        <v>17</v>
      </c>
      <c r="J760" t="s">
        <v>27</v>
      </c>
      <c r="L760" t="str">
        <f t="shared" si="11"/>
        <v>July</v>
      </c>
      <c r="M760" s="4">
        <f>ABS(Table1[[#This Row],[Amount]])</f>
        <v>2706.58</v>
      </c>
      <c r="N760">
        <f>IF(Table1[[#This Row],[Type]]="Income",ABS(Table1[[#This Row],[Amount]]),0)</f>
        <v>2706.58</v>
      </c>
      <c r="O760">
        <f>IF(Table1[[#This Row],[Type]]="Expense",ABS(Table1[[#This Row],[Amount]]),0)</f>
        <v>0</v>
      </c>
      <c r="P760" t="str">
        <f>Table1[[#This Row],[Region]]</f>
        <v>North</v>
      </c>
      <c r="Q760" t="s">
        <v>19</v>
      </c>
      <c r="R760" t="s">
        <v>27</v>
      </c>
    </row>
    <row r="761" spans="1:18" x14ac:dyDescent="0.3">
      <c r="A761" s="1">
        <v>45186</v>
      </c>
      <c r="B761" t="s">
        <v>787</v>
      </c>
      <c r="C761" t="s">
        <v>15</v>
      </c>
      <c r="D761" t="s">
        <v>19</v>
      </c>
      <c r="E761">
        <v>-2605.36</v>
      </c>
      <c r="F761" t="s">
        <v>11</v>
      </c>
      <c r="G761">
        <f>IF(Table1[[#This Row],[Type]]="Income",ABS(Table1[[#This Row],[Amount]]),0)</f>
        <v>0</v>
      </c>
      <c r="H761">
        <f>IF(Table1[[#This Row],[Type]]="Expense",ABS(Table1[[#This Row],[Amount]]),0)</f>
        <v>2605.36</v>
      </c>
      <c r="I761" t="s">
        <v>20</v>
      </c>
      <c r="J761" t="s">
        <v>27</v>
      </c>
      <c r="L761" t="str">
        <f t="shared" si="11"/>
        <v>September</v>
      </c>
      <c r="M761" s="4">
        <f>ABS(Table1[[#This Row],[Amount]])</f>
        <v>2605.36</v>
      </c>
      <c r="N761">
        <f>IF(Table1[[#This Row],[Type]]="Income",ABS(Table1[[#This Row],[Amount]]),0)</f>
        <v>0</v>
      </c>
      <c r="O761">
        <f>IF(Table1[[#This Row],[Type]]="Expense",ABS(Table1[[#This Row],[Amount]]),0)</f>
        <v>2605.36</v>
      </c>
      <c r="P761" t="str">
        <f>Table1[[#This Row],[Region]]</f>
        <v>North</v>
      </c>
      <c r="Q761" t="s">
        <v>19</v>
      </c>
      <c r="R761" t="s">
        <v>27</v>
      </c>
    </row>
    <row r="762" spans="1:18" x14ac:dyDescent="0.3">
      <c r="A762" s="1">
        <v>45214</v>
      </c>
      <c r="B762" t="s">
        <v>788</v>
      </c>
      <c r="C762" t="s">
        <v>15</v>
      </c>
      <c r="D762" t="s">
        <v>42</v>
      </c>
      <c r="E762">
        <v>-4776.57</v>
      </c>
      <c r="F762" t="s">
        <v>11</v>
      </c>
      <c r="G762">
        <f>IF(Table1[[#This Row],[Type]]="Income",ABS(Table1[[#This Row],[Amount]]),0)</f>
        <v>0</v>
      </c>
      <c r="H762">
        <f>IF(Table1[[#This Row],[Type]]="Expense",ABS(Table1[[#This Row],[Amount]]),0)</f>
        <v>4776.57</v>
      </c>
      <c r="I762" t="s">
        <v>20</v>
      </c>
      <c r="J762" t="s">
        <v>13</v>
      </c>
      <c r="L762" t="str">
        <f t="shared" si="11"/>
        <v>October</v>
      </c>
      <c r="M762" s="4">
        <f>ABS(Table1[[#This Row],[Amount]])</f>
        <v>4776.57</v>
      </c>
      <c r="N762">
        <f>IF(Table1[[#This Row],[Type]]="Income",ABS(Table1[[#This Row],[Amount]]),0)</f>
        <v>0</v>
      </c>
      <c r="O762">
        <f>IF(Table1[[#This Row],[Type]]="Expense",ABS(Table1[[#This Row],[Amount]]),0)</f>
        <v>4776.57</v>
      </c>
      <c r="P762" t="str">
        <f>Table1[[#This Row],[Region]]</f>
        <v>East</v>
      </c>
      <c r="Q762" t="s">
        <v>42</v>
      </c>
      <c r="R762" t="s">
        <v>13</v>
      </c>
    </row>
    <row r="763" spans="1:18" x14ac:dyDescent="0.3">
      <c r="A763" s="1">
        <v>44960</v>
      </c>
      <c r="B763" t="s">
        <v>789</v>
      </c>
      <c r="C763" t="s">
        <v>25</v>
      </c>
      <c r="D763" t="s">
        <v>22</v>
      </c>
      <c r="E763">
        <v>-2445.06</v>
      </c>
      <c r="F763" t="s">
        <v>11</v>
      </c>
      <c r="G763">
        <f>IF(Table1[[#This Row],[Type]]="Income",ABS(Table1[[#This Row],[Amount]]),0)</f>
        <v>0</v>
      </c>
      <c r="H763">
        <f>IF(Table1[[#This Row],[Type]]="Expense",ABS(Table1[[#This Row],[Amount]]),0)</f>
        <v>2445.06</v>
      </c>
      <c r="I763" t="s">
        <v>12</v>
      </c>
      <c r="J763" t="s">
        <v>13</v>
      </c>
      <c r="L763" t="str">
        <f t="shared" si="11"/>
        <v>February</v>
      </c>
      <c r="M763" s="4">
        <f>ABS(Table1[[#This Row],[Amount]])</f>
        <v>2445.06</v>
      </c>
      <c r="N763">
        <f>IF(Table1[[#This Row],[Type]]="Income",ABS(Table1[[#This Row],[Amount]]),0)</f>
        <v>0</v>
      </c>
      <c r="O763">
        <f>IF(Table1[[#This Row],[Type]]="Expense",ABS(Table1[[#This Row],[Amount]]),0)</f>
        <v>2445.06</v>
      </c>
      <c r="P763" t="str">
        <f>Table1[[#This Row],[Region]]</f>
        <v>East</v>
      </c>
      <c r="Q763" t="s">
        <v>22</v>
      </c>
      <c r="R763" t="s">
        <v>13</v>
      </c>
    </row>
    <row r="764" spans="1:18" x14ac:dyDescent="0.3">
      <c r="A764" s="1">
        <v>45274</v>
      </c>
      <c r="B764" t="s">
        <v>790</v>
      </c>
      <c r="C764" t="s">
        <v>15</v>
      </c>
      <c r="D764" t="s">
        <v>19</v>
      </c>
      <c r="E764">
        <v>-3525.62</v>
      </c>
      <c r="F764" t="s">
        <v>11</v>
      </c>
      <c r="G764">
        <f>IF(Table1[[#This Row],[Type]]="Income",ABS(Table1[[#This Row],[Amount]]),0)</f>
        <v>0</v>
      </c>
      <c r="H764">
        <f>IF(Table1[[#This Row],[Type]]="Expense",ABS(Table1[[#This Row],[Amount]]),0)</f>
        <v>3525.62</v>
      </c>
      <c r="I764" t="s">
        <v>20</v>
      </c>
      <c r="J764" t="s">
        <v>32</v>
      </c>
      <c r="L764" t="str">
        <f t="shared" si="11"/>
        <v>December</v>
      </c>
      <c r="M764" s="4">
        <f>ABS(Table1[[#This Row],[Amount]])</f>
        <v>3525.62</v>
      </c>
      <c r="N764">
        <f>IF(Table1[[#This Row],[Type]]="Income",ABS(Table1[[#This Row],[Amount]]),0)</f>
        <v>0</v>
      </c>
      <c r="O764">
        <f>IF(Table1[[#This Row],[Type]]="Expense",ABS(Table1[[#This Row],[Amount]]),0)</f>
        <v>3525.62</v>
      </c>
      <c r="P764" t="str">
        <f>Table1[[#This Row],[Region]]</f>
        <v>West</v>
      </c>
      <c r="Q764" t="s">
        <v>19</v>
      </c>
      <c r="R764" t="s">
        <v>32</v>
      </c>
    </row>
    <row r="765" spans="1:18" x14ac:dyDescent="0.3">
      <c r="A765" s="1">
        <v>45021</v>
      </c>
      <c r="B765" t="s">
        <v>791</v>
      </c>
      <c r="C765" t="s">
        <v>30</v>
      </c>
      <c r="D765" t="s">
        <v>10</v>
      </c>
      <c r="E765">
        <v>4616.7700000000004</v>
      </c>
      <c r="F765" t="s">
        <v>31</v>
      </c>
      <c r="G765">
        <f>IF(Table1[[#This Row],[Type]]="Income",ABS(Table1[[#This Row],[Amount]]),0)</f>
        <v>4616.7700000000004</v>
      </c>
      <c r="H765">
        <f>IF(Table1[[#This Row],[Type]]="Expense",ABS(Table1[[#This Row],[Amount]]),0)</f>
        <v>0</v>
      </c>
      <c r="I765" t="s">
        <v>17</v>
      </c>
      <c r="J765" t="s">
        <v>13</v>
      </c>
      <c r="L765" t="str">
        <f t="shared" si="11"/>
        <v>April</v>
      </c>
      <c r="M765" s="4">
        <f>ABS(Table1[[#This Row],[Amount]])</f>
        <v>4616.7700000000004</v>
      </c>
      <c r="N765">
        <f>IF(Table1[[#This Row],[Type]]="Income",ABS(Table1[[#This Row],[Amount]]),0)</f>
        <v>4616.7700000000004</v>
      </c>
      <c r="O765">
        <f>IF(Table1[[#This Row],[Type]]="Expense",ABS(Table1[[#This Row],[Amount]]),0)</f>
        <v>0</v>
      </c>
      <c r="P765" t="str">
        <f>Table1[[#This Row],[Region]]</f>
        <v>East</v>
      </c>
      <c r="Q765" t="s">
        <v>10</v>
      </c>
      <c r="R765" t="s">
        <v>13</v>
      </c>
    </row>
    <row r="766" spans="1:18" x14ac:dyDescent="0.3">
      <c r="A766" s="1">
        <v>44998</v>
      </c>
      <c r="B766" t="s">
        <v>792</v>
      </c>
      <c r="C766" t="s">
        <v>30</v>
      </c>
      <c r="D766" t="s">
        <v>26</v>
      </c>
      <c r="E766">
        <v>1929.55</v>
      </c>
      <c r="F766" t="s">
        <v>31</v>
      </c>
      <c r="G766">
        <f>IF(Table1[[#This Row],[Type]]="Income",ABS(Table1[[#This Row],[Amount]]),0)</f>
        <v>1929.55</v>
      </c>
      <c r="H766">
        <f>IF(Table1[[#This Row],[Type]]="Expense",ABS(Table1[[#This Row],[Amount]]),0)</f>
        <v>0</v>
      </c>
      <c r="I766" t="s">
        <v>12</v>
      </c>
      <c r="J766" t="s">
        <v>27</v>
      </c>
      <c r="L766" t="str">
        <f t="shared" si="11"/>
        <v>March</v>
      </c>
      <c r="M766" s="4">
        <f>ABS(Table1[[#This Row],[Amount]])</f>
        <v>1929.55</v>
      </c>
      <c r="N766">
        <f>IF(Table1[[#This Row],[Type]]="Income",ABS(Table1[[#This Row],[Amount]]),0)</f>
        <v>1929.55</v>
      </c>
      <c r="O766">
        <f>IF(Table1[[#This Row],[Type]]="Expense",ABS(Table1[[#This Row],[Amount]]),0)</f>
        <v>0</v>
      </c>
      <c r="P766" t="str">
        <f>Table1[[#This Row],[Region]]</f>
        <v>North</v>
      </c>
      <c r="Q766" t="s">
        <v>26</v>
      </c>
      <c r="R766" t="s">
        <v>27</v>
      </c>
    </row>
    <row r="767" spans="1:18" x14ac:dyDescent="0.3">
      <c r="A767" s="1">
        <v>44965</v>
      </c>
      <c r="B767" t="s">
        <v>793</v>
      </c>
      <c r="C767" t="s">
        <v>25</v>
      </c>
      <c r="D767" t="s">
        <v>36</v>
      </c>
      <c r="E767">
        <v>-4520.3999999999996</v>
      </c>
      <c r="F767" t="s">
        <v>11</v>
      </c>
      <c r="G767">
        <f>IF(Table1[[#This Row],[Type]]="Income",ABS(Table1[[#This Row],[Amount]]),0)</f>
        <v>0</v>
      </c>
      <c r="H767">
        <f>IF(Table1[[#This Row],[Type]]="Expense",ABS(Table1[[#This Row],[Amount]]),0)</f>
        <v>4520.3999999999996</v>
      </c>
      <c r="I767" t="s">
        <v>17</v>
      </c>
      <c r="J767" t="s">
        <v>13</v>
      </c>
      <c r="L767" t="str">
        <f t="shared" si="11"/>
        <v>February</v>
      </c>
      <c r="M767" s="4">
        <f>ABS(Table1[[#This Row],[Amount]])</f>
        <v>4520.3999999999996</v>
      </c>
      <c r="N767">
        <f>IF(Table1[[#This Row],[Type]]="Income",ABS(Table1[[#This Row],[Amount]]),0)</f>
        <v>0</v>
      </c>
      <c r="O767">
        <f>IF(Table1[[#This Row],[Type]]="Expense",ABS(Table1[[#This Row],[Amount]]),0)</f>
        <v>4520.3999999999996</v>
      </c>
      <c r="P767" t="str">
        <f>Table1[[#This Row],[Region]]</f>
        <v>East</v>
      </c>
      <c r="Q767" t="s">
        <v>36</v>
      </c>
      <c r="R767" t="s">
        <v>13</v>
      </c>
    </row>
    <row r="768" spans="1:18" x14ac:dyDescent="0.3">
      <c r="A768" s="1">
        <v>45080</v>
      </c>
      <c r="B768" t="s">
        <v>794</v>
      </c>
      <c r="C768" t="s">
        <v>30</v>
      </c>
      <c r="D768" t="s">
        <v>16</v>
      </c>
      <c r="E768">
        <v>4595.54</v>
      </c>
      <c r="F768" t="s">
        <v>31</v>
      </c>
      <c r="G768">
        <f>IF(Table1[[#This Row],[Type]]="Income",ABS(Table1[[#This Row],[Amount]]),0)</f>
        <v>4595.54</v>
      </c>
      <c r="H768">
        <f>IF(Table1[[#This Row],[Type]]="Expense",ABS(Table1[[#This Row],[Amount]]),0)</f>
        <v>0</v>
      </c>
      <c r="I768" t="s">
        <v>17</v>
      </c>
      <c r="J768" t="s">
        <v>13</v>
      </c>
      <c r="L768" t="str">
        <f t="shared" si="11"/>
        <v>June</v>
      </c>
      <c r="M768" s="4">
        <f>ABS(Table1[[#This Row],[Amount]])</f>
        <v>4595.54</v>
      </c>
      <c r="N768">
        <f>IF(Table1[[#This Row],[Type]]="Income",ABS(Table1[[#This Row],[Amount]]),0)</f>
        <v>4595.54</v>
      </c>
      <c r="O768">
        <f>IF(Table1[[#This Row],[Type]]="Expense",ABS(Table1[[#This Row],[Amount]]),0)</f>
        <v>0</v>
      </c>
      <c r="P768" t="str">
        <f>Table1[[#This Row],[Region]]</f>
        <v>East</v>
      </c>
      <c r="Q768" t="s">
        <v>16</v>
      </c>
      <c r="R768" t="s">
        <v>13</v>
      </c>
    </row>
    <row r="769" spans="1:18" x14ac:dyDescent="0.3">
      <c r="A769" s="1">
        <v>45176</v>
      </c>
      <c r="B769" t="s">
        <v>795</v>
      </c>
      <c r="C769" t="s">
        <v>15</v>
      </c>
      <c r="D769" t="s">
        <v>22</v>
      </c>
      <c r="E769">
        <v>-4660.25</v>
      </c>
      <c r="F769" t="s">
        <v>11</v>
      </c>
      <c r="G769">
        <f>IF(Table1[[#This Row],[Type]]="Income",ABS(Table1[[#This Row],[Amount]]),0)</f>
        <v>0</v>
      </c>
      <c r="H769">
        <f>IF(Table1[[#This Row],[Type]]="Expense",ABS(Table1[[#This Row],[Amount]]),0)</f>
        <v>4660.25</v>
      </c>
      <c r="I769" t="s">
        <v>17</v>
      </c>
      <c r="J769" t="s">
        <v>27</v>
      </c>
      <c r="L769" t="str">
        <f t="shared" si="11"/>
        <v>September</v>
      </c>
      <c r="M769" s="4">
        <f>ABS(Table1[[#This Row],[Amount]])</f>
        <v>4660.25</v>
      </c>
      <c r="N769">
        <f>IF(Table1[[#This Row],[Type]]="Income",ABS(Table1[[#This Row],[Amount]]),0)</f>
        <v>0</v>
      </c>
      <c r="O769">
        <f>IF(Table1[[#This Row],[Type]]="Expense",ABS(Table1[[#This Row],[Amount]]),0)</f>
        <v>4660.25</v>
      </c>
      <c r="P769" t="str">
        <f>Table1[[#This Row],[Region]]</f>
        <v>North</v>
      </c>
      <c r="Q769" t="s">
        <v>22</v>
      </c>
      <c r="R769" t="s">
        <v>27</v>
      </c>
    </row>
    <row r="770" spans="1:18" x14ac:dyDescent="0.3">
      <c r="A770" s="1">
        <v>45088</v>
      </c>
      <c r="B770" t="s">
        <v>796</v>
      </c>
      <c r="C770" t="s">
        <v>9</v>
      </c>
      <c r="D770" t="s">
        <v>19</v>
      </c>
      <c r="E770">
        <v>-1425.19</v>
      </c>
      <c r="F770" t="s">
        <v>11</v>
      </c>
      <c r="G770">
        <f>IF(Table1[[#This Row],[Type]]="Income",ABS(Table1[[#This Row],[Amount]]),0)</f>
        <v>0</v>
      </c>
      <c r="H770">
        <f>IF(Table1[[#This Row],[Type]]="Expense",ABS(Table1[[#This Row],[Amount]]),0)</f>
        <v>1425.19</v>
      </c>
      <c r="I770" t="s">
        <v>20</v>
      </c>
      <c r="J770" t="s">
        <v>32</v>
      </c>
      <c r="L770" t="str">
        <f t="shared" si="11"/>
        <v>June</v>
      </c>
      <c r="M770" s="4">
        <f>ABS(Table1[[#This Row],[Amount]])</f>
        <v>1425.19</v>
      </c>
      <c r="N770">
        <f>IF(Table1[[#This Row],[Type]]="Income",ABS(Table1[[#This Row],[Amount]]),0)</f>
        <v>0</v>
      </c>
      <c r="O770">
        <f>IF(Table1[[#This Row],[Type]]="Expense",ABS(Table1[[#This Row],[Amount]]),0)</f>
        <v>1425.19</v>
      </c>
      <c r="P770" t="str">
        <f>Table1[[#This Row],[Region]]</f>
        <v>West</v>
      </c>
      <c r="Q770" t="s">
        <v>19</v>
      </c>
      <c r="R770" t="s">
        <v>32</v>
      </c>
    </row>
    <row r="771" spans="1:18" x14ac:dyDescent="0.3">
      <c r="A771" s="1">
        <v>45044</v>
      </c>
      <c r="B771" t="s">
        <v>797</v>
      </c>
      <c r="C771" t="s">
        <v>15</v>
      </c>
      <c r="D771" t="s">
        <v>36</v>
      </c>
      <c r="E771">
        <v>-2061.7399999999998</v>
      </c>
      <c r="F771" t="s">
        <v>11</v>
      </c>
      <c r="G771">
        <f>IF(Table1[[#This Row],[Type]]="Income",ABS(Table1[[#This Row],[Amount]]),0)</f>
        <v>0</v>
      </c>
      <c r="H771">
        <f>IF(Table1[[#This Row],[Type]]="Expense",ABS(Table1[[#This Row],[Amount]]),0)</f>
        <v>2061.7399999999998</v>
      </c>
      <c r="I771" t="s">
        <v>20</v>
      </c>
      <c r="J771" t="s">
        <v>13</v>
      </c>
      <c r="L771" t="str">
        <f t="shared" ref="L771:L834" si="12">TEXT(A771:A5770,"mmmm")</f>
        <v>April</v>
      </c>
      <c r="M771" s="4">
        <f>ABS(Table1[[#This Row],[Amount]])</f>
        <v>2061.7399999999998</v>
      </c>
      <c r="N771">
        <f>IF(Table1[[#This Row],[Type]]="Income",ABS(Table1[[#This Row],[Amount]]),0)</f>
        <v>0</v>
      </c>
      <c r="O771">
        <f>IF(Table1[[#This Row],[Type]]="Expense",ABS(Table1[[#This Row],[Amount]]),0)</f>
        <v>2061.7399999999998</v>
      </c>
      <c r="P771" t="str">
        <f>Table1[[#This Row],[Region]]</f>
        <v>East</v>
      </c>
      <c r="Q771" t="s">
        <v>36</v>
      </c>
      <c r="R771" t="s">
        <v>13</v>
      </c>
    </row>
    <row r="772" spans="1:18" x14ac:dyDescent="0.3">
      <c r="A772" s="1">
        <v>45185</v>
      </c>
      <c r="B772" t="s">
        <v>798</v>
      </c>
      <c r="C772" t="s">
        <v>9</v>
      </c>
      <c r="D772" t="s">
        <v>16</v>
      </c>
      <c r="E772">
        <v>-4364.9399999999996</v>
      </c>
      <c r="F772" t="s">
        <v>11</v>
      </c>
      <c r="G772">
        <f>IF(Table1[[#This Row],[Type]]="Income",ABS(Table1[[#This Row],[Amount]]),0)</f>
        <v>0</v>
      </c>
      <c r="H772">
        <f>IF(Table1[[#This Row],[Type]]="Expense",ABS(Table1[[#This Row],[Amount]]),0)</f>
        <v>4364.9399999999996</v>
      </c>
      <c r="I772" t="s">
        <v>17</v>
      </c>
      <c r="J772" t="s">
        <v>27</v>
      </c>
      <c r="L772" t="str">
        <f t="shared" si="12"/>
        <v>September</v>
      </c>
      <c r="M772" s="4">
        <f>ABS(Table1[[#This Row],[Amount]])</f>
        <v>4364.9399999999996</v>
      </c>
      <c r="N772">
        <f>IF(Table1[[#This Row],[Type]]="Income",ABS(Table1[[#This Row],[Amount]]),0)</f>
        <v>0</v>
      </c>
      <c r="O772">
        <f>IF(Table1[[#This Row],[Type]]="Expense",ABS(Table1[[#This Row],[Amount]]),0)</f>
        <v>4364.9399999999996</v>
      </c>
      <c r="P772" t="str">
        <f>Table1[[#This Row],[Region]]</f>
        <v>North</v>
      </c>
      <c r="Q772" t="s">
        <v>16</v>
      </c>
      <c r="R772" t="s">
        <v>27</v>
      </c>
    </row>
    <row r="773" spans="1:18" x14ac:dyDescent="0.3">
      <c r="A773" s="1">
        <v>45232</v>
      </c>
      <c r="B773" t="s">
        <v>799</v>
      </c>
      <c r="C773" t="s">
        <v>25</v>
      </c>
      <c r="D773" t="s">
        <v>42</v>
      </c>
      <c r="E773">
        <v>-1859.89</v>
      </c>
      <c r="F773" t="s">
        <v>11</v>
      </c>
      <c r="G773">
        <f>IF(Table1[[#This Row],[Type]]="Income",ABS(Table1[[#This Row],[Amount]]),0)</f>
        <v>0</v>
      </c>
      <c r="H773">
        <f>IF(Table1[[#This Row],[Type]]="Expense",ABS(Table1[[#This Row],[Amount]]),0)</f>
        <v>1859.89</v>
      </c>
      <c r="I773" t="s">
        <v>20</v>
      </c>
      <c r="J773" t="s">
        <v>27</v>
      </c>
      <c r="L773" t="str">
        <f t="shared" si="12"/>
        <v>November</v>
      </c>
      <c r="M773" s="4">
        <f>ABS(Table1[[#This Row],[Amount]])</f>
        <v>1859.89</v>
      </c>
      <c r="N773">
        <f>IF(Table1[[#This Row],[Type]]="Income",ABS(Table1[[#This Row],[Amount]]),0)</f>
        <v>0</v>
      </c>
      <c r="O773">
        <f>IF(Table1[[#This Row],[Type]]="Expense",ABS(Table1[[#This Row],[Amount]]),0)</f>
        <v>1859.89</v>
      </c>
      <c r="P773" t="str">
        <f>Table1[[#This Row],[Region]]</f>
        <v>North</v>
      </c>
      <c r="Q773" t="s">
        <v>42</v>
      </c>
      <c r="R773" t="s">
        <v>27</v>
      </c>
    </row>
    <row r="774" spans="1:18" x14ac:dyDescent="0.3">
      <c r="A774" s="1">
        <v>45194</v>
      </c>
      <c r="B774" t="s">
        <v>800</v>
      </c>
      <c r="C774" t="s">
        <v>9</v>
      </c>
      <c r="D774" t="s">
        <v>42</v>
      </c>
      <c r="E774">
        <v>-3041.24</v>
      </c>
      <c r="F774" t="s">
        <v>11</v>
      </c>
      <c r="G774">
        <f>IF(Table1[[#This Row],[Type]]="Income",ABS(Table1[[#This Row],[Amount]]),0)</f>
        <v>0</v>
      </c>
      <c r="H774">
        <f>IF(Table1[[#This Row],[Type]]="Expense",ABS(Table1[[#This Row],[Amount]]),0)</f>
        <v>3041.24</v>
      </c>
      <c r="I774" t="s">
        <v>17</v>
      </c>
      <c r="J774" t="s">
        <v>27</v>
      </c>
      <c r="L774" t="str">
        <f t="shared" si="12"/>
        <v>September</v>
      </c>
      <c r="M774" s="4">
        <f>ABS(Table1[[#This Row],[Amount]])</f>
        <v>3041.24</v>
      </c>
      <c r="N774">
        <f>IF(Table1[[#This Row],[Type]]="Income",ABS(Table1[[#This Row],[Amount]]),0)</f>
        <v>0</v>
      </c>
      <c r="O774">
        <f>IF(Table1[[#This Row],[Type]]="Expense",ABS(Table1[[#This Row],[Amount]]),0)</f>
        <v>3041.24</v>
      </c>
      <c r="P774" t="str">
        <f>Table1[[#This Row],[Region]]</f>
        <v>North</v>
      </c>
      <c r="Q774" t="s">
        <v>42</v>
      </c>
      <c r="R774" t="s">
        <v>27</v>
      </c>
    </row>
    <row r="775" spans="1:18" x14ac:dyDescent="0.3">
      <c r="A775" s="1">
        <v>44980</v>
      </c>
      <c r="B775" t="s">
        <v>801</v>
      </c>
      <c r="C775" t="s">
        <v>30</v>
      </c>
      <c r="D775" t="s">
        <v>26</v>
      </c>
      <c r="E775">
        <v>678.47</v>
      </c>
      <c r="F775" t="s">
        <v>31</v>
      </c>
      <c r="G775">
        <f>IF(Table1[[#This Row],[Type]]="Income",ABS(Table1[[#This Row],[Amount]]),0)</f>
        <v>678.47</v>
      </c>
      <c r="H775">
        <f>IF(Table1[[#This Row],[Type]]="Expense",ABS(Table1[[#This Row],[Amount]]),0)</f>
        <v>0</v>
      </c>
      <c r="I775" t="s">
        <v>20</v>
      </c>
      <c r="J775" t="s">
        <v>23</v>
      </c>
      <c r="L775" t="str">
        <f t="shared" si="12"/>
        <v>February</v>
      </c>
      <c r="M775" s="4">
        <f>ABS(Table1[[#This Row],[Amount]])</f>
        <v>678.47</v>
      </c>
      <c r="N775">
        <f>IF(Table1[[#This Row],[Type]]="Income",ABS(Table1[[#This Row],[Amount]]),0)</f>
        <v>678.47</v>
      </c>
      <c r="O775">
        <f>IF(Table1[[#This Row],[Type]]="Expense",ABS(Table1[[#This Row],[Amount]]),0)</f>
        <v>0</v>
      </c>
      <c r="P775" t="str">
        <f>Table1[[#This Row],[Region]]</f>
        <v>South</v>
      </c>
      <c r="Q775" t="s">
        <v>26</v>
      </c>
      <c r="R775" t="s">
        <v>23</v>
      </c>
    </row>
    <row r="776" spans="1:18" x14ac:dyDescent="0.3">
      <c r="A776" s="1">
        <v>45162</v>
      </c>
      <c r="B776" t="s">
        <v>802</v>
      </c>
      <c r="C776" t="s">
        <v>15</v>
      </c>
      <c r="D776" t="s">
        <v>16</v>
      </c>
      <c r="E776">
        <v>-375.75</v>
      </c>
      <c r="F776" t="s">
        <v>11</v>
      </c>
      <c r="G776">
        <f>IF(Table1[[#This Row],[Type]]="Income",ABS(Table1[[#This Row],[Amount]]),0)</f>
        <v>0</v>
      </c>
      <c r="H776">
        <f>IF(Table1[[#This Row],[Type]]="Expense",ABS(Table1[[#This Row],[Amount]]),0)</f>
        <v>375.75</v>
      </c>
      <c r="I776" t="s">
        <v>20</v>
      </c>
      <c r="J776" t="s">
        <v>27</v>
      </c>
      <c r="L776" t="str">
        <f t="shared" si="12"/>
        <v>August</v>
      </c>
      <c r="M776" s="4">
        <f>ABS(Table1[[#This Row],[Amount]])</f>
        <v>375.75</v>
      </c>
      <c r="N776">
        <f>IF(Table1[[#This Row],[Type]]="Income",ABS(Table1[[#This Row],[Amount]]),0)</f>
        <v>0</v>
      </c>
      <c r="O776">
        <f>IF(Table1[[#This Row],[Type]]="Expense",ABS(Table1[[#This Row],[Amount]]),0)</f>
        <v>375.75</v>
      </c>
      <c r="P776" t="str">
        <f>Table1[[#This Row],[Region]]</f>
        <v>North</v>
      </c>
      <c r="Q776" t="s">
        <v>16</v>
      </c>
      <c r="R776" t="s">
        <v>27</v>
      </c>
    </row>
    <row r="777" spans="1:18" x14ac:dyDescent="0.3">
      <c r="A777" s="1">
        <v>45148</v>
      </c>
      <c r="B777" t="s">
        <v>803</v>
      </c>
      <c r="C777" t="s">
        <v>9</v>
      </c>
      <c r="D777" t="s">
        <v>42</v>
      </c>
      <c r="E777">
        <v>-2118.77</v>
      </c>
      <c r="F777" t="s">
        <v>11</v>
      </c>
      <c r="G777">
        <f>IF(Table1[[#This Row],[Type]]="Income",ABS(Table1[[#This Row],[Amount]]),0)</f>
        <v>0</v>
      </c>
      <c r="H777">
        <f>IF(Table1[[#This Row],[Type]]="Expense",ABS(Table1[[#This Row],[Amount]]),0)</f>
        <v>2118.77</v>
      </c>
      <c r="I777" t="s">
        <v>20</v>
      </c>
      <c r="J777" t="s">
        <v>13</v>
      </c>
      <c r="L777" t="str">
        <f t="shared" si="12"/>
        <v>August</v>
      </c>
      <c r="M777" s="4">
        <f>ABS(Table1[[#This Row],[Amount]])</f>
        <v>2118.77</v>
      </c>
      <c r="N777">
        <f>IF(Table1[[#This Row],[Type]]="Income",ABS(Table1[[#This Row],[Amount]]),0)</f>
        <v>0</v>
      </c>
      <c r="O777">
        <f>IF(Table1[[#This Row],[Type]]="Expense",ABS(Table1[[#This Row],[Amount]]),0)</f>
        <v>2118.77</v>
      </c>
      <c r="P777" t="str">
        <f>Table1[[#This Row],[Region]]</f>
        <v>East</v>
      </c>
      <c r="Q777" t="s">
        <v>42</v>
      </c>
      <c r="R777" t="s">
        <v>13</v>
      </c>
    </row>
    <row r="778" spans="1:18" x14ac:dyDescent="0.3">
      <c r="A778" s="1">
        <v>45177</v>
      </c>
      <c r="B778" t="s">
        <v>804</v>
      </c>
      <c r="C778" t="s">
        <v>15</v>
      </c>
      <c r="D778" t="s">
        <v>42</v>
      </c>
      <c r="E778">
        <v>-2936.69</v>
      </c>
      <c r="F778" t="s">
        <v>11</v>
      </c>
      <c r="G778">
        <f>IF(Table1[[#This Row],[Type]]="Income",ABS(Table1[[#This Row],[Amount]]),0)</f>
        <v>0</v>
      </c>
      <c r="H778">
        <f>IF(Table1[[#This Row],[Type]]="Expense",ABS(Table1[[#This Row],[Amount]]),0)</f>
        <v>2936.69</v>
      </c>
      <c r="I778" t="s">
        <v>12</v>
      </c>
      <c r="J778" t="s">
        <v>13</v>
      </c>
      <c r="L778" t="str">
        <f t="shared" si="12"/>
        <v>September</v>
      </c>
      <c r="M778" s="4">
        <f>ABS(Table1[[#This Row],[Amount]])</f>
        <v>2936.69</v>
      </c>
      <c r="N778">
        <f>IF(Table1[[#This Row],[Type]]="Income",ABS(Table1[[#This Row],[Amount]]),0)</f>
        <v>0</v>
      </c>
      <c r="O778">
        <f>IF(Table1[[#This Row],[Type]]="Expense",ABS(Table1[[#This Row],[Amount]]),0)</f>
        <v>2936.69</v>
      </c>
      <c r="P778" t="str">
        <f>Table1[[#This Row],[Region]]</f>
        <v>East</v>
      </c>
      <c r="Q778" t="s">
        <v>42</v>
      </c>
      <c r="R778" t="s">
        <v>13</v>
      </c>
    </row>
    <row r="779" spans="1:18" x14ac:dyDescent="0.3">
      <c r="A779" s="1">
        <v>45239</v>
      </c>
      <c r="B779" t="s">
        <v>805</v>
      </c>
      <c r="C779" t="s">
        <v>25</v>
      </c>
      <c r="D779" t="s">
        <v>10</v>
      </c>
      <c r="E779">
        <v>-2024.23</v>
      </c>
      <c r="F779" t="s">
        <v>11</v>
      </c>
      <c r="G779">
        <f>IF(Table1[[#This Row],[Type]]="Income",ABS(Table1[[#This Row],[Amount]]),0)</f>
        <v>0</v>
      </c>
      <c r="H779">
        <f>IF(Table1[[#This Row],[Type]]="Expense",ABS(Table1[[#This Row],[Amount]]),0)</f>
        <v>2024.23</v>
      </c>
      <c r="I779" t="s">
        <v>20</v>
      </c>
      <c r="J779" t="s">
        <v>27</v>
      </c>
      <c r="L779" t="str">
        <f t="shared" si="12"/>
        <v>November</v>
      </c>
      <c r="M779" s="4">
        <f>ABS(Table1[[#This Row],[Amount]])</f>
        <v>2024.23</v>
      </c>
      <c r="N779">
        <f>IF(Table1[[#This Row],[Type]]="Income",ABS(Table1[[#This Row],[Amount]]),0)</f>
        <v>0</v>
      </c>
      <c r="O779">
        <f>IF(Table1[[#This Row],[Type]]="Expense",ABS(Table1[[#This Row],[Amount]]),0)</f>
        <v>2024.23</v>
      </c>
      <c r="P779" t="str">
        <f>Table1[[#This Row],[Region]]</f>
        <v>North</v>
      </c>
      <c r="Q779" t="s">
        <v>10</v>
      </c>
      <c r="R779" t="s">
        <v>27</v>
      </c>
    </row>
    <row r="780" spans="1:18" x14ac:dyDescent="0.3">
      <c r="A780" s="1">
        <v>45038</v>
      </c>
      <c r="B780" t="s">
        <v>806</v>
      </c>
      <c r="C780" t="s">
        <v>25</v>
      </c>
      <c r="D780" t="s">
        <v>19</v>
      </c>
      <c r="E780">
        <v>-2930.91</v>
      </c>
      <c r="F780" t="s">
        <v>11</v>
      </c>
      <c r="G780">
        <f>IF(Table1[[#This Row],[Type]]="Income",ABS(Table1[[#This Row],[Amount]]),0)</f>
        <v>0</v>
      </c>
      <c r="H780">
        <f>IF(Table1[[#This Row],[Type]]="Expense",ABS(Table1[[#This Row],[Amount]]),0)</f>
        <v>2930.91</v>
      </c>
      <c r="I780" t="s">
        <v>12</v>
      </c>
      <c r="J780" t="s">
        <v>23</v>
      </c>
      <c r="L780" t="str">
        <f t="shared" si="12"/>
        <v>April</v>
      </c>
      <c r="M780" s="4">
        <f>ABS(Table1[[#This Row],[Amount]])</f>
        <v>2930.91</v>
      </c>
      <c r="N780">
        <f>IF(Table1[[#This Row],[Type]]="Income",ABS(Table1[[#This Row],[Amount]]),0)</f>
        <v>0</v>
      </c>
      <c r="O780">
        <f>IF(Table1[[#This Row],[Type]]="Expense",ABS(Table1[[#This Row],[Amount]]),0)</f>
        <v>2930.91</v>
      </c>
      <c r="P780" t="str">
        <f>Table1[[#This Row],[Region]]</f>
        <v>South</v>
      </c>
      <c r="Q780" t="s">
        <v>19</v>
      </c>
      <c r="R780" t="s">
        <v>23</v>
      </c>
    </row>
    <row r="781" spans="1:18" x14ac:dyDescent="0.3">
      <c r="A781" s="1">
        <v>45181</v>
      </c>
      <c r="B781" t="s">
        <v>807</v>
      </c>
      <c r="C781" t="s">
        <v>30</v>
      </c>
      <c r="D781" t="s">
        <v>26</v>
      </c>
      <c r="E781">
        <v>2623.91</v>
      </c>
      <c r="F781" t="s">
        <v>31</v>
      </c>
      <c r="G781">
        <f>IF(Table1[[#This Row],[Type]]="Income",ABS(Table1[[#This Row],[Amount]]),0)</f>
        <v>2623.91</v>
      </c>
      <c r="H781">
        <f>IF(Table1[[#This Row],[Type]]="Expense",ABS(Table1[[#This Row],[Amount]]),0)</f>
        <v>0</v>
      </c>
      <c r="I781" t="s">
        <v>12</v>
      </c>
      <c r="J781" t="s">
        <v>23</v>
      </c>
      <c r="L781" t="str">
        <f t="shared" si="12"/>
        <v>September</v>
      </c>
      <c r="M781" s="4">
        <f>ABS(Table1[[#This Row],[Amount]])</f>
        <v>2623.91</v>
      </c>
      <c r="N781">
        <f>IF(Table1[[#This Row],[Type]]="Income",ABS(Table1[[#This Row],[Amount]]),0)</f>
        <v>2623.91</v>
      </c>
      <c r="O781">
        <f>IF(Table1[[#This Row],[Type]]="Expense",ABS(Table1[[#This Row],[Amount]]),0)</f>
        <v>0</v>
      </c>
      <c r="P781" t="str">
        <f>Table1[[#This Row],[Region]]</f>
        <v>South</v>
      </c>
      <c r="Q781" t="s">
        <v>26</v>
      </c>
      <c r="R781" t="s">
        <v>23</v>
      </c>
    </row>
    <row r="782" spans="1:18" x14ac:dyDescent="0.3">
      <c r="A782" s="1">
        <v>45229</v>
      </c>
      <c r="B782" t="s">
        <v>808</v>
      </c>
      <c r="C782" t="s">
        <v>25</v>
      </c>
      <c r="D782" t="s">
        <v>36</v>
      </c>
      <c r="E782">
        <v>-3459.97</v>
      </c>
      <c r="F782" t="s">
        <v>11</v>
      </c>
      <c r="G782">
        <f>IF(Table1[[#This Row],[Type]]="Income",ABS(Table1[[#This Row],[Amount]]),0)</f>
        <v>0</v>
      </c>
      <c r="H782">
        <f>IF(Table1[[#This Row],[Type]]="Expense",ABS(Table1[[#This Row],[Amount]]),0)</f>
        <v>3459.97</v>
      </c>
      <c r="I782" t="s">
        <v>12</v>
      </c>
      <c r="J782" t="s">
        <v>23</v>
      </c>
      <c r="L782" t="str">
        <f t="shared" si="12"/>
        <v>October</v>
      </c>
      <c r="M782" s="4">
        <f>ABS(Table1[[#This Row],[Amount]])</f>
        <v>3459.97</v>
      </c>
      <c r="N782">
        <f>IF(Table1[[#This Row],[Type]]="Income",ABS(Table1[[#This Row],[Amount]]),0)</f>
        <v>0</v>
      </c>
      <c r="O782">
        <f>IF(Table1[[#This Row],[Type]]="Expense",ABS(Table1[[#This Row],[Amount]]),0)</f>
        <v>3459.97</v>
      </c>
      <c r="P782" t="str">
        <f>Table1[[#This Row],[Region]]</f>
        <v>South</v>
      </c>
      <c r="Q782" t="s">
        <v>36</v>
      </c>
      <c r="R782" t="s">
        <v>23</v>
      </c>
    </row>
    <row r="783" spans="1:18" x14ac:dyDescent="0.3">
      <c r="A783" s="1">
        <v>45133</v>
      </c>
      <c r="B783" t="s">
        <v>809</v>
      </c>
      <c r="C783" t="s">
        <v>9</v>
      </c>
      <c r="D783" t="s">
        <v>42</v>
      </c>
      <c r="E783">
        <v>-3282.71</v>
      </c>
      <c r="F783" t="s">
        <v>11</v>
      </c>
      <c r="G783">
        <f>IF(Table1[[#This Row],[Type]]="Income",ABS(Table1[[#This Row],[Amount]]),0)</f>
        <v>0</v>
      </c>
      <c r="H783">
        <f>IF(Table1[[#This Row],[Type]]="Expense",ABS(Table1[[#This Row],[Amount]]),0)</f>
        <v>3282.71</v>
      </c>
      <c r="I783" t="s">
        <v>17</v>
      </c>
      <c r="J783" t="s">
        <v>13</v>
      </c>
      <c r="L783" t="str">
        <f t="shared" si="12"/>
        <v>July</v>
      </c>
      <c r="M783" s="4">
        <f>ABS(Table1[[#This Row],[Amount]])</f>
        <v>3282.71</v>
      </c>
      <c r="N783">
        <f>IF(Table1[[#This Row],[Type]]="Income",ABS(Table1[[#This Row],[Amount]]),0)</f>
        <v>0</v>
      </c>
      <c r="O783">
        <f>IF(Table1[[#This Row],[Type]]="Expense",ABS(Table1[[#This Row],[Amount]]),0)</f>
        <v>3282.71</v>
      </c>
      <c r="P783" t="str">
        <f>Table1[[#This Row],[Region]]</f>
        <v>East</v>
      </c>
      <c r="Q783" t="s">
        <v>42</v>
      </c>
      <c r="R783" t="s">
        <v>13</v>
      </c>
    </row>
    <row r="784" spans="1:18" x14ac:dyDescent="0.3">
      <c r="A784" s="1">
        <v>45155</v>
      </c>
      <c r="B784" t="s">
        <v>810</v>
      </c>
      <c r="C784" t="s">
        <v>25</v>
      </c>
      <c r="D784" t="s">
        <v>10</v>
      </c>
      <c r="E784">
        <v>-2178.8000000000002</v>
      </c>
      <c r="F784" t="s">
        <v>11</v>
      </c>
      <c r="G784">
        <f>IF(Table1[[#This Row],[Type]]="Income",ABS(Table1[[#This Row],[Amount]]),0)</f>
        <v>0</v>
      </c>
      <c r="H784">
        <f>IF(Table1[[#This Row],[Type]]="Expense",ABS(Table1[[#This Row],[Amount]]),0)</f>
        <v>2178.8000000000002</v>
      </c>
      <c r="I784" t="s">
        <v>20</v>
      </c>
      <c r="J784" t="s">
        <v>23</v>
      </c>
      <c r="L784" t="str">
        <f t="shared" si="12"/>
        <v>August</v>
      </c>
      <c r="M784" s="4">
        <f>ABS(Table1[[#This Row],[Amount]])</f>
        <v>2178.8000000000002</v>
      </c>
      <c r="N784">
        <f>IF(Table1[[#This Row],[Type]]="Income",ABS(Table1[[#This Row],[Amount]]),0)</f>
        <v>0</v>
      </c>
      <c r="O784">
        <f>IF(Table1[[#This Row],[Type]]="Expense",ABS(Table1[[#This Row],[Amount]]),0)</f>
        <v>2178.8000000000002</v>
      </c>
      <c r="P784" t="str">
        <f>Table1[[#This Row],[Region]]</f>
        <v>South</v>
      </c>
      <c r="Q784" t="s">
        <v>10</v>
      </c>
      <c r="R784" t="s">
        <v>23</v>
      </c>
    </row>
    <row r="785" spans="1:18" x14ac:dyDescent="0.3">
      <c r="A785" s="1">
        <v>45267</v>
      </c>
      <c r="B785" t="s">
        <v>811</v>
      </c>
      <c r="C785" t="s">
        <v>30</v>
      </c>
      <c r="D785" t="s">
        <v>22</v>
      </c>
      <c r="E785">
        <v>2182.48</v>
      </c>
      <c r="F785" t="s">
        <v>31</v>
      </c>
      <c r="G785">
        <f>IF(Table1[[#This Row],[Type]]="Income",ABS(Table1[[#This Row],[Amount]]),0)</f>
        <v>2182.48</v>
      </c>
      <c r="H785">
        <f>IF(Table1[[#This Row],[Type]]="Expense",ABS(Table1[[#This Row],[Amount]]),0)</f>
        <v>0</v>
      </c>
      <c r="I785" t="s">
        <v>17</v>
      </c>
      <c r="J785" t="s">
        <v>32</v>
      </c>
      <c r="L785" t="str">
        <f t="shared" si="12"/>
        <v>December</v>
      </c>
      <c r="M785" s="4">
        <f>ABS(Table1[[#This Row],[Amount]])</f>
        <v>2182.48</v>
      </c>
      <c r="N785">
        <f>IF(Table1[[#This Row],[Type]]="Income",ABS(Table1[[#This Row],[Amount]]),0)</f>
        <v>2182.48</v>
      </c>
      <c r="O785">
        <f>IF(Table1[[#This Row],[Type]]="Expense",ABS(Table1[[#This Row],[Amount]]),0)</f>
        <v>0</v>
      </c>
      <c r="P785" t="str">
        <f>Table1[[#This Row],[Region]]</f>
        <v>West</v>
      </c>
      <c r="Q785" t="s">
        <v>22</v>
      </c>
      <c r="R785" t="s">
        <v>32</v>
      </c>
    </row>
    <row r="786" spans="1:18" x14ac:dyDescent="0.3">
      <c r="A786" s="1">
        <v>44992</v>
      </c>
      <c r="B786" t="s">
        <v>812</v>
      </c>
      <c r="C786" t="s">
        <v>15</v>
      </c>
      <c r="D786" t="s">
        <v>22</v>
      </c>
      <c r="E786">
        <v>-789.81</v>
      </c>
      <c r="F786" t="s">
        <v>11</v>
      </c>
      <c r="G786">
        <f>IF(Table1[[#This Row],[Type]]="Income",ABS(Table1[[#This Row],[Amount]]),0)</f>
        <v>0</v>
      </c>
      <c r="H786">
        <f>IF(Table1[[#This Row],[Type]]="Expense",ABS(Table1[[#This Row],[Amount]]),0)</f>
        <v>789.81</v>
      </c>
      <c r="I786" t="s">
        <v>12</v>
      </c>
      <c r="J786" t="s">
        <v>32</v>
      </c>
      <c r="L786" t="str">
        <f t="shared" si="12"/>
        <v>March</v>
      </c>
      <c r="M786" s="4">
        <f>ABS(Table1[[#This Row],[Amount]])</f>
        <v>789.81</v>
      </c>
      <c r="N786">
        <f>IF(Table1[[#This Row],[Type]]="Income",ABS(Table1[[#This Row],[Amount]]),0)</f>
        <v>0</v>
      </c>
      <c r="O786">
        <f>IF(Table1[[#This Row],[Type]]="Expense",ABS(Table1[[#This Row],[Amount]]),0)</f>
        <v>789.81</v>
      </c>
      <c r="P786" t="str">
        <f>Table1[[#This Row],[Region]]</f>
        <v>West</v>
      </c>
      <c r="Q786" t="s">
        <v>22</v>
      </c>
      <c r="R786" t="s">
        <v>32</v>
      </c>
    </row>
    <row r="787" spans="1:18" x14ac:dyDescent="0.3">
      <c r="A787" s="1">
        <v>45001</v>
      </c>
      <c r="B787" t="s">
        <v>813</v>
      </c>
      <c r="C787" t="s">
        <v>15</v>
      </c>
      <c r="D787" t="s">
        <v>36</v>
      </c>
      <c r="E787">
        <v>-2614.87</v>
      </c>
      <c r="F787" t="s">
        <v>11</v>
      </c>
      <c r="G787">
        <f>IF(Table1[[#This Row],[Type]]="Income",ABS(Table1[[#This Row],[Amount]]),0)</f>
        <v>0</v>
      </c>
      <c r="H787">
        <f>IF(Table1[[#This Row],[Type]]="Expense",ABS(Table1[[#This Row],[Amount]]),0)</f>
        <v>2614.87</v>
      </c>
      <c r="I787" t="s">
        <v>20</v>
      </c>
      <c r="J787" t="s">
        <v>23</v>
      </c>
      <c r="L787" t="str">
        <f t="shared" si="12"/>
        <v>March</v>
      </c>
      <c r="M787" s="4">
        <f>ABS(Table1[[#This Row],[Amount]])</f>
        <v>2614.87</v>
      </c>
      <c r="N787">
        <f>IF(Table1[[#This Row],[Type]]="Income",ABS(Table1[[#This Row],[Amount]]),0)</f>
        <v>0</v>
      </c>
      <c r="O787">
        <f>IF(Table1[[#This Row],[Type]]="Expense",ABS(Table1[[#This Row],[Amount]]),0)</f>
        <v>2614.87</v>
      </c>
      <c r="P787" t="str">
        <f>Table1[[#This Row],[Region]]</f>
        <v>South</v>
      </c>
      <c r="Q787" t="s">
        <v>36</v>
      </c>
      <c r="R787" t="s">
        <v>23</v>
      </c>
    </row>
    <row r="788" spans="1:18" x14ac:dyDescent="0.3">
      <c r="A788" s="1">
        <v>45029</v>
      </c>
      <c r="B788" t="s">
        <v>814</v>
      </c>
      <c r="C788" t="s">
        <v>25</v>
      </c>
      <c r="D788" t="s">
        <v>16</v>
      </c>
      <c r="E788">
        <v>-2977.18</v>
      </c>
      <c r="F788" t="s">
        <v>11</v>
      </c>
      <c r="G788">
        <f>IF(Table1[[#This Row],[Type]]="Income",ABS(Table1[[#This Row],[Amount]]),0)</f>
        <v>0</v>
      </c>
      <c r="H788">
        <f>IF(Table1[[#This Row],[Type]]="Expense",ABS(Table1[[#This Row],[Amount]]),0)</f>
        <v>2977.18</v>
      </c>
      <c r="I788" t="s">
        <v>17</v>
      </c>
      <c r="J788" t="s">
        <v>32</v>
      </c>
      <c r="L788" t="str">
        <f t="shared" si="12"/>
        <v>April</v>
      </c>
      <c r="M788" s="4">
        <f>ABS(Table1[[#This Row],[Amount]])</f>
        <v>2977.18</v>
      </c>
      <c r="N788">
        <f>IF(Table1[[#This Row],[Type]]="Income",ABS(Table1[[#This Row],[Amount]]),0)</f>
        <v>0</v>
      </c>
      <c r="O788">
        <f>IF(Table1[[#This Row],[Type]]="Expense",ABS(Table1[[#This Row],[Amount]]),0)</f>
        <v>2977.18</v>
      </c>
      <c r="P788" t="str">
        <f>Table1[[#This Row],[Region]]</f>
        <v>West</v>
      </c>
      <c r="Q788" t="s">
        <v>16</v>
      </c>
      <c r="R788" t="s">
        <v>32</v>
      </c>
    </row>
    <row r="789" spans="1:18" x14ac:dyDescent="0.3">
      <c r="A789" s="1">
        <v>45118</v>
      </c>
      <c r="B789" t="s">
        <v>815</v>
      </c>
      <c r="C789" t="s">
        <v>9</v>
      </c>
      <c r="D789" t="s">
        <v>26</v>
      </c>
      <c r="E789">
        <v>-2434.8000000000002</v>
      </c>
      <c r="F789" t="s">
        <v>11</v>
      </c>
      <c r="G789">
        <f>IF(Table1[[#This Row],[Type]]="Income",ABS(Table1[[#This Row],[Amount]]),0)</f>
        <v>0</v>
      </c>
      <c r="H789">
        <f>IF(Table1[[#This Row],[Type]]="Expense",ABS(Table1[[#This Row],[Amount]]),0)</f>
        <v>2434.8000000000002</v>
      </c>
      <c r="I789" t="s">
        <v>12</v>
      </c>
      <c r="J789" t="s">
        <v>27</v>
      </c>
      <c r="L789" t="str">
        <f t="shared" si="12"/>
        <v>July</v>
      </c>
      <c r="M789" s="4">
        <f>ABS(Table1[[#This Row],[Amount]])</f>
        <v>2434.8000000000002</v>
      </c>
      <c r="N789">
        <f>IF(Table1[[#This Row],[Type]]="Income",ABS(Table1[[#This Row],[Amount]]),0)</f>
        <v>0</v>
      </c>
      <c r="O789">
        <f>IF(Table1[[#This Row],[Type]]="Expense",ABS(Table1[[#This Row],[Amount]]),0)</f>
        <v>2434.8000000000002</v>
      </c>
      <c r="P789" t="str">
        <f>Table1[[#This Row],[Region]]</f>
        <v>North</v>
      </c>
      <c r="Q789" t="s">
        <v>26</v>
      </c>
      <c r="R789" t="s">
        <v>27</v>
      </c>
    </row>
    <row r="790" spans="1:18" x14ac:dyDescent="0.3">
      <c r="A790" s="1">
        <v>45178</v>
      </c>
      <c r="B790" t="s">
        <v>816</v>
      </c>
      <c r="C790" t="s">
        <v>30</v>
      </c>
      <c r="D790" t="s">
        <v>10</v>
      </c>
      <c r="E790">
        <v>1695.97</v>
      </c>
      <c r="F790" t="s">
        <v>31</v>
      </c>
      <c r="G790">
        <f>IF(Table1[[#This Row],[Type]]="Income",ABS(Table1[[#This Row],[Amount]]),0)</f>
        <v>1695.97</v>
      </c>
      <c r="H790">
        <f>IF(Table1[[#This Row],[Type]]="Expense",ABS(Table1[[#This Row],[Amount]]),0)</f>
        <v>0</v>
      </c>
      <c r="I790" t="s">
        <v>17</v>
      </c>
      <c r="J790" t="s">
        <v>23</v>
      </c>
      <c r="L790" t="str">
        <f t="shared" si="12"/>
        <v>September</v>
      </c>
      <c r="M790" s="4">
        <f>ABS(Table1[[#This Row],[Amount]])</f>
        <v>1695.97</v>
      </c>
      <c r="N790">
        <f>IF(Table1[[#This Row],[Type]]="Income",ABS(Table1[[#This Row],[Amount]]),0)</f>
        <v>1695.97</v>
      </c>
      <c r="O790">
        <f>IF(Table1[[#This Row],[Type]]="Expense",ABS(Table1[[#This Row],[Amount]]),0)</f>
        <v>0</v>
      </c>
      <c r="P790" t="str">
        <f>Table1[[#This Row],[Region]]</f>
        <v>South</v>
      </c>
      <c r="Q790" t="s">
        <v>10</v>
      </c>
      <c r="R790" t="s">
        <v>23</v>
      </c>
    </row>
    <row r="791" spans="1:18" x14ac:dyDescent="0.3">
      <c r="A791" s="1">
        <v>45152</v>
      </c>
      <c r="B791" t="s">
        <v>817</v>
      </c>
      <c r="C791" t="s">
        <v>9</v>
      </c>
      <c r="D791" t="s">
        <v>19</v>
      </c>
      <c r="E791">
        <v>-3636.08</v>
      </c>
      <c r="F791" t="s">
        <v>11</v>
      </c>
      <c r="G791">
        <f>IF(Table1[[#This Row],[Type]]="Income",ABS(Table1[[#This Row],[Amount]]),0)</f>
        <v>0</v>
      </c>
      <c r="H791">
        <f>IF(Table1[[#This Row],[Type]]="Expense",ABS(Table1[[#This Row],[Amount]]),0)</f>
        <v>3636.08</v>
      </c>
      <c r="I791" t="s">
        <v>17</v>
      </c>
      <c r="J791" t="s">
        <v>23</v>
      </c>
      <c r="L791" t="str">
        <f t="shared" si="12"/>
        <v>August</v>
      </c>
      <c r="M791" s="4">
        <f>ABS(Table1[[#This Row],[Amount]])</f>
        <v>3636.08</v>
      </c>
      <c r="N791">
        <f>IF(Table1[[#This Row],[Type]]="Income",ABS(Table1[[#This Row],[Amount]]),0)</f>
        <v>0</v>
      </c>
      <c r="O791">
        <f>IF(Table1[[#This Row],[Type]]="Expense",ABS(Table1[[#This Row],[Amount]]),0)</f>
        <v>3636.08</v>
      </c>
      <c r="P791" t="str">
        <f>Table1[[#This Row],[Region]]</f>
        <v>South</v>
      </c>
      <c r="Q791" t="s">
        <v>19</v>
      </c>
      <c r="R791" t="s">
        <v>23</v>
      </c>
    </row>
    <row r="792" spans="1:18" x14ac:dyDescent="0.3">
      <c r="A792" s="1">
        <v>45220</v>
      </c>
      <c r="B792" t="s">
        <v>818</v>
      </c>
      <c r="C792" t="s">
        <v>30</v>
      </c>
      <c r="D792" t="s">
        <v>10</v>
      </c>
      <c r="E792">
        <v>465.84</v>
      </c>
      <c r="F792" t="s">
        <v>31</v>
      </c>
      <c r="G792">
        <f>IF(Table1[[#This Row],[Type]]="Income",ABS(Table1[[#This Row],[Amount]]),0)</f>
        <v>465.84</v>
      </c>
      <c r="H792">
        <f>IF(Table1[[#This Row],[Type]]="Expense",ABS(Table1[[#This Row],[Amount]]),0)</f>
        <v>0</v>
      </c>
      <c r="I792" t="s">
        <v>20</v>
      </c>
      <c r="J792" t="s">
        <v>23</v>
      </c>
      <c r="L792" t="str">
        <f t="shared" si="12"/>
        <v>October</v>
      </c>
      <c r="M792" s="4">
        <f>ABS(Table1[[#This Row],[Amount]])</f>
        <v>465.84</v>
      </c>
      <c r="N792">
        <f>IF(Table1[[#This Row],[Type]]="Income",ABS(Table1[[#This Row],[Amount]]),0)</f>
        <v>465.84</v>
      </c>
      <c r="O792">
        <f>IF(Table1[[#This Row],[Type]]="Expense",ABS(Table1[[#This Row],[Amount]]),0)</f>
        <v>0</v>
      </c>
      <c r="P792" t="str">
        <f>Table1[[#This Row],[Region]]</f>
        <v>South</v>
      </c>
      <c r="Q792" t="s">
        <v>10</v>
      </c>
      <c r="R792" t="s">
        <v>23</v>
      </c>
    </row>
    <row r="793" spans="1:18" x14ac:dyDescent="0.3">
      <c r="A793" s="1">
        <v>45232</v>
      </c>
      <c r="B793" t="s">
        <v>819</v>
      </c>
      <c r="C793" t="s">
        <v>25</v>
      </c>
      <c r="D793" t="s">
        <v>22</v>
      </c>
      <c r="E793">
        <v>-4580.76</v>
      </c>
      <c r="F793" t="s">
        <v>11</v>
      </c>
      <c r="G793">
        <f>IF(Table1[[#This Row],[Type]]="Income",ABS(Table1[[#This Row],[Amount]]),0)</f>
        <v>0</v>
      </c>
      <c r="H793">
        <f>IF(Table1[[#This Row],[Type]]="Expense",ABS(Table1[[#This Row],[Amount]]),0)</f>
        <v>4580.76</v>
      </c>
      <c r="I793" t="s">
        <v>20</v>
      </c>
      <c r="J793" t="s">
        <v>27</v>
      </c>
      <c r="L793" t="str">
        <f t="shared" si="12"/>
        <v>November</v>
      </c>
      <c r="M793" s="4">
        <f>ABS(Table1[[#This Row],[Amount]])</f>
        <v>4580.76</v>
      </c>
      <c r="N793">
        <f>IF(Table1[[#This Row],[Type]]="Income",ABS(Table1[[#This Row],[Amount]]),0)</f>
        <v>0</v>
      </c>
      <c r="O793">
        <f>IF(Table1[[#This Row],[Type]]="Expense",ABS(Table1[[#This Row],[Amount]]),0)</f>
        <v>4580.76</v>
      </c>
      <c r="P793" t="str">
        <f>Table1[[#This Row],[Region]]</f>
        <v>North</v>
      </c>
      <c r="Q793" t="s">
        <v>22</v>
      </c>
      <c r="R793" t="s">
        <v>27</v>
      </c>
    </row>
    <row r="794" spans="1:18" x14ac:dyDescent="0.3">
      <c r="A794" s="1">
        <v>45024</v>
      </c>
      <c r="B794" t="s">
        <v>820</v>
      </c>
      <c r="C794" t="s">
        <v>30</v>
      </c>
      <c r="D794" t="s">
        <v>22</v>
      </c>
      <c r="E794">
        <v>201.15</v>
      </c>
      <c r="F794" t="s">
        <v>31</v>
      </c>
      <c r="G794">
        <f>IF(Table1[[#This Row],[Type]]="Income",ABS(Table1[[#This Row],[Amount]]),0)</f>
        <v>201.15</v>
      </c>
      <c r="H794">
        <f>IF(Table1[[#This Row],[Type]]="Expense",ABS(Table1[[#This Row],[Amount]]),0)</f>
        <v>0</v>
      </c>
      <c r="I794" t="s">
        <v>17</v>
      </c>
      <c r="J794" t="s">
        <v>27</v>
      </c>
      <c r="L794" t="str">
        <f t="shared" si="12"/>
        <v>April</v>
      </c>
      <c r="M794" s="4">
        <f>ABS(Table1[[#This Row],[Amount]])</f>
        <v>201.15</v>
      </c>
      <c r="N794">
        <f>IF(Table1[[#This Row],[Type]]="Income",ABS(Table1[[#This Row],[Amount]]),0)</f>
        <v>201.15</v>
      </c>
      <c r="O794">
        <f>IF(Table1[[#This Row],[Type]]="Expense",ABS(Table1[[#This Row],[Amount]]),0)</f>
        <v>0</v>
      </c>
      <c r="P794" t="str">
        <f>Table1[[#This Row],[Region]]</f>
        <v>North</v>
      </c>
      <c r="Q794" t="s">
        <v>22</v>
      </c>
      <c r="R794" t="s">
        <v>27</v>
      </c>
    </row>
    <row r="795" spans="1:18" x14ac:dyDescent="0.3">
      <c r="A795" s="1">
        <v>45264</v>
      </c>
      <c r="B795" t="s">
        <v>821</v>
      </c>
      <c r="C795" t="s">
        <v>30</v>
      </c>
      <c r="D795" t="s">
        <v>36</v>
      </c>
      <c r="E795">
        <v>4815.5200000000004</v>
      </c>
      <c r="F795" t="s">
        <v>31</v>
      </c>
      <c r="G795">
        <f>IF(Table1[[#This Row],[Type]]="Income",ABS(Table1[[#This Row],[Amount]]),0)</f>
        <v>4815.5200000000004</v>
      </c>
      <c r="H795">
        <f>IF(Table1[[#This Row],[Type]]="Expense",ABS(Table1[[#This Row],[Amount]]),0)</f>
        <v>0</v>
      </c>
      <c r="I795" t="s">
        <v>20</v>
      </c>
      <c r="J795" t="s">
        <v>23</v>
      </c>
      <c r="L795" t="str">
        <f t="shared" si="12"/>
        <v>December</v>
      </c>
      <c r="M795" s="4">
        <f>ABS(Table1[[#This Row],[Amount]])</f>
        <v>4815.5200000000004</v>
      </c>
      <c r="N795">
        <f>IF(Table1[[#This Row],[Type]]="Income",ABS(Table1[[#This Row],[Amount]]),0)</f>
        <v>4815.5200000000004</v>
      </c>
      <c r="O795">
        <f>IF(Table1[[#This Row],[Type]]="Expense",ABS(Table1[[#This Row],[Amount]]),0)</f>
        <v>0</v>
      </c>
      <c r="P795" t="str">
        <f>Table1[[#This Row],[Region]]</f>
        <v>South</v>
      </c>
      <c r="Q795" t="s">
        <v>36</v>
      </c>
      <c r="R795" t="s">
        <v>23</v>
      </c>
    </row>
    <row r="796" spans="1:18" x14ac:dyDescent="0.3">
      <c r="A796" s="1">
        <v>45212</v>
      </c>
      <c r="B796" t="s">
        <v>822</v>
      </c>
      <c r="C796" t="s">
        <v>25</v>
      </c>
      <c r="D796" t="s">
        <v>16</v>
      </c>
      <c r="E796">
        <v>-2365.54</v>
      </c>
      <c r="F796" t="s">
        <v>11</v>
      </c>
      <c r="G796">
        <f>IF(Table1[[#This Row],[Type]]="Income",ABS(Table1[[#This Row],[Amount]]),0)</f>
        <v>0</v>
      </c>
      <c r="H796">
        <f>IF(Table1[[#This Row],[Type]]="Expense",ABS(Table1[[#This Row],[Amount]]),0)</f>
        <v>2365.54</v>
      </c>
      <c r="I796" t="s">
        <v>20</v>
      </c>
      <c r="J796" t="s">
        <v>13</v>
      </c>
      <c r="L796" t="str">
        <f t="shared" si="12"/>
        <v>October</v>
      </c>
      <c r="M796" s="4">
        <f>ABS(Table1[[#This Row],[Amount]])</f>
        <v>2365.54</v>
      </c>
      <c r="N796">
        <f>IF(Table1[[#This Row],[Type]]="Income",ABS(Table1[[#This Row],[Amount]]),0)</f>
        <v>0</v>
      </c>
      <c r="O796">
        <f>IF(Table1[[#This Row],[Type]]="Expense",ABS(Table1[[#This Row],[Amount]]),0)</f>
        <v>2365.54</v>
      </c>
      <c r="P796" t="str">
        <f>Table1[[#This Row],[Region]]</f>
        <v>East</v>
      </c>
      <c r="Q796" t="s">
        <v>16</v>
      </c>
      <c r="R796" t="s">
        <v>13</v>
      </c>
    </row>
    <row r="797" spans="1:18" x14ac:dyDescent="0.3">
      <c r="A797" s="1">
        <v>45261</v>
      </c>
      <c r="B797" t="s">
        <v>823</v>
      </c>
      <c r="C797" t="s">
        <v>9</v>
      </c>
      <c r="D797" t="s">
        <v>16</v>
      </c>
      <c r="E797">
        <v>-2122.08</v>
      </c>
      <c r="F797" t="s">
        <v>11</v>
      </c>
      <c r="G797">
        <f>IF(Table1[[#This Row],[Type]]="Income",ABS(Table1[[#This Row],[Amount]]),0)</f>
        <v>0</v>
      </c>
      <c r="H797">
        <f>IF(Table1[[#This Row],[Type]]="Expense",ABS(Table1[[#This Row],[Amount]]),0)</f>
        <v>2122.08</v>
      </c>
      <c r="I797" t="s">
        <v>17</v>
      </c>
      <c r="J797" t="s">
        <v>13</v>
      </c>
      <c r="L797" t="str">
        <f t="shared" si="12"/>
        <v>December</v>
      </c>
      <c r="M797" s="4">
        <f>ABS(Table1[[#This Row],[Amount]])</f>
        <v>2122.08</v>
      </c>
      <c r="N797">
        <f>IF(Table1[[#This Row],[Type]]="Income",ABS(Table1[[#This Row],[Amount]]),0)</f>
        <v>0</v>
      </c>
      <c r="O797">
        <f>IF(Table1[[#This Row],[Type]]="Expense",ABS(Table1[[#This Row],[Amount]]),0)</f>
        <v>2122.08</v>
      </c>
      <c r="P797" t="str">
        <f>Table1[[#This Row],[Region]]</f>
        <v>East</v>
      </c>
      <c r="Q797" t="s">
        <v>16</v>
      </c>
      <c r="R797" t="s">
        <v>13</v>
      </c>
    </row>
    <row r="798" spans="1:18" x14ac:dyDescent="0.3">
      <c r="A798" s="1">
        <v>45273</v>
      </c>
      <c r="B798" t="s">
        <v>824</v>
      </c>
      <c r="C798" t="s">
        <v>25</v>
      </c>
      <c r="D798" t="s">
        <v>36</v>
      </c>
      <c r="E798">
        <v>-1356.58</v>
      </c>
      <c r="F798" t="s">
        <v>11</v>
      </c>
      <c r="G798">
        <f>IF(Table1[[#This Row],[Type]]="Income",ABS(Table1[[#This Row],[Amount]]),0)</f>
        <v>0</v>
      </c>
      <c r="H798">
        <f>IF(Table1[[#This Row],[Type]]="Expense",ABS(Table1[[#This Row],[Amount]]),0)</f>
        <v>1356.58</v>
      </c>
      <c r="I798" t="s">
        <v>20</v>
      </c>
      <c r="J798" t="s">
        <v>32</v>
      </c>
      <c r="L798" t="str">
        <f t="shared" si="12"/>
        <v>December</v>
      </c>
      <c r="M798" s="4">
        <f>ABS(Table1[[#This Row],[Amount]])</f>
        <v>1356.58</v>
      </c>
      <c r="N798">
        <f>IF(Table1[[#This Row],[Type]]="Income",ABS(Table1[[#This Row],[Amount]]),0)</f>
        <v>0</v>
      </c>
      <c r="O798">
        <f>IF(Table1[[#This Row],[Type]]="Expense",ABS(Table1[[#This Row],[Amount]]),0)</f>
        <v>1356.58</v>
      </c>
      <c r="P798" t="str">
        <f>Table1[[#This Row],[Region]]</f>
        <v>West</v>
      </c>
      <c r="Q798" t="s">
        <v>36</v>
      </c>
      <c r="R798" t="s">
        <v>32</v>
      </c>
    </row>
    <row r="799" spans="1:18" x14ac:dyDescent="0.3">
      <c r="A799" s="1">
        <v>45234</v>
      </c>
      <c r="B799" t="s">
        <v>825</v>
      </c>
      <c r="C799" t="s">
        <v>30</v>
      </c>
      <c r="D799" t="s">
        <v>10</v>
      </c>
      <c r="E799">
        <v>149.35</v>
      </c>
      <c r="F799" t="s">
        <v>31</v>
      </c>
      <c r="G799">
        <f>IF(Table1[[#This Row],[Type]]="Income",ABS(Table1[[#This Row],[Amount]]),0)</f>
        <v>149.35</v>
      </c>
      <c r="H799">
        <f>IF(Table1[[#This Row],[Type]]="Expense",ABS(Table1[[#This Row],[Amount]]),0)</f>
        <v>0</v>
      </c>
      <c r="I799" t="s">
        <v>20</v>
      </c>
      <c r="J799" t="s">
        <v>27</v>
      </c>
      <c r="L799" t="str">
        <f t="shared" si="12"/>
        <v>November</v>
      </c>
      <c r="M799" s="4">
        <f>ABS(Table1[[#This Row],[Amount]])</f>
        <v>149.35</v>
      </c>
      <c r="N799">
        <f>IF(Table1[[#This Row],[Type]]="Income",ABS(Table1[[#This Row],[Amount]]),0)</f>
        <v>149.35</v>
      </c>
      <c r="O799">
        <f>IF(Table1[[#This Row],[Type]]="Expense",ABS(Table1[[#This Row],[Amount]]),0)</f>
        <v>0</v>
      </c>
      <c r="P799" t="str">
        <f>Table1[[#This Row],[Region]]</f>
        <v>North</v>
      </c>
      <c r="Q799" t="s">
        <v>10</v>
      </c>
      <c r="R799" t="s">
        <v>27</v>
      </c>
    </row>
    <row r="800" spans="1:18" x14ac:dyDescent="0.3">
      <c r="A800" s="1">
        <v>45175</v>
      </c>
      <c r="B800" t="s">
        <v>826</v>
      </c>
      <c r="C800" t="s">
        <v>25</v>
      </c>
      <c r="D800" t="s">
        <v>22</v>
      </c>
      <c r="E800">
        <v>-1446.47</v>
      </c>
      <c r="F800" t="s">
        <v>11</v>
      </c>
      <c r="G800">
        <f>IF(Table1[[#This Row],[Type]]="Income",ABS(Table1[[#This Row],[Amount]]),0)</f>
        <v>0</v>
      </c>
      <c r="H800">
        <f>IF(Table1[[#This Row],[Type]]="Expense",ABS(Table1[[#This Row],[Amount]]),0)</f>
        <v>1446.47</v>
      </c>
      <c r="I800" t="s">
        <v>12</v>
      </c>
      <c r="J800" t="s">
        <v>32</v>
      </c>
      <c r="L800" t="str">
        <f t="shared" si="12"/>
        <v>September</v>
      </c>
      <c r="M800" s="4">
        <f>ABS(Table1[[#This Row],[Amount]])</f>
        <v>1446.47</v>
      </c>
      <c r="N800">
        <f>IF(Table1[[#This Row],[Type]]="Income",ABS(Table1[[#This Row],[Amount]]),0)</f>
        <v>0</v>
      </c>
      <c r="O800">
        <f>IF(Table1[[#This Row],[Type]]="Expense",ABS(Table1[[#This Row],[Amount]]),0)</f>
        <v>1446.47</v>
      </c>
      <c r="P800" t="str">
        <f>Table1[[#This Row],[Region]]</f>
        <v>West</v>
      </c>
      <c r="Q800" t="s">
        <v>22</v>
      </c>
      <c r="R800" t="s">
        <v>32</v>
      </c>
    </row>
    <row r="801" spans="1:18" x14ac:dyDescent="0.3">
      <c r="A801" s="1">
        <v>45092</v>
      </c>
      <c r="B801" t="s">
        <v>827</v>
      </c>
      <c r="C801" t="s">
        <v>30</v>
      </c>
      <c r="D801" t="s">
        <v>10</v>
      </c>
      <c r="E801">
        <v>636.05999999999995</v>
      </c>
      <c r="F801" t="s">
        <v>31</v>
      </c>
      <c r="G801">
        <f>IF(Table1[[#This Row],[Type]]="Income",ABS(Table1[[#This Row],[Amount]]),0)</f>
        <v>636.05999999999995</v>
      </c>
      <c r="H801">
        <f>IF(Table1[[#This Row],[Type]]="Expense",ABS(Table1[[#This Row],[Amount]]),0)</f>
        <v>0</v>
      </c>
      <c r="I801" t="s">
        <v>20</v>
      </c>
      <c r="J801" t="s">
        <v>32</v>
      </c>
      <c r="L801" t="str">
        <f t="shared" si="12"/>
        <v>June</v>
      </c>
      <c r="M801" s="4">
        <f>ABS(Table1[[#This Row],[Amount]])</f>
        <v>636.05999999999995</v>
      </c>
      <c r="N801">
        <f>IF(Table1[[#This Row],[Type]]="Income",ABS(Table1[[#This Row],[Amount]]),0)</f>
        <v>636.05999999999995</v>
      </c>
      <c r="O801">
        <f>IF(Table1[[#This Row],[Type]]="Expense",ABS(Table1[[#This Row],[Amount]]),0)</f>
        <v>0</v>
      </c>
      <c r="P801" t="str">
        <f>Table1[[#This Row],[Region]]</f>
        <v>West</v>
      </c>
      <c r="Q801" t="s">
        <v>10</v>
      </c>
      <c r="R801" t="s">
        <v>32</v>
      </c>
    </row>
    <row r="802" spans="1:18" x14ac:dyDescent="0.3">
      <c r="A802" s="1">
        <v>45261</v>
      </c>
      <c r="B802" t="s">
        <v>828</v>
      </c>
      <c r="C802" t="s">
        <v>25</v>
      </c>
      <c r="D802" t="s">
        <v>10</v>
      </c>
      <c r="E802">
        <v>-3333.12</v>
      </c>
      <c r="F802" t="s">
        <v>11</v>
      </c>
      <c r="G802">
        <f>IF(Table1[[#This Row],[Type]]="Income",ABS(Table1[[#This Row],[Amount]]),0)</f>
        <v>0</v>
      </c>
      <c r="H802">
        <f>IF(Table1[[#This Row],[Type]]="Expense",ABS(Table1[[#This Row],[Amount]]),0)</f>
        <v>3333.12</v>
      </c>
      <c r="I802" t="s">
        <v>12</v>
      </c>
      <c r="J802" t="s">
        <v>23</v>
      </c>
      <c r="L802" t="str">
        <f t="shared" si="12"/>
        <v>December</v>
      </c>
      <c r="M802" s="4">
        <f>ABS(Table1[[#This Row],[Amount]])</f>
        <v>3333.12</v>
      </c>
      <c r="N802">
        <f>IF(Table1[[#This Row],[Type]]="Income",ABS(Table1[[#This Row],[Amount]]),0)</f>
        <v>0</v>
      </c>
      <c r="O802">
        <f>IF(Table1[[#This Row],[Type]]="Expense",ABS(Table1[[#This Row],[Amount]]),0)</f>
        <v>3333.12</v>
      </c>
      <c r="P802" t="str">
        <f>Table1[[#This Row],[Region]]</f>
        <v>South</v>
      </c>
      <c r="Q802" t="s">
        <v>10</v>
      </c>
      <c r="R802" t="s">
        <v>23</v>
      </c>
    </row>
    <row r="803" spans="1:18" x14ac:dyDescent="0.3">
      <c r="A803" s="1">
        <v>44956</v>
      </c>
      <c r="B803" t="s">
        <v>829</v>
      </c>
      <c r="C803" t="s">
        <v>15</v>
      </c>
      <c r="D803" t="s">
        <v>26</v>
      </c>
      <c r="E803">
        <v>-1663.47</v>
      </c>
      <c r="F803" t="s">
        <v>11</v>
      </c>
      <c r="G803">
        <f>IF(Table1[[#This Row],[Type]]="Income",ABS(Table1[[#This Row],[Amount]]),0)</f>
        <v>0</v>
      </c>
      <c r="H803">
        <f>IF(Table1[[#This Row],[Type]]="Expense",ABS(Table1[[#This Row],[Amount]]),0)</f>
        <v>1663.47</v>
      </c>
      <c r="I803" t="s">
        <v>17</v>
      </c>
      <c r="J803" t="s">
        <v>13</v>
      </c>
      <c r="L803" t="str">
        <f t="shared" si="12"/>
        <v>January</v>
      </c>
      <c r="M803" s="4">
        <f>ABS(Table1[[#This Row],[Amount]])</f>
        <v>1663.47</v>
      </c>
      <c r="N803">
        <f>IF(Table1[[#This Row],[Type]]="Income",ABS(Table1[[#This Row],[Amount]]),0)</f>
        <v>0</v>
      </c>
      <c r="O803">
        <f>IF(Table1[[#This Row],[Type]]="Expense",ABS(Table1[[#This Row],[Amount]]),0)</f>
        <v>1663.47</v>
      </c>
      <c r="P803" t="str">
        <f>Table1[[#This Row],[Region]]</f>
        <v>East</v>
      </c>
      <c r="Q803" t="s">
        <v>26</v>
      </c>
      <c r="R803" t="s">
        <v>13</v>
      </c>
    </row>
    <row r="804" spans="1:18" x14ac:dyDescent="0.3">
      <c r="A804" s="1">
        <v>45173</v>
      </c>
      <c r="B804" t="s">
        <v>830</v>
      </c>
      <c r="C804" t="s">
        <v>15</v>
      </c>
      <c r="D804" t="s">
        <v>22</v>
      </c>
      <c r="E804">
        <v>-3859.18</v>
      </c>
      <c r="F804" t="s">
        <v>11</v>
      </c>
      <c r="G804">
        <f>IF(Table1[[#This Row],[Type]]="Income",ABS(Table1[[#This Row],[Amount]]),0)</f>
        <v>0</v>
      </c>
      <c r="H804">
        <f>IF(Table1[[#This Row],[Type]]="Expense",ABS(Table1[[#This Row],[Amount]]),0)</f>
        <v>3859.18</v>
      </c>
      <c r="I804" t="s">
        <v>12</v>
      </c>
      <c r="J804" t="s">
        <v>32</v>
      </c>
      <c r="L804" t="str">
        <f t="shared" si="12"/>
        <v>September</v>
      </c>
      <c r="M804" s="4">
        <f>ABS(Table1[[#This Row],[Amount]])</f>
        <v>3859.18</v>
      </c>
      <c r="N804">
        <f>IF(Table1[[#This Row],[Type]]="Income",ABS(Table1[[#This Row],[Amount]]),0)</f>
        <v>0</v>
      </c>
      <c r="O804">
        <f>IF(Table1[[#This Row],[Type]]="Expense",ABS(Table1[[#This Row],[Amount]]),0)</f>
        <v>3859.18</v>
      </c>
      <c r="P804" t="str">
        <f>Table1[[#This Row],[Region]]</f>
        <v>West</v>
      </c>
      <c r="Q804" t="s">
        <v>22</v>
      </c>
      <c r="R804" t="s">
        <v>32</v>
      </c>
    </row>
    <row r="805" spans="1:18" x14ac:dyDescent="0.3">
      <c r="A805" s="1">
        <v>45032</v>
      </c>
      <c r="B805" t="s">
        <v>831</v>
      </c>
      <c r="C805" t="s">
        <v>25</v>
      </c>
      <c r="D805" t="s">
        <v>16</v>
      </c>
      <c r="E805">
        <v>-1113.8900000000001</v>
      </c>
      <c r="F805" t="s">
        <v>11</v>
      </c>
      <c r="G805">
        <f>IF(Table1[[#This Row],[Type]]="Income",ABS(Table1[[#This Row],[Amount]]),0)</f>
        <v>0</v>
      </c>
      <c r="H805">
        <f>IF(Table1[[#This Row],[Type]]="Expense",ABS(Table1[[#This Row],[Amount]]),0)</f>
        <v>1113.8900000000001</v>
      </c>
      <c r="I805" t="s">
        <v>17</v>
      </c>
      <c r="J805" t="s">
        <v>23</v>
      </c>
      <c r="L805" t="str">
        <f t="shared" si="12"/>
        <v>April</v>
      </c>
      <c r="M805" s="4">
        <f>ABS(Table1[[#This Row],[Amount]])</f>
        <v>1113.8900000000001</v>
      </c>
      <c r="N805">
        <f>IF(Table1[[#This Row],[Type]]="Income",ABS(Table1[[#This Row],[Amount]]),0)</f>
        <v>0</v>
      </c>
      <c r="O805">
        <f>IF(Table1[[#This Row],[Type]]="Expense",ABS(Table1[[#This Row],[Amount]]),0)</f>
        <v>1113.8900000000001</v>
      </c>
      <c r="P805" t="str">
        <f>Table1[[#This Row],[Region]]</f>
        <v>South</v>
      </c>
      <c r="Q805" t="s">
        <v>16</v>
      </c>
      <c r="R805" t="s">
        <v>23</v>
      </c>
    </row>
    <row r="806" spans="1:18" x14ac:dyDescent="0.3">
      <c r="A806" s="1">
        <v>44977</v>
      </c>
      <c r="B806" t="s">
        <v>832</v>
      </c>
      <c r="C806" t="s">
        <v>9</v>
      </c>
      <c r="D806" t="s">
        <v>19</v>
      </c>
      <c r="E806">
        <v>-4511.1499999999996</v>
      </c>
      <c r="F806" t="s">
        <v>11</v>
      </c>
      <c r="G806">
        <f>IF(Table1[[#This Row],[Type]]="Income",ABS(Table1[[#This Row],[Amount]]),0)</f>
        <v>0</v>
      </c>
      <c r="H806">
        <f>IF(Table1[[#This Row],[Type]]="Expense",ABS(Table1[[#This Row],[Amount]]),0)</f>
        <v>4511.1499999999996</v>
      </c>
      <c r="I806" t="s">
        <v>20</v>
      </c>
      <c r="J806" t="s">
        <v>27</v>
      </c>
      <c r="L806" t="str">
        <f t="shared" si="12"/>
        <v>February</v>
      </c>
      <c r="M806" s="4">
        <f>ABS(Table1[[#This Row],[Amount]])</f>
        <v>4511.1499999999996</v>
      </c>
      <c r="N806">
        <f>IF(Table1[[#This Row],[Type]]="Income",ABS(Table1[[#This Row],[Amount]]),0)</f>
        <v>0</v>
      </c>
      <c r="O806">
        <f>IF(Table1[[#This Row],[Type]]="Expense",ABS(Table1[[#This Row],[Amount]]),0)</f>
        <v>4511.1499999999996</v>
      </c>
      <c r="P806" t="str">
        <f>Table1[[#This Row],[Region]]</f>
        <v>North</v>
      </c>
      <c r="Q806" t="s">
        <v>19</v>
      </c>
      <c r="R806" t="s">
        <v>27</v>
      </c>
    </row>
    <row r="807" spans="1:18" x14ac:dyDescent="0.3">
      <c r="A807" s="1">
        <v>45007</v>
      </c>
      <c r="B807" t="s">
        <v>833</v>
      </c>
      <c r="C807" t="s">
        <v>30</v>
      </c>
      <c r="D807" t="s">
        <v>10</v>
      </c>
      <c r="E807">
        <v>2662.61</v>
      </c>
      <c r="F807" t="s">
        <v>31</v>
      </c>
      <c r="G807">
        <f>IF(Table1[[#This Row],[Type]]="Income",ABS(Table1[[#This Row],[Amount]]),0)</f>
        <v>2662.61</v>
      </c>
      <c r="H807">
        <f>IF(Table1[[#This Row],[Type]]="Expense",ABS(Table1[[#This Row],[Amount]]),0)</f>
        <v>0</v>
      </c>
      <c r="I807" t="s">
        <v>20</v>
      </c>
      <c r="J807" t="s">
        <v>32</v>
      </c>
      <c r="L807" t="str">
        <f t="shared" si="12"/>
        <v>March</v>
      </c>
      <c r="M807" s="4">
        <f>ABS(Table1[[#This Row],[Amount]])</f>
        <v>2662.61</v>
      </c>
      <c r="N807">
        <f>IF(Table1[[#This Row],[Type]]="Income",ABS(Table1[[#This Row],[Amount]]),0)</f>
        <v>2662.61</v>
      </c>
      <c r="O807">
        <f>IF(Table1[[#This Row],[Type]]="Expense",ABS(Table1[[#This Row],[Amount]]),0)</f>
        <v>0</v>
      </c>
      <c r="P807" t="str">
        <f>Table1[[#This Row],[Region]]</f>
        <v>West</v>
      </c>
      <c r="Q807" t="s">
        <v>10</v>
      </c>
      <c r="R807" t="s">
        <v>32</v>
      </c>
    </row>
    <row r="808" spans="1:18" x14ac:dyDescent="0.3">
      <c r="A808" s="1">
        <v>45059</v>
      </c>
      <c r="B808" t="s">
        <v>834</v>
      </c>
      <c r="C808" t="s">
        <v>15</v>
      </c>
      <c r="D808" t="s">
        <v>22</v>
      </c>
      <c r="E808">
        <v>-661.08</v>
      </c>
      <c r="F808" t="s">
        <v>11</v>
      </c>
      <c r="G808">
        <f>IF(Table1[[#This Row],[Type]]="Income",ABS(Table1[[#This Row],[Amount]]),0)</f>
        <v>0</v>
      </c>
      <c r="H808">
        <f>IF(Table1[[#This Row],[Type]]="Expense",ABS(Table1[[#This Row],[Amount]]),0)</f>
        <v>661.08</v>
      </c>
      <c r="I808" t="s">
        <v>12</v>
      </c>
      <c r="J808" t="s">
        <v>13</v>
      </c>
      <c r="L808" t="str">
        <f t="shared" si="12"/>
        <v>May</v>
      </c>
      <c r="M808" s="4">
        <f>ABS(Table1[[#This Row],[Amount]])</f>
        <v>661.08</v>
      </c>
      <c r="N808">
        <f>IF(Table1[[#This Row],[Type]]="Income",ABS(Table1[[#This Row],[Amount]]),0)</f>
        <v>0</v>
      </c>
      <c r="O808">
        <f>IF(Table1[[#This Row],[Type]]="Expense",ABS(Table1[[#This Row],[Amount]]),0)</f>
        <v>661.08</v>
      </c>
      <c r="P808" t="str">
        <f>Table1[[#This Row],[Region]]</f>
        <v>East</v>
      </c>
      <c r="Q808" t="s">
        <v>22</v>
      </c>
      <c r="R808" t="s">
        <v>13</v>
      </c>
    </row>
    <row r="809" spans="1:18" x14ac:dyDescent="0.3">
      <c r="A809" s="1">
        <v>45211</v>
      </c>
      <c r="B809" t="s">
        <v>835</v>
      </c>
      <c r="C809" t="s">
        <v>9</v>
      </c>
      <c r="D809" t="s">
        <v>10</v>
      </c>
      <c r="E809">
        <v>-2064.14</v>
      </c>
      <c r="F809" t="s">
        <v>11</v>
      </c>
      <c r="G809">
        <f>IF(Table1[[#This Row],[Type]]="Income",ABS(Table1[[#This Row],[Amount]]),0)</f>
        <v>0</v>
      </c>
      <c r="H809">
        <f>IF(Table1[[#This Row],[Type]]="Expense",ABS(Table1[[#This Row],[Amount]]),0)</f>
        <v>2064.14</v>
      </c>
      <c r="I809" t="s">
        <v>17</v>
      </c>
      <c r="J809" t="s">
        <v>27</v>
      </c>
      <c r="L809" t="str">
        <f t="shared" si="12"/>
        <v>October</v>
      </c>
      <c r="M809" s="4">
        <f>ABS(Table1[[#This Row],[Amount]])</f>
        <v>2064.14</v>
      </c>
      <c r="N809">
        <f>IF(Table1[[#This Row],[Type]]="Income",ABS(Table1[[#This Row],[Amount]]),0)</f>
        <v>0</v>
      </c>
      <c r="O809">
        <f>IF(Table1[[#This Row],[Type]]="Expense",ABS(Table1[[#This Row],[Amount]]),0)</f>
        <v>2064.14</v>
      </c>
      <c r="P809" t="str">
        <f>Table1[[#This Row],[Region]]</f>
        <v>North</v>
      </c>
      <c r="Q809" t="s">
        <v>10</v>
      </c>
      <c r="R809" t="s">
        <v>27</v>
      </c>
    </row>
    <row r="810" spans="1:18" x14ac:dyDescent="0.3">
      <c r="A810" s="1">
        <v>45064</v>
      </c>
      <c r="B810" t="s">
        <v>836</v>
      </c>
      <c r="C810" t="s">
        <v>30</v>
      </c>
      <c r="D810" t="s">
        <v>26</v>
      </c>
      <c r="E810">
        <v>1113.1300000000001</v>
      </c>
      <c r="F810" t="s">
        <v>31</v>
      </c>
      <c r="G810">
        <f>IF(Table1[[#This Row],[Type]]="Income",ABS(Table1[[#This Row],[Amount]]),0)</f>
        <v>1113.1300000000001</v>
      </c>
      <c r="H810">
        <f>IF(Table1[[#This Row],[Type]]="Expense",ABS(Table1[[#This Row],[Amount]]),0)</f>
        <v>0</v>
      </c>
      <c r="I810" t="s">
        <v>20</v>
      </c>
      <c r="J810" t="s">
        <v>23</v>
      </c>
      <c r="L810" t="str">
        <f t="shared" si="12"/>
        <v>May</v>
      </c>
      <c r="M810" s="4">
        <f>ABS(Table1[[#This Row],[Amount]])</f>
        <v>1113.1300000000001</v>
      </c>
      <c r="N810">
        <f>IF(Table1[[#This Row],[Type]]="Income",ABS(Table1[[#This Row],[Amount]]),0)</f>
        <v>1113.1300000000001</v>
      </c>
      <c r="O810">
        <f>IF(Table1[[#This Row],[Type]]="Expense",ABS(Table1[[#This Row],[Amount]]),0)</f>
        <v>0</v>
      </c>
      <c r="P810" t="str">
        <f>Table1[[#This Row],[Region]]</f>
        <v>South</v>
      </c>
      <c r="Q810" t="s">
        <v>26</v>
      </c>
      <c r="R810" t="s">
        <v>23</v>
      </c>
    </row>
    <row r="811" spans="1:18" x14ac:dyDescent="0.3">
      <c r="A811" s="1">
        <v>45110</v>
      </c>
      <c r="B811" t="s">
        <v>837</v>
      </c>
      <c r="C811" t="s">
        <v>15</v>
      </c>
      <c r="D811" t="s">
        <v>42</v>
      </c>
      <c r="E811">
        <v>-1078.46</v>
      </c>
      <c r="F811" t="s">
        <v>11</v>
      </c>
      <c r="G811">
        <f>IF(Table1[[#This Row],[Type]]="Income",ABS(Table1[[#This Row],[Amount]]),0)</f>
        <v>0</v>
      </c>
      <c r="H811">
        <f>IF(Table1[[#This Row],[Type]]="Expense",ABS(Table1[[#This Row],[Amount]]),0)</f>
        <v>1078.46</v>
      </c>
      <c r="I811" t="s">
        <v>12</v>
      </c>
      <c r="J811" t="s">
        <v>27</v>
      </c>
      <c r="L811" t="str">
        <f t="shared" si="12"/>
        <v>July</v>
      </c>
      <c r="M811" s="4">
        <f>ABS(Table1[[#This Row],[Amount]])</f>
        <v>1078.46</v>
      </c>
      <c r="N811">
        <f>IF(Table1[[#This Row],[Type]]="Income",ABS(Table1[[#This Row],[Amount]]),0)</f>
        <v>0</v>
      </c>
      <c r="O811">
        <f>IF(Table1[[#This Row],[Type]]="Expense",ABS(Table1[[#This Row],[Amount]]),0)</f>
        <v>1078.46</v>
      </c>
      <c r="P811" t="str">
        <f>Table1[[#This Row],[Region]]</f>
        <v>North</v>
      </c>
      <c r="Q811" t="s">
        <v>42</v>
      </c>
      <c r="R811" t="s">
        <v>27</v>
      </c>
    </row>
    <row r="812" spans="1:18" x14ac:dyDescent="0.3">
      <c r="A812" s="1">
        <v>45256</v>
      </c>
      <c r="B812" t="s">
        <v>838</v>
      </c>
      <c r="C812" t="s">
        <v>15</v>
      </c>
      <c r="D812" t="s">
        <v>22</v>
      </c>
      <c r="E812">
        <v>-2581.21</v>
      </c>
      <c r="F812" t="s">
        <v>11</v>
      </c>
      <c r="G812">
        <f>IF(Table1[[#This Row],[Type]]="Income",ABS(Table1[[#This Row],[Amount]]),0)</f>
        <v>0</v>
      </c>
      <c r="H812">
        <f>IF(Table1[[#This Row],[Type]]="Expense",ABS(Table1[[#This Row],[Amount]]),0)</f>
        <v>2581.21</v>
      </c>
      <c r="I812" t="s">
        <v>12</v>
      </c>
      <c r="J812" t="s">
        <v>32</v>
      </c>
      <c r="L812" t="str">
        <f t="shared" si="12"/>
        <v>November</v>
      </c>
      <c r="M812" s="4">
        <f>ABS(Table1[[#This Row],[Amount]])</f>
        <v>2581.21</v>
      </c>
      <c r="N812">
        <f>IF(Table1[[#This Row],[Type]]="Income",ABS(Table1[[#This Row],[Amount]]),0)</f>
        <v>0</v>
      </c>
      <c r="O812">
        <f>IF(Table1[[#This Row],[Type]]="Expense",ABS(Table1[[#This Row],[Amount]]),0)</f>
        <v>2581.21</v>
      </c>
      <c r="P812" t="str">
        <f>Table1[[#This Row],[Region]]</f>
        <v>West</v>
      </c>
      <c r="Q812" t="s">
        <v>22</v>
      </c>
      <c r="R812" t="s">
        <v>32</v>
      </c>
    </row>
    <row r="813" spans="1:18" x14ac:dyDescent="0.3">
      <c r="A813" s="1">
        <v>45199</v>
      </c>
      <c r="B813" t="s">
        <v>839</v>
      </c>
      <c r="C813" t="s">
        <v>25</v>
      </c>
      <c r="D813" t="s">
        <v>36</v>
      </c>
      <c r="E813">
        <v>-3392.27</v>
      </c>
      <c r="F813" t="s">
        <v>11</v>
      </c>
      <c r="G813">
        <f>IF(Table1[[#This Row],[Type]]="Income",ABS(Table1[[#This Row],[Amount]]),0)</f>
        <v>0</v>
      </c>
      <c r="H813">
        <f>IF(Table1[[#This Row],[Type]]="Expense",ABS(Table1[[#This Row],[Amount]]),0)</f>
        <v>3392.27</v>
      </c>
      <c r="I813" t="s">
        <v>12</v>
      </c>
      <c r="J813" t="s">
        <v>27</v>
      </c>
      <c r="L813" t="str">
        <f t="shared" si="12"/>
        <v>September</v>
      </c>
      <c r="M813" s="4">
        <f>ABS(Table1[[#This Row],[Amount]])</f>
        <v>3392.27</v>
      </c>
      <c r="N813">
        <f>IF(Table1[[#This Row],[Type]]="Income",ABS(Table1[[#This Row],[Amount]]),0)</f>
        <v>0</v>
      </c>
      <c r="O813">
        <f>IF(Table1[[#This Row],[Type]]="Expense",ABS(Table1[[#This Row],[Amount]]),0)</f>
        <v>3392.27</v>
      </c>
      <c r="P813" t="str">
        <f>Table1[[#This Row],[Region]]</f>
        <v>North</v>
      </c>
      <c r="Q813" t="s">
        <v>36</v>
      </c>
      <c r="R813" t="s">
        <v>27</v>
      </c>
    </row>
    <row r="814" spans="1:18" x14ac:dyDescent="0.3">
      <c r="A814" s="1">
        <v>45266</v>
      </c>
      <c r="B814" t="s">
        <v>840</v>
      </c>
      <c r="C814" t="s">
        <v>30</v>
      </c>
      <c r="D814" t="s">
        <v>42</v>
      </c>
      <c r="E814">
        <v>4566.93</v>
      </c>
      <c r="F814" t="s">
        <v>31</v>
      </c>
      <c r="G814">
        <f>IF(Table1[[#This Row],[Type]]="Income",ABS(Table1[[#This Row],[Amount]]),0)</f>
        <v>4566.93</v>
      </c>
      <c r="H814">
        <f>IF(Table1[[#This Row],[Type]]="Expense",ABS(Table1[[#This Row],[Amount]]),0)</f>
        <v>0</v>
      </c>
      <c r="I814" t="s">
        <v>20</v>
      </c>
      <c r="J814" t="s">
        <v>27</v>
      </c>
      <c r="L814" t="str">
        <f t="shared" si="12"/>
        <v>December</v>
      </c>
      <c r="M814" s="4">
        <f>ABS(Table1[[#This Row],[Amount]])</f>
        <v>4566.93</v>
      </c>
      <c r="N814">
        <f>IF(Table1[[#This Row],[Type]]="Income",ABS(Table1[[#This Row],[Amount]]),0)</f>
        <v>4566.93</v>
      </c>
      <c r="O814">
        <f>IF(Table1[[#This Row],[Type]]="Expense",ABS(Table1[[#This Row],[Amount]]),0)</f>
        <v>0</v>
      </c>
      <c r="P814" t="str">
        <f>Table1[[#This Row],[Region]]</f>
        <v>North</v>
      </c>
      <c r="Q814" t="s">
        <v>42</v>
      </c>
      <c r="R814" t="s">
        <v>27</v>
      </c>
    </row>
    <row r="815" spans="1:18" x14ac:dyDescent="0.3">
      <c r="A815" s="1">
        <v>44995</v>
      </c>
      <c r="B815" t="s">
        <v>841</v>
      </c>
      <c r="C815" t="s">
        <v>9</v>
      </c>
      <c r="D815" t="s">
        <v>10</v>
      </c>
      <c r="E815">
        <v>-2560.59</v>
      </c>
      <c r="F815" t="s">
        <v>11</v>
      </c>
      <c r="G815">
        <f>IF(Table1[[#This Row],[Type]]="Income",ABS(Table1[[#This Row],[Amount]]),0)</f>
        <v>0</v>
      </c>
      <c r="H815">
        <f>IF(Table1[[#This Row],[Type]]="Expense",ABS(Table1[[#This Row],[Amount]]),0)</f>
        <v>2560.59</v>
      </c>
      <c r="I815" t="s">
        <v>17</v>
      </c>
      <c r="J815" t="s">
        <v>27</v>
      </c>
      <c r="L815" t="str">
        <f t="shared" si="12"/>
        <v>March</v>
      </c>
      <c r="M815" s="4">
        <f>ABS(Table1[[#This Row],[Amount]])</f>
        <v>2560.59</v>
      </c>
      <c r="N815">
        <f>IF(Table1[[#This Row],[Type]]="Income",ABS(Table1[[#This Row],[Amount]]),0)</f>
        <v>0</v>
      </c>
      <c r="O815">
        <f>IF(Table1[[#This Row],[Type]]="Expense",ABS(Table1[[#This Row],[Amount]]),0)</f>
        <v>2560.59</v>
      </c>
      <c r="P815" t="str">
        <f>Table1[[#This Row],[Region]]</f>
        <v>North</v>
      </c>
      <c r="Q815" t="s">
        <v>10</v>
      </c>
      <c r="R815" t="s">
        <v>27</v>
      </c>
    </row>
    <row r="816" spans="1:18" x14ac:dyDescent="0.3">
      <c r="A816" s="1">
        <v>44960</v>
      </c>
      <c r="B816" t="s">
        <v>842</v>
      </c>
      <c r="C816" t="s">
        <v>9</v>
      </c>
      <c r="D816" t="s">
        <v>36</v>
      </c>
      <c r="E816">
        <v>-4832.6099999999997</v>
      </c>
      <c r="F816" t="s">
        <v>11</v>
      </c>
      <c r="G816">
        <f>IF(Table1[[#This Row],[Type]]="Income",ABS(Table1[[#This Row],[Amount]]),0)</f>
        <v>0</v>
      </c>
      <c r="H816">
        <f>IF(Table1[[#This Row],[Type]]="Expense",ABS(Table1[[#This Row],[Amount]]),0)</f>
        <v>4832.6099999999997</v>
      </c>
      <c r="I816" t="s">
        <v>20</v>
      </c>
      <c r="J816" t="s">
        <v>13</v>
      </c>
      <c r="L816" t="str">
        <f t="shared" si="12"/>
        <v>February</v>
      </c>
      <c r="M816" s="4">
        <f>ABS(Table1[[#This Row],[Amount]])</f>
        <v>4832.6099999999997</v>
      </c>
      <c r="N816">
        <f>IF(Table1[[#This Row],[Type]]="Income",ABS(Table1[[#This Row],[Amount]]),0)</f>
        <v>0</v>
      </c>
      <c r="O816">
        <f>IF(Table1[[#This Row],[Type]]="Expense",ABS(Table1[[#This Row],[Amount]]),0)</f>
        <v>4832.6099999999997</v>
      </c>
      <c r="P816" t="str">
        <f>Table1[[#This Row],[Region]]</f>
        <v>East</v>
      </c>
      <c r="Q816" t="s">
        <v>36</v>
      </c>
      <c r="R816" t="s">
        <v>13</v>
      </c>
    </row>
    <row r="817" spans="1:18" x14ac:dyDescent="0.3">
      <c r="A817" s="1">
        <v>45188</v>
      </c>
      <c r="B817" t="s">
        <v>843</v>
      </c>
      <c r="C817" t="s">
        <v>9</v>
      </c>
      <c r="D817" t="s">
        <v>36</v>
      </c>
      <c r="E817">
        <v>-4714.01</v>
      </c>
      <c r="F817" t="s">
        <v>11</v>
      </c>
      <c r="G817">
        <f>IF(Table1[[#This Row],[Type]]="Income",ABS(Table1[[#This Row],[Amount]]),0)</f>
        <v>0</v>
      </c>
      <c r="H817">
        <f>IF(Table1[[#This Row],[Type]]="Expense",ABS(Table1[[#This Row],[Amount]]),0)</f>
        <v>4714.01</v>
      </c>
      <c r="I817" t="s">
        <v>20</v>
      </c>
      <c r="J817" t="s">
        <v>32</v>
      </c>
      <c r="L817" t="str">
        <f t="shared" si="12"/>
        <v>September</v>
      </c>
      <c r="M817" s="4">
        <f>ABS(Table1[[#This Row],[Amount]])</f>
        <v>4714.01</v>
      </c>
      <c r="N817">
        <f>IF(Table1[[#This Row],[Type]]="Income",ABS(Table1[[#This Row],[Amount]]),0)</f>
        <v>0</v>
      </c>
      <c r="O817">
        <f>IF(Table1[[#This Row],[Type]]="Expense",ABS(Table1[[#This Row],[Amount]]),0)</f>
        <v>4714.01</v>
      </c>
      <c r="P817" t="str">
        <f>Table1[[#This Row],[Region]]</f>
        <v>West</v>
      </c>
      <c r="Q817" t="s">
        <v>36</v>
      </c>
      <c r="R817" t="s">
        <v>32</v>
      </c>
    </row>
    <row r="818" spans="1:18" x14ac:dyDescent="0.3">
      <c r="A818" s="1">
        <v>44979</v>
      </c>
      <c r="B818" t="s">
        <v>844</v>
      </c>
      <c r="C818" t="s">
        <v>30</v>
      </c>
      <c r="D818" t="s">
        <v>36</v>
      </c>
      <c r="E818">
        <v>4338.8100000000004</v>
      </c>
      <c r="F818" t="s">
        <v>31</v>
      </c>
      <c r="G818">
        <f>IF(Table1[[#This Row],[Type]]="Income",ABS(Table1[[#This Row],[Amount]]),0)</f>
        <v>4338.8100000000004</v>
      </c>
      <c r="H818">
        <f>IF(Table1[[#This Row],[Type]]="Expense",ABS(Table1[[#This Row],[Amount]]),0)</f>
        <v>0</v>
      </c>
      <c r="I818" t="s">
        <v>17</v>
      </c>
      <c r="J818" t="s">
        <v>23</v>
      </c>
      <c r="L818" t="str">
        <f t="shared" si="12"/>
        <v>February</v>
      </c>
      <c r="M818" s="4">
        <f>ABS(Table1[[#This Row],[Amount]])</f>
        <v>4338.8100000000004</v>
      </c>
      <c r="N818">
        <f>IF(Table1[[#This Row],[Type]]="Income",ABS(Table1[[#This Row],[Amount]]),0)</f>
        <v>4338.8100000000004</v>
      </c>
      <c r="O818">
        <f>IF(Table1[[#This Row],[Type]]="Expense",ABS(Table1[[#This Row],[Amount]]),0)</f>
        <v>0</v>
      </c>
      <c r="P818" t="str">
        <f>Table1[[#This Row],[Region]]</f>
        <v>South</v>
      </c>
      <c r="Q818" t="s">
        <v>36</v>
      </c>
      <c r="R818" t="s">
        <v>23</v>
      </c>
    </row>
    <row r="819" spans="1:18" x14ac:dyDescent="0.3">
      <c r="A819" s="1">
        <v>45131</v>
      </c>
      <c r="B819" t="s">
        <v>845</v>
      </c>
      <c r="C819" t="s">
        <v>9</v>
      </c>
      <c r="D819" t="s">
        <v>22</v>
      </c>
      <c r="E819">
        <v>-2549.89</v>
      </c>
      <c r="F819" t="s">
        <v>11</v>
      </c>
      <c r="G819">
        <f>IF(Table1[[#This Row],[Type]]="Income",ABS(Table1[[#This Row],[Amount]]),0)</f>
        <v>0</v>
      </c>
      <c r="H819">
        <f>IF(Table1[[#This Row],[Type]]="Expense",ABS(Table1[[#This Row],[Amount]]),0)</f>
        <v>2549.89</v>
      </c>
      <c r="I819" t="s">
        <v>12</v>
      </c>
      <c r="J819" t="s">
        <v>13</v>
      </c>
      <c r="L819" t="str">
        <f t="shared" si="12"/>
        <v>July</v>
      </c>
      <c r="M819" s="4">
        <f>ABS(Table1[[#This Row],[Amount]])</f>
        <v>2549.89</v>
      </c>
      <c r="N819">
        <f>IF(Table1[[#This Row],[Type]]="Income",ABS(Table1[[#This Row],[Amount]]),0)</f>
        <v>0</v>
      </c>
      <c r="O819">
        <f>IF(Table1[[#This Row],[Type]]="Expense",ABS(Table1[[#This Row],[Amount]]),0)</f>
        <v>2549.89</v>
      </c>
      <c r="P819" t="str">
        <f>Table1[[#This Row],[Region]]</f>
        <v>East</v>
      </c>
      <c r="Q819" t="s">
        <v>22</v>
      </c>
      <c r="R819" t="s">
        <v>13</v>
      </c>
    </row>
    <row r="820" spans="1:18" x14ac:dyDescent="0.3">
      <c r="A820" s="1">
        <v>45052</v>
      </c>
      <c r="B820" t="s">
        <v>846</v>
      </c>
      <c r="C820" t="s">
        <v>9</v>
      </c>
      <c r="D820" t="s">
        <v>16</v>
      </c>
      <c r="E820">
        <v>-790.43</v>
      </c>
      <c r="F820" t="s">
        <v>11</v>
      </c>
      <c r="G820">
        <f>IF(Table1[[#This Row],[Type]]="Income",ABS(Table1[[#This Row],[Amount]]),0)</f>
        <v>0</v>
      </c>
      <c r="H820">
        <f>IF(Table1[[#This Row],[Type]]="Expense",ABS(Table1[[#This Row],[Amount]]),0)</f>
        <v>790.43</v>
      </c>
      <c r="I820" t="s">
        <v>20</v>
      </c>
      <c r="J820" t="s">
        <v>32</v>
      </c>
      <c r="L820" t="str">
        <f t="shared" si="12"/>
        <v>May</v>
      </c>
      <c r="M820" s="4">
        <f>ABS(Table1[[#This Row],[Amount]])</f>
        <v>790.43</v>
      </c>
      <c r="N820">
        <f>IF(Table1[[#This Row],[Type]]="Income",ABS(Table1[[#This Row],[Amount]]),0)</f>
        <v>0</v>
      </c>
      <c r="O820">
        <f>IF(Table1[[#This Row],[Type]]="Expense",ABS(Table1[[#This Row],[Amount]]),0)</f>
        <v>790.43</v>
      </c>
      <c r="P820" t="str">
        <f>Table1[[#This Row],[Region]]</f>
        <v>West</v>
      </c>
      <c r="Q820" t="s">
        <v>16</v>
      </c>
      <c r="R820" t="s">
        <v>32</v>
      </c>
    </row>
    <row r="821" spans="1:18" x14ac:dyDescent="0.3">
      <c r="A821" s="1">
        <v>45161</v>
      </c>
      <c r="B821" t="s">
        <v>847</v>
      </c>
      <c r="C821" t="s">
        <v>9</v>
      </c>
      <c r="D821" t="s">
        <v>10</v>
      </c>
      <c r="E821">
        <v>-1167.73</v>
      </c>
      <c r="F821" t="s">
        <v>11</v>
      </c>
      <c r="G821">
        <f>IF(Table1[[#This Row],[Type]]="Income",ABS(Table1[[#This Row],[Amount]]),0)</f>
        <v>0</v>
      </c>
      <c r="H821">
        <f>IF(Table1[[#This Row],[Type]]="Expense",ABS(Table1[[#This Row],[Amount]]),0)</f>
        <v>1167.73</v>
      </c>
      <c r="I821" t="s">
        <v>12</v>
      </c>
      <c r="J821" t="s">
        <v>23</v>
      </c>
      <c r="L821" t="str">
        <f t="shared" si="12"/>
        <v>August</v>
      </c>
      <c r="M821" s="4">
        <f>ABS(Table1[[#This Row],[Amount]])</f>
        <v>1167.73</v>
      </c>
      <c r="N821">
        <f>IF(Table1[[#This Row],[Type]]="Income",ABS(Table1[[#This Row],[Amount]]),0)</f>
        <v>0</v>
      </c>
      <c r="O821">
        <f>IF(Table1[[#This Row],[Type]]="Expense",ABS(Table1[[#This Row],[Amount]]),0)</f>
        <v>1167.73</v>
      </c>
      <c r="P821" t="str">
        <f>Table1[[#This Row],[Region]]</f>
        <v>South</v>
      </c>
      <c r="Q821" t="s">
        <v>10</v>
      </c>
      <c r="R821" t="s">
        <v>23</v>
      </c>
    </row>
    <row r="822" spans="1:18" x14ac:dyDescent="0.3">
      <c r="A822" s="1">
        <v>44969</v>
      </c>
      <c r="B822" t="s">
        <v>848</v>
      </c>
      <c r="C822" t="s">
        <v>25</v>
      </c>
      <c r="D822" t="s">
        <v>42</v>
      </c>
      <c r="E822">
        <v>-3273.58</v>
      </c>
      <c r="F822" t="s">
        <v>11</v>
      </c>
      <c r="G822">
        <f>IF(Table1[[#This Row],[Type]]="Income",ABS(Table1[[#This Row],[Amount]]),0)</f>
        <v>0</v>
      </c>
      <c r="H822">
        <f>IF(Table1[[#This Row],[Type]]="Expense",ABS(Table1[[#This Row],[Amount]]),0)</f>
        <v>3273.58</v>
      </c>
      <c r="I822" t="s">
        <v>12</v>
      </c>
      <c r="J822" t="s">
        <v>23</v>
      </c>
      <c r="L822" t="str">
        <f t="shared" si="12"/>
        <v>February</v>
      </c>
      <c r="M822" s="4">
        <f>ABS(Table1[[#This Row],[Amount]])</f>
        <v>3273.58</v>
      </c>
      <c r="N822">
        <f>IF(Table1[[#This Row],[Type]]="Income",ABS(Table1[[#This Row],[Amount]]),0)</f>
        <v>0</v>
      </c>
      <c r="O822">
        <f>IF(Table1[[#This Row],[Type]]="Expense",ABS(Table1[[#This Row],[Amount]]),0)</f>
        <v>3273.58</v>
      </c>
      <c r="P822" t="str">
        <f>Table1[[#This Row],[Region]]</f>
        <v>South</v>
      </c>
      <c r="Q822" t="s">
        <v>42</v>
      </c>
      <c r="R822" t="s">
        <v>23</v>
      </c>
    </row>
    <row r="823" spans="1:18" x14ac:dyDescent="0.3">
      <c r="A823" s="1">
        <v>45166</v>
      </c>
      <c r="B823" t="s">
        <v>849</v>
      </c>
      <c r="C823" t="s">
        <v>25</v>
      </c>
      <c r="D823" t="s">
        <v>26</v>
      </c>
      <c r="E823">
        <v>-2166.6</v>
      </c>
      <c r="F823" t="s">
        <v>11</v>
      </c>
      <c r="G823">
        <f>IF(Table1[[#This Row],[Type]]="Income",ABS(Table1[[#This Row],[Amount]]),0)</f>
        <v>0</v>
      </c>
      <c r="H823">
        <f>IF(Table1[[#This Row],[Type]]="Expense",ABS(Table1[[#This Row],[Amount]]),0)</f>
        <v>2166.6</v>
      </c>
      <c r="I823" t="s">
        <v>17</v>
      </c>
      <c r="J823" t="s">
        <v>23</v>
      </c>
      <c r="L823" t="str">
        <f t="shared" si="12"/>
        <v>August</v>
      </c>
      <c r="M823" s="4">
        <f>ABS(Table1[[#This Row],[Amount]])</f>
        <v>2166.6</v>
      </c>
      <c r="N823">
        <f>IF(Table1[[#This Row],[Type]]="Income",ABS(Table1[[#This Row],[Amount]]),0)</f>
        <v>0</v>
      </c>
      <c r="O823">
        <f>IF(Table1[[#This Row],[Type]]="Expense",ABS(Table1[[#This Row],[Amount]]),0)</f>
        <v>2166.6</v>
      </c>
      <c r="P823" t="str">
        <f>Table1[[#This Row],[Region]]</f>
        <v>South</v>
      </c>
      <c r="Q823" t="s">
        <v>26</v>
      </c>
      <c r="R823" t="s">
        <v>23</v>
      </c>
    </row>
    <row r="824" spans="1:18" x14ac:dyDescent="0.3">
      <c r="A824" s="1">
        <v>45037</v>
      </c>
      <c r="B824" t="s">
        <v>850</v>
      </c>
      <c r="C824" t="s">
        <v>30</v>
      </c>
      <c r="D824" t="s">
        <v>16</v>
      </c>
      <c r="E824">
        <v>819.33</v>
      </c>
      <c r="F824" t="s">
        <v>31</v>
      </c>
      <c r="G824">
        <f>IF(Table1[[#This Row],[Type]]="Income",ABS(Table1[[#This Row],[Amount]]),0)</f>
        <v>819.33</v>
      </c>
      <c r="H824">
        <f>IF(Table1[[#This Row],[Type]]="Expense",ABS(Table1[[#This Row],[Amount]]),0)</f>
        <v>0</v>
      </c>
      <c r="I824" t="s">
        <v>17</v>
      </c>
      <c r="J824" t="s">
        <v>32</v>
      </c>
      <c r="L824" t="str">
        <f t="shared" si="12"/>
        <v>April</v>
      </c>
      <c r="M824" s="4">
        <f>ABS(Table1[[#This Row],[Amount]])</f>
        <v>819.33</v>
      </c>
      <c r="N824">
        <f>IF(Table1[[#This Row],[Type]]="Income",ABS(Table1[[#This Row],[Amount]]),0)</f>
        <v>819.33</v>
      </c>
      <c r="O824">
        <f>IF(Table1[[#This Row],[Type]]="Expense",ABS(Table1[[#This Row],[Amount]]),0)</f>
        <v>0</v>
      </c>
      <c r="P824" t="str">
        <f>Table1[[#This Row],[Region]]</f>
        <v>West</v>
      </c>
      <c r="Q824" t="s">
        <v>16</v>
      </c>
      <c r="R824" t="s">
        <v>32</v>
      </c>
    </row>
    <row r="825" spans="1:18" x14ac:dyDescent="0.3">
      <c r="A825" s="1">
        <v>45175</v>
      </c>
      <c r="B825" t="s">
        <v>851</v>
      </c>
      <c r="C825" t="s">
        <v>30</v>
      </c>
      <c r="D825" t="s">
        <v>10</v>
      </c>
      <c r="E825">
        <v>2447.0700000000002</v>
      </c>
      <c r="F825" t="s">
        <v>31</v>
      </c>
      <c r="G825">
        <f>IF(Table1[[#This Row],[Type]]="Income",ABS(Table1[[#This Row],[Amount]]),0)</f>
        <v>2447.0700000000002</v>
      </c>
      <c r="H825">
        <f>IF(Table1[[#This Row],[Type]]="Expense",ABS(Table1[[#This Row],[Amount]]),0)</f>
        <v>0</v>
      </c>
      <c r="I825" t="s">
        <v>17</v>
      </c>
      <c r="J825" t="s">
        <v>23</v>
      </c>
      <c r="L825" t="str">
        <f t="shared" si="12"/>
        <v>September</v>
      </c>
      <c r="M825" s="4">
        <f>ABS(Table1[[#This Row],[Amount]])</f>
        <v>2447.0700000000002</v>
      </c>
      <c r="N825">
        <f>IF(Table1[[#This Row],[Type]]="Income",ABS(Table1[[#This Row],[Amount]]),0)</f>
        <v>2447.0700000000002</v>
      </c>
      <c r="O825">
        <f>IF(Table1[[#This Row],[Type]]="Expense",ABS(Table1[[#This Row],[Amount]]),0)</f>
        <v>0</v>
      </c>
      <c r="P825" t="str">
        <f>Table1[[#This Row],[Region]]</f>
        <v>South</v>
      </c>
      <c r="Q825" t="s">
        <v>10</v>
      </c>
      <c r="R825" t="s">
        <v>23</v>
      </c>
    </row>
    <row r="826" spans="1:18" x14ac:dyDescent="0.3">
      <c r="A826" s="1">
        <v>45077</v>
      </c>
      <c r="B826" t="s">
        <v>852</v>
      </c>
      <c r="C826" t="s">
        <v>9</v>
      </c>
      <c r="D826" t="s">
        <v>22</v>
      </c>
      <c r="E826">
        <v>-185.41</v>
      </c>
      <c r="F826" t="s">
        <v>11</v>
      </c>
      <c r="G826">
        <f>IF(Table1[[#This Row],[Type]]="Income",ABS(Table1[[#This Row],[Amount]]),0)</f>
        <v>0</v>
      </c>
      <c r="H826">
        <f>IF(Table1[[#This Row],[Type]]="Expense",ABS(Table1[[#This Row],[Amount]]),0)</f>
        <v>185.41</v>
      </c>
      <c r="I826" t="s">
        <v>12</v>
      </c>
      <c r="J826" t="s">
        <v>23</v>
      </c>
      <c r="L826" t="str">
        <f t="shared" si="12"/>
        <v>May</v>
      </c>
      <c r="M826" s="4">
        <f>ABS(Table1[[#This Row],[Amount]])</f>
        <v>185.41</v>
      </c>
      <c r="N826">
        <f>IF(Table1[[#This Row],[Type]]="Income",ABS(Table1[[#This Row],[Amount]]),0)</f>
        <v>0</v>
      </c>
      <c r="O826">
        <f>IF(Table1[[#This Row],[Type]]="Expense",ABS(Table1[[#This Row],[Amount]]),0)</f>
        <v>185.41</v>
      </c>
      <c r="P826" t="str">
        <f>Table1[[#This Row],[Region]]</f>
        <v>South</v>
      </c>
      <c r="Q826" t="s">
        <v>22</v>
      </c>
      <c r="R826" t="s">
        <v>23</v>
      </c>
    </row>
    <row r="827" spans="1:18" x14ac:dyDescent="0.3">
      <c r="A827" s="1">
        <v>45109</v>
      </c>
      <c r="B827" t="s">
        <v>853</v>
      </c>
      <c r="C827" t="s">
        <v>25</v>
      </c>
      <c r="D827" t="s">
        <v>36</v>
      </c>
      <c r="E827">
        <v>-3696.09</v>
      </c>
      <c r="F827" t="s">
        <v>11</v>
      </c>
      <c r="G827">
        <f>IF(Table1[[#This Row],[Type]]="Income",ABS(Table1[[#This Row],[Amount]]),0)</f>
        <v>0</v>
      </c>
      <c r="H827">
        <f>IF(Table1[[#This Row],[Type]]="Expense",ABS(Table1[[#This Row],[Amount]]),0)</f>
        <v>3696.09</v>
      </c>
      <c r="I827" t="s">
        <v>12</v>
      </c>
      <c r="J827" t="s">
        <v>13</v>
      </c>
      <c r="L827" t="str">
        <f t="shared" si="12"/>
        <v>July</v>
      </c>
      <c r="M827" s="4">
        <f>ABS(Table1[[#This Row],[Amount]])</f>
        <v>3696.09</v>
      </c>
      <c r="N827">
        <f>IF(Table1[[#This Row],[Type]]="Income",ABS(Table1[[#This Row],[Amount]]),0)</f>
        <v>0</v>
      </c>
      <c r="O827">
        <f>IF(Table1[[#This Row],[Type]]="Expense",ABS(Table1[[#This Row],[Amount]]),0)</f>
        <v>3696.09</v>
      </c>
      <c r="P827" t="str">
        <f>Table1[[#This Row],[Region]]</f>
        <v>East</v>
      </c>
      <c r="Q827" t="s">
        <v>36</v>
      </c>
      <c r="R827" t="s">
        <v>13</v>
      </c>
    </row>
    <row r="828" spans="1:18" x14ac:dyDescent="0.3">
      <c r="A828" s="1">
        <v>45262</v>
      </c>
      <c r="B828" t="s">
        <v>854</v>
      </c>
      <c r="C828" t="s">
        <v>15</v>
      </c>
      <c r="D828" t="s">
        <v>26</v>
      </c>
      <c r="E828">
        <v>-460.55</v>
      </c>
      <c r="F828" t="s">
        <v>11</v>
      </c>
      <c r="G828">
        <f>IF(Table1[[#This Row],[Type]]="Income",ABS(Table1[[#This Row],[Amount]]),0)</f>
        <v>0</v>
      </c>
      <c r="H828">
        <f>IF(Table1[[#This Row],[Type]]="Expense",ABS(Table1[[#This Row],[Amount]]),0)</f>
        <v>460.55</v>
      </c>
      <c r="I828" t="s">
        <v>20</v>
      </c>
      <c r="J828" t="s">
        <v>23</v>
      </c>
      <c r="L828" t="str">
        <f t="shared" si="12"/>
        <v>December</v>
      </c>
      <c r="M828" s="4">
        <f>ABS(Table1[[#This Row],[Amount]])</f>
        <v>460.55</v>
      </c>
      <c r="N828">
        <f>IF(Table1[[#This Row],[Type]]="Income",ABS(Table1[[#This Row],[Amount]]),0)</f>
        <v>0</v>
      </c>
      <c r="O828">
        <f>IF(Table1[[#This Row],[Type]]="Expense",ABS(Table1[[#This Row],[Amount]]),0)</f>
        <v>460.55</v>
      </c>
      <c r="P828" t="str">
        <f>Table1[[#This Row],[Region]]</f>
        <v>South</v>
      </c>
      <c r="Q828" t="s">
        <v>26</v>
      </c>
      <c r="R828" t="s">
        <v>23</v>
      </c>
    </row>
    <row r="829" spans="1:18" x14ac:dyDescent="0.3">
      <c r="A829" s="1">
        <v>45021</v>
      </c>
      <c r="B829" t="s">
        <v>855</v>
      </c>
      <c r="C829" t="s">
        <v>15</v>
      </c>
      <c r="D829" t="s">
        <v>10</v>
      </c>
      <c r="E829">
        <v>-3182.66</v>
      </c>
      <c r="F829" t="s">
        <v>11</v>
      </c>
      <c r="G829">
        <f>IF(Table1[[#This Row],[Type]]="Income",ABS(Table1[[#This Row],[Amount]]),0)</f>
        <v>0</v>
      </c>
      <c r="H829">
        <f>IF(Table1[[#This Row],[Type]]="Expense",ABS(Table1[[#This Row],[Amount]]),0)</f>
        <v>3182.66</v>
      </c>
      <c r="I829" t="s">
        <v>12</v>
      </c>
      <c r="J829" t="s">
        <v>27</v>
      </c>
      <c r="L829" t="str">
        <f t="shared" si="12"/>
        <v>April</v>
      </c>
      <c r="M829" s="4">
        <f>ABS(Table1[[#This Row],[Amount]])</f>
        <v>3182.66</v>
      </c>
      <c r="N829">
        <f>IF(Table1[[#This Row],[Type]]="Income",ABS(Table1[[#This Row],[Amount]]),0)</f>
        <v>0</v>
      </c>
      <c r="O829">
        <f>IF(Table1[[#This Row],[Type]]="Expense",ABS(Table1[[#This Row],[Amount]]),0)</f>
        <v>3182.66</v>
      </c>
      <c r="P829" t="str">
        <f>Table1[[#This Row],[Region]]</f>
        <v>North</v>
      </c>
      <c r="Q829" t="s">
        <v>10</v>
      </c>
      <c r="R829" t="s">
        <v>27</v>
      </c>
    </row>
    <row r="830" spans="1:18" x14ac:dyDescent="0.3">
      <c r="A830" s="1">
        <v>44934</v>
      </c>
      <c r="B830" t="s">
        <v>856</v>
      </c>
      <c r="C830" t="s">
        <v>9</v>
      </c>
      <c r="D830" t="s">
        <v>42</v>
      </c>
      <c r="E830">
        <v>-3985.75</v>
      </c>
      <c r="F830" t="s">
        <v>11</v>
      </c>
      <c r="G830">
        <f>IF(Table1[[#This Row],[Type]]="Income",ABS(Table1[[#This Row],[Amount]]),0)</f>
        <v>0</v>
      </c>
      <c r="H830">
        <f>IF(Table1[[#This Row],[Type]]="Expense",ABS(Table1[[#This Row],[Amount]]),0)</f>
        <v>3985.75</v>
      </c>
      <c r="I830" t="s">
        <v>17</v>
      </c>
      <c r="J830" t="s">
        <v>13</v>
      </c>
      <c r="L830" t="str">
        <f t="shared" si="12"/>
        <v>January</v>
      </c>
      <c r="M830" s="4">
        <f>ABS(Table1[[#This Row],[Amount]])</f>
        <v>3985.75</v>
      </c>
      <c r="N830">
        <f>IF(Table1[[#This Row],[Type]]="Income",ABS(Table1[[#This Row],[Amount]]),0)</f>
        <v>0</v>
      </c>
      <c r="O830">
        <f>IF(Table1[[#This Row],[Type]]="Expense",ABS(Table1[[#This Row],[Amount]]),0)</f>
        <v>3985.75</v>
      </c>
      <c r="P830" t="str">
        <f>Table1[[#This Row],[Region]]</f>
        <v>East</v>
      </c>
      <c r="Q830" t="s">
        <v>42</v>
      </c>
      <c r="R830" t="s">
        <v>13</v>
      </c>
    </row>
    <row r="831" spans="1:18" x14ac:dyDescent="0.3">
      <c r="A831" s="1">
        <v>45286</v>
      </c>
      <c r="B831" t="s">
        <v>857</v>
      </c>
      <c r="C831" t="s">
        <v>9</v>
      </c>
      <c r="D831" t="s">
        <v>10</v>
      </c>
      <c r="E831">
        <v>-749.95</v>
      </c>
      <c r="F831" t="s">
        <v>11</v>
      </c>
      <c r="G831">
        <f>IF(Table1[[#This Row],[Type]]="Income",ABS(Table1[[#This Row],[Amount]]),0)</f>
        <v>0</v>
      </c>
      <c r="H831">
        <f>IF(Table1[[#This Row],[Type]]="Expense",ABS(Table1[[#This Row],[Amount]]),0)</f>
        <v>749.95</v>
      </c>
      <c r="I831" t="s">
        <v>17</v>
      </c>
      <c r="J831" t="s">
        <v>13</v>
      </c>
      <c r="L831" t="str">
        <f t="shared" si="12"/>
        <v>December</v>
      </c>
      <c r="M831" s="4">
        <f>ABS(Table1[[#This Row],[Amount]])</f>
        <v>749.95</v>
      </c>
      <c r="N831">
        <f>IF(Table1[[#This Row],[Type]]="Income",ABS(Table1[[#This Row],[Amount]]),0)</f>
        <v>0</v>
      </c>
      <c r="O831">
        <f>IF(Table1[[#This Row],[Type]]="Expense",ABS(Table1[[#This Row],[Amount]]),0)</f>
        <v>749.95</v>
      </c>
      <c r="P831" t="str">
        <f>Table1[[#This Row],[Region]]</f>
        <v>East</v>
      </c>
      <c r="Q831" t="s">
        <v>10</v>
      </c>
      <c r="R831" t="s">
        <v>13</v>
      </c>
    </row>
    <row r="832" spans="1:18" x14ac:dyDescent="0.3">
      <c r="A832" s="1">
        <v>45110</v>
      </c>
      <c r="B832" t="s">
        <v>858</v>
      </c>
      <c r="C832" t="s">
        <v>25</v>
      </c>
      <c r="D832" t="s">
        <v>16</v>
      </c>
      <c r="E832">
        <v>-2641.33</v>
      </c>
      <c r="F832" t="s">
        <v>11</v>
      </c>
      <c r="G832">
        <f>IF(Table1[[#This Row],[Type]]="Income",ABS(Table1[[#This Row],[Amount]]),0)</f>
        <v>0</v>
      </c>
      <c r="H832">
        <f>IF(Table1[[#This Row],[Type]]="Expense",ABS(Table1[[#This Row],[Amount]]),0)</f>
        <v>2641.33</v>
      </c>
      <c r="I832" t="s">
        <v>17</v>
      </c>
      <c r="J832" t="s">
        <v>32</v>
      </c>
      <c r="L832" t="str">
        <f t="shared" si="12"/>
        <v>July</v>
      </c>
      <c r="M832" s="4">
        <f>ABS(Table1[[#This Row],[Amount]])</f>
        <v>2641.33</v>
      </c>
      <c r="N832">
        <f>IF(Table1[[#This Row],[Type]]="Income",ABS(Table1[[#This Row],[Amount]]),0)</f>
        <v>0</v>
      </c>
      <c r="O832">
        <f>IF(Table1[[#This Row],[Type]]="Expense",ABS(Table1[[#This Row],[Amount]]),0)</f>
        <v>2641.33</v>
      </c>
      <c r="P832" t="str">
        <f>Table1[[#This Row],[Region]]</f>
        <v>West</v>
      </c>
      <c r="Q832" t="s">
        <v>16</v>
      </c>
      <c r="R832" t="s">
        <v>32</v>
      </c>
    </row>
    <row r="833" spans="1:18" x14ac:dyDescent="0.3">
      <c r="A833" s="1">
        <v>45207</v>
      </c>
      <c r="B833" t="s">
        <v>859</v>
      </c>
      <c r="C833" t="s">
        <v>25</v>
      </c>
      <c r="D833" t="s">
        <v>19</v>
      </c>
      <c r="E833">
        <v>-3917.43</v>
      </c>
      <c r="F833" t="s">
        <v>11</v>
      </c>
      <c r="G833">
        <f>IF(Table1[[#This Row],[Type]]="Income",ABS(Table1[[#This Row],[Amount]]),0)</f>
        <v>0</v>
      </c>
      <c r="H833">
        <f>IF(Table1[[#This Row],[Type]]="Expense",ABS(Table1[[#This Row],[Amount]]),0)</f>
        <v>3917.43</v>
      </c>
      <c r="I833" t="s">
        <v>17</v>
      </c>
      <c r="J833" t="s">
        <v>23</v>
      </c>
      <c r="L833" t="str">
        <f t="shared" si="12"/>
        <v>October</v>
      </c>
      <c r="M833" s="4">
        <f>ABS(Table1[[#This Row],[Amount]])</f>
        <v>3917.43</v>
      </c>
      <c r="N833">
        <f>IF(Table1[[#This Row],[Type]]="Income",ABS(Table1[[#This Row],[Amount]]),0)</f>
        <v>0</v>
      </c>
      <c r="O833">
        <f>IF(Table1[[#This Row],[Type]]="Expense",ABS(Table1[[#This Row],[Amount]]),0)</f>
        <v>3917.43</v>
      </c>
      <c r="P833" t="str">
        <f>Table1[[#This Row],[Region]]</f>
        <v>South</v>
      </c>
      <c r="Q833" t="s">
        <v>19</v>
      </c>
      <c r="R833" t="s">
        <v>23</v>
      </c>
    </row>
    <row r="834" spans="1:18" x14ac:dyDescent="0.3">
      <c r="A834" s="1">
        <v>45121</v>
      </c>
      <c r="B834" t="s">
        <v>860</v>
      </c>
      <c r="C834" t="s">
        <v>25</v>
      </c>
      <c r="D834" t="s">
        <v>16</v>
      </c>
      <c r="E834">
        <v>-1377.1</v>
      </c>
      <c r="F834" t="s">
        <v>11</v>
      </c>
      <c r="G834">
        <f>IF(Table1[[#This Row],[Type]]="Income",ABS(Table1[[#This Row],[Amount]]),0)</f>
        <v>0</v>
      </c>
      <c r="H834">
        <f>IF(Table1[[#This Row],[Type]]="Expense",ABS(Table1[[#This Row],[Amount]]),0)</f>
        <v>1377.1</v>
      </c>
      <c r="I834" t="s">
        <v>12</v>
      </c>
      <c r="J834" t="s">
        <v>27</v>
      </c>
      <c r="L834" t="str">
        <f t="shared" si="12"/>
        <v>July</v>
      </c>
      <c r="M834" s="4">
        <f>ABS(Table1[[#This Row],[Amount]])</f>
        <v>1377.1</v>
      </c>
      <c r="N834">
        <f>IF(Table1[[#This Row],[Type]]="Income",ABS(Table1[[#This Row],[Amount]]),0)</f>
        <v>0</v>
      </c>
      <c r="O834">
        <f>IF(Table1[[#This Row],[Type]]="Expense",ABS(Table1[[#This Row],[Amount]]),0)</f>
        <v>1377.1</v>
      </c>
      <c r="P834" t="str">
        <f>Table1[[#This Row],[Region]]</f>
        <v>North</v>
      </c>
      <c r="Q834" t="s">
        <v>16</v>
      </c>
      <c r="R834" t="s">
        <v>27</v>
      </c>
    </row>
    <row r="835" spans="1:18" x14ac:dyDescent="0.3">
      <c r="A835" s="1">
        <v>45278</v>
      </c>
      <c r="B835" t="s">
        <v>861</v>
      </c>
      <c r="C835" t="s">
        <v>30</v>
      </c>
      <c r="D835" t="s">
        <v>10</v>
      </c>
      <c r="E835">
        <v>898.29</v>
      </c>
      <c r="F835" t="s">
        <v>31</v>
      </c>
      <c r="G835">
        <f>IF(Table1[[#This Row],[Type]]="Income",ABS(Table1[[#This Row],[Amount]]),0)</f>
        <v>898.29</v>
      </c>
      <c r="H835">
        <f>IF(Table1[[#This Row],[Type]]="Expense",ABS(Table1[[#This Row],[Amount]]),0)</f>
        <v>0</v>
      </c>
      <c r="I835" t="s">
        <v>17</v>
      </c>
      <c r="J835" t="s">
        <v>27</v>
      </c>
      <c r="L835" t="str">
        <f t="shared" ref="L835:L898" si="13">TEXT(A835:A5834,"mmmm")</f>
        <v>December</v>
      </c>
      <c r="M835" s="4">
        <f>ABS(Table1[[#This Row],[Amount]])</f>
        <v>898.29</v>
      </c>
      <c r="N835">
        <f>IF(Table1[[#This Row],[Type]]="Income",ABS(Table1[[#This Row],[Amount]]),0)</f>
        <v>898.29</v>
      </c>
      <c r="O835">
        <f>IF(Table1[[#This Row],[Type]]="Expense",ABS(Table1[[#This Row],[Amount]]),0)</f>
        <v>0</v>
      </c>
      <c r="P835" t="str">
        <f>Table1[[#This Row],[Region]]</f>
        <v>North</v>
      </c>
      <c r="Q835" t="s">
        <v>10</v>
      </c>
      <c r="R835" t="s">
        <v>27</v>
      </c>
    </row>
    <row r="836" spans="1:18" x14ac:dyDescent="0.3">
      <c r="A836" s="1">
        <v>45121</v>
      </c>
      <c r="B836" t="s">
        <v>862</v>
      </c>
      <c r="C836" t="s">
        <v>30</v>
      </c>
      <c r="D836" t="s">
        <v>26</v>
      </c>
      <c r="E836">
        <v>1750.41</v>
      </c>
      <c r="F836" t="s">
        <v>31</v>
      </c>
      <c r="G836">
        <f>IF(Table1[[#This Row],[Type]]="Income",ABS(Table1[[#This Row],[Amount]]),0)</f>
        <v>1750.41</v>
      </c>
      <c r="H836">
        <f>IF(Table1[[#This Row],[Type]]="Expense",ABS(Table1[[#This Row],[Amount]]),0)</f>
        <v>0</v>
      </c>
      <c r="I836" t="s">
        <v>20</v>
      </c>
      <c r="J836" t="s">
        <v>23</v>
      </c>
      <c r="L836" t="str">
        <f t="shared" si="13"/>
        <v>July</v>
      </c>
      <c r="M836" s="4">
        <f>ABS(Table1[[#This Row],[Amount]])</f>
        <v>1750.41</v>
      </c>
      <c r="N836">
        <f>IF(Table1[[#This Row],[Type]]="Income",ABS(Table1[[#This Row],[Amount]]),0)</f>
        <v>1750.41</v>
      </c>
      <c r="O836">
        <f>IF(Table1[[#This Row],[Type]]="Expense",ABS(Table1[[#This Row],[Amount]]),0)</f>
        <v>0</v>
      </c>
      <c r="P836" t="str">
        <f>Table1[[#This Row],[Region]]</f>
        <v>South</v>
      </c>
      <c r="Q836" t="s">
        <v>26</v>
      </c>
      <c r="R836" t="s">
        <v>23</v>
      </c>
    </row>
    <row r="837" spans="1:18" x14ac:dyDescent="0.3">
      <c r="A837" s="1">
        <v>45081</v>
      </c>
      <c r="B837" t="s">
        <v>863</v>
      </c>
      <c r="C837" t="s">
        <v>9</v>
      </c>
      <c r="D837" t="s">
        <v>10</v>
      </c>
      <c r="E837">
        <v>-2818.03</v>
      </c>
      <c r="F837" t="s">
        <v>11</v>
      </c>
      <c r="G837">
        <f>IF(Table1[[#This Row],[Type]]="Income",ABS(Table1[[#This Row],[Amount]]),0)</f>
        <v>0</v>
      </c>
      <c r="H837">
        <f>IF(Table1[[#This Row],[Type]]="Expense",ABS(Table1[[#This Row],[Amount]]),0)</f>
        <v>2818.03</v>
      </c>
      <c r="I837" t="s">
        <v>12</v>
      </c>
      <c r="J837" t="s">
        <v>23</v>
      </c>
      <c r="L837" t="str">
        <f t="shared" si="13"/>
        <v>June</v>
      </c>
      <c r="M837" s="4">
        <f>ABS(Table1[[#This Row],[Amount]])</f>
        <v>2818.03</v>
      </c>
      <c r="N837">
        <f>IF(Table1[[#This Row],[Type]]="Income",ABS(Table1[[#This Row],[Amount]]),0)</f>
        <v>0</v>
      </c>
      <c r="O837">
        <f>IF(Table1[[#This Row],[Type]]="Expense",ABS(Table1[[#This Row],[Amount]]),0)</f>
        <v>2818.03</v>
      </c>
      <c r="P837" t="str">
        <f>Table1[[#This Row],[Region]]</f>
        <v>South</v>
      </c>
      <c r="Q837" t="s">
        <v>10</v>
      </c>
      <c r="R837" t="s">
        <v>23</v>
      </c>
    </row>
    <row r="838" spans="1:18" x14ac:dyDescent="0.3">
      <c r="A838" s="1">
        <v>45019</v>
      </c>
      <c r="B838" t="s">
        <v>864</v>
      </c>
      <c r="C838" t="s">
        <v>30</v>
      </c>
      <c r="D838" t="s">
        <v>10</v>
      </c>
      <c r="E838">
        <v>2918.87</v>
      </c>
      <c r="F838" t="s">
        <v>31</v>
      </c>
      <c r="G838">
        <f>IF(Table1[[#This Row],[Type]]="Income",ABS(Table1[[#This Row],[Amount]]),0)</f>
        <v>2918.87</v>
      </c>
      <c r="H838">
        <f>IF(Table1[[#This Row],[Type]]="Expense",ABS(Table1[[#This Row],[Amount]]),0)</f>
        <v>0</v>
      </c>
      <c r="I838" t="s">
        <v>17</v>
      </c>
      <c r="J838" t="s">
        <v>32</v>
      </c>
      <c r="L838" t="str">
        <f t="shared" si="13"/>
        <v>April</v>
      </c>
      <c r="M838" s="4">
        <f>ABS(Table1[[#This Row],[Amount]])</f>
        <v>2918.87</v>
      </c>
      <c r="N838">
        <f>IF(Table1[[#This Row],[Type]]="Income",ABS(Table1[[#This Row],[Amount]]),0)</f>
        <v>2918.87</v>
      </c>
      <c r="O838">
        <f>IF(Table1[[#This Row],[Type]]="Expense",ABS(Table1[[#This Row],[Amount]]),0)</f>
        <v>0</v>
      </c>
      <c r="P838" t="str">
        <f>Table1[[#This Row],[Region]]</f>
        <v>West</v>
      </c>
      <c r="Q838" t="s">
        <v>10</v>
      </c>
      <c r="R838" t="s">
        <v>32</v>
      </c>
    </row>
    <row r="839" spans="1:18" x14ac:dyDescent="0.3">
      <c r="A839" s="1">
        <v>45086</v>
      </c>
      <c r="B839" t="s">
        <v>865</v>
      </c>
      <c r="C839" t="s">
        <v>25</v>
      </c>
      <c r="D839" t="s">
        <v>22</v>
      </c>
      <c r="E839">
        <v>-741.29</v>
      </c>
      <c r="F839" t="s">
        <v>11</v>
      </c>
      <c r="G839">
        <f>IF(Table1[[#This Row],[Type]]="Income",ABS(Table1[[#This Row],[Amount]]),0)</f>
        <v>0</v>
      </c>
      <c r="H839">
        <f>IF(Table1[[#This Row],[Type]]="Expense",ABS(Table1[[#This Row],[Amount]]),0)</f>
        <v>741.29</v>
      </c>
      <c r="I839" t="s">
        <v>20</v>
      </c>
      <c r="J839" t="s">
        <v>27</v>
      </c>
      <c r="L839" t="str">
        <f t="shared" si="13"/>
        <v>June</v>
      </c>
      <c r="M839" s="4">
        <f>ABS(Table1[[#This Row],[Amount]])</f>
        <v>741.29</v>
      </c>
      <c r="N839">
        <f>IF(Table1[[#This Row],[Type]]="Income",ABS(Table1[[#This Row],[Amount]]),0)</f>
        <v>0</v>
      </c>
      <c r="O839">
        <f>IF(Table1[[#This Row],[Type]]="Expense",ABS(Table1[[#This Row],[Amount]]),0)</f>
        <v>741.29</v>
      </c>
      <c r="P839" t="str">
        <f>Table1[[#This Row],[Region]]</f>
        <v>North</v>
      </c>
      <c r="Q839" t="s">
        <v>22</v>
      </c>
      <c r="R839" t="s">
        <v>27</v>
      </c>
    </row>
    <row r="840" spans="1:18" x14ac:dyDescent="0.3">
      <c r="A840" s="1">
        <v>44987</v>
      </c>
      <c r="B840" t="s">
        <v>866</v>
      </c>
      <c r="C840" t="s">
        <v>25</v>
      </c>
      <c r="D840" t="s">
        <v>42</v>
      </c>
      <c r="E840">
        <v>-2342.09</v>
      </c>
      <c r="F840" t="s">
        <v>11</v>
      </c>
      <c r="G840">
        <f>IF(Table1[[#This Row],[Type]]="Income",ABS(Table1[[#This Row],[Amount]]),0)</f>
        <v>0</v>
      </c>
      <c r="H840">
        <f>IF(Table1[[#This Row],[Type]]="Expense",ABS(Table1[[#This Row],[Amount]]),0)</f>
        <v>2342.09</v>
      </c>
      <c r="I840" t="s">
        <v>17</v>
      </c>
      <c r="J840" t="s">
        <v>13</v>
      </c>
      <c r="L840" t="str">
        <f t="shared" si="13"/>
        <v>March</v>
      </c>
      <c r="M840" s="4">
        <f>ABS(Table1[[#This Row],[Amount]])</f>
        <v>2342.09</v>
      </c>
      <c r="N840">
        <f>IF(Table1[[#This Row],[Type]]="Income",ABS(Table1[[#This Row],[Amount]]),0)</f>
        <v>0</v>
      </c>
      <c r="O840">
        <f>IF(Table1[[#This Row],[Type]]="Expense",ABS(Table1[[#This Row],[Amount]]),0)</f>
        <v>2342.09</v>
      </c>
      <c r="P840" t="str">
        <f>Table1[[#This Row],[Region]]</f>
        <v>East</v>
      </c>
      <c r="Q840" t="s">
        <v>42</v>
      </c>
      <c r="R840" t="s">
        <v>13</v>
      </c>
    </row>
    <row r="841" spans="1:18" x14ac:dyDescent="0.3">
      <c r="A841" s="1">
        <v>45048</v>
      </c>
      <c r="B841" t="s">
        <v>867</v>
      </c>
      <c r="C841" t="s">
        <v>30</v>
      </c>
      <c r="D841" t="s">
        <v>26</v>
      </c>
      <c r="E841">
        <v>1414.58</v>
      </c>
      <c r="F841" t="s">
        <v>31</v>
      </c>
      <c r="G841">
        <f>IF(Table1[[#This Row],[Type]]="Income",ABS(Table1[[#This Row],[Amount]]),0)</f>
        <v>1414.58</v>
      </c>
      <c r="H841">
        <f>IF(Table1[[#This Row],[Type]]="Expense",ABS(Table1[[#This Row],[Amount]]),0)</f>
        <v>0</v>
      </c>
      <c r="I841" t="s">
        <v>12</v>
      </c>
      <c r="J841" t="s">
        <v>32</v>
      </c>
      <c r="L841" t="str">
        <f t="shared" si="13"/>
        <v>May</v>
      </c>
      <c r="M841" s="4">
        <f>ABS(Table1[[#This Row],[Amount]])</f>
        <v>1414.58</v>
      </c>
      <c r="N841">
        <f>IF(Table1[[#This Row],[Type]]="Income",ABS(Table1[[#This Row],[Amount]]),0)</f>
        <v>1414.58</v>
      </c>
      <c r="O841">
        <f>IF(Table1[[#This Row],[Type]]="Expense",ABS(Table1[[#This Row],[Amount]]),0)</f>
        <v>0</v>
      </c>
      <c r="P841" t="str">
        <f>Table1[[#This Row],[Region]]</f>
        <v>West</v>
      </c>
      <c r="Q841" t="s">
        <v>26</v>
      </c>
      <c r="R841" t="s">
        <v>32</v>
      </c>
    </row>
    <row r="842" spans="1:18" x14ac:dyDescent="0.3">
      <c r="A842" s="1">
        <v>44977</v>
      </c>
      <c r="B842" t="s">
        <v>868</v>
      </c>
      <c r="C842" t="s">
        <v>15</v>
      </c>
      <c r="D842" t="s">
        <v>10</v>
      </c>
      <c r="E842">
        <v>-4225.92</v>
      </c>
      <c r="F842" t="s">
        <v>11</v>
      </c>
      <c r="G842">
        <f>IF(Table1[[#This Row],[Type]]="Income",ABS(Table1[[#This Row],[Amount]]),0)</f>
        <v>0</v>
      </c>
      <c r="H842">
        <f>IF(Table1[[#This Row],[Type]]="Expense",ABS(Table1[[#This Row],[Amount]]),0)</f>
        <v>4225.92</v>
      </c>
      <c r="I842" t="s">
        <v>12</v>
      </c>
      <c r="J842" t="s">
        <v>32</v>
      </c>
      <c r="L842" t="str">
        <f t="shared" si="13"/>
        <v>February</v>
      </c>
      <c r="M842" s="4">
        <f>ABS(Table1[[#This Row],[Amount]])</f>
        <v>4225.92</v>
      </c>
      <c r="N842">
        <f>IF(Table1[[#This Row],[Type]]="Income",ABS(Table1[[#This Row],[Amount]]),0)</f>
        <v>0</v>
      </c>
      <c r="O842">
        <f>IF(Table1[[#This Row],[Type]]="Expense",ABS(Table1[[#This Row],[Amount]]),0)</f>
        <v>4225.92</v>
      </c>
      <c r="P842" t="str">
        <f>Table1[[#This Row],[Region]]</f>
        <v>West</v>
      </c>
      <c r="Q842" t="s">
        <v>10</v>
      </c>
      <c r="R842" t="s">
        <v>32</v>
      </c>
    </row>
    <row r="843" spans="1:18" x14ac:dyDescent="0.3">
      <c r="A843" s="1">
        <v>45203</v>
      </c>
      <c r="B843" t="s">
        <v>869</v>
      </c>
      <c r="C843" t="s">
        <v>9</v>
      </c>
      <c r="D843" t="s">
        <v>36</v>
      </c>
      <c r="E843">
        <v>-1636.52</v>
      </c>
      <c r="F843" t="s">
        <v>11</v>
      </c>
      <c r="G843">
        <f>IF(Table1[[#This Row],[Type]]="Income",ABS(Table1[[#This Row],[Amount]]),0)</f>
        <v>0</v>
      </c>
      <c r="H843">
        <f>IF(Table1[[#This Row],[Type]]="Expense",ABS(Table1[[#This Row],[Amount]]),0)</f>
        <v>1636.52</v>
      </c>
      <c r="I843" t="s">
        <v>20</v>
      </c>
      <c r="J843" t="s">
        <v>13</v>
      </c>
      <c r="L843" t="str">
        <f t="shared" si="13"/>
        <v>October</v>
      </c>
      <c r="M843" s="4">
        <f>ABS(Table1[[#This Row],[Amount]])</f>
        <v>1636.52</v>
      </c>
      <c r="N843">
        <f>IF(Table1[[#This Row],[Type]]="Income",ABS(Table1[[#This Row],[Amount]]),0)</f>
        <v>0</v>
      </c>
      <c r="O843">
        <f>IF(Table1[[#This Row],[Type]]="Expense",ABS(Table1[[#This Row],[Amount]]),0)</f>
        <v>1636.52</v>
      </c>
      <c r="P843" t="str">
        <f>Table1[[#This Row],[Region]]</f>
        <v>East</v>
      </c>
      <c r="Q843" t="s">
        <v>36</v>
      </c>
      <c r="R843" t="s">
        <v>13</v>
      </c>
    </row>
    <row r="844" spans="1:18" x14ac:dyDescent="0.3">
      <c r="A844" s="1">
        <v>44931</v>
      </c>
      <c r="B844" t="s">
        <v>870</v>
      </c>
      <c r="C844" t="s">
        <v>15</v>
      </c>
      <c r="D844" t="s">
        <v>42</v>
      </c>
      <c r="E844">
        <v>-4209.6499999999996</v>
      </c>
      <c r="F844" t="s">
        <v>11</v>
      </c>
      <c r="G844">
        <f>IF(Table1[[#This Row],[Type]]="Income",ABS(Table1[[#This Row],[Amount]]),0)</f>
        <v>0</v>
      </c>
      <c r="H844">
        <f>IF(Table1[[#This Row],[Type]]="Expense",ABS(Table1[[#This Row],[Amount]]),0)</f>
        <v>4209.6499999999996</v>
      </c>
      <c r="I844" t="s">
        <v>12</v>
      </c>
      <c r="J844" t="s">
        <v>32</v>
      </c>
      <c r="L844" t="str">
        <f t="shared" si="13"/>
        <v>January</v>
      </c>
      <c r="M844" s="4">
        <f>ABS(Table1[[#This Row],[Amount]])</f>
        <v>4209.6499999999996</v>
      </c>
      <c r="N844">
        <f>IF(Table1[[#This Row],[Type]]="Income",ABS(Table1[[#This Row],[Amount]]),0)</f>
        <v>0</v>
      </c>
      <c r="O844">
        <f>IF(Table1[[#This Row],[Type]]="Expense",ABS(Table1[[#This Row],[Amount]]),0)</f>
        <v>4209.6499999999996</v>
      </c>
      <c r="P844" t="str">
        <f>Table1[[#This Row],[Region]]</f>
        <v>West</v>
      </c>
      <c r="Q844" t="s">
        <v>42</v>
      </c>
      <c r="R844" t="s">
        <v>32</v>
      </c>
    </row>
    <row r="845" spans="1:18" x14ac:dyDescent="0.3">
      <c r="A845" s="1">
        <v>45018</v>
      </c>
      <c r="B845" t="s">
        <v>871</v>
      </c>
      <c r="C845" t="s">
        <v>9</v>
      </c>
      <c r="D845" t="s">
        <v>16</v>
      </c>
      <c r="E845">
        <v>-2199.9699999999998</v>
      </c>
      <c r="F845" t="s">
        <v>11</v>
      </c>
      <c r="G845">
        <f>IF(Table1[[#This Row],[Type]]="Income",ABS(Table1[[#This Row],[Amount]]),0)</f>
        <v>0</v>
      </c>
      <c r="H845">
        <f>IF(Table1[[#This Row],[Type]]="Expense",ABS(Table1[[#This Row],[Amount]]),0)</f>
        <v>2199.9699999999998</v>
      </c>
      <c r="I845" t="s">
        <v>20</v>
      </c>
      <c r="J845" t="s">
        <v>23</v>
      </c>
      <c r="L845" t="str">
        <f t="shared" si="13"/>
        <v>April</v>
      </c>
      <c r="M845" s="4">
        <f>ABS(Table1[[#This Row],[Amount]])</f>
        <v>2199.9699999999998</v>
      </c>
      <c r="N845">
        <f>IF(Table1[[#This Row],[Type]]="Income",ABS(Table1[[#This Row],[Amount]]),0)</f>
        <v>0</v>
      </c>
      <c r="O845">
        <f>IF(Table1[[#This Row],[Type]]="Expense",ABS(Table1[[#This Row],[Amount]]),0)</f>
        <v>2199.9699999999998</v>
      </c>
      <c r="P845" t="str">
        <f>Table1[[#This Row],[Region]]</f>
        <v>South</v>
      </c>
      <c r="Q845" t="s">
        <v>16</v>
      </c>
      <c r="R845" t="s">
        <v>23</v>
      </c>
    </row>
    <row r="846" spans="1:18" x14ac:dyDescent="0.3">
      <c r="A846" s="1">
        <v>45096</v>
      </c>
      <c r="B846" t="s">
        <v>872</v>
      </c>
      <c r="C846" t="s">
        <v>15</v>
      </c>
      <c r="D846" t="s">
        <v>26</v>
      </c>
      <c r="E846">
        <v>-3660.27</v>
      </c>
      <c r="F846" t="s">
        <v>11</v>
      </c>
      <c r="G846">
        <f>IF(Table1[[#This Row],[Type]]="Income",ABS(Table1[[#This Row],[Amount]]),0)</f>
        <v>0</v>
      </c>
      <c r="H846">
        <f>IF(Table1[[#This Row],[Type]]="Expense",ABS(Table1[[#This Row],[Amount]]),0)</f>
        <v>3660.27</v>
      </c>
      <c r="I846" t="s">
        <v>17</v>
      </c>
      <c r="J846" t="s">
        <v>13</v>
      </c>
      <c r="L846" t="str">
        <f t="shared" si="13"/>
        <v>June</v>
      </c>
      <c r="M846" s="4">
        <f>ABS(Table1[[#This Row],[Amount]])</f>
        <v>3660.27</v>
      </c>
      <c r="N846">
        <f>IF(Table1[[#This Row],[Type]]="Income",ABS(Table1[[#This Row],[Amount]]),0)</f>
        <v>0</v>
      </c>
      <c r="O846">
        <f>IF(Table1[[#This Row],[Type]]="Expense",ABS(Table1[[#This Row],[Amount]]),0)</f>
        <v>3660.27</v>
      </c>
      <c r="P846" t="str">
        <f>Table1[[#This Row],[Region]]</f>
        <v>East</v>
      </c>
      <c r="Q846" t="s">
        <v>26</v>
      </c>
      <c r="R846" t="s">
        <v>13</v>
      </c>
    </row>
    <row r="847" spans="1:18" x14ac:dyDescent="0.3">
      <c r="A847" s="1">
        <v>45243</v>
      </c>
      <c r="B847" t="s">
        <v>873</v>
      </c>
      <c r="C847" t="s">
        <v>30</v>
      </c>
      <c r="D847" t="s">
        <v>16</v>
      </c>
      <c r="E847">
        <v>2599.3000000000002</v>
      </c>
      <c r="F847" t="s">
        <v>31</v>
      </c>
      <c r="G847">
        <f>IF(Table1[[#This Row],[Type]]="Income",ABS(Table1[[#This Row],[Amount]]),0)</f>
        <v>2599.3000000000002</v>
      </c>
      <c r="H847">
        <f>IF(Table1[[#This Row],[Type]]="Expense",ABS(Table1[[#This Row],[Amount]]),0)</f>
        <v>0</v>
      </c>
      <c r="I847" t="s">
        <v>12</v>
      </c>
      <c r="J847" t="s">
        <v>13</v>
      </c>
      <c r="L847" t="str">
        <f t="shared" si="13"/>
        <v>November</v>
      </c>
      <c r="M847" s="4">
        <f>ABS(Table1[[#This Row],[Amount]])</f>
        <v>2599.3000000000002</v>
      </c>
      <c r="N847">
        <f>IF(Table1[[#This Row],[Type]]="Income",ABS(Table1[[#This Row],[Amount]]),0)</f>
        <v>2599.3000000000002</v>
      </c>
      <c r="O847">
        <f>IF(Table1[[#This Row],[Type]]="Expense",ABS(Table1[[#This Row],[Amount]]),0)</f>
        <v>0</v>
      </c>
      <c r="P847" t="str">
        <f>Table1[[#This Row],[Region]]</f>
        <v>East</v>
      </c>
      <c r="Q847" t="s">
        <v>16</v>
      </c>
      <c r="R847" t="s">
        <v>13</v>
      </c>
    </row>
    <row r="848" spans="1:18" x14ac:dyDescent="0.3">
      <c r="A848" s="1">
        <v>44948</v>
      </c>
      <c r="B848" t="s">
        <v>874</v>
      </c>
      <c r="C848" t="s">
        <v>9</v>
      </c>
      <c r="D848" t="s">
        <v>10</v>
      </c>
      <c r="E848">
        <v>-3147.62</v>
      </c>
      <c r="F848" t="s">
        <v>11</v>
      </c>
      <c r="G848">
        <f>IF(Table1[[#This Row],[Type]]="Income",ABS(Table1[[#This Row],[Amount]]),0)</f>
        <v>0</v>
      </c>
      <c r="H848">
        <f>IF(Table1[[#This Row],[Type]]="Expense",ABS(Table1[[#This Row],[Amount]]),0)</f>
        <v>3147.62</v>
      </c>
      <c r="I848" t="s">
        <v>17</v>
      </c>
      <c r="J848" t="s">
        <v>27</v>
      </c>
      <c r="L848" t="str">
        <f t="shared" si="13"/>
        <v>January</v>
      </c>
      <c r="M848" s="4">
        <f>ABS(Table1[[#This Row],[Amount]])</f>
        <v>3147.62</v>
      </c>
      <c r="N848">
        <f>IF(Table1[[#This Row],[Type]]="Income",ABS(Table1[[#This Row],[Amount]]),0)</f>
        <v>0</v>
      </c>
      <c r="O848">
        <f>IF(Table1[[#This Row],[Type]]="Expense",ABS(Table1[[#This Row],[Amount]]),0)</f>
        <v>3147.62</v>
      </c>
      <c r="P848" t="str">
        <f>Table1[[#This Row],[Region]]</f>
        <v>North</v>
      </c>
      <c r="Q848" t="s">
        <v>10</v>
      </c>
      <c r="R848" t="s">
        <v>27</v>
      </c>
    </row>
    <row r="849" spans="1:18" x14ac:dyDescent="0.3">
      <c r="A849" s="1">
        <v>45252</v>
      </c>
      <c r="B849" t="s">
        <v>875</v>
      </c>
      <c r="C849" t="s">
        <v>9</v>
      </c>
      <c r="D849" t="s">
        <v>16</v>
      </c>
      <c r="E849">
        <v>-2037.25</v>
      </c>
      <c r="F849" t="s">
        <v>11</v>
      </c>
      <c r="G849">
        <f>IF(Table1[[#This Row],[Type]]="Income",ABS(Table1[[#This Row],[Amount]]),0)</f>
        <v>0</v>
      </c>
      <c r="H849">
        <f>IF(Table1[[#This Row],[Type]]="Expense",ABS(Table1[[#This Row],[Amount]]),0)</f>
        <v>2037.25</v>
      </c>
      <c r="I849" t="s">
        <v>17</v>
      </c>
      <c r="J849" t="s">
        <v>13</v>
      </c>
      <c r="L849" t="str">
        <f t="shared" si="13"/>
        <v>November</v>
      </c>
      <c r="M849" s="4">
        <f>ABS(Table1[[#This Row],[Amount]])</f>
        <v>2037.25</v>
      </c>
      <c r="N849">
        <f>IF(Table1[[#This Row],[Type]]="Income",ABS(Table1[[#This Row],[Amount]]),0)</f>
        <v>0</v>
      </c>
      <c r="O849">
        <f>IF(Table1[[#This Row],[Type]]="Expense",ABS(Table1[[#This Row],[Amount]]),0)</f>
        <v>2037.25</v>
      </c>
      <c r="P849" t="str">
        <f>Table1[[#This Row],[Region]]</f>
        <v>East</v>
      </c>
      <c r="Q849" t="s">
        <v>16</v>
      </c>
      <c r="R849" t="s">
        <v>13</v>
      </c>
    </row>
    <row r="850" spans="1:18" x14ac:dyDescent="0.3">
      <c r="A850" s="1">
        <v>44927</v>
      </c>
      <c r="B850" t="s">
        <v>876</v>
      </c>
      <c r="C850" t="s">
        <v>9</v>
      </c>
      <c r="D850" t="s">
        <v>16</v>
      </c>
      <c r="E850">
        <v>-3864.21</v>
      </c>
      <c r="F850" t="s">
        <v>11</v>
      </c>
      <c r="G850">
        <f>IF(Table1[[#This Row],[Type]]="Income",ABS(Table1[[#This Row],[Amount]]),0)</f>
        <v>0</v>
      </c>
      <c r="H850">
        <f>IF(Table1[[#This Row],[Type]]="Expense",ABS(Table1[[#This Row],[Amount]]),0)</f>
        <v>3864.21</v>
      </c>
      <c r="I850" t="s">
        <v>12</v>
      </c>
      <c r="J850" t="s">
        <v>32</v>
      </c>
      <c r="L850" t="str">
        <f t="shared" si="13"/>
        <v>January</v>
      </c>
      <c r="M850" s="4">
        <f>ABS(Table1[[#This Row],[Amount]])</f>
        <v>3864.21</v>
      </c>
      <c r="N850">
        <f>IF(Table1[[#This Row],[Type]]="Income",ABS(Table1[[#This Row],[Amount]]),0)</f>
        <v>0</v>
      </c>
      <c r="O850">
        <f>IF(Table1[[#This Row],[Type]]="Expense",ABS(Table1[[#This Row],[Amount]]),0)</f>
        <v>3864.21</v>
      </c>
      <c r="P850" t="str">
        <f>Table1[[#This Row],[Region]]</f>
        <v>West</v>
      </c>
      <c r="Q850" t="s">
        <v>16</v>
      </c>
      <c r="R850" t="s">
        <v>32</v>
      </c>
    </row>
    <row r="851" spans="1:18" x14ac:dyDescent="0.3">
      <c r="A851" s="1">
        <v>45059</v>
      </c>
      <c r="B851" t="s">
        <v>877</v>
      </c>
      <c r="C851" t="s">
        <v>25</v>
      </c>
      <c r="D851" t="s">
        <v>22</v>
      </c>
      <c r="E851">
        <v>-2183.4299999999998</v>
      </c>
      <c r="F851" t="s">
        <v>11</v>
      </c>
      <c r="G851">
        <f>IF(Table1[[#This Row],[Type]]="Income",ABS(Table1[[#This Row],[Amount]]),0)</f>
        <v>0</v>
      </c>
      <c r="H851">
        <f>IF(Table1[[#This Row],[Type]]="Expense",ABS(Table1[[#This Row],[Amount]]),0)</f>
        <v>2183.4299999999998</v>
      </c>
      <c r="I851" t="s">
        <v>17</v>
      </c>
      <c r="J851" t="s">
        <v>27</v>
      </c>
      <c r="L851" t="str">
        <f t="shared" si="13"/>
        <v>May</v>
      </c>
      <c r="M851" s="4">
        <f>ABS(Table1[[#This Row],[Amount]])</f>
        <v>2183.4299999999998</v>
      </c>
      <c r="N851">
        <f>IF(Table1[[#This Row],[Type]]="Income",ABS(Table1[[#This Row],[Amount]]),0)</f>
        <v>0</v>
      </c>
      <c r="O851">
        <f>IF(Table1[[#This Row],[Type]]="Expense",ABS(Table1[[#This Row],[Amount]]),0)</f>
        <v>2183.4299999999998</v>
      </c>
      <c r="P851" t="str">
        <f>Table1[[#This Row],[Region]]</f>
        <v>North</v>
      </c>
      <c r="Q851" t="s">
        <v>22</v>
      </c>
      <c r="R851" t="s">
        <v>27</v>
      </c>
    </row>
    <row r="852" spans="1:18" x14ac:dyDescent="0.3">
      <c r="A852" s="1">
        <v>45159</v>
      </c>
      <c r="B852" t="s">
        <v>878</v>
      </c>
      <c r="C852" t="s">
        <v>25</v>
      </c>
      <c r="D852" t="s">
        <v>16</v>
      </c>
      <c r="E852">
        <v>-2341.56</v>
      </c>
      <c r="F852" t="s">
        <v>11</v>
      </c>
      <c r="G852">
        <f>IF(Table1[[#This Row],[Type]]="Income",ABS(Table1[[#This Row],[Amount]]),0)</f>
        <v>0</v>
      </c>
      <c r="H852">
        <f>IF(Table1[[#This Row],[Type]]="Expense",ABS(Table1[[#This Row],[Amount]]),0)</f>
        <v>2341.56</v>
      </c>
      <c r="I852" t="s">
        <v>20</v>
      </c>
      <c r="J852" t="s">
        <v>32</v>
      </c>
      <c r="L852" t="str">
        <f t="shared" si="13"/>
        <v>August</v>
      </c>
      <c r="M852" s="4">
        <f>ABS(Table1[[#This Row],[Amount]])</f>
        <v>2341.56</v>
      </c>
      <c r="N852">
        <f>IF(Table1[[#This Row],[Type]]="Income",ABS(Table1[[#This Row],[Amount]]),0)</f>
        <v>0</v>
      </c>
      <c r="O852">
        <f>IF(Table1[[#This Row],[Type]]="Expense",ABS(Table1[[#This Row],[Amount]]),0)</f>
        <v>2341.56</v>
      </c>
      <c r="P852" t="str">
        <f>Table1[[#This Row],[Region]]</f>
        <v>West</v>
      </c>
      <c r="Q852" t="s">
        <v>16</v>
      </c>
      <c r="R852" t="s">
        <v>32</v>
      </c>
    </row>
    <row r="853" spans="1:18" x14ac:dyDescent="0.3">
      <c r="A853" s="1">
        <v>44938</v>
      </c>
      <c r="B853" t="s">
        <v>879</v>
      </c>
      <c r="C853" t="s">
        <v>15</v>
      </c>
      <c r="D853" t="s">
        <v>36</v>
      </c>
      <c r="E853">
        <v>-2636.63</v>
      </c>
      <c r="F853" t="s">
        <v>11</v>
      </c>
      <c r="G853">
        <f>IF(Table1[[#This Row],[Type]]="Income",ABS(Table1[[#This Row],[Amount]]),0)</f>
        <v>0</v>
      </c>
      <c r="H853">
        <f>IF(Table1[[#This Row],[Type]]="Expense",ABS(Table1[[#This Row],[Amount]]),0)</f>
        <v>2636.63</v>
      </c>
      <c r="I853" t="s">
        <v>20</v>
      </c>
      <c r="J853" t="s">
        <v>23</v>
      </c>
      <c r="L853" t="str">
        <f t="shared" si="13"/>
        <v>January</v>
      </c>
      <c r="M853" s="4">
        <f>ABS(Table1[[#This Row],[Amount]])</f>
        <v>2636.63</v>
      </c>
      <c r="N853">
        <f>IF(Table1[[#This Row],[Type]]="Income",ABS(Table1[[#This Row],[Amount]]),0)</f>
        <v>0</v>
      </c>
      <c r="O853">
        <f>IF(Table1[[#This Row],[Type]]="Expense",ABS(Table1[[#This Row],[Amount]]),0)</f>
        <v>2636.63</v>
      </c>
      <c r="P853" t="str">
        <f>Table1[[#This Row],[Region]]</f>
        <v>South</v>
      </c>
      <c r="Q853" t="s">
        <v>36</v>
      </c>
      <c r="R853" t="s">
        <v>23</v>
      </c>
    </row>
    <row r="854" spans="1:18" x14ac:dyDescent="0.3">
      <c r="A854" s="1">
        <v>45272</v>
      </c>
      <c r="B854" t="s">
        <v>880</v>
      </c>
      <c r="C854" t="s">
        <v>30</v>
      </c>
      <c r="D854" t="s">
        <v>36</v>
      </c>
      <c r="E854">
        <v>4175.9399999999996</v>
      </c>
      <c r="F854" t="s">
        <v>31</v>
      </c>
      <c r="G854">
        <f>IF(Table1[[#This Row],[Type]]="Income",ABS(Table1[[#This Row],[Amount]]),0)</f>
        <v>4175.9399999999996</v>
      </c>
      <c r="H854">
        <f>IF(Table1[[#This Row],[Type]]="Expense",ABS(Table1[[#This Row],[Amount]]),0)</f>
        <v>0</v>
      </c>
      <c r="I854" t="s">
        <v>20</v>
      </c>
      <c r="J854" t="s">
        <v>23</v>
      </c>
      <c r="L854" t="str">
        <f t="shared" si="13"/>
        <v>December</v>
      </c>
      <c r="M854" s="4">
        <f>ABS(Table1[[#This Row],[Amount]])</f>
        <v>4175.9399999999996</v>
      </c>
      <c r="N854">
        <f>IF(Table1[[#This Row],[Type]]="Income",ABS(Table1[[#This Row],[Amount]]),0)</f>
        <v>4175.9399999999996</v>
      </c>
      <c r="O854">
        <f>IF(Table1[[#This Row],[Type]]="Expense",ABS(Table1[[#This Row],[Amount]]),0)</f>
        <v>0</v>
      </c>
      <c r="P854" t="str">
        <f>Table1[[#This Row],[Region]]</f>
        <v>South</v>
      </c>
      <c r="Q854" t="s">
        <v>36</v>
      </c>
      <c r="R854" t="s">
        <v>23</v>
      </c>
    </row>
    <row r="855" spans="1:18" x14ac:dyDescent="0.3">
      <c r="A855" s="1">
        <v>44972</v>
      </c>
      <c r="B855" t="s">
        <v>881</v>
      </c>
      <c r="C855" t="s">
        <v>25</v>
      </c>
      <c r="D855" t="s">
        <v>42</v>
      </c>
      <c r="E855">
        <v>-3330.96</v>
      </c>
      <c r="F855" t="s">
        <v>11</v>
      </c>
      <c r="G855">
        <f>IF(Table1[[#This Row],[Type]]="Income",ABS(Table1[[#This Row],[Amount]]),0)</f>
        <v>0</v>
      </c>
      <c r="H855">
        <f>IF(Table1[[#This Row],[Type]]="Expense",ABS(Table1[[#This Row],[Amount]]),0)</f>
        <v>3330.96</v>
      </c>
      <c r="I855" t="s">
        <v>12</v>
      </c>
      <c r="J855" t="s">
        <v>27</v>
      </c>
      <c r="L855" t="str">
        <f t="shared" si="13"/>
        <v>February</v>
      </c>
      <c r="M855" s="4">
        <f>ABS(Table1[[#This Row],[Amount]])</f>
        <v>3330.96</v>
      </c>
      <c r="N855">
        <f>IF(Table1[[#This Row],[Type]]="Income",ABS(Table1[[#This Row],[Amount]]),0)</f>
        <v>0</v>
      </c>
      <c r="O855">
        <f>IF(Table1[[#This Row],[Type]]="Expense",ABS(Table1[[#This Row],[Amount]]),0)</f>
        <v>3330.96</v>
      </c>
      <c r="P855" t="str">
        <f>Table1[[#This Row],[Region]]</f>
        <v>North</v>
      </c>
      <c r="Q855" t="s">
        <v>42</v>
      </c>
      <c r="R855" t="s">
        <v>27</v>
      </c>
    </row>
    <row r="856" spans="1:18" x14ac:dyDescent="0.3">
      <c r="A856" s="1">
        <v>44960</v>
      </c>
      <c r="B856" t="s">
        <v>882</v>
      </c>
      <c r="C856" t="s">
        <v>9</v>
      </c>
      <c r="D856" t="s">
        <v>10</v>
      </c>
      <c r="E856">
        <v>-1810.89</v>
      </c>
      <c r="F856" t="s">
        <v>11</v>
      </c>
      <c r="G856">
        <f>IF(Table1[[#This Row],[Type]]="Income",ABS(Table1[[#This Row],[Amount]]),0)</f>
        <v>0</v>
      </c>
      <c r="H856">
        <f>IF(Table1[[#This Row],[Type]]="Expense",ABS(Table1[[#This Row],[Amount]]),0)</f>
        <v>1810.89</v>
      </c>
      <c r="I856" t="s">
        <v>17</v>
      </c>
      <c r="J856" t="s">
        <v>27</v>
      </c>
      <c r="L856" t="str">
        <f t="shared" si="13"/>
        <v>February</v>
      </c>
      <c r="M856" s="4">
        <f>ABS(Table1[[#This Row],[Amount]])</f>
        <v>1810.89</v>
      </c>
      <c r="N856">
        <f>IF(Table1[[#This Row],[Type]]="Income",ABS(Table1[[#This Row],[Amount]]),0)</f>
        <v>0</v>
      </c>
      <c r="O856">
        <f>IF(Table1[[#This Row],[Type]]="Expense",ABS(Table1[[#This Row],[Amount]]),0)</f>
        <v>1810.89</v>
      </c>
      <c r="P856" t="str">
        <f>Table1[[#This Row],[Region]]</f>
        <v>North</v>
      </c>
      <c r="Q856" t="s">
        <v>10</v>
      </c>
      <c r="R856" t="s">
        <v>27</v>
      </c>
    </row>
    <row r="857" spans="1:18" x14ac:dyDescent="0.3">
      <c r="A857" s="1">
        <v>45004</v>
      </c>
      <c r="B857" t="s">
        <v>883</v>
      </c>
      <c r="C857" t="s">
        <v>25</v>
      </c>
      <c r="D857" t="s">
        <v>19</v>
      </c>
      <c r="E857">
        <v>-3384.57</v>
      </c>
      <c r="F857" t="s">
        <v>11</v>
      </c>
      <c r="G857">
        <f>IF(Table1[[#This Row],[Type]]="Income",ABS(Table1[[#This Row],[Amount]]),0)</f>
        <v>0</v>
      </c>
      <c r="H857">
        <f>IF(Table1[[#This Row],[Type]]="Expense",ABS(Table1[[#This Row],[Amount]]),0)</f>
        <v>3384.57</v>
      </c>
      <c r="I857" t="s">
        <v>17</v>
      </c>
      <c r="J857" t="s">
        <v>32</v>
      </c>
      <c r="L857" t="str">
        <f t="shared" si="13"/>
        <v>March</v>
      </c>
      <c r="M857" s="4">
        <f>ABS(Table1[[#This Row],[Amount]])</f>
        <v>3384.57</v>
      </c>
      <c r="N857">
        <f>IF(Table1[[#This Row],[Type]]="Income",ABS(Table1[[#This Row],[Amount]]),0)</f>
        <v>0</v>
      </c>
      <c r="O857">
        <f>IF(Table1[[#This Row],[Type]]="Expense",ABS(Table1[[#This Row],[Amount]]),0)</f>
        <v>3384.57</v>
      </c>
      <c r="P857" t="str">
        <f>Table1[[#This Row],[Region]]</f>
        <v>West</v>
      </c>
      <c r="Q857" t="s">
        <v>19</v>
      </c>
      <c r="R857" t="s">
        <v>32</v>
      </c>
    </row>
    <row r="858" spans="1:18" x14ac:dyDescent="0.3">
      <c r="A858" s="1">
        <v>45144</v>
      </c>
      <c r="B858" t="s">
        <v>884</v>
      </c>
      <c r="C858" t="s">
        <v>30</v>
      </c>
      <c r="D858" t="s">
        <v>16</v>
      </c>
      <c r="E858">
        <v>3247.89</v>
      </c>
      <c r="F858" t="s">
        <v>31</v>
      </c>
      <c r="G858">
        <f>IF(Table1[[#This Row],[Type]]="Income",ABS(Table1[[#This Row],[Amount]]),0)</f>
        <v>3247.89</v>
      </c>
      <c r="H858">
        <f>IF(Table1[[#This Row],[Type]]="Expense",ABS(Table1[[#This Row],[Amount]]),0)</f>
        <v>0</v>
      </c>
      <c r="I858" t="s">
        <v>17</v>
      </c>
      <c r="J858" t="s">
        <v>23</v>
      </c>
      <c r="L858" t="str">
        <f t="shared" si="13"/>
        <v>August</v>
      </c>
      <c r="M858" s="4">
        <f>ABS(Table1[[#This Row],[Amount]])</f>
        <v>3247.89</v>
      </c>
      <c r="N858">
        <f>IF(Table1[[#This Row],[Type]]="Income",ABS(Table1[[#This Row],[Amount]]),0)</f>
        <v>3247.89</v>
      </c>
      <c r="O858">
        <f>IF(Table1[[#This Row],[Type]]="Expense",ABS(Table1[[#This Row],[Amount]]),0)</f>
        <v>0</v>
      </c>
      <c r="P858" t="str">
        <f>Table1[[#This Row],[Region]]</f>
        <v>South</v>
      </c>
      <c r="Q858" t="s">
        <v>16</v>
      </c>
      <c r="R858" t="s">
        <v>23</v>
      </c>
    </row>
    <row r="859" spans="1:18" x14ac:dyDescent="0.3">
      <c r="A859" s="1">
        <v>45227</v>
      </c>
      <c r="B859" t="s">
        <v>885</v>
      </c>
      <c r="C859" t="s">
        <v>25</v>
      </c>
      <c r="D859" t="s">
        <v>16</v>
      </c>
      <c r="E859">
        <v>-4661.99</v>
      </c>
      <c r="F859" t="s">
        <v>11</v>
      </c>
      <c r="G859">
        <f>IF(Table1[[#This Row],[Type]]="Income",ABS(Table1[[#This Row],[Amount]]),0)</f>
        <v>0</v>
      </c>
      <c r="H859">
        <f>IF(Table1[[#This Row],[Type]]="Expense",ABS(Table1[[#This Row],[Amount]]),0)</f>
        <v>4661.99</v>
      </c>
      <c r="I859" t="s">
        <v>17</v>
      </c>
      <c r="J859" t="s">
        <v>27</v>
      </c>
      <c r="L859" t="str">
        <f t="shared" si="13"/>
        <v>October</v>
      </c>
      <c r="M859" s="4">
        <f>ABS(Table1[[#This Row],[Amount]])</f>
        <v>4661.99</v>
      </c>
      <c r="N859">
        <f>IF(Table1[[#This Row],[Type]]="Income",ABS(Table1[[#This Row],[Amount]]),0)</f>
        <v>0</v>
      </c>
      <c r="O859">
        <f>IF(Table1[[#This Row],[Type]]="Expense",ABS(Table1[[#This Row],[Amount]]),0)</f>
        <v>4661.99</v>
      </c>
      <c r="P859" t="str">
        <f>Table1[[#This Row],[Region]]</f>
        <v>North</v>
      </c>
      <c r="Q859" t="s">
        <v>16</v>
      </c>
      <c r="R859" t="s">
        <v>27</v>
      </c>
    </row>
    <row r="860" spans="1:18" x14ac:dyDescent="0.3">
      <c r="A860" s="1">
        <v>44999</v>
      </c>
      <c r="B860" t="s">
        <v>886</v>
      </c>
      <c r="C860" t="s">
        <v>9</v>
      </c>
      <c r="D860" t="s">
        <v>26</v>
      </c>
      <c r="E860">
        <v>-4222.9399999999996</v>
      </c>
      <c r="F860" t="s">
        <v>11</v>
      </c>
      <c r="G860">
        <f>IF(Table1[[#This Row],[Type]]="Income",ABS(Table1[[#This Row],[Amount]]),0)</f>
        <v>0</v>
      </c>
      <c r="H860">
        <f>IF(Table1[[#This Row],[Type]]="Expense",ABS(Table1[[#This Row],[Amount]]),0)</f>
        <v>4222.9399999999996</v>
      </c>
      <c r="I860" t="s">
        <v>20</v>
      </c>
      <c r="J860" t="s">
        <v>23</v>
      </c>
      <c r="L860" t="str">
        <f t="shared" si="13"/>
        <v>March</v>
      </c>
      <c r="M860" s="4">
        <f>ABS(Table1[[#This Row],[Amount]])</f>
        <v>4222.9399999999996</v>
      </c>
      <c r="N860">
        <f>IF(Table1[[#This Row],[Type]]="Income",ABS(Table1[[#This Row],[Amount]]),0)</f>
        <v>0</v>
      </c>
      <c r="O860">
        <f>IF(Table1[[#This Row],[Type]]="Expense",ABS(Table1[[#This Row],[Amount]]),0)</f>
        <v>4222.9399999999996</v>
      </c>
      <c r="P860" t="str">
        <f>Table1[[#This Row],[Region]]</f>
        <v>South</v>
      </c>
      <c r="Q860" t="s">
        <v>26</v>
      </c>
      <c r="R860" t="s">
        <v>23</v>
      </c>
    </row>
    <row r="861" spans="1:18" x14ac:dyDescent="0.3">
      <c r="A861" s="1">
        <v>45208</v>
      </c>
      <c r="B861" t="s">
        <v>887</v>
      </c>
      <c r="C861" t="s">
        <v>15</v>
      </c>
      <c r="D861" t="s">
        <v>22</v>
      </c>
      <c r="E861">
        <v>-3272.49</v>
      </c>
      <c r="F861" t="s">
        <v>11</v>
      </c>
      <c r="G861">
        <f>IF(Table1[[#This Row],[Type]]="Income",ABS(Table1[[#This Row],[Amount]]),0)</f>
        <v>0</v>
      </c>
      <c r="H861">
        <f>IF(Table1[[#This Row],[Type]]="Expense",ABS(Table1[[#This Row],[Amount]]),0)</f>
        <v>3272.49</v>
      </c>
      <c r="I861" t="s">
        <v>12</v>
      </c>
      <c r="J861" t="s">
        <v>23</v>
      </c>
      <c r="L861" t="str">
        <f t="shared" si="13"/>
        <v>October</v>
      </c>
      <c r="M861" s="4">
        <f>ABS(Table1[[#This Row],[Amount]])</f>
        <v>3272.49</v>
      </c>
      <c r="N861">
        <f>IF(Table1[[#This Row],[Type]]="Income",ABS(Table1[[#This Row],[Amount]]),0)</f>
        <v>0</v>
      </c>
      <c r="O861">
        <f>IF(Table1[[#This Row],[Type]]="Expense",ABS(Table1[[#This Row],[Amount]]),0)</f>
        <v>3272.49</v>
      </c>
      <c r="P861" t="str">
        <f>Table1[[#This Row],[Region]]</f>
        <v>South</v>
      </c>
      <c r="Q861" t="s">
        <v>22</v>
      </c>
      <c r="R861" t="s">
        <v>23</v>
      </c>
    </row>
    <row r="862" spans="1:18" x14ac:dyDescent="0.3">
      <c r="A862" s="1">
        <v>45175</v>
      </c>
      <c r="B862" t="s">
        <v>888</v>
      </c>
      <c r="C862" t="s">
        <v>9</v>
      </c>
      <c r="D862" t="s">
        <v>19</v>
      </c>
      <c r="E862">
        <v>-1773.38</v>
      </c>
      <c r="F862" t="s">
        <v>11</v>
      </c>
      <c r="G862">
        <f>IF(Table1[[#This Row],[Type]]="Income",ABS(Table1[[#This Row],[Amount]]),0)</f>
        <v>0</v>
      </c>
      <c r="H862">
        <f>IF(Table1[[#This Row],[Type]]="Expense",ABS(Table1[[#This Row],[Amount]]),0)</f>
        <v>1773.38</v>
      </c>
      <c r="I862" t="s">
        <v>20</v>
      </c>
      <c r="J862" t="s">
        <v>23</v>
      </c>
      <c r="L862" t="str">
        <f t="shared" si="13"/>
        <v>September</v>
      </c>
      <c r="M862" s="4">
        <f>ABS(Table1[[#This Row],[Amount]])</f>
        <v>1773.38</v>
      </c>
      <c r="N862">
        <f>IF(Table1[[#This Row],[Type]]="Income",ABS(Table1[[#This Row],[Amount]]),0)</f>
        <v>0</v>
      </c>
      <c r="O862">
        <f>IF(Table1[[#This Row],[Type]]="Expense",ABS(Table1[[#This Row],[Amount]]),0)</f>
        <v>1773.38</v>
      </c>
      <c r="P862" t="str">
        <f>Table1[[#This Row],[Region]]</f>
        <v>South</v>
      </c>
      <c r="Q862" t="s">
        <v>19</v>
      </c>
      <c r="R862" t="s">
        <v>23</v>
      </c>
    </row>
    <row r="863" spans="1:18" x14ac:dyDescent="0.3">
      <c r="A863" s="1">
        <v>44973</v>
      </c>
      <c r="B863" t="s">
        <v>889</v>
      </c>
      <c r="C863" t="s">
        <v>30</v>
      </c>
      <c r="D863" t="s">
        <v>42</v>
      </c>
      <c r="E863">
        <v>3919.92</v>
      </c>
      <c r="F863" t="s">
        <v>31</v>
      </c>
      <c r="G863">
        <f>IF(Table1[[#This Row],[Type]]="Income",ABS(Table1[[#This Row],[Amount]]),0)</f>
        <v>3919.92</v>
      </c>
      <c r="H863">
        <f>IF(Table1[[#This Row],[Type]]="Expense",ABS(Table1[[#This Row],[Amount]]),0)</f>
        <v>0</v>
      </c>
      <c r="I863" t="s">
        <v>20</v>
      </c>
      <c r="J863" t="s">
        <v>32</v>
      </c>
      <c r="L863" t="str">
        <f t="shared" si="13"/>
        <v>February</v>
      </c>
      <c r="M863" s="4">
        <f>ABS(Table1[[#This Row],[Amount]])</f>
        <v>3919.92</v>
      </c>
      <c r="N863">
        <f>IF(Table1[[#This Row],[Type]]="Income",ABS(Table1[[#This Row],[Amount]]),0)</f>
        <v>3919.92</v>
      </c>
      <c r="O863">
        <f>IF(Table1[[#This Row],[Type]]="Expense",ABS(Table1[[#This Row],[Amount]]),0)</f>
        <v>0</v>
      </c>
      <c r="P863" t="str">
        <f>Table1[[#This Row],[Region]]</f>
        <v>West</v>
      </c>
      <c r="Q863" t="s">
        <v>42</v>
      </c>
      <c r="R863" t="s">
        <v>32</v>
      </c>
    </row>
    <row r="864" spans="1:18" x14ac:dyDescent="0.3">
      <c r="A864" s="1">
        <v>45047</v>
      </c>
      <c r="B864" t="s">
        <v>890</v>
      </c>
      <c r="C864" t="s">
        <v>15</v>
      </c>
      <c r="D864" t="s">
        <v>19</v>
      </c>
      <c r="E864">
        <v>-2918.52</v>
      </c>
      <c r="F864" t="s">
        <v>11</v>
      </c>
      <c r="G864">
        <f>IF(Table1[[#This Row],[Type]]="Income",ABS(Table1[[#This Row],[Amount]]),0)</f>
        <v>0</v>
      </c>
      <c r="H864">
        <f>IF(Table1[[#This Row],[Type]]="Expense",ABS(Table1[[#This Row],[Amount]]),0)</f>
        <v>2918.52</v>
      </c>
      <c r="I864" t="s">
        <v>12</v>
      </c>
      <c r="J864" t="s">
        <v>32</v>
      </c>
      <c r="L864" t="str">
        <f t="shared" si="13"/>
        <v>May</v>
      </c>
      <c r="M864" s="4">
        <f>ABS(Table1[[#This Row],[Amount]])</f>
        <v>2918.52</v>
      </c>
      <c r="N864">
        <f>IF(Table1[[#This Row],[Type]]="Income",ABS(Table1[[#This Row],[Amount]]),0)</f>
        <v>0</v>
      </c>
      <c r="O864">
        <f>IF(Table1[[#This Row],[Type]]="Expense",ABS(Table1[[#This Row],[Amount]]),0)</f>
        <v>2918.52</v>
      </c>
      <c r="P864" t="str">
        <f>Table1[[#This Row],[Region]]</f>
        <v>West</v>
      </c>
      <c r="Q864" t="s">
        <v>19</v>
      </c>
      <c r="R864" t="s">
        <v>32</v>
      </c>
    </row>
    <row r="865" spans="1:18" x14ac:dyDescent="0.3">
      <c r="A865" s="1">
        <v>45140</v>
      </c>
      <c r="B865" t="s">
        <v>891</v>
      </c>
      <c r="C865" t="s">
        <v>25</v>
      </c>
      <c r="D865" t="s">
        <v>16</v>
      </c>
      <c r="E865">
        <v>-4927.82</v>
      </c>
      <c r="F865" t="s">
        <v>11</v>
      </c>
      <c r="G865">
        <f>IF(Table1[[#This Row],[Type]]="Income",ABS(Table1[[#This Row],[Amount]]),0)</f>
        <v>0</v>
      </c>
      <c r="H865">
        <f>IF(Table1[[#This Row],[Type]]="Expense",ABS(Table1[[#This Row],[Amount]]),0)</f>
        <v>4927.82</v>
      </c>
      <c r="I865" t="s">
        <v>12</v>
      </c>
      <c r="J865" t="s">
        <v>23</v>
      </c>
      <c r="L865" t="str">
        <f t="shared" si="13"/>
        <v>August</v>
      </c>
      <c r="M865" s="4">
        <f>ABS(Table1[[#This Row],[Amount]])</f>
        <v>4927.82</v>
      </c>
      <c r="N865">
        <f>IF(Table1[[#This Row],[Type]]="Income",ABS(Table1[[#This Row],[Amount]]),0)</f>
        <v>0</v>
      </c>
      <c r="O865">
        <f>IF(Table1[[#This Row],[Type]]="Expense",ABS(Table1[[#This Row],[Amount]]),0)</f>
        <v>4927.82</v>
      </c>
      <c r="P865" t="str">
        <f>Table1[[#This Row],[Region]]</f>
        <v>South</v>
      </c>
      <c r="Q865" t="s">
        <v>16</v>
      </c>
      <c r="R865" t="s">
        <v>23</v>
      </c>
    </row>
    <row r="866" spans="1:18" x14ac:dyDescent="0.3">
      <c r="A866" s="1">
        <v>45165</v>
      </c>
      <c r="B866" t="s">
        <v>892</v>
      </c>
      <c r="C866" t="s">
        <v>25</v>
      </c>
      <c r="D866" t="s">
        <v>26</v>
      </c>
      <c r="E866">
        <v>-1312.78</v>
      </c>
      <c r="F866" t="s">
        <v>11</v>
      </c>
      <c r="G866">
        <f>IF(Table1[[#This Row],[Type]]="Income",ABS(Table1[[#This Row],[Amount]]),0)</f>
        <v>0</v>
      </c>
      <c r="H866">
        <f>IF(Table1[[#This Row],[Type]]="Expense",ABS(Table1[[#This Row],[Amount]]),0)</f>
        <v>1312.78</v>
      </c>
      <c r="I866" t="s">
        <v>20</v>
      </c>
      <c r="J866" t="s">
        <v>23</v>
      </c>
      <c r="L866" t="str">
        <f t="shared" si="13"/>
        <v>August</v>
      </c>
      <c r="M866" s="4">
        <f>ABS(Table1[[#This Row],[Amount]])</f>
        <v>1312.78</v>
      </c>
      <c r="N866">
        <f>IF(Table1[[#This Row],[Type]]="Income",ABS(Table1[[#This Row],[Amount]]),0)</f>
        <v>0</v>
      </c>
      <c r="O866">
        <f>IF(Table1[[#This Row],[Type]]="Expense",ABS(Table1[[#This Row],[Amount]]),0)</f>
        <v>1312.78</v>
      </c>
      <c r="P866" t="str">
        <f>Table1[[#This Row],[Region]]</f>
        <v>South</v>
      </c>
      <c r="Q866" t="s">
        <v>26</v>
      </c>
      <c r="R866" t="s">
        <v>23</v>
      </c>
    </row>
    <row r="867" spans="1:18" x14ac:dyDescent="0.3">
      <c r="A867" s="1">
        <v>44982</v>
      </c>
      <c r="B867" t="s">
        <v>893</v>
      </c>
      <c r="C867" t="s">
        <v>25</v>
      </c>
      <c r="D867" t="s">
        <v>10</v>
      </c>
      <c r="E867">
        <v>-490.31</v>
      </c>
      <c r="F867" t="s">
        <v>11</v>
      </c>
      <c r="G867">
        <f>IF(Table1[[#This Row],[Type]]="Income",ABS(Table1[[#This Row],[Amount]]),0)</f>
        <v>0</v>
      </c>
      <c r="H867">
        <f>IF(Table1[[#This Row],[Type]]="Expense",ABS(Table1[[#This Row],[Amount]]),0)</f>
        <v>490.31</v>
      </c>
      <c r="I867" t="s">
        <v>17</v>
      </c>
      <c r="J867" t="s">
        <v>23</v>
      </c>
      <c r="L867" t="str">
        <f t="shared" si="13"/>
        <v>February</v>
      </c>
      <c r="M867" s="4">
        <f>ABS(Table1[[#This Row],[Amount]])</f>
        <v>490.31</v>
      </c>
      <c r="N867">
        <f>IF(Table1[[#This Row],[Type]]="Income",ABS(Table1[[#This Row],[Amount]]),0)</f>
        <v>0</v>
      </c>
      <c r="O867">
        <f>IF(Table1[[#This Row],[Type]]="Expense",ABS(Table1[[#This Row],[Amount]]),0)</f>
        <v>490.31</v>
      </c>
      <c r="P867" t="str">
        <f>Table1[[#This Row],[Region]]</f>
        <v>South</v>
      </c>
      <c r="Q867" t="s">
        <v>10</v>
      </c>
      <c r="R867" t="s">
        <v>23</v>
      </c>
    </row>
    <row r="868" spans="1:18" x14ac:dyDescent="0.3">
      <c r="A868" s="1">
        <v>45276</v>
      </c>
      <c r="B868" t="s">
        <v>894</v>
      </c>
      <c r="C868" t="s">
        <v>15</v>
      </c>
      <c r="D868" t="s">
        <v>22</v>
      </c>
      <c r="E868">
        <v>-442.47</v>
      </c>
      <c r="F868" t="s">
        <v>11</v>
      </c>
      <c r="G868">
        <f>IF(Table1[[#This Row],[Type]]="Income",ABS(Table1[[#This Row],[Amount]]),0)</f>
        <v>0</v>
      </c>
      <c r="H868">
        <f>IF(Table1[[#This Row],[Type]]="Expense",ABS(Table1[[#This Row],[Amount]]),0)</f>
        <v>442.47</v>
      </c>
      <c r="I868" t="s">
        <v>12</v>
      </c>
      <c r="J868" t="s">
        <v>13</v>
      </c>
      <c r="L868" t="str">
        <f t="shared" si="13"/>
        <v>December</v>
      </c>
      <c r="M868" s="4">
        <f>ABS(Table1[[#This Row],[Amount]])</f>
        <v>442.47</v>
      </c>
      <c r="N868">
        <f>IF(Table1[[#This Row],[Type]]="Income",ABS(Table1[[#This Row],[Amount]]),0)</f>
        <v>0</v>
      </c>
      <c r="O868">
        <f>IF(Table1[[#This Row],[Type]]="Expense",ABS(Table1[[#This Row],[Amount]]),0)</f>
        <v>442.47</v>
      </c>
      <c r="P868" t="str">
        <f>Table1[[#This Row],[Region]]</f>
        <v>East</v>
      </c>
      <c r="Q868" t="s">
        <v>22</v>
      </c>
      <c r="R868" t="s">
        <v>13</v>
      </c>
    </row>
    <row r="869" spans="1:18" x14ac:dyDescent="0.3">
      <c r="A869" s="1">
        <v>45033</v>
      </c>
      <c r="B869" t="s">
        <v>895</v>
      </c>
      <c r="C869" t="s">
        <v>9</v>
      </c>
      <c r="D869" t="s">
        <v>10</v>
      </c>
      <c r="E869">
        <v>-3236.15</v>
      </c>
      <c r="F869" t="s">
        <v>11</v>
      </c>
      <c r="G869">
        <f>IF(Table1[[#This Row],[Type]]="Income",ABS(Table1[[#This Row],[Amount]]),0)</f>
        <v>0</v>
      </c>
      <c r="H869">
        <f>IF(Table1[[#This Row],[Type]]="Expense",ABS(Table1[[#This Row],[Amount]]),0)</f>
        <v>3236.15</v>
      </c>
      <c r="I869" t="s">
        <v>12</v>
      </c>
      <c r="J869" t="s">
        <v>13</v>
      </c>
      <c r="L869" t="str">
        <f t="shared" si="13"/>
        <v>April</v>
      </c>
      <c r="M869" s="4">
        <f>ABS(Table1[[#This Row],[Amount]])</f>
        <v>3236.15</v>
      </c>
      <c r="N869">
        <f>IF(Table1[[#This Row],[Type]]="Income",ABS(Table1[[#This Row],[Amount]]),0)</f>
        <v>0</v>
      </c>
      <c r="O869">
        <f>IF(Table1[[#This Row],[Type]]="Expense",ABS(Table1[[#This Row],[Amount]]),0)</f>
        <v>3236.15</v>
      </c>
      <c r="P869" t="str">
        <f>Table1[[#This Row],[Region]]</f>
        <v>East</v>
      </c>
      <c r="Q869" t="s">
        <v>10</v>
      </c>
      <c r="R869" t="s">
        <v>13</v>
      </c>
    </row>
    <row r="870" spans="1:18" x14ac:dyDescent="0.3">
      <c r="A870" s="1">
        <v>45245</v>
      </c>
      <c r="B870" t="s">
        <v>896</v>
      </c>
      <c r="C870" t="s">
        <v>15</v>
      </c>
      <c r="D870" t="s">
        <v>42</v>
      </c>
      <c r="E870">
        <v>-4702.38</v>
      </c>
      <c r="F870" t="s">
        <v>11</v>
      </c>
      <c r="G870">
        <f>IF(Table1[[#This Row],[Type]]="Income",ABS(Table1[[#This Row],[Amount]]),0)</f>
        <v>0</v>
      </c>
      <c r="H870">
        <f>IF(Table1[[#This Row],[Type]]="Expense",ABS(Table1[[#This Row],[Amount]]),0)</f>
        <v>4702.38</v>
      </c>
      <c r="I870" t="s">
        <v>20</v>
      </c>
      <c r="J870" t="s">
        <v>32</v>
      </c>
      <c r="L870" t="str">
        <f t="shared" si="13"/>
        <v>November</v>
      </c>
      <c r="M870" s="4">
        <f>ABS(Table1[[#This Row],[Amount]])</f>
        <v>4702.38</v>
      </c>
      <c r="N870">
        <f>IF(Table1[[#This Row],[Type]]="Income",ABS(Table1[[#This Row],[Amount]]),0)</f>
        <v>0</v>
      </c>
      <c r="O870">
        <f>IF(Table1[[#This Row],[Type]]="Expense",ABS(Table1[[#This Row],[Amount]]),0)</f>
        <v>4702.38</v>
      </c>
      <c r="P870" t="str">
        <f>Table1[[#This Row],[Region]]</f>
        <v>West</v>
      </c>
      <c r="Q870" t="s">
        <v>42</v>
      </c>
      <c r="R870" t="s">
        <v>32</v>
      </c>
    </row>
    <row r="871" spans="1:18" x14ac:dyDescent="0.3">
      <c r="A871" s="1">
        <v>44974</v>
      </c>
      <c r="B871" t="s">
        <v>897</v>
      </c>
      <c r="C871" t="s">
        <v>15</v>
      </c>
      <c r="D871" t="s">
        <v>19</v>
      </c>
      <c r="E871">
        <v>-109.47</v>
      </c>
      <c r="F871" t="s">
        <v>11</v>
      </c>
      <c r="G871">
        <f>IF(Table1[[#This Row],[Type]]="Income",ABS(Table1[[#This Row],[Amount]]),0)</f>
        <v>0</v>
      </c>
      <c r="H871">
        <f>IF(Table1[[#This Row],[Type]]="Expense",ABS(Table1[[#This Row],[Amount]]),0)</f>
        <v>109.47</v>
      </c>
      <c r="I871" t="s">
        <v>17</v>
      </c>
      <c r="J871" t="s">
        <v>23</v>
      </c>
      <c r="L871" t="str">
        <f t="shared" si="13"/>
        <v>February</v>
      </c>
      <c r="M871" s="4">
        <f>ABS(Table1[[#This Row],[Amount]])</f>
        <v>109.47</v>
      </c>
      <c r="N871">
        <f>IF(Table1[[#This Row],[Type]]="Income",ABS(Table1[[#This Row],[Amount]]),0)</f>
        <v>0</v>
      </c>
      <c r="O871">
        <f>IF(Table1[[#This Row],[Type]]="Expense",ABS(Table1[[#This Row],[Amount]]),0)</f>
        <v>109.47</v>
      </c>
      <c r="P871" t="str">
        <f>Table1[[#This Row],[Region]]</f>
        <v>South</v>
      </c>
      <c r="Q871" t="s">
        <v>19</v>
      </c>
      <c r="R871" t="s">
        <v>23</v>
      </c>
    </row>
    <row r="872" spans="1:18" x14ac:dyDescent="0.3">
      <c r="A872" s="1">
        <v>44987</v>
      </c>
      <c r="B872" t="s">
        <v>898</v>
      </c>
      <c r="C872" t="s">
        <v>30</v>
      </c>
      <c r="D872" t="s">
        <v>42</v>
      </c>
      <c r="E872">
        <v>3656.28</v>
      </c>
      <c r="F872" t="s">
        <v>31</v>
      </c>
      <c r="G872">
        <f>IF(Table1[[#This Row],[Type]]="Income",ABS(Table1[[#This Row],[Amount]]),0)</f>
        <v>3656.28</v>
      </c>
      <c r="H872">
        <f>IF(Table1[[#This Row],[Type]]="Expense",ABS(Table1[[#This Row],[Amount]]),0)</f>
        <v>0</v>
      </c>
      <c r="I872" t="s">
        <v>12</v>
      </c>
      <c r="J872" t="s">
        <v>13</v>
      </c>
      <c r="L872" t="str">
        <f t="shared" si="13"/>
        <v>March</v>
      </c>
      <c r="M872" s="4">
        <f>ABS(Table1[[#This Row],[Amount]])</f>
        <v>3656.28</v>
      </c>
      <c r="N872">
        <f>IF(Table1[[#This Row],[Type]]="Income",ABS(Table1[[#This Row],[Amount]]),0)</f>
        <v>3656.28</v>
      </c>
      <c r="O872">
        <f>IF(Table1[[#This Row],[Type]]="Expense",ABS(Table1[[#This Row],[Amount]]),0)</f>
        <v>0</v>
      </c>
      <c r="P872" t="str">
        <f>Table1[[#This Row],[Region]]</f>
        <v>East</v>
      </c>
      <c r="Q872" t="s">
        <v>42</v>
      </c>
      <c r="R872" t="s">
        <v>13</v>
      </c>
    </row>
    <row r="873" spans="1:18" x14ac:dyDescent="0.3">
      <c r="A873" s="1">
        <v>45263</v>
      </c>
      <c r="B873" t="s">
        <v>899</v>
      </c>
      <c r="C873" t="s">
        <v>15</v>
      </c>
      <c r="D873" t="s">
        <v>16</v>
      </c>
      <c r="E873">
        <v>-3319.62</v>
      </c>
      <c r="F873" t="s">
        <v>11</v>
      </c>
      <c r="G873">
        <f>IF(Table1[[#This Row],[Type]]="Income",ABS(Table1[[#This Row],[Amount]]),0)</f>
        <v>0</v>
      </c>
      <c r="H873">
        <f>IF(Table1[[#This Row],[Type]]="Expense",ABS(Table1[[#This Row],[Amount]]),0)</f>
        <v>3319.62</v>
      </c>
      <c r="I873" t="s">
        <v>20</v>
      </c>
      <c r="J873" t="s">
        <v>27</v>
      </c>
      <c r="L873" t="str">
        <f t="shared" si="13"/>
        <v>December</v>
      </c>
      <c r="M873" s="4">
        <f>ABS(Table1[[#This Row],[Amount]])</f>
        <v>3319.62</v>
      </c>
      <c r="N873">
        <f>IF(Table1[[#This Row],[Type]]="Income",ABS(Table1[[#This Row],[Amount]]),0)</f>
        <v>0</v>
      </c>
      <c r="O873">
        <f>IF(Table1[[#This Row],[Type]]="Expense",ABS(Table1[[#This Row],[Amount]]),0)</f>
        <v>3319.62</v>
      </c>
      <c r="P873" t="str">
        <f>Table1[[#This Row],[Region]]</f>
        <v>North</v>
      </c>
      <c r="Q873" t="s">
        <v>16</v>
      </c>
      <c r="R873" t="s">
        <v>27</v>
      </c>
    </row>
    <row r="874" spans="1:18" x14ac:dyDescent="0.3">
      <c r="A874" s="1">
        <v>44952</v>
      </c>
      <c r="B874" t="s">
        <v>900</v>
      </c>
      <c r="C874" t="s">
        <v>25</v>
      </c>
      <c r="D874" t="s">
        <v>42</v>
      </c>
      <c r="E874">
        <v>-3688.29</v>
      </c>
      <c r="F874" t="s">
        <v>11</v>
      </c>
      <c r="G874">
        <f>IF(Table1[[#This Row],[Type]]="Income",ABS(Table1[[#This Row],[Amount]]),0)</f>
        <v>0</v>
      </c>
      <c r="H874">
        <f>IF(Table1[[#This Row],[Type]]="Expense",ABS(Table1[[#This Row],[Amount]]),0)</f>
        <v>3688.29</v>
      </c>
      <c r="I874" t="s">
        <v>12</v>
      </c>
      <c r="J874" t="s">
        <v>27</v>
      </c>
      <c r="L874" t="str">
        <f t="shared" si="13"/>
        <v>January</v>
      </c>
      <c r="M874" s="4">
        <f>ABS(Table1[[#This Row],[Amount]])</f>
        <v>3688.29</v>
      </c>
      <c r="N874">
        <f>IF(Table1[[#This Row],[Type]]="Income",ABS(Table1[[#This Row],[Amount]]),0)</f>
        <v>0</v>
      </c>
      <c r="O874">
        <f>IF(Table1[[#This Row],[Type]]="Expense",ABS(Table1[[#This Row],[Amount]]),0)</f>
        <v>3688.29</v>
      </c>
      <c r="P874" t="str">
        <f>Table1[[#This Row],[Region]]</f>
        <v>North</v>
      </c>
      <c r="Q874" t="s">
        <v>42</v>
      </c>
      <c r="R874" t="s">
        <v>27</v>
      </c>
    </row>
    <row r="875" spans="1:18" x14ac:dyDescent="0.3">
      <c r="A875" s="1">
        <v>45218</v>
      </c>
      <c r="B875" t="s">
        <v>901</v>
      </c>
      <c r="C875" t="s">
        <v>9</v>
      </c>
      <c r="D875" t="s">
        <v>10</v>
      </c>
      <c r="E875">
        <v>-1841.49</v>
      </c>
      <c r="F875" t="s">
        <v>11</v>
      </c>
      <c r="G875">
        <f>IF(Table1[[#This Row],[Type]]="Income",ABS(Table1[[#This Row],[Amount]]),0)</f>
        <v>0</v>
      </c>
      <c r="H875">
        <f>IF(Table1[[#This Row],[Type]]="Expense",ABS(Table1[[#This Row],[Amount]]),0)</f>
        <v>1841.49</v>
      </c>
      <c r="I875" t="s">
        <v>17</v>
      </c>
      <c r="J875" t="s">
        <v>23</v>
      </c>
      <c r="L875" t="str">
        <f t="shared" si="13"/>
        <v>October</v>
      </c>
      <c r="M875" s="4">
        <f>ABS(Table1[[#This Row],[Amount]])</f>
        <v>1841.49</v>
      </c>
      <c r="N875">
        <f>IF(Table1[[#This Row],[Type]]="Income",ABS(Table1[[#This Row],[Amount]]),0)</f>
        <v>0</v>
      </c>
      <c r="O875">
        <f>IF(Table1[[#This Row],[Type]]="Expense",ABS(Table1[[#This Row],[Amount]]),0)</f>
        <v>1841.49</v>
      </c>
      <c r="P875" t="str">
        <f>Table1[[#This Row],[Region]]</f>
        <v>South</v>
      </c>
      <c r="Q875" t="s">
        <v>10</v>
      </c>
      <c r="R875" t="s">
        <v>23</v>
      </c>
    </row>
    <row r="876" spans="1:18" x14ac:dyDescent="0.3">
      <c r="A876" s="1">
        <v>45183</v>
      </c>
      <c r="B876" t="s">
        <v>902</v>
      </c>
      <c r="C876" t="s">
        <v>9</v>
      </c>
      <c r="D876" t="s">
        <v>26</v>
      </c>
      <c r="E876">
        <v>-4120.43</v>
      </c>
      <c r="F876" t="s">
        <v>11</v>
      </c>
      <c r="G876">
        <f>IF(Table1[[#This Row],[Type]]="Income",ABS(Table1[[#This Row],[Amount]]),0)</f>
        <v>0</v>
      </c>
      <c r="H876">
        <f>IF(Table1[[#This Row],[Type]]="Expense",ABS(Table1[[#This Row],[Amount]]),0)</f>
        <v>4120.43</v>
      </c>
      <c r="I876" t="s">
        <v>20</v>
      </c>
      <c r="J876" t="s">
        <v>13</v>
      </c>
      <c r="L876" t="str">
        <f t="shared" si="13"/>
        <v>September</v>
      </c>
      <c r="M876" s="4">
        <f>ABS(Table1[[#This Row],[Amount]])</f>
        <v>4120.43</v>
      </c>
      <c r="N876">
        <f>IF(Table1[[#This Row],[Type]]="Income",ABS(Table1[[#This Row],[Amount]]),0)</f>
        <v>0</v>
      </c>
      <c r="O876">
        <f>IF(Table1[[#This Row],[Type]]="Expense",ABS(Table1[[#This Row],[Amount]]),0)</f>
        <v>4120.43</v>
      </c>
      <c r="P876" t="str">
        <f>Table1[[#This Row],[Region]]</f>
        <v>East</v>
      </c>
      <c r="Q876" t="s">
        <v>26</v>
      </c>
      <c r="R876" t="s">
        <v>13</v>
      </c>
    </row>
    <row r="877" spans="1:18" x14ac:dyDescent="0.3">
      <c r="A877" s="1">
        <v>44934</v>
      </c>
      <c r="B877" t="s">
        <v>903</v>
      </c>
      <c r="C877" t="s">
        <v>9</v>
      </c>
      <c r="D877" t="s">
        <v>42</v>
      </c>
      <c r="E877">
        <v>-319.06</v>
      </c>
      <c r="F877" t="s">
        <v>11</v>
      </c>
      <c r="G877">
        <f>IF(Table1[[#This Row],[Type]]="Income",ABS(Table1[[#This Row],[Amount]]),0)</f>
        <v>0</v>
      </c>
      <c r="H877">
        <f>IF(Table1[[#This Row],[Type]]="Expense",ABS(Table1[[#This Row],[Amount]]),0)</f>
        <v>319.06</v>
      </c>
      <c r="I877" t="s">
        <v>20</v>
      </c>
      <c r="J877" t="s">
        <v>27</v>
      </c>
      <c r="L877" t="str">
        <f t="shared" si="13"/>
        <v>January</v>
      </c>
      <c r="M877" s="4">
        <f>ABS(Table1[[#This Row],[Amount]])</f>
        <v>319.06</v>
      </c>
      <c r="N877">
        <f>IF(Table1[[#This Row],[Type]]="Income",ABS(Table1[[#This Row],[Amount]]),0)</f>
        <v>0</v>
      </c>
      <c r="O877">
        <f>IF(Table1[[#This Row],[Type]]="Expense",ABS(Table1[[#This Row],[Amount]]),0)</f>
        <v>319.06</v>
      </c>
      <c r="P877" t="str">
        <f>Table1[[#This Row],[Region]]</f>
        <v>North</v>
      </c>
      <c r="Q877" t="s">
        <v>42</v>
      </c>
      <c r="R877" t="s">
        <v>27</v>
      </c>
    </row>
    <row r="878" spans="1:18" x14ac:dyDescent="0.3">
      <c r="A878" s="1">
        <v>45039</v>
      </c>
      <c r="B878" t="s">
        <v>904</v>
      </c>
      <c r="C878" t="s">
        <v>25</v>
      </c>
      <c r="D878" t="s">
        <v>36</v>
      </c>
      <c r="E878">
        <v>-3801.61</v>
      </c>
      <c r="F878" t="s">
        <v>11</v>
      </c>
      <c r="G878">
        <f>IF(Table1[[#This Row],[Type]]="Income",ABS(Table1[[#This Row],[Amount]]),0)</f>
        <v>0</v>
      </c>
      <c r="H878">
        <f>IF(Table1[[#This Row],[Type]]="Expense",ABS(Table1[[#This Row],[Amount]]),0)</f>
        <v>3801.61</v>
      </c>
      <c r="I878" t="s">
        <v>17</v>
      </c>
      <c r="J878" t="s">
        <v>32</v>
      </c>
      <c r="L878" t="str">
        <f t="shared" si="13"/>
        <v>April</v>
      </c>
      <c r="M878" s="4">
        <f>ABS(Table1[[#This Row],[Amount]])</f>
        <v>3801.61</v>
      </c>
      <c r="N878">
        <f>IF(Table1[[#This Row],[Type]]="Income",ABS(Table1[[#This Row],[Amount]]),0)</f>
        <v>0</v>
      </c>
      <c r="O878">
        <f>IF(Table1[[#This Row],[Type]]="Expense",ABS(Table1[[#This Row],[Amount]]),0)</f>
        <v>3801.61</v>
      </c>
      <c r="P878" t="str">
        <f>Table1[[#This Row],[Region]]</f>
        <v>West</v>
      </c>
      <c r="Q878" t="s">
        <v>36</v>
      </c>
      <c r="R878" t="s">
        <v>32</v>
      </c>
    </row>
    <row r="879" spans="1:18" x14ac:dyDescent="0.3">
      <c r="A879" s="1">
        <v>45281</v>
      </c>
      <c r="B879" t="s">
        <v>905</v>
      </c>
      <c r="C879" t="s">
        <v>25</v>
      </c>
      <c r="D879" t="s">
        <v>26</v>
      </c>
      <c r="E879">
        <v>-1408.65</v>
      </c>
      <c r="F879" t="s">
        <v>11</v>
      </c>
      <c r="G879">
        <f>IF(Table1[[#This Row],[Type]]="Income",ABS(Table1[[#This Row],[Amount]]),0)</f>
        <v>0</v>
      </c>
      <c r="H879">
        <f>IF(Table1[[#This Row],[Type]]="Expense",ABS(Table1[[#This Row],[Amount]]),0)</f>
        <v>1408.65</v>
      </c>
      <c r="I879" t="s">
        <v>20</v>
      </c>
      <c r="J879" t="s">
        <v>27</v>
      </c>
      <c r="L879" t="str">
        <f t="shared" si="13"/>
        <v>December</v>
      </c>
      <c r="M879" s="4">
        <f>ABS(Table1[[#This Row],[Amount]])</f>
        <v>1408.65</v>
      </c>
      <c r="N879">
        <f>IF(Table1[[#This Row],[Type]]="Income",ABS(Table1[[#This Row],[Amount]]),0)</f>
        <v>0</v>
      </c>
      <c r="O879">
        <f>IF(Table1[[#This Row],[Type]]="Expense",ABS(Table1[[#This Row],[Amount]]),0)</f>
        <v>1408.65</v>
      </c>
      <c r="P879" t="str">
        <f>Table1[[#This Row],[Region]]</f>
        <v>North</v>
      </c>
      <c r="Q879" t="s">
        <v>26</v>
      </c>
      <c r="R879" t="s">
        <v>27</v>
      </c>
    </row>
    <row r="880" spans="1:18" x14ac:dyDescent="0.3">
      <c r="A880" s="1">
        <v>45179</v>
      </c>
      <c r="B880" t="s">
        <v>906</v>
      </c>
      <c r="C880" t="s">
        <v>25</v>
      </c>
      <c r="D880" t="s">
        <v>19</v>
      </c>
      <c r="E880">
        <v>-2436.5100000000002</v>
      </c>
      <c r="F880" t="s">
        <v>11</v>
      </c>
      <c r="G880">
        <f>IF(Table1[[#This Row],[Type]]="Income",ABS(Table1[[#This Row],[Amount]]),0)</f>
        <v>0</v>
      </c>
      <c r="H880">
        <f>IF(Table1[[#This Row],[Type]]="Expense",ABS(Table1[[#This Row],[Amount]]),0)</f>
        <v>2436.5100000000002</v>
      </c>
      <c r="I880" t="s">
        <v>17</v>
      </c>
      <c r="J880" t="s">
        <v>32</v>
      </c>
      <c r="L880" t="str">
        <f t="shared" si="13"/>
        <v>September</v>
      </c>
      <c r="M880" s="4">
        <f>ABS(Table1[[#This Row],[Amount]])</f>
        <v>2436.5100000000002</v>
      </c>
      <c r="N880">
        <f>IF(Table1[[#This Row],[Type]]="Income",ABS(Table1[[#This Row],[Amount]]),0)</f>
        <v>0</v>
      </c>
      <c r="O880">
        <f>IF(Table1[[#This Row],[Type]]="Expense",ABS(Table1[[#This Row],[Amount]]),0)</f>
        <v>2436.5100000000002</v>
      </c>
      <c r="P880" t="str">
        <f>Table1[[#This Row],[Region]]</f>
        <v>West</v>
      </c>
      <c r="Q880" t="s">
        <v>19</v>
      </c>
      <c r="R880" t="s">
        <v>32</v>
      </c>
    </row>
    <row r="881" spans="1:18" x14ac:dyDescent="0.3">
      <c r="A881" s="1">
        <v>45106</v>
      </c>
      <c r="B881" t="s">
        <v>907</v>
      </c>
      <c r="C881" t="s">
        <v>25</v>
      </c>
      <c r="D881" t="s">
        <v>22</v>
      </c>
      <c r="E881">
        <v>-4130.92</v>
      </c>
      <c r="F881" t="s">
        <v>11</v>
      </c>
      <c r="G881">
        <f>IF(Table1[[#This Row],[Type]]="Income",ABS(Table1[[#This Row],[Amount]]),0)</f>
        <v>0</v>
      </c>
      <c r="H881">
        <f>IF(Table1[[#This Row],[Type]]="Expense",ABS(Table1[[#This Row],[Amount]]),0)</f>
        <v>4130.92</v>
      </c>
      <c r="I881" t="s">
        <v>20</v>
      </c>
      <c r="J881" t="s">
        <v>27</v>
      </c>
      <c r="L881" t="str">
        <f t="shared" si="13"/>
        <v>June</v>
      </c>
      <c r="M881" s="4">
        <f>ABS(Table1[[#This Row],[Amount]])</f>
        <v>4130.92</v>
      </c>
      <c r="N881">
        <f>IF(Table1[[#This Row],[Type]]="Income",ABS(Table1[[#This Row],[Amount]]),0)</f>
        <v>0</v>
      </c>
      <c r="O881">
        <f>IF(Table1[[#This Row],[Type]]="Expense",ABS(Table1[[#This Row],[Amount]]),0)</f>
        <v>4130.92</v>
      </c>
      <c r="P881" t="str">
        <f>Table1[[#This Row],[Region]]</f>
        <v>North</v>
      </c>
      <c r="Q881" t="s">
        <v>22</v>
      </c>
      <c r="R881" t="s">
        <v>27</v>
      </c>
    </row>
    <row r="882" spans="1:18" x14ac:dyDescent="0.3">
      <c r="A882" s="1">
        <v>45133</v>
      </c>
      <c r="B882" t="s">
        <v>908</v>
      </c>
      <c r="C882" t="s">
        <v>25</v>
      </c>
      <c r="D882" t="s">
        <v>22</v>
      </c>
      <c r="E882">
        <v>-1429.66</v>
      </c>
      <c r="F882" t="s">
        <v>11</v>
      </c>
      <c r="G882">
        <f>IF(Table1[[#This Row],[Type]]="Income",ABS(Table1[[#This Row],[Amount]]),0)</f>
        <v>0</v>
      </c>
      <c r="H882">
        <f>IF(Table1[[#This Row],[Type]]="Expense",ABS(Table1[[#This Row],[Amount]]),0)</f>
        <v>1429.66</v>
      </c>
      <c r="I882" t="s">
        <v>17</v>
      </c>
      <c r="J882" t="s">
        <v>27</v>
      </c>
      <c r="L882" t="str">
        <f t="shared" si="13"/>
        <v>July</v>
      </c>
      <c r="M882" s="4">
        <f>ABS(Table1[[#This Row],[Amount]])</f>
        <v>1429.66</v>
      </c>
      <c r="N882">
        <f>IF(Table1[[#This Row],[Type]]="Income",ABS(Table1[[#This Row],[Amount]]),0)</f>
        <v>0</v>
      </c>
      <c r="O882">
        <f>IF(Table1[[#This Row],[Type]]="Expense",ABS(Table1[[#This Row],[Amount]]),0)</f>
        <v>1429.66</v>
      </c>
      <c r="P882" t="str">
        <f>Table1[[#This Row],[Region]]</f>
        <v>North</v>
      </c>
      <c r="Q882" t="s">
        <v>22</v>
      </c>
      <c r="R882" t="s">
        <v>27</v>
      </c>
    </row>
    <row r="883" spans="1:18" x14ac:dyDescent="0.3">
      <c r="A883" s="1">
        <v>45229</v>
      </c>
      <c r="B883" t="s">
        <v>909</v>
      </c>
      <c r="C883" t="s">
        <v>15</v>
      </c>
      <c r="D883" t="s">
        <v>16</v>
      </c>
      <c r="E883">
        <v>-1007.52</v>
      </c>
      <c r="F883" t="s">
        <v>11</v>
      </c>
      <c r="G883">
        <f>IF(Table1[[#This Row],[Type]]="Income",ABS(Table1[[#This Row],[Amount]]),0)</f>
        <v>0</v>
      </c>
      <c r="H883">
        <f>IF(Table1[[#This Row],[Type]]="Expense",ABS(Table1[[#This Row],[Amount]]),0)</f>
        <v>1007.52</v>
      </c>
      <c r="I883" t="s">
        <v>12</v>
      </c>
      <c r="J883" t="s">
        <v>13</v>
      </c>
      <c r="L883" t="str">
        <f t="shared" si="13"/>
        <v>October</v>
      </c>
      <c r="M883" s="4">
        <f>ABS(Table1[[#This Row],[Amount]])</f>
        <v>1007.52</v>
      </c>
      <c r="N883">
        <f>IF(Table1[[#This Row],[Type]]="Income",ABS(Table1[[#This Row],[Amount]]),0)</f>
        <v>0</v>
      </c>
      <c r="O883">
        <f>IF(Table1[[#This Row],[Type]]="Expense",ABS(Table1[[#This Row],[Amount]]),0)</f>
        <v>1007.52</v>
      </c>
      <c r="P883" t="str">
        <f>Table1[[#This Row],[Region]]</f>
        <v>East</v>
      </c>
      <c r="Q883" t="s">
        <v>16</v>
      </c>
      <c r="R883" t="s">
        <v>13</v>
      </c>
    </row>
    <row r="884" spans="1:18" x14ac:dyDescent="0.3">
      <c r="A884" s="1">
        <v>45053</v>
      </c>
      <c r="B884" t="s">
        <v>910</v>
      </c>
      <c r="C884" t="s">
        <v>25</v>
      </c>
      <c r="D884" t="s">
        <v>16</v>
      </c>
      <c r="E884">
        <v>-3438.43</v>
      </c>
      <c r="F884" t="s">
        <v>11</v>
      </c>
      <c r="G884">
        <f>IF(Table1[[#This Row],[Type]]="Income",ABS(Table1[[#This Row],[Amount]]),0)</f>
        <v>0</v>
      </c>
      <c r="H884">
        <f>IF(Table1[[#This Row],[Type]]="Expense",ABS(Table1[[#This Row],[Amount]]),0)</f>
        <v>3438.43</v>
      </c>
      <c r="I884" t="s">
        <v>12</v>
      </c>
      <c r="J884" t="s">
        <v>27</v>
      </c>
      <c r="L884" t="str">
        <f t="shared" si="13"/>
        <v>May</v>
      </c>
      <c r="M884" s="4">
        <f>ABS(Table1[[#This Row],[Amount]])</f>
        <v>3438.43</v>
      </c>
      <c r="N884">
        <f>IF(Table1[[#This Row],[Type]]="Income",ABS(Table1[[#This Row],[Amount]]),0)</f>
        <v>0</v>
      </c>
      <c r="O884">
        <f>IF(Table1[[#This Row],[Type]]="Expense",ABS(Table1[[#This Row],[Amount]]),0)</f>
        <v>3438.43</v>
      </c>
      <c r="P884" t="str">
        <f>Table1[[#This Row],[Region]]</f>
        <v>North</v>
      </c>
      <c r="Q884" t="s">
        <v>16</v>
      </c>
      <c r="R884" t="s">
        <v>27</v>
      </c>
    </row>
    <row r="885" spans="1:18" x14ac:dyDescent="0.3">
      <c r="A885" s="1">
        <v>44982</v>
      </c>
      <c r="B885" t="s">
        <v>911</v>
      </c>
      <c r="C885" t="s">
        <v>25</v>
      </c>
      <c r="D885" t="s">
        <v>36</v>
      </c>
      <c r="E885">
        <v>-2713.63</v>
      </c>
      <c r="F885" t="s">
        <v>11</v>
      </c>
      <c r="G885">
        <f>IF(Table1[[#This Row],[Type]]="Income",ABS(Table1[[#This Row],[Amount]]),0)</f>
        <v>0</v>
      </c>
      <c r="H885">
        <f>IF(Table1[[#This Row],[Type]]="Expense",ABS(Table1[[#This Row],[Amount]]),0)</f>
        <v>2713.63</v>
      </c>
      <c r="I885" t="s">
        <v>12</v>
      </c>
      <c r="J885" t="s">
        <v>27</v>
      </c>
      <c r="L885" t="str">
        <f t="shared" si="13"/>
        <v>February</v>
      </c>
      <c r="M885" s="4">
        <f>ABS(Table1[[#This Row],[Amount]])</f>
        <v>2713.63</v>
      </c>
      <c r="N885">
        <f>IF(Table1[[#This Row],[Type]]="Income",ABS(Table1[[#This Row],[Amount]]),0)</f>
        <v>0</v>
      </c>
      <c r="O885">
        <f>IF(Table1[[#This Row],[Type]]="Expense",ABS(Table1[[#This Row],[Amount]]),0)</f>
        <v>2713.63</v>
      </c>
      <c r="P885" t="str">
        <f>Table1[[#This Row],[Region]]</f>
        <v>North</v>
      </c>
      <c r="Q885" t="s">
        <v>36</v>
      </c>
      <c r="R885" t="s">
        <v>27</v>
      </c>
    </row>
    <row r="886" spans="1:18" x14ac:dyDescent="0.3">
      <c r="A886" s="1">
        <v>45140</v>
      </c>
      <c r="B886" t="s">
        <v>912</v>
      </c>
      <c r="C886" t="s">
        <v>25</v>
      </c>
      <c r="D886" t="s">
        <v>19</v>
      </c>
      <c r="E886">
        <v>-2620.58</v>
      </c>
      <c r="F886" t="s">
        <v>11</v>
      </c>
      <c r="G886">
        <f>IF(Table1[[#This Row],[Type]]="Income",ABS(Table1[[#This Row],[Amount]]),0)</f>
        <v>0</v>
      </c>
      <c r="H886">
        <f>IF(Table1[[#This Row],[Type]]="Expense",ABS(Table1[[#This Row],[Amount]]),0)</f>
        <v>2620.58</v>
      </c>
      <c r="I886" t="s">
        <v>20</v>
      </c>
      <c r="J886" t="s">
        <v>32</v>
      </c>
      <c r="L886" t="str">
        <f t="shared" si="13"/>
        <v>August</v>
      </c>
      <c r="M886" s="4">
        <f>ABS(Table1[[#This Row],[Amount]])</f>
        <v>2620.58</v>
      </c>
      <c r="N886">
        <f>IF(Table1[[#This Row],[Type]]="Income",ABS(Table1[[#This Row],[Amount]]),0)</f>
        <v>0</v>
      </c>
      <c r="O886">
        <f>IF(Table1[[#This Row],[Type]]="Expense",ABS(Table1[[#This Row],[Amount]]),0)</f>
        <v>2620.58</v>
      </c>
      <c r="P886" t="str">
        <f>Table1[[#This Row],[Region]]</f>
        <v>West</v>
      </c>
      <c r="Q886" t="s">
        <v>19</v>
      </c>
      <c r="R886" t="s">
        <v>32</v>
      </c>
    </row>
    <row r="887" spans="1:18" x14ac:dyDescent="0.3">
      <c r="A887" s="1">
        <v>44940</v>
      </c>
      <c r="B887" t="s">
        <v>913</v>
      </c>
      <c r="C887" t="s">
        <v>25</v>
      </c>
      <c r="D887" t="s">
        <v>10</v>
      </c>
      <c r="E887">
        <v>-1358.17</v>
      </c>
      <c r="F887" t="s">
        <v>11</v>
      </c>
      <c r="G887">
        <f>IF(Table1[[#This Row],[Type]]="Income",ABS(Table1[[#This Row],[Amount]]),0)</f>
        <v>0</v>
      </c>
      <c r="H887">
        <f>IF(Table1[[#This Row],[Type]]="Expense",ABS(Table1[[#This Row],[Amount]]),0)</f>
        <v>1358.17</v>
      </c>
      <c r="I887" t="s">
        <v>17</v>
      </c>
      <c r="J887" t="s">
        <v>32</v>
      </c>
      <c r="L887" t="str">
        <f t="shared" si="13"/>
        <v>January</v>
      </c>
      <c r="M887" s="4">
        <f>ABS(Table1[[#This Row],[Amount]])</f>
        <v>1358.17</v>
      </c>
      <c r="N887">
        <f>IF(Table1[[#This Row],[Type]]="Income",ABS(Table1[[#This Row],[Amount]]),0)</f>
        <v>0</v>
      </c>
      <c r="O887">
        <f>IF(Table1[[#This Row],[Type]]="Expense",ABS(Table1[[#This Row],[Amount]]),0)</f>
        <v>1358.17</v>
      </c>
      <c r="P887" t="str">
        <f>Table1[[#This Row],[Region]]</f>
        <v>West</v>
      </c>
      <c r="Q887" t="s">
        <v>10</v>
      </c>
      <c r="R887" t="s">
        <v>32</v>
      </c>
    </row>
    <row r="888" spans="1:18" x14ac:dyDescent="0.3">
      <c r="A888" s="1">
        <v>44954</v>
      </c>
      <c r="B888" t="s">
        <v>914</v>
      </c>
      <c r="C888" t="s">
        <v>9</v>
      </c>
      <c r="D888" t="s">
        <v>22</v>
      </c>
      <c r="E888">
        <v>-270.91000000000003</v>
      </c>
      <c r="F888" t="s">
        <v>11</v>
      </c>
      <c r="G888">
        <f>IF(Table1[[#This Row],[Type]]="Income",ABS(Table1[[#This Row],[Amount]]),0)</f>
        <v>0</v>
      </c>
      <c r="H888">
        <f>IF(Table1[[#This Row],[Type]]="Expense",ABS(Table1[[#This Row],[Amount]]),0)</f>
        <v>270.91000000000003</v>
      </c>
      <c r="I888" t="s">
        <v>17</v>
      </c>
      <c r="J888" t="s">
        <v>27</v>
      </c>
      <c r="L888" t="str">
        <f t="shared" si="13"/>
        <v>January</v>
      </c>
      <c r="M888" s="4">
        <f>ABS(Table1[[#This Row],[Amount]])</f>
        <v>270.91000000000003</v>
      </c>
      <c r="N888">
        <f>IF(Table1[[#This Row],[Type]]="Income",ABS(Table1[[#This Row],[Amount]]),0)</f>
        <v>0</v>
      </c>
      <c r="O888">
        <f>IF(Table1[[#This Row],[Type]]="Expense",ABS(Table1[[#This Row],[Amount]]),0)</f>
        <v>270.91000000000003</v>
      </c>
      <c r="P888" t="str">
        <f>Table1[[#This Row],[Region]]</f>
        <v>North</v>
      </c>
      <c r="Q888" t="s">
        <v>22</v>
      </c>
      <c r="R888" t="s">
        <v>27</v>
      </c>
    </row>
    <row r="889" spans="1:18" x14ac:dyDescent="0.3">
      <c r="A889" s="1">
        <v>45004</v>
      </c>
      <c r="B889" t="s">
        <v>915</v>
      </c>
      <c r="C889" t="s">
        <v>25</v>
      </c>
      <c r="D889" t="s">
        <v>22</v>
      </c>
      <c r="E889">
        <v>-2110.3200000000002</v>
      </c>
      <c r="F889" t="s">
        <v>11</v>
      </c>
      <c r="G889">
        <f>IF(Table1[[#This Row],[Type]]="Income",ABS(Table1[[#This Row],[Amount]]),0)</f>
        <v>0</v>
      </c>
      <c r="H889">
        <f>IF(Table1[[#This Row],[Type]]="Expense",ABS(Table1[[#This Row],[Amount]]),0)</f>
        <v>2110.3200000000002</v>
      </c>
      <c r="I889" t="s">
        <v>12</v>
      </c>
      <c r="J889" t="s">
        <v>23</v>
      </c>
      <c r="L889" t="str">
        <f t="shared" si="13"/>
        <v>March</v>
      </c>
      <c r="M889" s="4">
        <f>ABS(Table1[[#This Row],[Amount]])</f>
        <v>2110.3200000000002</v>
      </c>
      <c r="N889">
        <f>IF(Table1[[#This Row],[Type]]="Income",ABS(Table1[[#This Row],[Amount]]),0)</f>
        <v>0</v>
      </c>
      <c r="O889">
        <f>IF(Table1[[#This Row],[Type]]="Expense",ABS(Table1[[#This Row],[Amount]]),0)</f>
        <v>2110.3200000000002</v>
      </c>
      <c r="P889" t="str">
        <f>Table1[[#This Row],[Region]]</f>
        <v>South</v>
      </c>
      <c r="Q889" t="s">
        <v>22</v>
      </c>
      <c r="R889" t="s">
        <v>23</v>
      </c>
    </row>
    <row r="890" spans="1:18" x14ac:dyDescent="0.3">
      <c r="A890" s="1">
        <v>45142</v>
      </c>
      <c r="B890" t="s">
        <v>916</v>
      </c>
      <c r="C890" t="s">
        <v>15</v>
      </c>
      <c r="D890" t="s">
        <v>22</v>
      </c>
      <c r="E890">
        <v>-622.14</v>
      </c>
      <c r="F890" t="s">
        <v>11</v>
      </c>
      <c r="G890">
        <f>IF(Table1[[#This Row],[Type]]="Income",ABS(Table1[[#This Row],[Amount]]),0)</f>
        <v>0</v>
      </c>
      <c r="H890">
        <f>IF(Table1[[#This Row],[Type]]="Expense",ABS(Table1[[#This Row],[Amount]]),0)</f>
        <v>622.14</v>
      </c>
      <c r="I890" t="s">
        <v>12</v>
      </c>
      <c r="J890" t="s">
        <v>27</v>
      </c>
      <c r="L890" t="str">
        <f t="shared" si="13"/>
        <v>August</v>
      </c>
      <c r="M890" s="4">
        <f>ABS(Table1[[#This Row],[Amount]])</f>
        <v>622.14</v>
      </c>
      <c r="N890">
        <f>IF(Table1[[#This Row],[Type]]="Income",ABS(Table1[[#This Row],[Amount]]),0)</f>
        <v>0</v>
      </c>
      <c r="O890">
        <f>IF(Table1[[#This Row],[Type]]="Expense",ABS(Table1[[#This Row],[Amount]]),0)</f>
        <v>622.14</v>
      </c>
      <c r="P890" t="str">
        <f>Table1[[#This Row],[Region]]</f>
        <v>North</v>
      </c>
      <c r="Q890" t="s">
        <v>22</v>
      </c>
      <c r="R890" t="s">
        <v>27</v>
      </c>
    </row>
    <row r="891" spans="1:18" x14ac:dyDescent="0.3">
      <c r="A891" s="1">
        <v>45291</v>
      </c>
      <c r="B891" t="s">
        <v>917</v>
      </c>
      <c r="C891" t="s">
        <v>15</v>
      </c>
      <c r="D891" t="s">
        <v>10</v>
      </c>
      <c r="E891">
        <v>-4539.3500000000004</v>
      </c>
      <c r="F891" t="s">
        <v>11</v>
      </c>
      <c r="G891">
        <f>IF(Table1[[#This Row],[Type]]="Income",ABS(Table1[[#This Row],[Amount]]),0)</f>
        <v>0</v>
      </c>
      <c r="H891">
        <f>IF(Table1[[#This Row],[Type]]="Expense",ABS(Table1[[#This Row],[Amount]]),0)</f>
        <v>4539.3500000000004</v>
      </c>
      <c r="I891" t="s">
        <v>12</v>
      </c>
      <c r="J891" t="s">
        <v>27</v>
      </c>
      <c r="L891" t="str">
        <f t="shared" si="13"/>
        <v>December</v>
      </c>
      <c r="M891" s="4">
        <f>ABS(Table1[[#This Row],[Amount]])</f>
        <v>4539.3500000000004</v>
      </c>
      <c r="N891">
        <f>IF(Table1[[#This Row],[Type]]="Income",ABS(Table1[[#This Row],[Amount]]),0)</f>
        <v>0</v>
      </c>
      <c r="O891">
        <f>IF(Table1[[#This Row],[Type]]="Expense",ABS(Table1[[#This Row],[Amount]]),0)</f>
        <v>4539.3500000000004</v>
      </c>
      <c r="P891" t="str">
        <f>Table1[[#This Row],[Region]]</f>
        <v>North</v>
      </c>
      <c r="Q891" t="s">
        <v>10</v>
      </c>
      <c r="R891" t="s">
        <v>27</v>
      </c>
    </row>
    <row r="892" spans="1:18" x14ac:dyDescent="0.3">
      <c r="A892" s="1">
        <v>45080</v>
      </c>
      <c r="B892" t="s">
        <v>918</v>
      </c>
      <c r="C892" t="s">
        <v>15</v>
      </c>
      <c r="D892" t="s">
        <v>22</v>
      </c>
      <c r="E892">
        <v>-302.13</v>
      </c>
      <c r="F892" t="s">
        <v>11</v>
      </c>
      <c r="G892">
        <f>IF(Table1[[#This Row],[Type]]="Income",ABS(Table1[[#This Row],[Amount]]),0)</f>
        <v>0</v>
      </c>
      <c r="H892">
        <f>IF(Table1[[#This Row],[Type]]="Expense",ABS(Table1[[#This Row],[Amount]]),0)</f>
        <v>302.13</v>
      </c>
      <c r="I892" t="s">
        <v>17</v>
      </c>
      <c r="J892" t="s">
        <v>13</v>
      </c>
      <c r="L892" t="str">
        <f t="shared" si="13"/>
        <v>June</v>
      </c>
      <c r="M892" s="4">
        <f>ABS(Table1[[#This Row],[Amount]])</f>
        <v>302.13</v>
      </c>
      <c r="N892">
        <f>IF(Table1[[#This Row],[Type]]="Income",ABS(Table1[[#This Row],[Amount]]),0)</f>
        <v>0</v>
      </c>
      <c r="O892">
        <f>IF(Table1[[#This Row],[Type]]="Expense",ABS(Table1[[#This Row],[Amount]]),0)</f>
        <v>302.13</v>
      </c>
      <c r="P892" t="str">
        <f>Table1[[#This Row],[Region]]</f>
        <v>East</v>
      </c>
      <c r="Q892" t="s">
        <v>22</v>
      </c>
      <c r="R892" t="s">
        <v>13</v>
      </c>
    </row>
    <row r="893" spans="1:18" x14ac:dyDescent="0.3">
      <c r="A893" s="1">
        <v>44940</v>
      </c>
      <c r="B893" t="s">
        <v>919</v>
      </c>
      <c r="C893" t="s">
        <v>30</v>
      </c>
      <c r="D893" t="s">
        <v>42</v>
      </c>
      <c r="E893">
        <v>2215.09</v>
      </c>
      <c r="F893" t="s">
        <v>31</v>
      </c>
      <c r="G893">
        <f>IF(Table1[[#This Row],[Type]]="Income",ABS(Table1[[#This Row],[Amount]]),0)</f>
        <v>2215.09</v>
      </c>
      <c r="H893">
        <f>IF(Table1[[#This Row],[Type]]="Expense",ABS(Table1[[#This Row],[Amount]]),0)</f>
        <v>0</v>
      </c>
      <c r="I893" t="s">
        <v>12</v>
      </c>
      <c r="J893" t="s">
        <v>27</v>
      </c>
      <c r="L893" t="str">
        <f t="shared" si="13"/>
        <v>January</v>
      </c>
      <c r="M893" s="4">
        <f>ABS(Table1[[#This Row],[Amount]])</f>
        <v>2215.09</v>
      </c>
      <c r="N893">
        <f>IF(Table1[[#This Row],[Type]]="Income",ABS(Table1[[#This Row],[Amount]]),0)</f>
        <v>2215.09</v>
      </c>
      <c r="O893">
        <f>IF(Table1[[#This Row],[Type]]="Expense",ABS(Table1[[#This Row],[Amount]]),0)</f>
        <v>0</v>
      </c>
      <c r="P893" t="str">
        <f>Table1[[#This Row],[Region]]</f>
        <v>North</v>
      </c>
      <c r="Q893" t="s">
        <v>42</v>
      </c>
      <c r="R893" t="s">
        <v>27</v>
      </c>
    </row>
    <row r="894" spans="1:18" x14ac:dyDescent="0.3">
      <c r="A894" s="1">
        <v>45113</v>
      </c>
      <c r="B894" t="s">
        <v>920</v>
      </c>
      <c r="C894" t="s">
        <v>9</v>
      </c>
      <c r="D894" t="s">
        <v>19</v>
      </c>
      <c r="E894">
        <v>-356</v>
      </c>
      <c r="F894" t="s">
        <v>11</v>
      </c>
      <c r="G894">
        <f>IF(Table1[[#This Row],[Type]]="Income",ABS(Table1[[#This Row],[Amount]]),0)</f>
        <v>0</v>
      </c>
      <c r="H894">
        <f>IF(Table1[[#This Row],[Type]]="Expense",ABS(Table1[[#This Row],[Amount]]),0)</f>
        <v>356</v>
      </c>
      <c r="I894" t="s">
        <v>20</v>
      </c>
      <c r="J894" t="s">
        <v>27</v>
      </c>
      <c r="L894" t="str">
        <f t="shared" si="13"/>
        <v>July</v>
      </c>
      <c r="M894" s="4">
        <f>ABS(Table1[[#This Row],[Amount]])</f>
        <v>356</v>
      </c>
      <c r="N894">
        <f>IF(Table1[[#This Row],[Type]]="Income",ABS(Table1[[#This Row],[Amount]]),0)</f>
        <v>0</v>
      </c>
      <c r="O894">
        <f>IF(Table1[[#This Row],[Type]]="Expense",ABS(Table1[[#This Row],[Amount]]),0)</f>
        <v>356</v>
      </c>
      <c r="P894" t="str">
        <f>Table1[[#This Row],[Region]]</f>
        <v>North</v>
      </c>
      <c r="Q894" t="s">
        <v>19</v>
      </c>
      <c r="R894" t="s">
        <v>27</v>
      </c>
    </row>
    <row r="895" spans="1:18" x14ac:dyDescent="0.3">
      <c r="A895" s="1">
        <v>45238</v>
      </c>
      <c r="B895" t="s">
        <v>921</v>
      </c>
      <c r="C895" t="s">
        <v>25</v>
      </c>
      <c r="D895" t="s">
        <v>26</v>
      </c>
      <c r="E895">
        <v>-568.16</v>
      </c>
      <c r="F895" t="s">
        <v>11</v>
      </c>
      <c r="G895">
        <f>IF(Table1[[#This Row],[Type]]="Income",ABS(Table1[[#This Row],[Amount]]),0)</f>
        <v>0</v>
      </c>
      <c r="H895">
        <f>IF(Table1[[#This Row],[Type]]="Expense",ABS(Table1[[#This Row],[Amount]]),0)</f>
        <v>568.16</v>
      </c>
      <c r="I895" t="s">
        <v>12</v>
      </c>
      <c r="J895" t="s">
        <v>32</v>
      </c>
      <c r="L895" t="str">
        <f t="shared" si="13"/>
        <v>November</v>
      </c>
      <c r="M895" s="4">
        <f>ABS(Table1[[#This Row],[Amount]])</f>
        <v>568.16</v>
      </c>
      <c r="N895">
        <f>IF(Table1[[#This Row],[Type]]="Income",ABS(Table1[[#This Row],[Amount]]),0)</f>
        <v>0</v>
      </c>
      <c r="O895">
        <f>IF(Table1[[#This Row],[Type]]="Expense",ABS(Table1[[#This Row],[Amount]]),0)</f>
        <v>568.16</v>
      </c>
      <c r="P895" t="str">
        <f>Table1[[#This Row],[Region]]</f>
        <v>West</v>
      </c>
      <c r="Q895" t="s">
        <v>26</v>
      </c>
      <c r="R895" t="s">
        <v>32</v>
      </c>
    </row>
    <row r="896" spans="1:18" x14ac:dyDescent="0.3">
      <c r="A896" s="1">
        <v>44933</v>
      </c>
      <c r="B896" t="s">
        <v>922</v>
      </c>
      <c r="C896" t="s">
        <v>30</v>
      </c>
      <c r="D896" t="s">
        <v>26</v>
      </c>
      <c r="E896">
        <v>3328.45</v>
      </c>
      <c r="F896" t="s">
        <v>31</v>
      </c>
      <c r="G896">
        <f>IF(Table1[[#This Row],[Type]]="Income",ABS(Table1[[#This Row],[Amount]]),0)</f>
        <v>3328.45</v>
      </c>
      <c r="H896">
        <f>IF(Table1[[#This Row],[Type]]="Expense",ABS(Table1[[#This Row],[Amount]]),0)</f>
        <v>0</v>
      </c>
      <c r="I896" t="s">
        <v>12</v>
      </c>
      <c r="J896" t="s">
        <v>32</v>
      </c>
      <c r="L896" t="str">
        <f t="shared" si="13"/>
        <v>January</v>
      </c>
      <c r="M896" s="4">
        <f>ABS(Table1[[#This Row],[Amount]])</f>
        <v>3328.45</v>
      </c>
      <c r="N896">
        <f>IF(Table1[[#This Row],[Type]]="Income",ABS(Table1[[#This Row],[Amount]]),0)</f>
        <v>3328.45</v>
      </c>
      <c r="O896">
        <f>IF(Table1[[#This Row],[Type]]="Expense",ABS(Table1[[#This Row],[Amount]]),0)</f>
        <v>0</v>
      </c>
      <c r="P896" t="str">
        <f>Table1[[#This Row],[Region]]</f>
        <v>West</v>
      </c>
      <c r="Q896" t="s">
        <v>26</v>
      </c>
      <c r="R896" t="s">
        <v>32</v>
      </c>
    </row>
    <row r="897" spans="1:18" x14ac:dyDescent="0.3">
      <c r="A897" s="1">
        <v>44929</v>
      </c>
      <c r="B897" t="s">
        <v>923</v>
      </c>
      <c r="C897" t="s">
        <v>25</v>
      </c>
      <c r="D897" t="s">
        <v>36</v>
      </c>
      <c r="E897">
        <v>-3270.85</v>
      </c>
      <c r="F897" t="s">
        <v>11</v>
      </c>
      <c r="G897">
        <f>IF(Table1[[#This Row],[Type]]="Income",ABS(Table1[[#This Row],[Amount]]),0)</f>
        <v>0</v>
      </c>
      <c r="H897">
        <f>IF(Table1[[#This Row],[Type]]="Expense",ABS(Table1[[#This Row],[Amount]]),0)</f>
        <v>3270.85</v>
      </c>
      <c r="I897" t="s">
        <v>17</v>
      </c>
      <c r="J897" t="s">
        <v>32</v>
      </c>
      <c r="L897" t="str">
        <f t="shared" si="13"/>
        <v>January</v>
      </c>
      <c r="M897" s="4">
        <f>ABS(Table1[[#This Row],[Amount]])</f>
        <v>3270.85</v>
      </c>
      <c r="N897">
        <f>IF(Table1[[#This Row],[Type]]="Income",ABS(Table1[[#This Row],[Amount]]),0)</f>
        <v>0</v>
      </c>
      <c r="O897">
        <f>IF(Table1[[#This Row],[Type]]="Expense",ABS(Table1[[#This Row],[Amount]]),0)</f>
        <v>3270.85</v>
      </c>
      <c r="P897" t="str">
        <f>Table1[[#This Row],[Region]]</f>
        <v>West</v>
      </c>
      <c r="Q897" t="s">
        <v>36</v>
      </c>
      <c r="R897" t="s">
        <v>32</v>
      </c>
    </row>
    <row r="898" spans="1:18" x14ac:dyDescent="0.3">
      <c r="A898" s="1">
        <v>45037</v>
      </c>
      <c r="B898" t="s">
        <v>924</v>
      </c>
      <c r="C898" t="s">
        <v>30</v>
      </c>
      <c r="D898" t="s">
        <v>42</v>
      </c>
      <c r="E898">
        <v>261.95999999999998</v>
      </c>
      <c r="F898" t="s">
        <v>31</v>
      </c>
      <c r="G898">
        <f>IF(Table1[[#This Row],[Type]]="Income",ABS(Table1[[#This Row],[Amount]]),0)</f>
        <v>261.95999999999998</v>
      </c>
      <c r="H898">
        <f>IF(Table1[[#This Row],[Type]]="Expense",ABS(Table1[[#This Row],[Amount]]),0)</f>
        <v>0</v>
      </c>
      <c r="I898" t="s">
        <v>20</v>
      </c>
      <c r="J898" t="s">
        <v>32</v>
      </c>
      <c r="L898" t="str">
        <f t="shared" si="13"/>
        <v>April</v>
      </c>
      <c r="M898" s="4">
        <f>ABS(Table1[[#This Row],[Amount]])</f>
        <v>261.95999999999998</v>
      </c>
      <c r="N898">
        <f>IF(Table1[[#This Row],[Type]]="Income",ABS(Table1[[#This Row],[Amount]]),0)</f>
        <v>261.95999999999998</v>
      </c>
      <c r="O898">
        <f>IF(Table1[[#This Row],[Type]]="Expense",ABS(Table1[[#This Row],[Amount]]),0)</f>
        <v>0</v>
      </c>
      <c r="P898" t="str">
        <f>Table1[[#This Row],[Region]]</f>
        <v>West</v>
      </c>
      <c r="Q898" t="s">
        <v>42</v>
      </c>
      <c r="R898" t="s">
        <v>32</v>
      </c>
    </row>
    <row r="899" spans="1:18" x14ac:dyDescent="0.3">
      <c r="A899" s="1">
        <v>45164</v>
      </c>
      <c r="B899" t="s">
        <v>925</v>
      </c>
      <c r="C899" t="s">
        <v>30</v>
      </c>
      <c r="D899" t="s">
        <v>22</v>
      </c>
      <c r="E899">
        <v>105.54</v>
      </c>
      <c r="F899" t="s">
        <v>31</v>
      </c>
      <c r="G899">
        <f>IF(Table1[[#This Row],[Type]]="Income",ABS(Table1[[#This Row],[Amount]]),0)</f>
        <v>105.54</v>
      </c>
      <c r="H899">
        <f>IF(Table1[[#This Row],[Type]]="Expense",ABS(Table1[[#This Row],[Amount]]),0)</f>
        <v>0</v>
      </c>
      <c r="I899" t="s">
        <v>17</v>
      </c>
      <c r="J899" t="s">
        <v>27</v>
      </c>
      <c r="L899" t="str">
        <f t="shared" ref="L899:L962" si="14">TEXT(A899:A5898,"mmmm")</f>
        <v>August</v>
      </c>
      <c r="M899" s="4">
        <f>ABS(Table1[[#This Row],[Amount]])</f>
        <v>105.54</v>
      </c>
      <c r="N899">
        <f>IF(Table1[[#This Row],[Type]]="Income",ABS(Table1[[#This Row],[Amount]]),0)</f>
        <v>105.54</v>
      </c>
      <c r="O899">
        <f>IF(Table1[[#This Row],[Type]]="Expense",ABS(Table1[[#This Row],[Amount]]),0)</f>
        <v>0</v>
      </c>
      <c r="P899" t="str">
        <f>Table1[[#This Row],[Region]]</f>
        <v>North</v>
      </c>
      <c r="Q899" t="s">
        <v>22</v>
      </c>
      <c r="R899" t="s">
        <v>27</v>
      </c>
    </row>
    <row r="900" spans="1:18" x14ac:dyDescent="0.3">
      <c r="A900" s="1">
        <v>45289</v>
      </c>
      <c r="B900" t="s">
        <v>926</v>
      </c>
      <c r="C900" t="s">
        <v>15</v>
      </c>
      <c r="D900" t="s">
        <v>22</v>
      </c>
      <c r="E900">
        <v>-486.21</v>
      </c>
      <c r="F900" t="s">
        <v>11</v>
      </c>
      <c r="G900">
        <f>IF(Table1[[#This Row],[Type]]="Income",ABS(Table1[[#This Row],[Amount]]),0)</f>
        <v>0</v>
      </c>
      <c r="H900">
        <f>IF(Table1[[#This Row],[Type]]="Expense",ABS(Table1[[#This Row],[Amount]]),0)</f>
        <v>486.21</v>
      </c>
      <c r="I900" t="s">
        <v>20</v>
      </c>
      <c r="J900" t="s">
        <v>23</v>
      </c>
      <c r="L900" t="str">
        <f t="shared" si="14"/>
        <v>December</v>
      </c>
      <c r="M900" s="4">
        <f>ABS(Table1[[#This Row],[Amount]])</f>
        <v>486.21</v>
      </c>
      <c r="N900">
        <f>IF(Table1[[#This Row],[Type]]="Income",ABS(Table1[[#This Row],[Amount]]),0)</f>
        <v>0</v>
      </c>
      <c r="O900">
        <f>IF(Table1[[#This Row],[Type]]="Expense",ABS(Table1[[#This Row],[Amount]]),0)</f>
        <v>486.21</v>
      </c>
      <c r="P900" t="str">
        <f>Table1[[#This Row],[Region]]</f>
        <v>South</v>
      </c>
      <c r="Q900" t="s">
        <v>22</v>
      </c>
      <c r="R900" t="s">
        <v>23</v>
      </c>
    </row>
    <row r="901" spans="1:18" x14ac:dyDescent="0.3">
      <c r="A901" s="1">
        <v>45165</v>
      </c>
      <c r="B901" t="s">
        <v>927</v>
      </c>
      <c r="C901" t="s">
        <v>15</v>
      </c>
      <c r="D901" t="s">
        <v>16</v>
      </c>
      <c r="E901">
        <v>-3838.69</v>
      </c>
      <c r="F901" t="s">
        <v>11</v>
      </c>
      <c r="G901">
        <f>IF(Table1[[#This Row],[Type]]="Income",ABS(Table1[[#This Row],[Amount]]),0)</f>
        <v>0</v>
      </c>
      <c r="H901">
        <f>IF(Table1[[#This Row],[Type]]="Expense",ABS(Table1[[#This Row],[Amount]]),0)</f>
        <v>3838.69</v>
      </c>
      <c r="I901" t="s">
        <v>20</v>
      </c>
      <c r="J901" t="s">
        <v>13</v>
      </c>
      <c r="L901" t="str">
        <f t="shared" si="14"/>
        <v>August</v>
      </c>
      <c r="M901" s="4">
        <f>ABS(Table1[[#This Row],[Amount]])</f>
        <v>3838.69</v>
      </c>
      <c r="N901">
        <f>IF(Table1[[#This Row],[Type]]="Income",ABS(Table1[[#This Row],[Amount]]),0)</f>
        <v>0</v>
      </c>
      <c r="O901">
        <f>IF(Table1[[#This Row],[Type]]="Expense",ABS(Table1[[#This Row],[Amount]]),0)</f>
        <v>3838.69</v>
      </c>
      <c r="P901" t="str">
        <f>Table1[[#This Row],[Region]]</f>
        <v>East</v>
      </c>
      <c r="Q901" t="s">
        <v>16</v>
      </c>
      <c r="R901" t="s">
        <v>13</v>
      </c>
    </row>
    <row r="902" spans="1:18" x14ac:dyDescent="0.3">
      <c r="A902" s="1">
        <v>45200</v>
      </c>
      <c r="B902" t="s">
        <v>928</v>
      </c>
      <c r="C902" t="s">
        <v>30</v>
      </c>
      <c r="D902" t="s">
        <v>16</v>
      </c>
      <c r="E902">
        <v>2964.42</v>
      </c>
      <c r="F902" t="s">
        <v>31</v>
      </c>
      <c r="G902">
        <f>IF(Table1[[#This Row],[Type]]="Income",ABS(Table1[[#This Row],[Amount]]),0)</f>
        <v>2964.42</v>
      </c>
      <c r="H902">
        <f>IF(Table1[[#This Row],[Type]]="Expense",ABS(Table1[[#This Row],[Amount]]),0)</f>
        <v>0</v>
      </c>
      <c r="I902" t="s">
        <v>12</v>
      </c>
      <c r="J902" t="s">
        <v>13</v>
      </c>
      <c r="L902" t="str">
        <f t="shared" si="14"/>
        <v>October</v>
      </c>
      <c r="M902" s="4">
        <f>ABS(Table1[[#This Row],[Amount]])</f>
        <v>2964.42</v>
      </c>
      <c r="N902">
        <f>IF(Table1[[#This Row],[Type]]="Income",ABS(Table1[[#This Row],[Amount]]),0)</f>
        <v>2964.42</v>
      </c>
      <c r="O902">
        <f>IF(Table1[[#This Row],[Type]]="Expense",ABS(Table1[[#This Row],[Amount]]),0)</f>
        <v>0</v>
      </c>
      <c r="P902" t="str">
        <f>Table1[[#This Row],[Region]]</f>
        <v>East</v>
      </c>
      <c r="Q902" t="s">
        <v>16</v>
      </c>
      <c r="R902" t="s">
        <v>13</v>
      </c>
    </row>
    <row r="903" spans="1:18" x14ac:dyDescent="0.3">
      <c r="A903" s="1">
        <v>45220</v>
      </c>
      <c r="B903" t="s">
        <v>929</v>
      </c>
      <c r="C903" t="s">
        <v>15</v>
      </c>
      <c r="D903" t="s">
        <v>36</v>
      </c>
      <c r="E903">
        <v>-286.77999999999997</v>
      </c>
      <c r="F903" t="s">
        <v>11</v>
      </c>
      <c r="G903">
        <f>IF(Table1[[#This Row],[Type]]="Income",ABS(Table1[[#This Row],[Amount]]),0)</f>
        <v>0</v>
      </c>
      <c r="H903">
        <f>IF(Table1[[#This Row],[Type]]="Expense",ABS(Table1[[#This Row],[Amount]]),0)</f>
        <v>286.77999999999997</v>
      </c>
      <c r="I903" t="s">
        <v>12</v>
      </c>
      <c r="J903" t="s">
        <v>23</v>
      </c>
      <c r="L903" t="str">
        <f t="shared" si="14"/>
        <v>October</v>
      </c>
      <c r="M903" s="4">
        <f>ABS(Table1[[#This Row],[Amount]])</f>
        <v>286.77999999999997</v>
      </c>
      <c r="N903">
        <f>IF(Table1[[#This Row],[Type]]="Income",ABS(Table1[[#This Row],[Amount]]),0)</f>
        <v>0</v>
      </c>
      <c r="O903">
        <f>IF(Table1[[#This Row],[Type]]="Expense",ABS(Table1[[#This Row],[Amount]]),0)</f>
        <v>286.77999999999997</v>
      </c>
      <c r="P903" t="str">
        <f>Table1[[#This Row],[Region]]</f>
        <v>South</v>
      </c>
      <c r="Q903" t="s">
        <v>36</v>
      </c>
      <c r="R903" t="s">
        <v>23</v>
      </c>
    </row>
    <row r="904" spans="1:18" x14ac:dyDescent="0.3">
      <c r="A904" s="1">
        <v>45153</v>
      </c>
      <c r="B904" t="s">
        <v>930</v>
      </c>
      <c r="C904" t="s">
        <v>30</v>
      </c>
      <c r="D904" t="s">
        <v>22</v>
      </c>
      <c r="E904">
        <v>2491.6799999999998</v>
      </c>
      <c r="F904" t="s">
        <v>31</v>
      </c>
      <c r="G904">
        <f>IF(Table1[[#This Row],[Type]]="Income",ABS(Table1[[#This Row],[Amount]]),0)</f>
        <v>2491.6799999999998</v>
      </c>
      <c r="H904">
        <f>IF(Table1[[#This Row],[Type]]="Expense",ABS(Table1[[#This Row],[Amount]]),0)</f>
        <v>0</v>
      </c>
      <c r="I904" t="s">
        <v>17</v>
      </c>
      <c r="J904" t="s">
        <v>23</v>
      </c>
      <c r="L904" t="str">
        <f t="shared" si="14"/>
        <v>August</v>
      </c>
      <c r="M904" s="4">
        <f>ABS(Table1[[#This Row],[Amount]])</f>
        <v>2491.6799999999998</v>
      </c>
      <c r="N904">
        <f>IF(Table1[[#This Row],[Type]]="Income",ABS(Table1[[#This Row],[Amount]]),0)</f>
        <v>2491.6799999999998</v>
      </c>
      <c r="O904">
        <f>IF(Table1[[#This Row],[Type]]="Expense",ABS(Table1[[#This Row],[Amount]]),0)</f>
        <v>0</v>
      </c>
      <c r="P904" t="str">
        <f>Table1[[#This Row],[Region]]</f>
        <v>South</v>
      </c>
      <c r="Q904" t="s">
        <v>22</v>
      </c>
      <c r="R904" t="s">
        <v>23</v>
      </c>
    </row>
    <row r="905" spans="1:18" x14ac:dyDescent="0.3">
      <c r="A905" s="1">
        <v>44941</v>
      </c>
      <c r="B905" t="s">
        <v>931</v>
      </c>
      <c r="C905" t="s">
        <v>9</v>
      </c>
      <c r="D905" t="s">
        <v>36</v>
      </c>
      <c r="E905">
        <v>-3588.94</v>
      </c>
      <c r="F905" t="s">
        <v>11</v>
      </c>
      <c r="G905">
        <f>IF(Table1[[#This Row],[Type]]="Income",ABS(Table1[[#This Row],[Amount]]),0)</f>
        <v>0</v>
      </c>
      <c r="H905">
        <f>IF(Table1[[#This Row],[Type]]="Expense",ABS(Table1[[#This Row],[Amount]]),0)</f>
        <v>3588.94</v>
      </c>
      <c r="I905" t="s">
        <v>17</v>
      </c>
      <c r="J905" t="s">
        <v>13</v>
      </c>
      <c r="L905" t="str">
        <f t="shared" si="14"/>
        <v>January</v>
      </c>
      <c r="M905" s="4">
        <f>ABS(Table1[[#This Row],[Amount]])</f>
        <v>3588.94</v>
      </c>
      <c r="N905">
        <f>IF(Table1[[#This Row],[Type]]="Income",ABS(Table1[[#This Row],[Amount]]),0)</f>
        <v>0</v>
      </c>
      <c r="O905">
        <f>IF(Table1[[#This Row],[Type]]="Expense",ABS(Table1[[#This Row],[Amount]]),0)</f>
        <v>3588.94</v>
      </c>
      <c r="P905" t="str">
        <f>Table1[[#This Row],[Region]]</f>
        <v>East</v>
      </c>
      <c r="Q905" t="s">
        <v>36</v>
      </c>
      <c r="R905" t="s">
        <v>13</v>
      </c>
    </row>
    <row r="906" spans="1:18" x14ac:dyDescent="0.3">
      <c r="A906" s="1">
        <v>45118</v>
      </c>
      <c r="B906" t="s">
        <v>932</v>
      </c>
      <c r="C906" t="s">
        <v>15</v>
      </c>
      <c r="D906" t="s">
        <v>42</v>
      </c>
      <c r="E906">
        <v>-4357.8599999999997</v>
      </c>
      <c r="F906" t="s">
        <v>11</v>
      </c>
      <c r="G906">
        <f>IF(Table1[[#This Row],[Type]]="Income",ABS(Table1[[#This Row],[Amount]]),0)</f>
        <v>0</v>
      </c>
      <c r="H906">
        <f>IF(Table1[[#This Row],[Type]]="Expense",ABS(Table1[[#This Row],[Amount]]),0)</f>
        <v>4357.8599999999997</v>
      </c>
      <c r="I906" t="s">
        <v>17</v>
      </c>
      <c r="J906" t="s">
        <v>27</v>
      </c>
      <c r="L906" t="str">
        <f t="shared" si="14"/>
        <v>July</v>
      </c>
      <c r="M906" s="4">
        <f>ABS(Table1[[#This Row],[Amount]])</f>
        <v>4357.8599999999997</v>
      </c>
      <c r="N906">
        <f>IF(Table1[[#This Row],[Type]]="Income",ABS(Table1[[#This Row],[Amount]]),0)</f>
        <v>0</v>
      </c>
      <c r="O906">
        <f>IF(Table1[[#This Row],[Type]]="Expense",ABS(Table1[[#This Row],[Amount]]),0)</f>
        <v>4357.8599999999997</v>
      </c>
      <c r="P906" t="str">
        <f>Table1[[#This Row],[Region]]</f>
        <v>North</v>
      </c>
      <c r="Q906" t="s">
        <v>42</v>
      </c>
      <c r="R906" t="s">
        <v>27</v>
      </c>
    </row>
    <row r="907" spans="1:18" x14ac:dyDescent="0.3">
      <c r="A907" s="1">
        <v>45045</v>
      </c>
      <c r="B907" t="s">
        <v>933</v>
      </c>
      <c r="C907" t="s">
        <v>15</v>
      </c>
      <c r="D907" t="s">
        <v>26</v>
      </c>
      <c r="E907">
        <v>-4676.78</v>
      </c>
      <c r="F907" t="s">
        <v>11</v>
      </c>
      <c r="G907">
        <f>IF(Table1[[#This Row],[Type]]="Income",ABS(Table1[[#This Row],[Amount]]),0)</f>
        <v>0</v>
      </c>
      <c r="H907">
        <f>IF(Table1[[#This Row],[Type]]="Expense",ABS(Table1[[#This Row],[Amount]]),0)</f>
        <v>4676.78</v>
      </c>
      <c r="I907" t="s">
        <v>20</v>
      </c>
      <c r="J907" t="s">
        <v>13</v>
      </c>
      <c r="L907" t="str">
        <f t="shared" si="14"/>
        <v>April</v>
      </c>
      <c r="M907" s="4">
        <f>ABS(Table1[[#This Row],[Amount]])</f>
        <v>4676.78</v>
      </c>
      <c r="N907">
        <f>IF(Table1[[#This Row],[Type]]="Income",ABS(Table1[[#This Row],[Amount]]),0)</f>
        <v>0</v>
      </c>
      <c r="O907">
        <f>IF(Table1[[#This Row],[Type]]="Expense",ABS(Table1[[#This Row],[Amount]]),0)</f>
        <v>4676.78</v>
      </c>
      <c r="P907" t="str">
        <f>Table1[[#This Row],[Region]]</f>
        <v>East</v>
      </c>
      <c r="Q907" t="s">
        <v>26</v>
      </c>
      <c r="R907" t="s">
        <v>13</v>
      </c>
    </row>
    <row r="908" spans="1:18" x14ac:dyDescent="0.3">
      <c r="A908" s="1">
        <v>44954</v>
      </c>
      <c r="B908" t="s">
        <v>934</v>
      </c>
      <c r="C908" t="s">
        <v>15</v>
      </c>
      <c r="D908" t="s">
        <v>22</v>
      </c>
      <c r="E908">
        <v>-1704.46</v>
      </c>
      <c r="F908" t="s">
        <v>11</v>
      </c>
      <c r="G908">
        <f>IF(Table1[[#This Row],[Type]]="Income",ABS(Table1[[#This Row],[Amount]]),0)</f>
        <v>0</v>
      </c>
      <c r="H908">
        <f>IF(Table1[[#This Row],[Type]]="Expense",ABS(Table1[[#This Row],[Amount]]),0)</f>
        <v>1704.46</v>
      </c>
      <c r="I908" t="s">
        <v>17</v>
      </c>
      <c r="J908" t="s">
        <v>23</v>
      </c>
      <c r="L908" t="str">
        <f t="shared" si="14"/>
        <v>January</v>
      </c>
      <c r="M908" s="4">
        <f>ABS(Table1[[#This Row],[Amount]])</f>
        <v>1704.46</v>
      </c>
      <c r="N908">
        <f>IF(Table1[[#This Row],[Type]]="Income",ABS(Table1[[#This Row],[Amount]]),0)</f>
        <v>0</v>
      </c>
      <c r="O908">
        <f>IF(Table1[[#This Row],[Type]]="Expense",ABS(Table1[[#This Row],[Amount]]),0)</f>
        <v>1704.46</v>
      </c>
      <c r="P908" t="str">
        <f>Table1[[#This Row],[Region]]</f>
        <v>South</v>
      </c>
      <c r="Q908" t="s">
        <v>22</v>
      </c>
      <c r="R908" t="s">
        <v>23</v>
      </c>
    </row>
    <row r="909" spans="1:18" x14ac:dyDescent="0.3">
      <c r="A909" s="1">
        <v>45128</v>
      </c>
      <c r="B909" t="s">
        <v>935</v>
      </c>
      <c r="C909" t="s">
        <v>9</v>
      </c>
      <c r="D909" t="s">
        <v>19</v>
      </c>
      <c r="E909">
        <v>-765.58</v>
      </c>
      <c r="F909" t="s">
        <v>11</v>
      </c>
      <c r="G909">
        <f>IF(Table1[[#This Row],[Type]]="Income",ABS(Table1[[#This Row],[Amount]]),0)</f>
        <v>0</v>
      </c>
      <c r="H909">
        <f>IF(Table1[[#This Row],[Type]]="Expense",ABS(Table1[[#This Row],[Amount]]),0)</f>
        <v>765.58</v>
      </c>
      <c r="I909" t="s">
        <v>20</v>
      </c>
      <c r="J909" t="s">
        <v>27</v>
      </c>
      <c r="L909" t="str">
        <f t="shared" si="14"/>
        <v>July</v>
      </c>
      <c r="M909" s="4">
        <f>ABS(Table1[[#This Row],[Amount]])</f>
        <v>765.58</v>
      </c>
      <c r="N909">
        <f>IF(Table1[[#This Row],[Type]]="Income",ABS(Table1[[#This Row],[Amount]]),0)</f>
        <v>0</v>
      </c>
      <c r="O909">
        <f>IF(Table1[[#This Row],[Type]]="Expense",ABS(Table1[[#This Row],[Amount]]),0)</f>
        <v>765.58</v>
      </c>
      <c r="P909" t="str">
        <f>Table1[[#This Row],[Region]]</f>
        <v>North</v>
      </c>
      <c r="Q909" t="s">
        <v>19</v>
      </c>
      <c r="R909" t="s">
        <v>27</v>
      </c>
    </row>
    <row r="910" spans="1:18" x14ac:dyDescent="0.3">
      <c r="A910" s="1">
        <v>44965</v>
      </c>
      <c r="B910" t="s">
        <v>936</v>
      </c>
      <c r="C910" t="s">
        <v>30</v>
      </c>
      <c r="D910" t="s">
        <v>10</v>
      </c>
      <c r="E910">
        <v>1260.94</v>
      </c>
      <c r="F910" t="s">
        <v>31</v>
      </c>
      <c r="G910">
        <f>IF(Table1[[#This Row],[Type]]="Income",ABS(Table1[[#This Row],[Amount]]),0)</f>
        <v>1260.94</v>
      </c>
      <c r="H910">
        <f>IF(Table1[[#This Row],[Type]]="Expense",ABS(Table1[[#This Row],[Amount]]),0)</f>
        <v>0</v>
      </c>
      <c r="I910" t="s">
        <v>20</v>
      </c>
      <c r="J910" t="s">
        <v>13</v>
      </c>
      <c r="L910" t="str">
        <f t="shared" si="14"/>
        <v>February</v>
      </c>
      <c r="M910" s="4">
        <f>ABS(Table1[[#This Row],[Amount]])</f>
        <v>1260.94</v>
      </c>
      <c r="N910">
        <f>IF(Table1[[#This Row],[Type]]="Income",ABS(Table1[[#This Row],[Amount]]),0)</f>
        <v>1260.94</v>
      </c>
      <c r="O910">
        <f>IF(Table1[[#This Row],[Type]]="Expense",ABS(Table1[[#This Row],[Amount]]),0)</f>
        <v>0</v>
      </c>
      <c r="P910" t="str">
        <f>Table1[[#This Row],[Region]]</f>
        <v>East</v>
      </c>
      <c r="Q910" t="s">
        <v>10</v>
      </c>
      <c r="R910" t="s">
        <v>13</v>
      </c>
    </row>
    <row r="911" spans="1:18" x14ac:dyDescent="0.3">
      <c r="A911" s="1">
        <v>45199</v>
      </c>
      <c r="B911" t="s">
        <v>937</v>
      </c>
      <c r="C911" t="s">
        <v>25</v>
      </c>
      <c r="D911" t="s">
        <v>42</v>
      </c>
      <c r="E911">
        <v>-3903.24</v>
      </c>
      <c r="F911" t="s">
        <v>11</v>
      </c>
      <c r="G911">
        <f>IF(Table1[[#This Row],[Type]]="Income",ABS(Table1[[#This Row],[Amount]]),0)</f>
        <v>0</v>
      </c>
      <c r="H911">
        <f>IF(Table1[[#This Row],[Type]]="Expense",ABS(Table1[[#This Row],[Amount]]),0)</f>
        <v>3903.24</v>
      </c>
      <c r="I911" t="s">
        <v>20</v>
      </c>
      <c r="J911" t="s">
        <v>27</v>
      </c>
      <c r="L911" t="str">
        <f t="shared" si="14"/>
        <v>September</v>
      </c>
      <c r="M911" s="4">
        <f>ABS(Table1[[#This Row],[Amount]])</f>
        <v>3903.24</v>
      </c>
      <c r="N911">
        <f>IF(Table1[[#This Row],[Type]]="Income",ABS(Table1[[#This Row],[Amount]]),0)</f>
        <v>0</v>
      </c>
      <c r="O911">
        <f>IF(Table1[[#This Row],[Type]]="Expense",ABS(Table1[[#This Row],[Amount]]),0)</f>
        <v>3903.24</v>
      </c>
      <c r="P911" t="str">
        <f>Table1[[#This Row],[Region]]</f>
        <v>North</v>
      </c>
      <c r="Q911" t="s">
        <v>42</v>
      </c>
      <c r="R911" t="s">
        <v>27</v>
      </c>
    </row>
    <row r="912" spans="1:18" x14ac:dyDescent="0.3">
      <c r="A912" s="1">
        <v>45157</v>
      </c>
      <c r="B912" t="s">
        <v>938</v>
      </c>
      <c r="C912" t="s">
        <v>15</v>
      </c>
      <c r="D912" t="s">
        <v>22</v>
      </c>
      <c r="E912">
        <v>-4860.2700000000004</v>
      </c>
      <c r="F912" t="s">
        <v>11</v>
      </c>
      <c r="G912">
        <f>IF(Table1[[#This Row],[Type]]="Income",ABS(Table1[[#This Row],[Amount]]),0)</f>
        <v>0</v>
      </c>
      <c r="H912">
        <f>IF(Table1[[#This Row],[Type]]="Expense",ABS(Table1[[#This Row],[Amount]]),0)</f>
        <v>4860.2700000000004</v>
      </c>
      <c r="I912" t="s">
        <v>20</v>
      </c>
      <c r="J912" t="s">
        <v>27</v>
      </c>
      <c r="L912" t="str">
        <f t="shared" si="14"/>
        <v>August</v>
      </c>
      <c r="M912" s="4">
        <f>ABS(Table1[[#This Row],[Amount]])</f>
        <v>4860.2700000000004</v>
      </c>
      <c r="N912">
        <f>IF(Table1[[#This Row],[Type]]="Income",ABS(Table1[[#This Row],[Amount]]),0)</f>
        <v>0</v>
      </c>
      <c r="O912">
        <f>IF(Table1[[#This Row],[Type]]="Expense",ABS(Table1[[#This Row],[Amount]]),0)</f>
        <v>4860.2700000000004</v>
      </c>
      <c r="P912" t="str">
        <f>Table1[[#This Row],[Region]]</f>
        <v>North</v>
      </c>
      <c r="Q912" t="s">
        <v>22</v>
      </c>
      <c r="R912" t="s">
        <v>27</v>
      </c>
    </row>
    <row r="913" spans="1:18" x14ac:dyDescent="0.3">
      <c r="A913" s="1">
        <v>45012</v>
      </c>
      <c r="B913" t="s">
        <v>939</v>
      </c>
      <c r="C913" t="s">
        <v>30</v>
      </c>
      <c r="D913" t="s">
        <v>10</v>
      </c>
      <c r="E913">
        <v>2385.33</v>
      </c>
      <c r="F913" t="s">
        <v>31</v>
      </c>
      <c r="G913">
        <f>IF(Table1[[#This Row],[Type]]="Income",ABS(Table1[[#This Row],[Amount]]),0)</f>
        <v>2385.33</v>
      </c>
      <c r="H913">
        <f>IF(Table1[[#This Row],[Type]]="Expense",ABS(Table1[[#This Row],[Amount]]),0)</f>
        <v>0</v>
      </c>
      <c r="I913" t="s">
        <v>20</v>
      </c>
      <c r="J913" t="s">
        <v>23</v>
      </c>
      <c r="L913" t="str">
        <f t="shared" si="14"/>
        <v>March</v>
      </c>
      <c r="M913" s="4">
        <f>ABS(Table1[[#This Row],[Amount]])</f>
        <v>2385.33</v>
      </c>
      <c r="N913">
        <f>IF(Table1[[#This Row],[Type]]="Income",ABS(Table1[[#This Row],[Amount]]),0)</f>
        <v>2385.33</v>
      </c>
      <c r="O913">
        <f>IF(Table1[[#This Row],[Type]]="Expense",ABS(Table1[[#This Row],[Amount]]),0)</f>
        <v>0</v>
      </c>
      <c r="P913" t="str">
        <f>Table1[[#This Row],[Region]]</f>
        <v>South</v>
      </c>
      <c r="Q913" t="s">
        <v>10</v>
      </c>
      <c r="R913" t="s">
        <v>23</v>
      </c>
    </row>
    <row r="914" spans="1:18" x14ac:dyDescent="0.3">
      <c r="A914" s="1">
        <v>45052</v>
      </c>
      <c r="B914" t="s">
        <v>940</v>
      </c>
      <c r="C914" t="s">
        <v>9</v>
      </c>
      <c r="D914" t="s">
        <v>19</v>
      </c>
      <c r="E914">
        <v>-1596.23</v>
      </c>
      <c r="F914" t="s">
        <v>11</v>
      </c>
      <c r="G914">
        <f>IF(Table1[[#This Row],[Type]]="Income",ABS(Table1[[#This Row],[Amount]]),0)</f>
        <v>0</v>
      </c>
      <c r="H914">
        <f>IF(Table1[[#This Row],[Type]]="Expense",ABS(Table1[[#This Row],[Amount]]),0)</f>
        <v>1596.23</v>
      </c>
      <c r="I914" t="s">
        <v>12</v>
      </c>
      <c r="J914" t="s">
        <v>32</v>
      </c>
      <c r="L914" t="str">
        <f t="shared" si="14"/>
        <v>May</v>
      </c>
      <c r="M914" s="4">
        <f>ABS(Table1[[#This Row],[Amount]])</f>
        <v>1596.23</v>
      </c>
      <c r="N914">
        <f>IF(Table1[[#This Row],[Type]]="Income",ABS(Table1[[#This Row],[Amount]]),0)</f>
        <v>0</v>
      </c>
      <c r="O914">
        <f>IF(Table1[[#This Row],[Type]]="Expense",ABS(Table1[[#This Row],[Amount]]),0)</f>
        <v>1596.23</v>
      </c>
      <c r="P914" t="str">
        <f>Table1[[#This Row],[Region]]</f>
        <v>West</v>
      </c>
      <c r="Q914" t="s">
        <v>19</v>
      </c>
      <c r="R914" t="s">
        <v>32</v>
      </c>
    </row>
    <row r="915" spans="1:18" x14ac:dyDescent="0.3">
      <c r="A915" s="1">
        <v>45226</v>
      </c>
      <c r="B915" t="s">
        <v>941</v>
      </c>
      <c r="C915" t="s">
        <v>25</v>
      </c>
      <c r="D915" t="s">
        <v>16</v>
      </c>
      <c r="E915">
        <v>-2203.0300000000002</v>
      </c>
      <c r="F915" t="s">
        <v>11</v>
      </c>
      <c r="G915">
        <f>IF(Table1[[#This Row],[Type]]="Income",ABS(Table1[[#This Row],[Amount]]),0)</f>
        <v>0</v>
      </c>
      <c r="H915">
        <f>IF(Table1[[#This Row],[Type]]="Expense",ABS(Table1[[#This Row],[Amount]]),0)</f>
        <v>2203.0300000000002</v>
      </c>
      <c r="I915" t="s">
        <v>20</v>
      </c>
      <c r="J915" t="s">
        <v>13</v>
      </c>
      <c r="L915" t="str">
        <f t="shared" si="14"/>
        <v>October</v>
      </c>
      <c r="M915" s="4">
        <f>ABS(Table1[[#This Row],[Amount]])</f>
        <v>2203.0300000000002</v>
      </c>
      <c r="N915">
        <f>IF(Table1[[#This Row],[Type]]="Income",ABS(Table1[[#This Row],[Amount]]),0)</f>
        <v>0</v>
      </c>
      <c r="O915">
        <f>IF(Table1[[#This Row],[Type]]="Expense",ABS(Table1[[#This Row],[Amount]]),0)</f>
        <v>2203.0300000000002</v>
      </c>
      <c r="P915" t="str">
        <f>Table1[[#This Row],[Region]]</f>
        <v>East</v>
      </c>
      <c r="Q915" t="s">
        <v>16</v>
      </c>
      <c r="R915" t="s">
        <v>13</v>
      </c>
    </row>
    <row r="916" spans="1:18" x14ac:dyDescent="0.3">
      <c r="A916" s="1">
        <v>44951</v>
      </c>
      <c r="B916" t="s">
        <v>942</v>
      </c>
      <c r="C916" t="s">
        <v>15</v>
      </c>
      <c r="D916" t="s">
        <v>36</v>
      </c>
      <c r="E916">
        <v>-1593.58</v>
      </c>
      <c r="F916" t="s">
        <v>11</v>
      </c>
      <c r="G916">
        <f>IF(Table1[[#This Row],[Type]]="Income",ABS(Table1[[#This Row],[Amount]]),0)</f>
        <v>0</v>
      </c>
      <c r="H916">
        <f>IF(Table1[[#This Row],[Type]]="Expense",ABS(Table1[[#This Row],[Amount]]),0)</f>
        <v>1593.58</v>
      </c>
      <c r="I916" t="s">
        <v>20</v>
      </c>
      <c r="J916" t="s">
        <v>23</v>
      </c>
      <c r="L916" t="str">
        <f t="shared" si="14"/>
        <v>January</v>
      </c>
      <c r="M916" s="4">
        <f>ABS(Table1[[#This Row],[Amount]])</f>
        <v>1593.58</v>
      </c>
      <c r="N916">
        <f>IF(Table1[[#This Row],[Type]]="Income",ABS(Table1[[#This Row],[Amount]]),0)</f>
        <v>0</v>
      </c>
      <c r="O916">
        <f>IF(Table1[[#This Row],[Type]]="Expense",ABS(Table1[[#This Row],[Amount]]),0)</f>
        <v>1593.58</v>
      </c>
      <c r="P916" t="str">
        <f>Table1[[#This Row],[Region]]</f>
        <v>South</v>
      </c>
      <c r="Q916" t="s">
        <v>36</v>
      </c>
      <c r="R916" t="s">
        <v>23</v>
      </c>
    </row>
    <row r="917" spans="1:18" x14ac:dyDescent="0.3">
      <c r="A917" s="1">
        <v>45071</v>
      </c>
      <c r="B917" t="s">
        <v>943</v>
      </c>
      <c r="C917" t="s">
        <v>9</v>
      </c>
      <c r="D917" t="s">
        <v>16</v>
      </c>
      <c r="E917">
        <v>-1356.79</v>
      </c>
      <c r="F917" t="s">
        <v>11</v>
      </c>
      <c r="G917">
        <f>IF(Table1[[#This Row],[Type]]="Income",ABS(Table1[[#This Row],[Amount]]),0)</f>
        <v>0</v>
      </c>
      <c r="H917">
        <f>IF(Table1[[#This Row],[Type]]="Expense",ABS(Table1[[#This Row],[Amount]]),0)</f>
        <v>1356.79</v>
      </c>
      <c r="I917" t="s">
        <v>12</v>
      </c>
      <c r="J917" t="s">
        <v>13</v>
      </c>
      <c r="L917" t="str">
        <f t="shared" si="14"/>
        <v>May</v>
      </c>
      <c r="M917" s="4">
        <f>ABS(Table1[[#This Row],[Amount]])</f>
        <v>1356.79</v>
      </c>
      <c r="N917">
        <f>IF(Table1[[#This Row],[Type]]="Income",ABS(Table1[[#This Row],[Amount]]),0)</f>
        <v>0</v>
      </c>
      <c r="O917">
        <f>IF(Table1[[#This Row],[Type]]="Expense",ABS(Table1[[#This Row],[Amount]]),0)</f>
        <v>1356.79</v>
      </c>
      <c r="P917" t="str">
        <f>Table1[[#This Row],[Region]]</f>
        <v>East</v>
      </c>
      <c r="Q917" t="s">
        <v>16</v>
      </c>
      <c r="R917" t="s">
        <v>13</v>
      </c>
    </row>
    <row r="918" spans="1:18" x14ac:dyDescent="0.3">
      <c r="A918" s="1">
        <v>44939</v>
      </c>
      <c r="B918" t="s">
        <v>944</v>
      </c>
      <c r="C918" t="s">
        <v>9</v>
      </c>
      <c r="D918" t="s">
        <v>26</v>
      </c>
      <c r="E918">
        <v>-3009.38</v>
      </c>
      <c r="F918" t="s">
        <v>11</v>
      </c>
      <c r="G918">
        <f>IF(Table1[[#This Row],[Type]]="Income",ABS(Table1[[#This Row],[Amount]]),0)</f>
        <v>0</v>
      </c>
      <c r="H918">
        <f>IF(Table1[[#This Row],[Type]]="Expense",ABS(Table1[[#This Row],[Amount]]),0)</f>
        <v>3009.38</v>
      </c>
      <c r="I918" t="s">
        <v>12</v>
      </c>
      <c r="J918" t="s">
        <v>32</v>
      </c>
      <c r="L918" t="str">
        <f t="shared" si="14"/>
        <v>January</v>
      </c>
      <c r="M918" s="4">
        <f>ABS(Table1[[#This Row],[Amount]])</f>
        <v>3009.38</v>
      </c>
      <c r="N918">
        <f>IF(Table1[[#This Row],[Type]]="Income",ABS(Table1[[#This Row],[Amount]]),0)</f>
        <v>0</v>
      </c>
      <c r="O918">
        <f>IF(Table1[[#This Row],[Type]]="Expense",ABS(Table1[[#This Row],[Amount]]),0)</f>
        <v>3009.38</v>
      </c>
      <c r="P918" t="str">
        <f>Table1[[#This Row],[Region]]</f>
        <v>West</v>
      </c>
      <c r="Q918" t="s">
        <v>26</v>
      </c>
      <c r="R918" t="s">
        <v>32</v>
      </c>
    </row>
    <row r="919" spans="1:18" x14ac:dyDescent="0.3">
      <c r="A919" s="1">
        <v>45138</v>
      </c>
      <c r="B919" t="s">
        <v>945</v>
      </c>
      <c r="C919" t="s">
        <v>25</v>
      </c>
      <c r="D919" t="s">
        <v>16</v>
      </c>
      <c r="E919">
        <v>-177.11</v>
      </c>
      <c r="F919" t="s">
        <v>11</v>
      </c>
      <c r="G919">
        <f>IF(Table1[[#This Row],[Type]]="Income",ABS(Table1[[#This Row],[Amount]]),0)</f>
        <v>0</v>
      </c>
      <c r="H919">
        <f>IF(Table1[[#This Row],[Type]]="Expense",ABS(Table1[[#This Row],[Amount]]),0)</f>
        <v>177.11</v>
      </c>
      <c r="I919" t="s">
        <v>12</v>
      </c>
      <c r="J919" t="s">
        <v>32</v>
      </c>
      <c r="L919" t="str">
        <f t="shared" si="14"/>
        <v>July</v>
      </c>
      <c r="M919" s="4">
        <f>ABS(Table1[[#This Row],[Amount]])</f>
        <v>177.11</v>
      </c>
      <c r="N919">
        <f>IF(Table1[[#This Row],[Type]]="Income",ABS(Table1[[#This Row],[Amount]]),0)</f>
        <v>0</v>
      </c>
      <c r="O919">
        <f>IF(Table1[[#This Row],[Type]]="Expense",ABS(Table1[[#This Row],[Amount]]),0)</f>
        <v>177.11</v>
      </c>
      <c r="P919" t="str">
        <f>Table1[[#This Row],[Region]]</f>
        <v>West</v>
      </c>
      <c r="Q919" t="s">
        <v>16</v>
      </c>
      <c r="R919" t="s">
        <v>32</v>
      </c>
    </row>
    <row r="920" spans="1:18" x14ac:dyDescent="0.3">
      <c r="A920" s="1">
        <v>44951</v>
      </c>
      <c r="B920" t="s">
        <v>946</v>
      </c>
      <c r="C920" t="s">
        <v>30</v>
      </c>
      <c r="D920" t="s">
        <v>22</v>
      </c>
      <c r="E920">
        <v>1371.81</v>
      </c>
      <c r="F920" t="s">
        <v>31</v>
      </c>
      <c r="G920">
        <f>IF(Table1[[#This Row],[Type]]="Income",ABS(Table1[[#This Row],[Amount]]),0)</f>
        <v>1371.81</v>
      </c>
      <c r="H920">
        <f>IF(Table1[[#This Row],[Type]]="Expense",ABS(Table1[[#This Row],[Amount]]),0)</f>
        <v>0</v>
      </c>
      <c r="I920" t="s">
        <v>17</v>
      </c>
      <c r="J920" t="s">
        <v>32</v>
      </c>
      <c r="L920" t="str">
        <f t="shared" si="14"/>
        <v>January</v>
      </c>
      <c r="M920" s="4">
        <f>ABS(Table1[[#This Row],[Amount]])</f>
        <v>1371.81</v>
      </c>
      <c r="N920">
        <f>IF(Table1[[#This Row],[Type]]="Income",ABS(Table1[[#This Row],[Amount]]),0)</f>
        <v>1371.81</v>
      </c>
      <c r="O920">
        <f>IF(Table1[[#This Row],[Type]]="Expense",ABS(Table1[[#This Row],[Amount]]),0)</f>
        <v>0</v>
      </c>
      <c r="P920" t="str">
        <f>Table1[[#This Row],[Region]]</f>
        <v>West</v>
      </c>
      <c r="Q920" t="s">
        <v>22</v>
      </c>
      <c r="R920" t="s">
        <v>32</v>
      </c>
    </row>
    <row r="921" spans="1:18" x14ac:dyDescent="0.3">
      <c r="A921" s="1">
        <v>44994</v>
      </c>
      <c r="B921" t="s">
        <v>947</v>
      </c>
      <c r="C921" t="s">
        <v>15</v>
      </c>
      <c r="D921" t="s">
        <v>19</v>
      </c>
      <c r="E921">
        <v>-3340.77</v>
      </c>
      <c r="F921" t="s">
        <v>11</v>
      </c>
      <c r="G921">
        <f>IF(Table1[[#This Row],[Type]]="Income",ABS(Table1[[#This Row],[Amount]]),0)</f>
        <v>0</v>
      </c>
      <c r="H921">
        <f>IF(Table1[[#This Row],[Type]]="Expense",ABS(Table1[[#This Row],[Amount]]),0)</f>
        <v>3340.77</v>
      </c>
      <c r="I921" t="s">
        <v>17</v>
      </c>
      <c r="J921" t="s">
        <v>32</v>
      </c>
      <c r="L921" t="str">
        <f t="shared" si="14"/>
        <v>March</v>
      </c>
      <c r="M921" s="4">
        <f>ABS(Table1[[#This Row],[Amount]])</f>
        <v>3340.77</v>
      </c>
      <c r="N921">
        <f>IF(Table1[[#This Row],[Type]]="Income",ABS(Table1[[#This Row],[Amount]]),0)</f>
        <v>0</v>
      </c>
      <c r="O921">
        <f>IF(Table1[[#This Row],[Type]]="Expense",ABS(Table1[[#This Row],[Amount]]),0)</f>
        <v>3340.77</v>
      </c>
      <c r="P921" t="str">
        <f>Table1[[#This Row],[Region]]</f>
        <v>West</v>
      </c>
      <c r="Q921" t="s">
        <v>19</v>
      </c>
      <c r="R921" t="s">
        <v>32</v>
      </c>
    </row>
    <row r="922" spans="1:18" x14ac:dyDescent="0.3">
      <c r="A922" s="1">
        <v>44993</v>
      </c>
      <c r="B922" t="s">
        <v>948</v>
      </c>
      <c r="C922" t="s">
        <v>15</v>
      </c>
      <c r="D922" t="s">
        <v>16</v>
      </c>
      <c r="E922">
        <v>-257.11</v>
      </c>
      <c r="F922" t="s">
        <v>11</v>
      </c>
      <c r="G922">
        <f>IF(Table1[[#This Row],[Type]]="Income",ABS(Table1[[#This Row],[Amount]]),0)</f>
        <v>0</v>
      </c>
      <c r="H922">
        <f>IF(Table1[[#This Row],[Type]]="Expense",ABS(Table1[[#This Row],[Amount]]),0)</f>
        <v>257.11</v>
      </c>
      <c r="I922" t="s">
        <v>20</v>
      </c>
      <c r="J922" t="s">
        <v>13</v>
      </c>
      <c r="L922" t="str">
        <f t="shared" si="14"/>
        <v>March</v>
      </c>
      <c r="M922" s="4">
        <f>ABS(Table1[[#This Row],[Amount]])</f>
        <v>257.11</v>
      </c>
      <c r="N922">
        <f>IF(Table1[[#This Row],[Type]]="Income",ABS(Table1[[#This Row],[Amount]]),0)</f>
        <v>0</v>
      </c>
      <c r="O922">
        <f>IF(Table1[[#This Row],[Type]]="Expense",ABS(Table1[[#This Row],[Amount]]),0)</f>
        <v>257.11</v>
      </c>
      <c r="P922" t="str">
        <f>Table1[[#This Row],[Region]]</f>
        <v>East</v>
      </c>
      <c r="Q922" t="s">
        <v>16</v>
      </c>
      <c r="R922" t="s">
        <v>13</v>
      </c>
    </row>
    <row r="923" spans="1:18" x14ac:dyDescent="0.3">
      <c r="A923" s="1">
        <v>45159</v>
      </c>
      <c r="B923" t="s">
        <v>949</v>
      </c>
      <c r="C923" t="s">
        <v>30</v>
      </c>
      <c r="D923" t="s">
        <v>22</v>
      </c>
      <c r="E923">
        <v>507.69</v>
      </c>
      <c r="F923" t="s">
        <v>31</v>
      </c>
      <c r="G923">
        <f>IF(Table1[[#This Row],[Type]]="Income",ABS(Table1[[#This Row],[Amount]]),0)</f>
        <v>507.69</v>
      </c>
      <c r="H923">
        <f>IF(Table1[[#This Row],[Type]]="Expense",ABS(Table1[[#This Row],[Amount]]),0)</f>
        <v>0</v>
      </c>
      <c r="I923" t="s">
        <v>20</v>
      </c>
      <c r="J923" t="s">
        <v>27</v>
      </c>
      <c r="L923" t="str">
        <f t="shared" si="14"/>
        <v>August</v>
      </c>
      <c r="M923" s="4">
        <f>ABS(Table1[[#This Row],[Amount]])</f>
        <v>507.69</v>
      </c>
      <c r="N923">
        <f>IF(Table1[[#This Row],[Type]]="Income",ABS(Table1[[#This Row],[Amount]]),0)</f>
        <v>507.69</v>
      </c>
      <c r="O923">
        <f>IF(Table1[[#This Row],[Type]]="Expense",ABS(Table1[[#This Row],[Amount]]),0)</f>
        <v>0</v>
      </c>
      <c r="P923" t="str">
        <f>Table1[[#This Row],[Region]]</f>
        <v>North</v>
      </c>
      <c r="Q923" t="s">
        <v>22</v>
      </c>
      <c r="R923" t="s">
        <v>27</v>
      </c>
    </row>
    <row r="924" spans="1:18" x14ac:dyDescent="0.3">
      <c r="A924" s="1">
        <v>45035</v>
      </c>
      <c r="B924" t="s">
        <v>950</v>
      </c>
      <c r="C924" t="s">
        <v>30</v>
      </c>
      <c r="D924" t="s">
        <v>26</v>
      </c>
      <c r="E924">
        <v>1537.64</v>
      </c>
      <c r="F924" t="s">
        <v>31</v>
      </c>
      <c r="G924">
        <f>IF(Table1[[#This Row],[Type]]="Income",ABS(Table1[[#This Row],[Amount]]),0)</f>
        <v>1537.64</v>
      </c>
      <c r="H924">
        <f>IF(Table1[[#This Row],[Type]]="Expense",ABS(Table1[[#This Row],[Amount]]),0)</f>
        <v>0</v>
      </c>
      <c r="I924" t="s">
        <v>20</v>
      </c>
      <c r="J924" t="s">
        <v>27</v>
      </c>
      <c r="L924" t="str">
        <f t="shared" si="14"/>
        <v>April</v>
      </c>
      <c r="M924" s="4">
        <f>ABS(Table1[[#This Row],[Amount]])</f>
        <v>1537.64</v>
      </c>
      <c r="N924">
        <f>IF(Table1[[#This Row],[Type]]="Income",ABS(Table1[[#This Row],[Amount]]),0)</f>
        <v>1537.64</v>
      </c>
      <c r="O924">
        <f>IF(Table1[[#This Row],[Type]]="Expense",ABS(Table1[[#This Row],[Amount]]),0)</f>
        <v>0</v>
      </c>
      <c r="P924" t="str">
        <f>Table1[[#This Row],[Region]]</f>
        <v>North</v>
      </c>
      <c r="Q924" t="s">
        <v>26</v>
      </c>
      <c r="R924" t="s">
        <v>27</v>
      </c>
    </row>
    <row r="925" spans="1:18" x14ac:dyDescent="0.3">
      <c r="A925" s="1">
        <v>45072</v>
      </c>
      <c r="B925" t="s">
        <v>951</v>
      </c>
      <c r="C925" t="s">
        <v>30</v>
      </c>
      <c r="D925" t="s">
        <v>10</v>
      </c>
      <c r="E925">
        <v>4401.24</v>
      </c>
      <c r="F925" t="s">
        <v>31</v>
      </c>
      <c r="G925">
        <f>IF(Table1[[#This Row],[Type]]="Income",ABS(Table1[[#This Row],[Amount]]),0)</f>
        <v>4401.24</v>
      </c>
      <c r="H925">
        <f>IF(Table1[[#This Row],[Type]]="Expense",ABS(Table1[[#This Row],[Amount]]),0)</f>
        <v>0</v>
      </c>
      <c r="I925" t="s">
        <v>20</v>
      </c>
      <c r="J925" t="s">
        <v>32</v>
      </c>
      <c r="L925" t="str">
        <f t="shared" si="14"/>
        <v>May</v>
      </c>
      <c r="M925" s="4">
        <f>ABS(Table1[[#This Row],[Amount]])</f>
        <v>4401.24</v>
      </c>
      <c r="N925">
        <f>IF(Table1[[#This Row],[Type]]="Income",ABS(Table1[[#This Row],[Amount]]),0)</f>
        <v>4401.24</v>
      </c>
      <c r="O925">
        <f>IF(Table1[[#This Row],[Type]]="Expense",ABS(Table1[[#This Row],[Amount]]),0)</f>
        <v>0</v>
      </c>
      <c r="P925" t="str">
        <f>Table1[[#This Row],[Region]]</f>
        <v>West</v>
      </c>
      <c r="Q925" t="s">
        <v>10</v>
      </c>
      <c r="R925" t="s">
        <v>32</v>
      </c>
    </row>
    <row r="926" spans="1:18" x14ac:dyDescent="0.3">
      <c r="A926" s="1">
        <v>45037</v>
      </c>
      <c r="B926" t="s">
        <v>952</v>
      </c>
      <c r="C926" t="s">
        <v>25</v>
      </c>
      <c r="D926" t="s">
        <v>19</v>
      </c>
      <c r="E926">
        <v>-3847.94</v>
      </c>
      <c r="F926" t="s">
        <v>11</v>
      </c>
      <c r="G926">
        <f>IF(Table1[[#This Row],[Type]]="Income",ABS(Table1[[#This Row],[Amount]]),0)</f>
        <v>0</v>
      </c>
      <c r="H926">
        <f>IF(Table1[[#This Row],[Type]]="Expense",ABS(Table1[[#This Row],[Amount]]),0)</f>
        <v>3847.94</v>
      </c>
      <c r="I926" t="s">
        <v>12</v>
      </c>
      <c r="J926" t="s">
        <v>32</v>
      </c>
      <c r="L926" t="str">
        <f t="shared" si="14"/>
        <v>April</v>
      </c>
      <c r="M926" s="4">
        <f>ABS(Table1[[#This Row],[Amount]])</f>
        <v>3847.94</v>
      </c>
      <c r="N926">
        <f>IF(Table1[[#This Row],[Type]]="Income",ABS(Table1[[#This Row],[Amount]]),0)</f>
        <v>0</v>
      </c>
      <c r="O926">
        <f>IF(Table1[[#This Row],[Type]]="Expense",ABS(Table1[[#This Row],[Amount]]),0)</f>
        <v>3847.94</v>
      </c>
      <c r="P926" t="str">
        <f>Table1[[#This Row],[Region]]</f>
        <v>West</v>
      </c>
      <c r="Q926" t="s">
        <v>19</v>
      </c>
      <c r="R926" t="s">
        <v>32</v>
      </c>
    </row>
    <row r="927" spans="1:18" x14ac:dyDescent="0.3">
      <c r="A927" s="1">
        <v>45154</v>
      </c>
      <c r="B927" t="s">
        <v>953</v>
      </c>
      <c r="C927" t="s">
        <v>25</v>
      </c>
      <c r="D927" t="s">
        <v>16</v>
      </c>
      <c r="E927">
        <v>-208.57</v>
      </c>
      <c r="F927" t="s">
        <v>11</v>
      </c>
      <c r="G927">
        <f>IF(Table1[[#This Row],[Type]]="Income",ABS(Table1[[#This Row],[Amount]]),0)</f>
        <v>0</v>
      </c>
      <c r="H927">
        <f>IF(Table1[[#This Row],[Type]]="Expense",ABS(Table1[[#This Row],[Amount]]),0)</f>
        <v>208.57</v>
      </c>
      <c r="I927" t="s">
        <v>17</v>
      </c>
      <c r="J927" t="s">
        <v>27</v>
      </c>
      <c r="L927" t="str">
        <f t="shared" si="14"/>
        <v>August</v>
      </c>
      <c r="M927" s="4">
        <f>ABS(Table1[[#This Row],[Amount]])</f>
        <v>208.57</v>
      </c>
      <c r="N927">
        <f>IF(Table1[[#This Row],[Type]]="Income",ABS(Table1[[#This Row],[Amount]]),0)</f>
        <v>0</v>
      </c>
      <c r="O927">
        <f>IF(Table1[[#This Row],[Type]]="Expense",ABS(Table1[[#This Row],[Amount]]),0)</f>
        <v>208.57</v>
      </c>
      <c r="P927" t="str">
        <f>Table1[[#This Row],[Region]]</f>
        <v>North</v>
      </c>
      <c r="Q927" t="s">
        <v>16</v>
      </c>
      <c r="R927" t="s">
        <v>27</v>
      </c>
    </row>
    <row r="928" spans="1:18" x14ac:dyDescent="0.3">
      <c r="A928" s="1">
        <v>45037</v>
      </c>
      <c r="B928" t="s">
        <v>954</v>
      </c>
      <c r="C928" t="s">
        <v>15</v>
      </c>
      <c r="D928" t="s">
        <v>36</v>
      </c>
      <c r="E928">
        <v>-2558.39</v>
      </c>
      <c r="F928" t="s">
        <v>11</v>
      </c>
      <c r="G928">
        <f>IF(Table1[[#This Row],[Type]]="Income",ABS(Table1[[#This Row],[Amount]]),0)</f>
        <v>0</v>
      </c>
      <c r="H928">
        <f>IF(Table1[[#This Row],[Type]]="Expense",ABS(Table1[[#This Row],[Amount]]),0)</f>
        <v>2558.39</v>
      </c>
      <c r="I928" t="s">
        <v>12</v>
      </c>
      <c r="J928" t="s">
        <v>23</v>
      </c>
      <c r="L928" t="str">
        <f t="shared" si="14"/>
        <v>April</v>
      </c>
      <c r="M928" s="4">
        <f>ABS(Table1[[#This Row],[Amount]])</f>
        <v>2558.39</v>
      </c>
      <c r="N928">
        <f>IF(Table1[[#This Row],[Type]]="Income",ABS(Table1[[#This Row],[Amount]]),0)</f>
        <v>0</v>
      </c>
      <c r="O928">
        <f>IF(Table1[[#This Row],[Type]]="Expense",ABS(Table1[[#This Row],[Amount]]),0)</f>
        <v>2558.39</v>
      </c>
      <c r="P928" t="str">
        <f>Table1[[#This Row],[Region]]</f>
        <v>South</v>
      </c>
      <c r="Q928" t="s">
        <v>36</v>
      </c>
      <c r="R928" t="s">
        <v>23</v>
      </c>
    </row>
    <row r="929" spans="1:18" x14ac:dyDescent="0.3">
      <c r="A929" s="1">
        <v>44960</v>
      </c>
      <c r="B929" t="s">
        <v>955</v>
      </c>
      <c r="C929" t="s">
        <v>25</v>
      </c>
      <c r="D929" t="s">
        <v>36</v>
      </c>
      <c r="E929">
        <v>-1445.97</v>
      </c>
      <c r="F929" t="s">
        <v>11</v>
      </c>
      <c r="G929">
        <f>IF(Table1[[#This Row],[Type]]="Income",ABS(Table1[[#This Row],[Amount]]),0)</f>
        <v>0</v>
      </c>
      <c r="H929">
        <f>IF(Table1[[#This Row],[Type]]="Expense",ABS(Table1[[#This Row],[Amount]]),0)</f>
        <v>1445.97</v>
      </c>
      <c r="I929" t="s">
        <v>17</v>
      </c>
      <c r="J929" t="s">
        <v>32</v>
      </c>
      <c r="L929" t="str">
        <f t="shared" si="14"/>
        <v>February</v>
      </c>
      <c r="M929" s="4">
        <f>ABS(Table1[[#This Row],[Amount]])</f>
        <v>1445.97</v>
      </c>
      <c r="N929">
        <f>IF(Table1[[#This Row],[Type]]="Income",ABS(Table1[[#This Row],[Amount]]),0)</f>
        <v>0</v>
      </c>
      <c r="O929">
        <f>IF(Table1[[#This Row],[Type]]="Expense",ABS(Table1[[#This Row],[Amount]]),0)</f>
        <v>1445.97</v>
      </c>
      <c r="P929" t="str">
        <f>Table1[[#This Row],[Region]]</f>
        <v>West</v>
      </c>
      <c r="Q929" t="s">
        <v>36</v>
      </c>
      <c r="R929" t="s">
        <v>32</v>
      </c>
    </row>
    <row r="930" spans="1:18" x14ac:dyDescent="0.3">
      <c r="A930" s="1">
        <v>45037</v>
      </c>
      <c r="B930" t="s">
        <v>956</v>
      </c>
      <c r="C930" t="s">
        <v>9</v>
      </c>
      <c r="D930" t="s">
        <v>19</v>
      </c>
      <c r="E930">
        <v>-3278.36</v>
      </c>
      <c r="F930" t="s">
        <v>11</v>
      </c>
      <c r="G930">
        <f>IF(Table1[[#This Row],[Type]]="Income",ABS(Table1[[#This Row],[Amount]]),0)</f>
        <v>0</v>
      </c>
      <c r="H930">
        <f>IF(Table1[[#This Row],[Type]]="Expense",ABS(Table1[[#This Row],[Amount]]),0)</f>
        <v>3278.36</v>
      </c>
      <c r="I930" t="s">
        <v>12</v>
      </c>
      <c r="J930" t="s">
        <v>27</v>
      </c>
      <c r="L930" t="str">
        <f t="shared" si="14"/>
        <v>April</v>
      </c>
      <c r="M930" s="4">
        <f>ABS(Table1[[#This Row],[Amount]])</f>
        <v>3278.36</v>
      </c>
      <c r="N930">
        <f>IF(Table1[[#This Row],[Type]]="Income",ABS(Table1[[#This Row],[Amount]]),0)</f>
        <v>0</v>
      </c>
      <c r="O930">
        <f>IF(Table1[[#This Row],[Type]]="Expense",ABS(Table1[[#This Row],[Amount]]),0)</f>
        <v>3278.36</v>
      </c>
      <c r="P930" t="str">
        <f>Table1[[#This Row],[Region]]</f>
        <v>North</v>
      </c>
      <c r="Q930" t="s">
        <v>19</v>
      </c>
      <c r="R930" t="s">
        <v>27</v>
      </c>
    </row>
    <row r="931" spans="1:18" x14ac:dyDescent="0.3">
      <c r="A931" s="1">
        <v>45190</v>
      </c>
      <c r="B931" t="s">
        <v>957</v>
      </c>
      <c r="C931" t="s">
        <v>15</v>
      </c>
      <c r="D931" t="s">
        <v>36</v>
      </c>
      <c r="E931">
        <v>-3635.61</v>
      </c>
      <c r="F931" t="s">
        <v>11</v>
      </c>
      <c r="G931">
        <f>IF(Table1[[#This Row],[Type]]="Income",ABS(Table1[[#This Row],[Amount]]),0)</f>
        <v>0</v>
      </c>
      <c r="H931">
        <f>IF(Table1[[#This Row],[Type]]="Expense",ABS(Table1[[#This Row],[Amount]]),0)</f>
        <v>3635.61</v>
      </c>
      <c r="I931" t="s">
        <v>20</v>
      </c>
      <c r="J931" t="s">
        <v>23</v>
      </c>
      <c r="L931" t="str">
        <f t="shared" si="14"/>
        <v>September</v>
      </c>
      <c r="M931" s="4">
        <f>ABS(Table1[[#This Row],[Amount]])</f>
        <v>3635.61</v>
      </c>
      <c r="N931">
        <f>IF(Table1[[#This Row],[Type]]="Income",ABS(Table1[[#This Row],[Amount]]),0)</f>
        <v>0</v>
      </c>
      <c r="O931">
        <f>IF(Table1[[#This Row],[Type]]="Expense",ABS(Table1[[#This Row],[Amount]]),0)</f>
        <v>3635.61</v>
      </c>
      <c r="P931" t="str">
        <f>Table1[[#This Row],[Region]]</f>
        <v>South</v>
      </c>
      <c r="Q931" t="s">
        <v>36</v>
      </c>
      <c r="R931" t="s">
        <v>23</v>
      </c>
    </row>
    <row r="932" spans="1:18" x14ac:dyDescent="0.3">
      <c r="A932" s="1">
        <v>45162</v>
      </c>
      <c r="B932" t="s">
        <v>958</v>
      </c>
      <c r="C932" t="s">
        <v>25</v>
      </c>
      <c r="D932" t="s">
        <v>16</v>
      </c>
      <c r="E932">
        <v>-4328.03</v>
      </c>
      <c r="F932" t="s">
        <v>11</v>
      </c>
      <c r="G932">
        <f>IF(Table1[[#This Row],[Type]]="Income",ABS(Table1[[#This Row],[Amount]]),0)</f>
        <v>0</v>
      </c>
      <c r="H932">
        <f>IF(Table1[[#This Row],[Type]]="Expense",ABS(Table1[[#This Row],[Amount]]),0)</f>
        <v>4328.03</v>
      </c>
      <c r="I932" t="s">
        <v>17</v>
      </c>
      <c r="J932" t="s">
        <v>27</v>
      </c>
      <c r="L932" t="str">
        <f t="shared" si="14"/>
        <v>August</v>
      </c>
      <c r="M932" s="4">
        <f>ABS(Table1[[#This Row],[Amount]])</f>
        <v>4328.03</v>
      </c>
      <c r="N932">
        <f>IF(Table1[[#This Row],[Type]]="Income",ABS(Table1[[#This Row],[Amount]]),0)</f>
        <v>0</v>
      </c>
      <c r="O932">
        <f>IF(Table1[[#This Row],[Type]]="Expense",ABS(Table1[[#This Row],[Amount]]),0)</f>
        <v>4328.03</v>
      </c>
      <c r="P932" t="str">
        <f>Table1[[#This Row],[Region]]</f>
        <v>North</v>
      </c>
      <c r="Q932" t="s">
        <v>16</v>
      </c>
      <c r="R932" t="s">
        <v>27</v>
      </c>
    </row>
    <row r="933" spans="1:18" x14ac:dyDescent="0.3">
      <c r="A933" s="1">
        <v>45009</v>
      </c>
      <c r="B933" t="s">
        <v>959</v>
      </c>
      <c r="C933" t="s">
        <v>30</v>
      </c>
      <c r="D933" t="s">
        <v>16</v>
      </c>
      <c r="E933">
        <v>2429.54</v>
      </c>
      <c r="F933" t="s">
        <v>31</v>
      </c>
      <c r="G933">
        <f>IF(Table1[[#This Row],[Type]]="Income",ABS(Table1[[#This Row],[Amount]]),0)</f>
        <v>2429.54</v>
      </c>
      <c r="H933">
        <f>IF(Table1[[#This Row],[Type]]="Expense",ABS(Table1[[#This Row],[Amount]]),0)</f>
        <v>0</v>
      </c>
      <c r="I933" t="s">
        <v>20</v>
      </c>
      <c r="J933" t="s">
        <v>23</v>
      </c>
      <c r="L933" t="str">
        <f t="shared" si="14"/>
        <v>March</v>
      </c>
      <c r="M933" s="4">
        <f>ABS(Table1[[#This Row],[Amount]])</f>
        <v>2429.54</v>
      </c>
      <c r="N933">
        <f>IF(Table1[[#This Row],[Type]]="Income",ABS(Table1[[#This Row],[Amount]]),0)</f>
        <v>2429.54</v>
      </c>
      <c r="O933">
        <f>IF(Table1[[#This Row],[Type]]="Expense",ABS(Table1[[#This Row],[Amount]]),0)</f>
        <v>0</v>
      </c>
      <c r="P933" t="str">
        <f>Table1[[#This Row],[Region]]</f>
        <v>South</v>
      </c>
      <c r="Q933" t="s">
        <v>16</v>
      </c>
      <c r="R933" t="s">
        <v>23</v>
      </c>
    </row>
    <row r="934" spans="1:18" x14ac:dyDescent="0.3">
      <c r="A934" s="1">
        <v>44968</v>
      </c>
      <c r="B934" t="s">
        <v>960</v>
      </c>
      <c r="C934" t="s">
        <v>9</v>
      </c>
      <c r="D934" t="s">
        <v>19</v>
      </c>
      <c r="E934">
        <v>-4972.8100000000004</v>
      </c>
      <c r="F934" t="s">
        <v>11</v>
      </c>
      <c r="G934">
        <f>IF(Table1[[#This Row],[Type]]="Income",ABS(Table1[[#This Row],[Amount]]),0)</f>
        <v>0</v>
      </c>
      <c r="H934">
        <f>IF(Table1[[#This Row],[Type]]="Expense",ABS(Table1[[#This Row],[Amount]]),0)</f>
        <v>4972.8100000000004</v>
      </c>
      <c r="I934" t="s">
        <v>17</v>
      </c>
      <c r="J934" t="s">
        <v>13</v>
      </c>
      <c r="L934" t="str">
        <f t="shared" si="14"/>
        <v>February</v>
      </c>
      <c r="M934" s="4">
        <f>ABS(Table1[[#This Row],[Amount]])</f>
        <v>4972.8100000000004</v>
      </c>
      <c r="N934">
        <f>IF(Table1[[#This Row],[Type]]="Income",ABS(Table1[[#This Row],[Amount]]),0)</f>
        <v>0</v>
      </c>
      <c r="O934">
        <f>IF(Table1[[#This Row],[Type]]="Expense",ABS(Table1[[#This Row],[Amount]]),0)</f>
        <v>4972.8100000000004</v>
      </c>
      <c r="P934" t="str">
        <f>Table1[[#This Row],[Region]]</f>
        <v>East</v>
      </c>
      <c r="Q934" t="s">
        <v>19</v>
      </c>
      <c r="R934" t="s">
        <v>13</v>
      </c>
    </row>
    <row r="935" spans="1:18" x14ac:dyDescent="0.3">
      <c r="A935" s="1">
        <v>45027</v>
      </c>
      <c r="B935" t="s">
        <v>961</v>
      </c>
      <c r="C935" t="s">
        <v>30</v>
      </c>
      <c r="D935" t="s">
        <v>16</v>
      </c>
      <c r="E935">
        <v>4901.93</v>
      </c>
      <c r="F935" t="s">
        <v>31</v>
      </c>
      <c r="G935">
        <f>IF(Table1[[#This Row],[Type]]="Income",ABS(Table1[[#This Row],[Amount]]),0)</f>
        <v>4901.93</v>
      </c>
      <c r="H935">
        <f>IF(Table1[[#This Row],[Type]]="Expense",ABS(Table1[[#This Row],[Amount]]),0)</f>
        <v>0</v>
      </c>
      <c r="I935" t="s">
        <v>17</v>
      </c>
      <c r="J935" t="s">
        <v>23</v>
      </c>
      <c r="L935" t="str">
        <f t="shared" si="14"/>
        <v>April</v>
      </c>
      <c r="M935" s="4">
        <f>ABS(Table1[[#This Row],[Amount]])</f>
        <v>4901.93</v>
      </c>
      <c r="N935">
        <f>IF(Table1[[#This Row],[Type]]="Income",ABS(Table1[[#This Row],[Amount]]),0)</f>
        <v>4901.93</v>
      </c>
      <c r="O935">
        <f>IF(Table1[[#This Row],[Type]]="Expense",ABS(Table1[[#This Row],[Amount]]),0)</f>
        <v>0</v>
      </c>
      <c r="P935" t="str">
        <f>Table1[[#This Row],[Region]]</f>
        <v>South</v>
      </c>
      <c r="Q935" t="s">
        <v>16</v>
      </c>
      <c r="R935" t="s">
        <v>23</v>
      </c>
    </row>
    <row r="936" spans="1:18" x14ac:dyDescent="0.3">
      <c r="A936" s="1">
        <v>44932</v>
      </c>
      <c r="B936" t="s">
        <v>962</v>
      </c>
      <c r="C936" t="s">
        <v>15</v>
      </c>
      <c r="D936" t="s">
        <v>10</v>
      </c>
      <c r="E936">
        <v>-4422.62</v>
      </c>
      <c r="F936" t="s">
        <v>11</v>
      </c>
      <c r="G936">
        <f>IF(Table1[[#This Row],[Type]]="Income",ABS(Table1[[#This Row],[Amount]]),0)</f>
        <v>0</v>
      </c>
      <c r="H936">
        <f>IF(Table1[[#This Row],[Type]]="Expense",ABS(Table1[[#This Row],[Amount]]),0)</f>
        <v>4422.62</v>
      </c>
      <c r="I936" t="s">
        <v>20</v>
      </c>
      <c r="J936" t="s">
        <v>32</v>
      </c>
      <c r="L936" t="str">
        <f t="shared" si="14"/>
        <v>January</v>
      </c>
      <c r="M936" s="4">
        <f>ABS(Table1[[#This Row],[Amount]])</f>
        <v>4422.62</v>
      </c>
      <c r="N936">
        <f>IF(Table1[[#This Row],[Type]]="Income",ABS(Table1[[#This Row],[Amount]]),0)</f>
        <v>0</v>
      </c>
      <c r="O936">
        <f>IF(Table1[[#This Row],[Type]]="Expense",ABS(Table1[[#This Row],[Amount]]),0)</f>
        <v>4422.62</v>
      </c>
      <c r="P936" t="str">
        <f>Table1[[#This Row],[Region]]</f>
        <v>West</v>
      </c>
      <c r="Q936" t="s">
        <v>10</v>
      </c>
      <c r="R936" t="s">
        <v>32</v>
      </c>
    </row>
    <row r="937" spans="1:18" x14ac:dyDescent="0.3">
      <c r="A937" s="1">
        <v>45106</v>
      </c>
      <c r="B937" t="s">
        <v>963</v>
      </c>
      <c r="C937" t="s">
        <v>30</v>
      </c>
      <c r="D937" t="s">
        <v>22</v>
      </c>
      <c r="E937">
        <v>2916.86</v>
      </c>
      <c r="F937" t="s">
        <v>31</v>
      </c>
      <c r="G937">
        <f>IF(Table1[[#This Row],[Type]]="Income",ABS(Table1[[#This Row],[Amount]]),0)</f>
        <v>2916.86</v>
      </c>
      <c r="H937">
        <f>IF(Table1[[#This Row],[Type]]="Expense",ABS(Table1[[#This Row],[Amount]]),0)</f>
        <v>0</v>
      </c>
      <c r="I937" t="s">
        <v>20</v>
      </c>
      <c r="J937" t="s">
        <v>23</v>
      </c>
      <c r="L937" t="str">
        <f t="shared" si="14"/>
        <v>June</v>
      </c>
      <c r="M937" s="4">
        <f>ABS(Table1[[#This Row],[Amount]])</f>
        <v>2916.86</v>
      </c>
      <c r="N937">
        <f>IF(Table1[[#This Row],[Type]]="Income",ABS(Table1[[#This Row],[Amount]]),0)</f>
        <v>2916.86</v>
      </c>
      <c r="O937">
        <f>IF(Table1[[#This Row],[Type]]="Expense",ABS(Table1[[#This Row],[Amount]]),0)</f>
        <v>0</v>
      </c>
      <c r="P937" t="str">
        <f>Table1[[#This Row],[Region]]</f>
        <v>South</v>
      </c>
      <c r="Q937" t="s">
        <v>22</v>
      </c>
      <c r="R937" t="s">
        <v>23</v>
      </c>
    </row>
    <row r="938" spans="1:18" x14ac:dyDescent="0.3">
      <c r="A938" s="1">
        <v>45208</v>
      </c>
      <c r="B938" t="s">
        <v>964</v>
      </c>
      <c r="C938" t="s">
        <v>25</v>
      </c>
      <c r="D938" t="s">
        <v>26</v>
      </c>
      <c r="E938">
        <v>-2050.23</v>
      </c>
      <c r="F938" t="s">
        <v>11</v>
      </c>
      <c r="G938">
        <f>IF(Table1[[#This Row],[Type]]="Income",ABS(Table1[[#This Row],[Amount]]),0)</f>
        <v>0</v>
      </c>
      <c r="H938">
        <f>IF(Table1[[#This Row],[Type]]="Expense",ABS(Table1[[#This Row],[Amount]]),0)</f>
        <v>2050.23</v>
      </c>
      <c r="I938" t="s">
        <v>20</v>
      </c>
      <c r="J938" t="s">
        <v>23</v>
      </c>
      <c r="L938" t="str">
        <f t="shared" si="14"/>
        <v>October</v>
      </c>
      <c r="M938" s="4">
        <f>ABS(Table1[[#This Row],[Amount]])</f>
        <v>2050.23</v>
      </c>
      <c r="N938">
        <f>IF(Table1[[#This Row],[Type]]="Income",ABS(Table1[[#This Row],[Amount]]),0)</f>
        <v>0</v>
      </c>
      <c r="O938">
        <f>IF(Table1[[#This Row],[Type]]="Expense",ABS(Table1[[#This Row],[Amount]]),0)</f>
        <v>2050.23</v>
      </c>
      <c r="P938" t="str">
        <f>Table1[[#This Row],[Region]]</f>
        <v>South</v>
      </c>
      <c r="Q938" t="s">
        <v>26</v>
      </c>
      <c r="R938" t="s">
        <v>23</v>
      </c>
    </row>
    <row r="939" spans="1:18" x14ac:dyDescent="0.3">
      <c r="A939" s="1">
        <v>45246</v>
      </c>
      <c r="B939" t="s">
        <v>965</v>
      </c>
      <c r="C939" t="s">
        <v>25</v>
      </c>
      <c r="D939" t="s">
        <v>10</v>
      </c>
      <c r="E939">
        <v>-1885.49</v>
      </c>
      <c r="F939" t="s">
        <v>11</v>
      </c>
      <c r="G939">
        <f>IF(Table1[[#This Row],[Type]]="Income",ABS(Table1[[#This Row],[Amount]]),0)</f>
        <v>0</v>
      </c>
      <c r="H939">
        <f>IF(Table1[[#This Row],[Type]]="Expense",ABS(Table1[[#This Row],[Amount]]),0)</f>
        <v>1885.49</v>
      </c>
      <c r="I939" t="s">
        <v>12</v>
      </c>
      <c r="J939" t="s">
        <v>32</v>
      </c>
      <c r="L939" t="str">
        <f t="shared" si="14"/>
        <v>November</v>
      </c>
      <c r="M939" s="4">
        <f>ABS(Table1[[#This Row],[Amount]])</f>
        <v>1885.49</v>
      </c>
      <c r="N939">
        <f>IF(Table1[[#This Row],[Type]]="Income",ABS(Table1[[#This Row],[Amount]]),0)</f>
        <v>0</v>
      </c>
      <c r="O939">
        <f>IF(Table1[[#This Row],[Type]]="Expense",ABS(Table1[[#This Row],[Amount]]),0)</f>
        <v>1885.49</v>
      </c>
      <c r="P939" t="str">
        <f>Table1[[#This Row],[Region]]</f>
        <v>West</v>
      </c>
      <c r="Q939" t="s">
        <v>10</v>
      </c>
      <c r="R939" t="s">
        <v>32</v>
      </c>
    </row>
    <row r="940" spans="1:18" x14ac:dyDescent="0.3">
      <c r="A940" s="1">
        <v>45152</v>
      </c>
      <c r="B940" t="s">
        <v>966</v>
      </c>
      <c r="C940" t="s">
        <v>15</v>
      </c>
      <c r="D940" t="s">
        <v>10</v>
      </c>
      <c r="E940">
        <v>-159.41</v>
      </c>
      <c r="F940" t="s">
        <v>11</v>
      </c>
      <c r="G940">
        <f>IF(Table1[[#This Row],[Type]]="Income",ABS(Table1[[#This Row],[Amount]]),0)</f>
        <v>0</v>
      </c>
      <c r="H940">
        <f>IF(Table1[[#This Row],[Type]]="Expense",ABS(Table1[[#This Row],[Amount]]),0)</f>
        <v>159.41</v>
      </c>
      <c r="I940" t="s">
        <v>17</v>
      </c>
      <c r="J940" t="s">
        <v>13</v>
      </c>
      <c r="L940" t="str">
        <f t="shared" si="14"/>
        <v>August</v>
      </c>
      <c r="M940" s="4">
        <f>ABS(Table1[[#This Row],[Amount]])</f>
        <v>159.41</v>
      </c>
      <c r="N940">
        <f>IF(Table1[[#This Row],[Type]]="Income",ABS(Table1[[#This Row],[Amount]]),0)</f>
        <v>0</v>
      </c>
      <c r="O940">
        <f>IF(Table1[[#This Row],[Type]]="Expense",ABS(Table1[[#This Row],[Amount]]),0)</f>
        <v>159.41</v>
      </c>
      <c r="P940" t="str">
        <f>Table1[[#This Row],[Region]]</f>
        <v>East</v>
      </c>
      <c r="Q940" t="s">
        <v>10</v>
      </c>
      <c r="R940" t="s">
        <v>13</v>
      </c>
    </row>
    <row r="941" spans="1:18" x14ac:dyDescent="0.3">
      <c r="A941" s="1">
        <v>45241</v>
      </c>
      <c r="B941" t="s">
        <v>967</v>
      </c>
      <c r="C941" t="s">
        <v>30</v>
      </c>
      <c r="D941" t="s">
        <v>36</v>
      </c>
      <c r="E941">
        <v>1320.96</v>
      </c>
      <c r="F941" t="s">
        <v>31</v>
      </c>
      <c r="G941">
        <f>IF(Table1[[#This Row],[Type]]="Income",ABS(Table1[[#This Row],[Amount]]),0)</f>
        <v>1320.96</v>
      </c>
      <c r="H941">
        <f>IF(Table1[[#This Row],[Type]]="Expense",ABS(Table1[[#This Row],[Amount]]),0)</f>
        <v>0</v>
      </c>
      <c r="I941" t="s">
        <v>17</v>
      </c>
      <c r="J941" t="s">
        <v>23</v>
      </c>
      <c r="L941" t="str">
        <f t="shared" si="14"/>
        <v>November</v>
      </c>
      <c r="M941" s="4">
        <f>ABS(Table1[[#This Row],[Amount]])</f>
        <v>1320.96</v>
      </c>
      <c r="N941">
        <f>IF(Table1[[#This Row],[Type]]="Income",ABS(Table1[[#This Row],[Amount]]),0)</f>
        <v>1320.96</v>
      </c>
      <c r="O941">
        <f>IF(Table1[[#This Row],[Type]]="Expense",ABS(Table1[[#This Row],[Amount]]),0)</f>
        <v>0</v>
      </c>
      <c r="P941" t="str">
        <f>Table1[[#This Row],[Region]]</f>
        <v>South</v>
      </c>
      <c r="Q941" t="s">
        <v>36</v>
      </c>
      <c r="R941" t="s">
        <v>23</v>
      </c>
    </row>
    <row r="942" spans="1:18" x14ac:dyDescent="0.3">
      <c r="A942" s="1">
        <v>45291</v>
      </c>
      <c r="B942" t="s">
        <v>968</v>
      </c>
      <c r="C942" t="s">
        <v>15</v>
      </c>
      <c r="D942" t="s">
        <v>22</v>
      </c>
      <c r="E942">
        <v>-3622.16</v>
      </c>
      <c r="F942" t="s">
        <v>11</v>
      </c>
      <c r="G942">
        <f>IF(Table1[[#This Row],[Type]]="Income",ABS(Table1[[#This Row],[Amount]]),0)</f>
        <v>0</v>
      </c>
      <c r="H942">
        <f>IF(Table1[[#This Row],[Type]]="Expense",ABS(Table1[[#This Row],[Amount]]),0)</f>
        <v>3622.16</v>
      </c>
      <c r="I942" t="s">
        <v>17</v>
      </c>
      <c r="J942" t="s">
        <v>13</v>
      </c>
      <c r="L942" t="str">
        <f t="shared" si="14"/>
        <v>December</v>
      </c>
      <c r="M942" s="4">
        <f>ABS(Table1[[#This Row],[Amount]])</f>
        <v>3622.16</v>
      </c>
      <c r="N942">
        <f>IF(Table1[[#This Row],[Type]]="Income",ABS(Table1[[#This Row],[Amount]]),0)</f>
        <v>0</v>
      </c>
      <c r="O942">
        <f>IF(Table1[[#This Row],[Type]]="Expense",ABS(Table1[[#This Row],[Amount]]),0)</f>
        <v>3622.16</v>
      </c>
      <c r="P942" t="str">
        <f>Table1[[#This Row],[Region]]</f>
        <v>East</v>
      </c>
      <c r="Q942" t="s">
        <v>22</v>
      </c>
      <c r="R942" t="s">
        <v>13</v>
      </c>
    </row>
    <row r="943" spans="1:18" x14ac:dyDescent="0.3">
      <c r="A943" s="1">
        <v>45155</v>
      </c>
      <c r="B943" t="s">
        <v>969</v>
      </c>
      <c r="C943" t="s">
        <v>30</v>
      </c>
      <c r="D943" t="s">
        <v>19</v>
      </c>
      <c r="E943">
        <v>3057.8</v>
      </c>
      <c r="F943" t="s">
        <v>31</v>
      </c>
      <c r="G943">
        <f>IF(Table1[[#This Row],[Type]]="Income",ABS(Table1[[#This Row],[Amount]]),0)</f>
        <v>3057.8</v>
      </c>
      <c r="H943">
        <f>IF(Table1[[#This Row],[Type]]="Expense",ABS(Table1[[#This Row],[Amount]]),0)</f>
        <v>0</v>
      </c>
      <c r="I943" t="s">
        <v>20</v>
      </c>
      <c r="J943" t="s">
        <v>27</v>
      </c>
      <c r="L943" t="str">
        <f t="shared" si="14"/>
        <v>August</v>
      </c>
      <c r="M943" s="4">
        <f>ABS(Table1[[#This Row],[Amount]])</f>
        <v>3057.8</v>
      </c>
      <c r="N943">
        <f>IF(Table1[[#This Row],[Type]]="Income",ABS(Table1[[#This Row],[Amount]]),0)</f>
        <v>3057.8</v>
      </c>
      <c r="O943">
        <f>IF(Table1[[#This Row],[Type]]="Expense",ABS(Table1[[#This Row],[Amount]]),0)</f>
        <v>0</v>
      </c>
      <c r="P943" t="str">
        <f>Table1[[#This Row],[Region]]</f>
        <v>North</v>
      </c>
      <c r="Q943" t="s">
        <v>19</v>
      </c>
      <c r="R943" t="s">
        <v>27</v>
      </c>
    </row>
    <row r="944" spans="1:18" x14ac:dyDescent="0.3">
      <c r="A944" s="1">
        <v>45215</v>
      </c>
      <c r="B944" t="s">
        <v>970</v>
      </c>
      <c r="C944" t="s">
        <v>9</v>
      </c>
      <c r="D944" t="s">
        <v>36</v>
      </c>
      <c r="E944">
        <v>-4590.47</v>
      </c>
      <c r="F944" t="s">
        <v>11</v>
      </c>
      <c r="G944">
        <f>IF(Table1[[#This Row],[Type]]="Income",ABS(Table1[[#This Row],[Amount]]),0)</f>
        <v>0</v>
      </c>
      <c r="H944">
        <f>IF(Table1[[#This Row],[Type]]="Expense",ABS(Table1[[#This Row],[Amount]]),0)</f>
        <v>4590.47</v>
      </c>
      <c r="I944" t="s">
        <v>17</v>
      </c>
      <c r="J944" t="s">
        <v>27</v>
      </c>
      <c r="L944" t="str">
        <f t="shared" si="14"/>
        <v>October</v>
      </c>
      <c r="M944" s="4">
        <f>ABS(Table1[[#This Row],[Amount]])</f>
        <v>4590.47</v>
      </c>
      <c r="N944">
        <f>IF(Table1[[#This Row],[Type]]="Income",ABS(Table1[[#This Row],[Amount]]),0)</f>
        <v>0</v>
      </c>
      <c r="O944">
        <f>IF(Table1[[#This Row],[Type]]="Expense",ABS(Table1[[#This Row],[Amount]]),0)</f>
        <v>4590.47</v>
      </c>
      <c r="P944" t="str">
        <f>Table1[[#This Row],[Region]]</f>
        <v>North</v>
      </c>
      <c r="Q944" t="s">
        <v>36</v>
      </c>
      <c r="R944" t="s">
        <v>27</v>
      </c>
    </row>
    <row r="945" spans="1:18" x14ac:dyDescent="0.3">
      <c r="A945" s="1">
        <v>45076</v>
      </c>
      <c r="B945" t="s">
        <v>971</v>
      </c>
      <c r="C945" t="s">
        <v>25</v>
      </c>
      <c r="D945" t="s">
        <v>22</v>
      </c>
      <c r="E945">
        <v>-345.11</v>
      </c>
      <c r="F945" t="s">
        <v>11</v>
      </c>
      <c r="G945">
        <f>IF(Table1[[#This Row],[Type]]="Income",ABS(Table1[[#This Row],[Amount]]),0)</f>
        <v>0</v>
      </c>
      <c r="H945">
        <f>IF(Table1[[#This Row],[Type]]="Expense",ABS(Table1[[#This Row],[Amount]]),0)</f>
        <v>345.11</v>
      </c>
      <c r="I945" t="s">
        <v>17</v>
      </c>
      <c r="J945" t="s">
        <v>32</v>
      </c>
      <c r="L945" t="str">
        <f t="shared" si="14"/>
        <v>May</v>
      </c>
      <c r="M945" s="4">
        <f>ABS(Table1[[#This Row],[Amount]])</f>
        <v>345.11</v>
      </c>
      <c r="N945">
        <f>IF(Table1[[#This Row],[Type]]="Income",ABS(Table1[[#This Row],[Amount]]),0)</f>
        <v>0</v>
      </c>
      <c r="O945">
        <f>IF(Table1[[#This Row],[Type]]="Expense",ABS(Table1[[#This Row],[Amount]]),0)</f>
        <v>345.11</v>
      </c>
      <c r="P945" t="str">
        <f>Table1[[#This Row],[Region]]</f>
        <v>West</v>
      </c>
      <c r="Q945" t="s">
        <v>22</v>
      </c>
      <c r="R945" t="s">
        <v>32</v>
      </c>
    </row>
    <row r="946" spans="1:18" x14ac:dyDescent="0.3">
      <c r="A946" s="1">
        <v>45203</v>
      </c>
      <c r="B946" t="s">
        <v>972</v>
      </c>
      <c r="C946" t="s">
        <v>15</v>
      </c>
      <c r="D946" t="s">
        <v>16</v>
      </c>
      <c r="E946">
        <v>-860.86</v>
      </c>
      <c r="F946" t="s">
        <v>11</v>
      </c>
      <c r="G946">
        <f>IF(Table1[[#This Row],[Type]]="Income",ABS(Table1[[#This Row],[Amount]]),0)</f>
        <v>0</v>
      </c>
      <c r="H946">
        <f>IF(Table1[[#This Row],[Type]]="Expense",ABS(Table1[[#This Row],[Amount]]),0)</f>
        <v>860.86</v>
      </c>
      <c r="I946" t="s">
        <v>20</v>
      </c>
      <c r="J946" t="s">
        <v>13</v>
      </c>
      <c r="L946" t="str">
        <f t="shared" si="14"/>
        <v>October</v>
      </c>
      <c r="M946" s="4">
        <f>ABS(Table1[[#This Row],[Amount]])</f>
        <v>860.86</v>
      </c>
      <c r="N946">
        <f>IF(Table1[[#This Row],[Type]]="Income",ABS(Table1[[#This Row],[Amount]]),0)</f>
        <v>0</v>
      </c>
      <c r="O946">
        <f>IF(Table1[[#This Row],[Type]]="Expense",ABS(Table1[[#This Row],[Amount]]),0)</f>
        <v>860.86</v>
      </c>
      <c r="P946" t="str">
        <f>Table1[[#This Row],[Region]]</f>
        <v>East</v>
      </c>
      <c r="Q946" t="s">
        <v>16</v>
      </c>
      <c r="R946" t="s">
        <v>13</v>
      </c>
    </row>
    <row r="947" spans="1:18" x14ac:dyDescent="0.3">
      <c r="A947" s="1">
        <v>45124</v>
      </c>
      <c r="B947" t="s">
        <v>973</v>
      </c>
      <c r="C947" t="s">
        <v>9</v>
      </c>
      <c r="D947" t="s">
        <v>19</v>
      </c>
      <c r="E947">
        <v>-3967.29</v>
      </c>
      <c r="F947" t="s">
        <v>11</v>
      </c>
      <c r="G947">
        <f>IF(Table1[[#This Row],[Type]]="Income",ABS(Table1[[#This Row],[Amount]]),0)</f>
        <v>0</v>
      </c>
      <c r="H947">
        <f>IF(Table1[[#This Row],[Type]]="Expense",ABS(Table1[[#This Row],[Amount]]),0)</f>
        <v>3967.29</v>
      </c>
      <c r="I947" t="s">
        <v>20</v>
      </c>
      <c r="J947" t="s">
        <v>32</v>
      </c>
      <c r="L947" t="str">
        <f t="shared" si="14"/>
        <v>July</v>
      </c>
      <c r="M947" s="4">
        <f>ABS(Table1[[#This Row],[Amount]])</f>
        <v>3967.29</v>
      </c>
      <c r="N947">
        <f>IF(Table1[[#This Row],[Type]]="Income",ABS(Table1[[#This Row],[Amount]]),0)</f>
        <v>0</v>
      </c>
      <c r="O947">
        <f>IF(Table1[[#This Row],[Type]]="Expense",ABS(Table1[[#This Row],[Amount]]),0)</f>
        <v>3967.29</v>
      </c>
      <c r="P947" t="str">
        <f>Table1[[#This Row],[Region]]</f>
        <v>West</v>
      </c>
      <c r="Q947" t="s">
        <v>19</v>
      </c>
      <c r="R947" t="s">
        <v>32</v>
      </c>
    </row>
    <row r="948" spans="1:18" x14ac:dyDescent="0.3">
      <c r="A948" s="1">
        <v>44996</v>
      </c>
      <c r="B948" t="s">
        <v>974</v>
      </c>
      <c r="C948" t="s">
        <v>9</v>
      </c>
      <c r="D948" t="s">
        <v>19</v>
      </c>
      <c r="E948">
        <v>-1856.69</v>
      </c>
      <c r="F948" t="s">
        <v>11</v>
      </c>
      <c r="G948">
        <f>IF(Table1[[#This Row],[Type]]="Income",ABS(Table1[[#This Row],[Amount]]),0)</f>
        <v>0</v>
      </c>
      <c r="H948">
        <f>IF(Table1[[#This Row],[Type]]="Expense",ABS(Table1[[#This Row],[Amount]]),0)</f>
        <v>1856.69</v>
      </c>
      <c r="I948" t="s">
        <v>17</v>
      </c>
      <c r="J948" t="s">
        <v>32</v>
      </c>
      <c r="L948" t="str">
        <f t="shared" si="14"/>
        <v>March</v>
      </c>
      <c r="M948" s="4">
        <f>ABS(Table1[[#This Row],[Amount]])</f>
        <v>1856.69</v>
      </c>
      <c r="N948">
        <f>IF(Table1[[#This Row],[Type]]="Income",ABS(Table1[[#This Row],[Amount]]),0)</f>
        <v>0</v>
      </c>
      <c r="O948">
        <f>IF(Table1[[#This Row],[Type]]="Expense",ABS(Table1[[#This Row],[Amount]]),0)</f>
        <v>1856.69</v>
      </c>
      <c r="P948" t="str">
        <f>Table1[[#This Row],[Region]]</f>
        <v>West</v>
      </c>
      <c r="Q948" t="s">
        <v>19</v>
      </c>
      <c r="R948" t="s">
        <v>32</v>
      </c>
    </row>
    <row r="949" spans="1:18" x14ac:dyDescent="0.3">
      <c r="A949" s="1">
        <v>45038</v>
      </c>
      <c r="B949" t="s">
        <v>975</v>
      </c>
      <c r="C949" t="s">
        <v>15</v>
      </c>
      <c r="D949" t="s">
        <v>36</v>
      </c>
      <c r="E949">
        <v>-679.89</v>
      </c>
      <c r="F949" t="s">
        <v>11</v>
      </c>
      <c r="G949">
        <f>IF(Table1[[#This Row],[Type]]="Income",ABS(Table1[[#This Row],[Amount]]),0)</f>
        <v>0</v>
      </c>
      <c r="H949">
        <f>IF(Table1[[#This Row],[Type]]="Expense",ABS(Table1[[#This Row],[Amount]]),0)</f>
        <v>679.89</v>
      </c>
      <c r="I949" t="s">
        <v>12</v>
      </c>
      <c r="J949" t="s">
        <v>23</v>
      </c>
      <c r="L949" t="str">
        <f t="shared" si="14"/>
        <v>April</v>
      </c>
      <c r="M949" s="4">
        <f>ABS(Table1[[#This Row],[Amount]])</f>
        <v>679.89</v>
      </c>
      <c r="N949">
        <f>IF(Table1[[#This Row],[Type]]="Income",ABS(Table1[[#This Row],[Amount]]),0)</f>
        <v>0</v>
      </c>
      <c r="O949">
        <f>IF(Table1[[#This Row],[Type]]="Expense",ABS(Table1[[#This Row],[Amount]]),0)</f>
        <v>679.89</v>
      </c>
      <c r="P949" t="str">
        <f>Table1[[#This Row],[Region]]</f>
        <v>South</v>
      </c>
      <c r="Q949" t="s">
        <v>36</v>
      </c>
      <c r="R949" t="s">
        <v>23</v>
      </c>
    </row>
    <row r="950" spans="1:18" x14ac:dyDescent="0.3">
      <c r="A950" s="1">
        <v>44930</v>
      </c>
      <c r="B950" t="s">
        <v>976</v>
      </c>
      <c r="C950" t="s">
        <v>15</v>
      </c>
      <c r="D950" t="s">
        <v>16</v>
      </c>
      <c r="E950">
        <v>-4982.6099999999997</v>
      </c>
      <c r="F950" t="s">
        <v>11</v>
      </c>
      <c r="G950">
        <f>IF(Table1[[#This Row],[Type]]="Income",ABS(Table1[[#This Row],[Amount]]),0)</f>
        <v>0</v>
      </c>
      <c r="H950">
        <f>IF(Table1[[#This Row],[Type]]="Expense",ABS(Table1[[#This Row],[Amount]]),0)</f>
        <v>4982.6099999999997</v>
      </c>
      <c r="I950" t="s">
        <v>20</v>
      </c>
      <c r="J950" t="s">
        <v>27</v>
      </c>
      <c r="L950" t="str">
        <f t="shared" si="14"/>
        <v>January</v>
      </c>
      <c r="M950" s="4">
        <f>ABS(Table1[[#This Row],[Amount]])</f>
        <v>4982.6099999999997</v>
      </c>
      <c r="N950">
        <f>IF(Table1[[#This Row],[Type]]="Income",ABS(Table1[[#This Row],[Amount]]),0)</f>
        <v>0</v>
      </c>
      <c r="O950">
        <f>IF(Table1[[#This Row],[Type]]="Expense",ABS(Table1[[#This Row],[Amount]]),0)</f>
        <v>4982.6099999999997</v>
      </c>
      <c r="P950" t="str">
        <f>Table1[[#This Row],[Region]]</f>
        <v>North</v>
      </c>
      <c r="Q950" t="s">
        <v>16</v>
      </c>
      <c r="R950" t="s">
        <v>27</v>
      </c>
    </row>
    <row r="951" spans="1:18" x14ac:dyDescent="0.3">
      <c r="A951" s="1">
        <v>45276</v>
      </c>
      <c r="B951" t="s">
        <v>977</v>
      </c>
      <c r="C951" t="s">
        <v>9</v>
      </c>
      <c r="D951" t="s">
        <v>36</v>
      </c>
      <c r="E951">
        <v>-3957.53</v>
      </c>
      <c r="F951" t="s">
        <v>11</v>
      </c>
      <c r="G951">
        <f>IF(Table1[[#This Row],[Type]]="Income",ABS(Table1[[#This Row],[Amount]]),0)</f>
        <v>0</v>
      </c>
      <c r="H951">
        <f>IF(Table1[[#This Row],[Type]]="Expense",ABS(Table1[[#This Row],[Amount]]),0)</f>
        <v>3957.53</v>
      </c>
      <c r="I951" t="s">
        <v>12</v>
      </c>
      <c r="J951" t="s">
        <v>32</v>
      </c>
      <c r="L951" t="str">
        <f t="shared" si="14"/>
        <v>December</v>
      </c>
      <c r="M951" s="4">
        <f>ABS(Table1[[#This Row],[Amount]])</f>
        <v>3957.53</v>
      </c>
      <c r="N951">
        <f>IF(Table1[[#This Row],[Type]]="Income",ABS(Table1[[#This Row],[Amount]]),0)</f>
        <v>0</v>
      </c>
      <c r="O951">
        <f>IF(Table1[[#This Row],[Type]]="Expense",ABS(Table1[[#This Row],[Amount]]),0)</f>
        <v>3957.53</v>
      </c>
      <c r="P951" t="str">
        <f>Table1[[#This Row],[Region]]</f>
        <v>West</v>
      </c>
      <c r="Q951" t="s">
        <v>36</v>
      </c>
      <c r="R951" t="s">
        <v>32</v>
      </c>
    </row>
    <row r="952" spans="1:18" x14ac:dyDescent="0.3">
      <c r="A952" s="1">
        <v>45257</v>
      </c>
      <c r="B952" t="s">
        <v>978</v>
      </c>
      <c r="C952" t="s">
        <v>30</v>
      </c>
      <c r="D952" t="s">
        <v>42</v>
      </c>
      <c r="E952">
        <v>2102.83</v>
      </c>
      <c r="F952" t="s">
        <v>31</v>
      </c>
      <c r="G952">
        <f>IF(Table1[[#This Row],[Type]]="Income",ABS(Table1[[#This Row],[Amount]]),0)</f>
        <v>2102.83</v>
      </c>
      <c r="H952">
        <f>IF(Table1[[#This Row],[Type]]="Expense",ABS(Table1[[#This Row],[Amount]]),0)</f>
        <v>0</v>
      </c>
      <c r="I952" t="s">
        <v>12</v>
      </c>
      <c r="J952" t="s">
        <v>23</v>
      </c>
      <c r="L952" t="str">
        <f t="shared" si="14"/>
        <v>November</v>
      </c>
      <c r="M952" s="4">
        <f>ABS(Table1[[#This Row],[Amount]])</f>
        <v>2102.83</v>
      </c>
      <c r="N952">
        <f>IF(Table1[[#This Row],[Type]]="Income",ABS(Table1[[#This Row],[Amount]]),0)</f>
        <v>2102.83</v>
      </c>
      <c r="O952">
        <f>IF(Table1[[#This Row],[Type]]="Expense",ABS(Table1[[#This Row],[Amount]]),0)</f>
        <v>0</v>
      </c>
      <c r="P952" t="str">
        <f>Table1[[#This Row],[Region]]</f>
        <v>South</v>
      </c>
      <c r="Q952" t="s">
        <v>42</v>
      </c>
      <c r="R952" t="s">
        <v>23</v>
      </c>
    </row>
    <row r="953" spans="1:18" x14ac:dyDescent="0.3">
      <c r="A953" s="1">
        <v>45244</v>
      </c>
      <c r="B953" t="s">
        <v>979</v>
      </c>
      <c r="C953" t="s">
        <v>9</v>
      </c>
      <c r="D953" t="s">
        <v>22</v>
      </c>
      <c r="E953">
        <v>-4134.3999999999996</v>
      </c>
      <c r="F953" t="s">
        <v>11</v>
      </c>
      <c r="G953">
        <f>IF(Table1[[#This Row],[Type]]="Income",ABS(Table1[[#This Row],[Amount]]),0)</f>
        <v>0</v>
      </c>
      <c r="H953">
        <f>IF(Table1[[#This Row],[Type]]="Expense",ABS(Table1[[#This Row],[Amount]]),0)</f>
        <v>4134.3999999999996</v>
      </c>
      <c r="I953" t="s">
        <v>12</v>
      </c>
      <c r="J953" t="s">
        <v>23</v>
      </c>
      <c r="L953" t="str">
        <f t="shared" si="14"/>
        <v>November</v>
      </c>
      <c r="M953" s="4">
        <f>ABS(Table1[[#This Row],[Amount]])</f>
        <v>4134.3999999999996</v>
      </c>
      <c r="N953">
        <f>IF(Table1[[#This Row],[Type]]="Income",ABS(Table1[[#This Row],[Amount]]),0)</f>
        <v>0</v>
      </c>
      <c r="O953">
        <f>IF(Table1[[#This Row],[Type]]="Expense",ABS(Table1[[#This Row],[Amount]]),0)</f>
        <v>4134.3999999999996</v>
      </c>
      <c r="P953" t="str">
        <f>Table1[[#This Row],[Region]]</f>
        <v>South</v>
      </c>
      <c r="Q953" t="s">
        <v>22</v>
      </c>
      <c r="R953" t="s">
        <v>23</v>
      </c>
    </row>
    <row r="954" spans="1:18" x14ac:dyDescent="0.3">
      <c r="A954" s="1">
        <v>45276</v>
      </c>
      <c r="B954" t="s">
        <v>980</v>
      </c>
      <c r="C954" t="s">
        <v>15</v>
      </c>
      <c r="D954" t="s">
        <v>42</v>
      </c>
      <c r="E954">
        <v>-3434.96</v>
      </c>
      <c r="F954" t="s">
        <v>11</v>
      </c>
      <c r="G954">
        <f>IF(Table1[[#This Row],[Type]]="Income",ABS(Table1[[#This Row],[Amount]]),0)</f>
        <v>0</v>
      </c>
      <c r="H954">
        <f>IF(Table1[[#This Row],[Type]]="Expense",ABS(Table1[[#This Row],[Amount]]),0)</f>
        <v>3434.96</v>
      </c>
      <c r="I954" t="s">
        <v>12</v>
      </c>
      <c r="J954" t="s">
        <v>13</v>
      </c>
      <c r="L954" t="str">
        <f t="shared" si="14"/>
        <v>December</v>
      </c>
      <c r="M954" s="4">
        <f>ABS(Table1[[#This Row],[Amount]])</f>
        <v>3434.96</v>
      </c>
      <c r="N954">
        <f>IF(Table1[[#This Row],[Type]]="Income",ABS(Table1[[#This Row],[Amount]]),0)</f>
        <v>0</v>
      </c>
      <c r="O954">
        <f>IF(Table1[[#This Row],[Type]]="Expense",ABS(Table1[[#This Row],[Amount]]),0)</f>
        <v>3434.96</v>
      </c>
      <c r="P954" t="str">
        <f>Table1[[#This Row],[Region]]</f>
        <v>East</v>
      </c>
      <c r="Q954" t="s">
        <v>42</v>
      </c>
      <c r="R954" t="s">
        <v>13</v>
      </c>
    </row>
    <row r="955" spans="1:18" x14ac:dyDescent="0.3">
      <c r="A955" s="1">
        <v>45021</v>
      </c>
      <c r="B955" t="s">
        <v>981</v>
      </c>
      <c r="C955" t="s">
        <v>9</v>
      </c>
      <c r="D955" t="s">
        <v>22</v>
      </c>
      <c r="E955">
        <v>-3970.88</v>
      </c>
      <c r="F955" t="s">
        <v>11</v>
      </c>
      <c r="G955">
        <f>IF(Table1[[#This Row],[Type]]="Income",ABS(Table1[[#This Row],[Amount]]),0)</f>
        <v>0</v>
      </c>
      <c r="H955">
        <f>IF(Table1[[#This Row],[Type]]="Expense",ABS(Table1[[#This Row],[Amount]]),0)</f>
        <v>3970.88</v>
      </c>
      <c r="I955" t="s">
        <v>20</v>
      </c>
      <c r="J955" t="s">
        <v>27</v>
      </c>
      <c r="L955" t="str">
        <f t="shared" si="14"/>
        <v>April</v>
      </c>
      <c r="M955" s="4">
        <f>ABS(Table1[[#This Row],[Amount]])</f>
        <v>3970.88</v>
      </c>
      <c r="N955">
        <f>IF(Table1[[#This Row],[Type]]="Income",ABS(Table1[[#This Row],[Amount]]),0)</f>
        <v>0</v>
      </c>
      <c r="O955">
        <f>IF(Table1[[#This Row],[Type]]="Expense",ABS(Table1[[#This Row],[Amount]]),0)</f>
        <v>3970.88</v>
      </c>
      <c r="P955" t="str">
        <f>Table1[[#This Row],[Region]]</f>
        <v>North</v>
      </c>
      <c r="Q955" t="s">
        <v>22</v>
      </c>
      <c r="R955" t="s">
        <v>27</v>
      </c>
    </row>
    <row r="956" spans="1:18" x14ac:dyDescent="0.3">
      <c r="A956" s="1">
        <v>45078</v>
      </c>
      <c r="B956" t="s">
        <v>982</v>
      </c>
      <c r="C956" t="s">
        <v>30</v>
      </c>
      <c r="D956" t="s">
        <v>26</v>
      </c>
      <c r="E956">
        <v>4094.51</v>
      </c>
      <c r="F956" t="s">
        <v>31</v>
      </c>
      <c r="G956">
        <f>IF(Table1[[#This Row],[Type]]="Income",ABS(Table1[[#This Row],[Amount]]),0)</f>
        <v>4094.51</v>
      </c>
      <c r="H956">
        <f>IF(Table1[[#This Row],[Type]]="Expense",ABS(Table1[[#This Row],[Amount]]),0)</f>
        <v>0</v>
      </c>
      <c r="I956" t="s">
        <v>17</v>
      </c>
      <c r="J956" t="s">
        <v>13</v>
      </c>
      <c r="L956" t="str">
        <f t="shared" si="14"/>
        <v>June</v>
      </c>
      <c r="M956" s="4">
        <f>ABS(Table1[[#This Row],[Amount]])</f>
        <v>4094.51</v>
      </c>
      <c r="N956">
        <f>IF(Table1[[#This Row],[Type]]="Income",ABS(Table1[[#This Row],[Amount]]),0)</f>
        <v>4094.51</v>
      </c>
      <c r="O956">
        <f>IF(Table1[[#This Row],[Type]]="Expense",ABS(Table1[[#This Row],[Amount]]),0)</f>
        <v>0</v>
      </c>
      <c r="P956" t="str">
        <f>Table1[[#This Row],[Region]]</f>
        <v>East</v>
      </c>
      <c r="Q956" t="s">
        <v>26</v>
      </c>
      <c r="R956" t="s">
        <v>13</v>
      </c>
    </row>
    <row r="957" spans="1:18" x14ac:dyDescent="0.3">
      <c r="A957" s="1">
        <v>45237</v>
      </c>
      <c r="B957" t="s">
        <v>983</v>
      </c>
      <c r="C957" t="s">
        <v>25</v>
      </c>
      <c r="D957" t="s">
        <v>10</v>
      </c>
      <c r="E957">
        <v>-515.16999999999996</v>
      </c>
      <c r="F957" t="s">
        <v>11</v>
      </c>
      <c r="G957">
        <f>IF(Table1[[#This Row],[Type]]="Income",ABS(Table1[[#This Row],[Amount]]),0)</f>
        <v>0</v>
      </c>
      <c r="H957">
        <f>IF(Table1[[#This Row],[Type]]="Expense",ABS(Table1[[#This Row],[Amount]]),0)</f>
        <v>515.16999999999996</v>
      </c>
      <c r="I957" t="s">
        <v>17</v>
      </c>
      <c r="J957" t="s">
        <v>13</v>
      </c>
      <c r="L957" t="str">
        <f t="shared" si="14"/>
        <v>November</v>
      </c>
      <c r="M957" s="4">
        <f>ABS(Table1[[#This Row],[Amount]])</f>
        <v>515.16999999999996</v>
      </c>
      <c r="N957">
        <f>IF(Table1[[#This Row],[Type]]="Income",ABS(Table1[[#This Row],[Amount]]),0)</f>
        <v>0</v>
      </c>
      <c r="O957">
        <f>IF(Table1[[#This Row],[Type]]="Expense",ABS(Table1[[#This Row],[Amount]]),0)</f>
        <v>515.16999999999996</v>
      </c>
      <c r="P957" t="str">
        <f>Table1[[#This Row],[Region]]</f>
        <v>East</v>
      </c>
      <c r="Q957" t="s">
        <v>10</v>
      </c>
      <c r="R957" t="s">
        <v>13</v>
      </c>
    </row>
    <row r="958" spans="1:18" x14ac:dyDescent="0.3">
      <c r="A958" s="1">
        <v>45063</v>
      </c>
      <c r="B958" t="s">
        <v>984</v>
      </c>
      <c r="C958" t="s">
        <v>25</v>
      </c>
      <c r="D958" t="s">
        <v>19</v>
      </c>
      <c r="E958">
        <v>-3152.57</v>
      </c>
      <c r="F958" t="s">
        <v>11</v>
      </c>
      <c r="G958">
        <f>IF(Table1[[#This Row],[Type]]="Income",ABS(Table1[[#This Row],[Amount]]),0)</f>
        <v>0</v>
      </c>
      <c r="H958">
        <f>IF(Table1[[#This Row],[Type]]="Expense",ABS(Table1[[#This Row],[Amount]]),0)</f>
        <v>3152.57</v>
      </c>
      <c r="I958" t="s">
        <v>20</v>
      </c>
      <c r="J958" t="s">
        <v>32</v>
      </c>
      <c r="L958" t="str">
        <f t="shared" si="14"/>
        <v>May</v>
      </c>
      <c r="M958" s="4">
        <f>ABS(Table1[[#This Row],[Amount]])</f>
        <v>3152.57</v>
      </c>
      <c r="N958">
        <f>IF(Table1[[#This Row],[Type]]="Income",ABS(Table1[[#This Row],[Amount]]),0)</f>
        <v>0</v>
      </c>
      <c r="O958">
        <f>IF(Table1[[#This Row],[Type]]="Expense",ABS(Table1[[#This Row],[Amount]]),0)</f>
        <v>3152.57</v>
      </c>
      <c r="P958" t="str">
        <f>Table1[[#This Row],[Region]]</f>
        <v>West</v>
      </c>
      <c r="Q958" t="s">
        <v>19</v>
      </c>
      <c r="R958" t="s">
        <v>32</v>
      </c>
    </row>
    <row r="959" spans="1:18" x14ac:dyDescent="0.3">
      <c r="A959" s="1">
        <v>45173</v>
      </c>
      <c r="B959" t="s">
        <v>985</v>
      </c>
      <c r="C959" t="s">
        <v>9</v>
      </c>
      <c r="D959" t="s">
        <v>36</v>
      </c>
      <c r="E959">
        <v>-133.25</v>
      </c>
      <c r="F959" t="s">
        <v>11</v>
      </c>
      <c r="G959">
        <f>IF(Table1[[#This Row],[Type]]="Income",ABS(Table1[[#This Row],[Amount]]),0)</f>
        <v>0</v>
      </c>
      <c r="H959">
        <f>IF(Table1[[#This Row],[Type]]="Expense",ABS(Table1[[#This Row],[Amount]]),0)</f>
        <v>133.25</v>
      </c>
      <c r="I959" t="s">
        <v>20</v>
      </c>
      <c r="J959" t="s">
        <v>13</v>
      </c>
      <c r="L959" t="str">
        <f t="shared" si="14"/>
        <v>September</v>
      </c>
      <c r="M959" s="4">
        <f>ABS(Table1[[#This Row],[Amount]])</f>
        <v>133.25</v>
      </c>
      <c r="N959">
        <f>IF(Table1[[#This Row],[Type]]="Income",ABS(Table1[[#This Row],[Amount]]),0)</f>
        <v>0</v>
      </c>
      <c r="O959">
        <f>IF(Table1[[#This Row],[Type]]="Expense",ABS(Table1[[#This Row],[Amount]]),0)</f>
        <v>133.25</v>
      </c>
      <c r="P959" t="str">
        <f>Table1[[#This Row],[Region]]</f>
        <v>East</v>
      </c>
      <c r="Q959" t="s">
        <v>36</v>
      </c>
      <c r="R959" t="s">
        <v>13</v>
      </c>
    </row>
    <row r="960" spans="1:18" x14ac:dyDescent="0.3">
      <c r="A960" s="1">
        <v>45169</v>
      </c>
      <c r="B960" t="s">
        <v>986</v>
      </c>
      <c r="C960" t="s">
        <v>30</v>
      </c>
      <c r="D960" t="s">
        <v>26</v>
      </c>
      <c r="E960">
        <v>312.94</v>
      </c>
      <c r="F960" t="s">
        <v>31</v>
      </c>
      <c r="G960">
        <f>IF(Table1[[#This Row],[Type]]="Income",ABS(Table1[[#This Row],[Amount]]),0)</f>
        <v>312.94</v>
      </c>
      <c r="H960">
        <f>IF(Table1[[#This Row],[Type]]="Expense",ABS(Table1[[#This Row],[Amount]]),0)</f>
        <v>0</v>
      </c>
      <c r="I960" t="s">
        <v>12</v>
      </c>
      <c r="J960" t="s">
        <v>32</v>
      </c>
      <c r="L960" t="str">
        <f t="shared" si="14"/>
        <v>August</v>
      </c>
      <c r="M960" s="4">
        <f>ABS(Table1[[#This Row],[Amount]])</f>
        <v>312.94</v>
      </c>
      <c r="N960">
        <f>IF(Table1[[#This Row],[Type]]="Income",ABS(Table1[[#This Row],[Amount]]),0)</f>
        <v>312.94</v>
      </c>
      <c r="O960">
        <f>IF(Table1[[#This Row],[Type]]="Expense",ABS(Table1[[#This Row],[Amount]]),0)</f>
        <v>0</v>
      </c>
      <c r="P960" t="str">
        <f>Table1[[#This Row],[Region]]</f>
        <v>West</v>
      </c>
      <c r="Q960" t="s">
        <v>26</v>
      </c>
      <c r="R960" t="s">
        <v>32</v>
      </c>
    </row>
    <row r="961" spans="1:18" x14ac:dyDescent="0.3">
      <c r="A961" s="1">
        <v>44957</v>
      </c>
      <c r="B961" t="s">
        <v>987</v>
      </c>
      <c r="C961" t="s">
        <v>25</v>
      </c>
      <c r="D961" t="s">
        <v>26</v>
      </c>
      <c r="E961">
        <v>-4529.5</v>
      </c>
      <c r="F961" t="s">
        <v>11</v>
      </c>
      <c r="G961">
        <f>IF(Table1[[#This Row],[Type]]="Income",ABS(Table1[[#This Row],[Amount]]),0)</f>
        <v>0</v>
      </c>
      <c r="H961">
        <f>IF(Table1[[#This Row],[Type]]="Expense",ABS(Table1[[#This Row],[Amount]]),0)</f>
        <v>4529.5</v>
      </c>
      <c r="I961" t="s">
        <v>12</v>
      </c>
      <c r="J961" t="s">
        <v>13</v>
      </c>
      <c r="L961" t="str">
        <f t="shared" si="14"/>
        <v>January</v>
      </c>
      <c r="M961" s="4">
        <f>ABS(Table1[[#This Row],[Amount]])</f>
        <v>4529.5</v>
      </c>
      <c r="N961">
        <f>IF(Table1[[#This Row],[Type]]="Income",ABS(Table1[[#This Row],[Amount]]),0)</f>
        <v>0</v>
      </c>
      <c r="O961">
        <f>IF(Table1[[#This Row],[Type]]="Expense",ABS(Table1[[#This Row],[Amount]]),0)</f>
        <v>4529.5</v>
      </c>
      <c r="P961" t="str">
        <f>Table1[[#This Row],[Region]]</f>
        <v>East</v>
      </c>
      <c r="Q961" t="s">
        <v>26</v>
      </c>
      <c r="R961" t="s">
        <v>13</v>
      </c>
    </row>
    <row r="962" spans="1:18" x14ac:dyDescent="0.3">
      <c r="A962" s="1">
        <v>44966</v>
      </c>
      <c r="B962" t="s">
        <v>988</v>
      </c>
      <c r="C962" t="s">
        <v>9</v>
      </c>
      <c r="D962" t="s">
        <v>19</v>
      </c>
      <c r="E962">
        <v>-2685.06</v>
      </c>
      <c r="F962" t="s">
        <v>11</v>
      </c>
      <c r="G962">
        <f>IF(Table1[[#This Row],[Type]]="Income",ABS(Table1[[#This Row],[Amount]]),0)</f>
        <v>0</v>
      </c>
      <c r="H962">
        <f>IF(Table1[[#This Row],[Type]]="Expense",ABS(Table1[[#This Row],[Amount]]),0)</f>
        <v>2685.06</v>
      </c>
      <c r="I962" t="s">
        <v>20</v>
      </c>
      <c r="J962" t="s">
        <v>23</v>
      </c>
      <c r="L962" t="str">
        <f t="shared" si="14"/>
        <v>February</v>
      </c>
      <c r="M962" s="4">
        <f>ABS(Table1[[#This Row],[Amount]])</f>
        <v>2685.06</v>
      </c>
      <c r="N962">
        <f>IF(Table1[[#This Row],[Type]]="Income",ABS(Table1[[#This Row],[Amount]]),0)</f>
        <v>0</v>
      </c>
      <c r="O962">
        <f>IF(Table1[[#This Row],[Type]]="Expense",ABS(Table1[[#This Row],[Amount]]),0)</f>
        <v>2685.06</v>
      </c>
      <c r="P962" t="str">
        <f>Table1[[#This Row],[Region]]</f>
        <v>South</v>
      </c>
      <c r="Q962" t="s">
        <v>19</v>
      </c>
      <c r="R962" t="s">
        <v>23</v>
      </c>
    </row>
    <row r="963" spans="1:18" x14ac:dyDescent="0.3">
      <c r="A963" s="1">
        <v>45155</v>
      </c>
      <c r="B963" t="s">
        <v>989</v>
      </c>
      <c r="C963" t="s">
        <v>9</v>
      </c>
      <c r="D963" t="s">
        <v>19</v>
      </c>
      <c r="E963">
        <v>-3705.92</v>
      </c>
      <c r="F963" t="s">
        <v>11</v>
      </c>
      <c r="G963">
        <f>IF(Table1[[#This Row],[Type]]="Income",ABS(Table1[[#This Row],[Amount]]),0)</f>
        <v>0</v>
      </c>
      <c r="H963">
        <f>IF(Table1[[#This Row],[Type]]="Expense",ABS(Table1[[#This Row],[Amount]]),0)</f>
        <v>3705.92</v>
      </c>
      <c r="I963" t="s">
        <v>17</v>
      </c>
      <c r="J963" t="s">
        <v>27</v>
      </c>
      <c r="L963" t="str">
        <f t="shared" ref="L963:L1026" si="15">TEXT(A963:A5962,"mmmm")</f>
        <v>August</v>
      </c>
      <c r="M963" s="4">
        <f>ABS(Table1[[#This Row],[Amount]])</f>
        <v>3705.92</v>
      </c>
      <c r="N963">
        <f>IF(Table1[[#This Row],[Type]]="Income",ABS(Table1[[#This Row],[Amount]]),0)</f>
        <v>0</v>
      </c>
      <c r="O963">
        <f>IF(Table1[[#This Row],[Type]]="Expense",ABS(Table1[[#This Row],[Amount]]),0)</f>
        <v>3705.92</v>
      </c>
      <c r="P963" t="str">
        <f>Table1[[#This Row],[Region]]</f>
        <v>North</v>
      </c>
      <c r="Q963" t="s">
        <v>19</v>
      </c>
      <c r="R963" t="s">
        <v>27</v>
      </c>
    </row>
    <row r="964" spans="1:18" x14ac:dyDescent="0.3">
      <c r="A964" s="1">
        <v>44962</v>
      </c>
      <c r="B964" t="s">
        <v>990</v>
      </c>
      <c r="C964" t="s">
        <v>30</v>
      </c>
      <c r="D964" t="s">
        <v>22</v>
      </c>
      <c r="E964">
        <v>4208.6499999999996</v>
      </c>
      <c r="F964" t="s">
        <v>31</v>
      </c>
      <c r="G964">
        <f>IF(Table1[[#This Row],[Type]]="Income",ABS(Table1[[#This Row],[Amount]]),0)</f>
        <v>4208.6499999999996</v>
      </c>
      <c r="H964">
        <f>IF(Table1[[#This Row],[Type]]="Expense",ABS(Table1[[#This Row],[Amount]]),0)</f>
        <v>0</v>
      </c>
      <c r="I964" t="s">
        <v>12</v>
      </c>
      <c r="J964" t="s">
        <v>27</v>
      </c>
      <c r="L964" t="str">
        <f t="shared" si="15"/>
        <v>February</v>
      </c>
      <c r="M964" s="4">
        <f>ABS(Table1[[#This Row],[Amount]])</f>
        <v>4208.6499999999996</v>
      </c>
      <c r="N964">
        <f>IF(Table1[[#This Row],[Type]]="Income",ABS(Table1[[#This Row],[Amount]]),0)</f>
        <v>4208.6499999999996</v>
      </c>
      <c r="O964">
        <f>IF(Table1[[#This Row],[Type]]="Expense",ABS(Table1[[#This Row],[Amount]]),0)</f>
        <v>0</v>
      </c>
      <c r="P964" t="str">
        <f>Table1[[#This Row],[Region]]</f>
        <v>North</v>
      </c>
      <c r="Q964" t="s">
        <v>22</v>
      </c>
      <c r="R964" t="s">
        <v>27</v>
      </c>
    </row>
    <row r="965" spans="1:18" x14ac:dyDescent="0.3">
      <c r="A965" s="1">
        <v>45149</v>
      </c>
      <c r="B965" t="s">
        <v>991</v>
      </c>
      <c r="C965" t="s">
        <v>15</v>
      </c>
      <c r="D965" t="s">
        <v>42</v>
      </c>
      <c r="E965">
        <v>-4752.9799999999996</v>
      </c>
      <c r="F965" t="s">
        <v>11</v>
      </c>
      <c r="G965">
        <f>IF(Table1[[#This Row],[Type]]="Income",ABS(Table1[[#This Row],[Amount]]),0)</f>
        <v>0</v>
      </c>
      <c r="H965">
        <f>IF(Table1[[#This Row],[Type]]="Expense",ABS(Table1[[#This Row],[Amount]]),0)</f>
        <v>4752.9799999999996</v>
      </c>
      <c r="I965" t="s">
        <v>20</v>
      </c>
      <c r="J965" t="s">
        <v>27</v>
      </c>
      <c r="L965" t="str">
        <f t="shared" si="15"/>
        <v>August</v>
      </c>
      <c r="M965" s="4">
        <f>ABS(Table1[[#This Row],[Amount]])</f>
        <v>4752.9799999999996</v>
      </c>
      <c r="N965">
        <f>IF(Table1[[#This Row],[Type]]="Income",ABS(Table1[[#This Row],[Amount]]),0)</f>
        <v>0</v>
      </c>
      <c r="O965">
        <f>IF(Table1[[#This Row],[Type]]="Expense",ABS(Table1[[#This Row],[Amount]]),0)</f>
        <v>4752.9799999999996</v>
      </c>
      <c r="P965" t="str">
        <f>Table1[[#This Row],[Region]]</f>
        <v>North</v>
      </c>
      <c r="Q965" t="s">
        <v>42</v>
      </c>
      <c r="R965" t="s">
        <v>27</v>
      </c>
    </row>
    <row r="966" spans="1:18" x14ac:dyDescent="0.3">
      <c r="A966" s="1">
        <v>44932</v>
      </c>
      <c r="B966" t="s">
        <v>992</v>
      </c>
      <c r="C966" t="s">
        <v>9</v>
      </c>
      <c r="D966" t="s">
        <v>16</v>
      </c>
      <c r="E966">
        <v>-4359.83</v>
      </c>
      <c r="F966" t="s">
        <v>11</v>
      </c>
      <c r="G966">
        <f>IF(Table1[[#This Row],[Type]]="Income",ABS(Table1[[#This Row],[Amount]]),0)</f>
        <v>0</v>
      </c>
      <c r="H966">
        <f>IF(Table1[[#This Row],[Type]]="Expense",ABS(Table1[[#This Row],[Amount]]),0)</f>
        <v>4359.83</v>
      </c>
      <c r="I966" t="s">
        <v>20</v>
      </c>
      <c r="J966" t="s">
        <v>23</v>
      </c>
      <c r="L966" t="str">
        <f t="shared" si="15"/>
        <v>January</v>
      </c>
      <c r="M966" s="4">
        <f>ABS(Table1[[#This Row],[Amount]])</f>
        <v>4359.83</v>
      </c>
      <c r="N966">
        <f>IF(Table1[[#This Row],[Type]]="Income",ABS(Table1[[#This Row],[Amount]]),0)</f>
        <v>0</v>
      </c>
      <c r="O966">
        <f>IF(Table1[[#This Row],[Type]]="Expense",ABS(Table1[[#This Row],[Amount]]),0)</f>
        <v>4359.83</v>
      </c>
      <c r="P966" t="str">
        <f>Table1[[#This Row],[Region]]</f>
        <v>South</v>
      </c>
      <c r="Q966" t="s">
        <v>16</v>
      </c>
      <c r="R966" t="s">
        <v>23</v>
      </c>
    </row>
    <row r="967" spans="1:18" x14ac:dyDescent="0.3">
      <c r="A967" s="1">
        <v>45248</v>
      </c>
      <c r="B967" t="s">
        <v>993</v>
      </c>
      <c r="C967" t="s">
        <v>15</v>
      </c>
      <c r="D967" t="s">
        <v>22</v>
      </c>
      <c r="E967">
        <v>-2468.23</v>
      </c>
      <c r="F967" t="s">
        <v>11</v>
      </c>
      <c r="G967">
        <f>IF(Table1[[#This Row],[Type]]="Income",ABS(Table1[[#This Row],[Amount]]),0)</f>
        <v>0</v>
      </c>
      <c r="H967">
        <f>IF(Table1[[#This Row],[Type]]="Expense",ABS(Table1[[#This Row],[Amount]]),0)</f>
        <v>2468.23</v>
      </c>
      <c r="I967" t="s">
        <v>20</v>
      </c>
      <c r="J967" t="s">
        <v>23</v>
      </c>
      <c r="L967" t="str">
        <f t="shared" si="15"/>
        <v>November</v>
      </c>
      <c r="M967" s="4">
        <f>ABS(Table1[[#This Row],[Amount]])</f>
        <v>2468.23</v>
      </c>
      <c r="N967">
        <f>IF(Table1[[#This Row],[Type]]="Income",ABS(Table1[[#This Row],[Amount]]),0)</f>
        <v>0</v>
      </c>
      <c r="O967">
        <f>IF(Table1[[#This Row],[Type]]="Expense",ABS(Table1[[#This Row],[Amount]]),0)</f>
        <v>2468.23</v>
      </c>
      <c r="P967" t="str">
        <f>Table1[[#This Row],[Region]]</f>
        <v>South</v>
      </c>
      <c r="Q967" t="s">
        <v>22</v>
      </c>
      <c r="R967" t="s">
        <v>23</v>
      </c>
    </row>
    <row r="968" spans="1:18" x14ac:dyDescent="0.3">
      <c r="A968" s="1">
        <v>45146</v>
      </c>
      <c r="B968" t="s">
        <v>994</v>
      </c>
      <c r="C968" t="s">
        <v>15</v>
      </c>
      <c r="D968" t="s">
        <v>16</v>
      </c>
      <c r="E968">
        <v>-1746.25</v>
      </c>
      <c r="F968" t="s">
        <v>11</v>
      </c>
      <c r="G968">
        <f>IF(Table1[[#This Row],[Type]]="Income",ABS(Table1[[#This Row],[Amount]]),0)</f>
        <v>0</v>
      </c>
      <c r="H968">
        <f>IF(Table1[[#This Row],[Type]]="Expense",ABS(Table1[[#This Row],[Amount]]),0)</f>
        <v>1746.25</v>
      </c>
      <c r="I968" t="s">
        <v>12</v>
      </c>
      <c r="J968" t="s">
        <v>13</v>
      </c>
      <c r="L968" t="str">
        <f t="shared" si="15"/>
        <v>August</v>
      </c>
      <c r="M968" s="4">
        <f>ABS(Table1[[#This Row],[Amount]])</f>
        <v>1746.25</v>
      </c>
      <c r="N968">
        <f>IF(Table1[[#This Row],[Type]]="Income",ABS(Table1[[#This Row],[Amount]]),0)</f>
        <v>0</v>
      </c>
      <c r="O968">
        <f>IF(Table1[[#This Row],[Type]]="Expense",ABS(Table1[[#This Row],[Amount]]),0)</f>
        <v>1746.25</v>
      </c>
      <c r="P968" t="str">
        <f>Table1[[#This Row],[Region]]</f>
        <v>East</v>
      </c>
      <c r="Q968" t="s">
        <v>16</v>
      </c>
      <c r="R968" t="s">
        <v>13</v>
      </c>
    </row>
    <row r="969" spans="1:18" x14ac:dyDescent="0.3">
      <c r="A969" s="1">
        <v>45001</v>
      </c>
      <c r="B969" t="s">
        <v>995</v>
      </c>
      <c r="C969" t="s">
        <v>25</v>
      </c>
      <c r="D969" t="s">
        <v>26</v>
      </c>
      <c r="E969">
        <v>-857.02</v>
      </c>
      <c r="F969" t="s">
        <v>11</v>
      </c>
      <c r="G969">
        <f>IF(Table1[[#This Row],[Type]]="Income",ABS(Table1[[#This Row],[Amount]]),0)</f>
        <v>0</v>
      </c>
      <c r="H969">
        <f>IF(Table1[[#This Row],[Type]]="Expense",ABS(Table1[[#This Row],[Amount]]),0)</f>
        <v>857.02</v>
      </c>
      <c r="I969" t="s">
        <v>20</v>
      </c>
      <c r="J969" t="s">
        <v>13</v>
      </c>
      <c r="L969" t="str">
        <f t="shared" si="15"/>
        <v>March</v>
      </c>
      <c r="M969" s="4">
        <f>ABS(Table1[[#This Row],[Amount]])</f>
        <v>857.02</v>
      </c>
      <c r="N969">
        <f>IF(Table1[[#This Row],[Type]]="Income",ABS(Table1[[#This Row],[Amount]]),0)</f>
        <v>0</v>
      </c>
      <c r="O969">
        <f>IF(Table1[[#This Row],[Type]]="Expense",ABS(Table1[[#This Row],[Amount]]),0)</f>
        <v>857.02</v>
      </c>
      <c r="P969" t="str">
        <f>Table1[[#This Row],[Region]]</f>
        <v>East</v>
      </c>
      <c r="Q969" t="s">
        <v>26</v>
      </c>
      <c r="R969" t="s">
        <v>13</v>
      </c>
    </row>
    <row r="970" spans="1:18" x14ac:dyDescent="0.3">
      <c r="A970" s="1">
        <v>44930</v>
      </c>
      <c r="B970" t="s">
        <v>996</v>
      </c>
      <c r="C970" t="s">
        <v>15</v>
      </c>
      <c r="D970" t="s">
        <v>16</v>
      </c>
      <c r="E970">
        <v>-2061.58</v>
      </c>
      <c r="F970" t="s">
        <v>11</v>
      </c>
      <c r="G970">
        <f>IF(Table1[[#This Row],[Type]]="Income",ABS(Table1[[#This Row],[Amount]]),0)</f>
        <v>0</v>
      </c>
      <c r="H970">
        <f>IF(Table1[[#This Row],[Type]]="Expense",ABS(Table1[[#This Row],[Amount]]),0)</f>
        <v>2061.58</v>
      </c>
      <c r="I970" t="s">
        <v>17</v>
      </c>
      <c r="J970" t="s">
        <v>13</v>
      </c>
      <c r="L970" t="str">
        <f t="shared" si="15"/>
        <v>January</v>
      </c>
      <c r="M970" s="4">
        <f>ABS(Table1[[#This Row],[Amount]])</f>
        <v>2061.58</v>
      </c>
      <c r="N970">
        <f>IF(Table1[[#This Row],[Type]]="Income",ABS(Table1[[#This Row],[Amount]]),0)</f>
        <v>0</v>
      </c>
      <c r="O970">
        <f>IF(Table1[[#This Row],[Type]]="Expense",ABS(Table1[[#This Row],[Amount]]),0)</f>
        <v>2061.58</v>
      </c>
      <c r="P970" t="str">
        <f>Table1[[#This Row],[Region]]</f>
        <v>East</v>
      </c>
      <c r="Q970" t="s">
        <v>16</v>
      </c>
      <c r="R970" t="s">
        <v>13</v>
      </c>
    </row>
    <row r="971" spans="1:18" x14ac:dyDescent="0.3">
      <c r="A971" s="1">
        <v>45261</v>
      </c>
      <c r="B971" t="s">
        <v>997</v>
      </c>
      <c r="C971" t="s">
        <v>30</v>
      </c>
      <c r="D971" t="s">
        <v>42</v>
      </c>
      <c r="E971">
        <v>1895.82</v>
      </c>
      <c r="F971" t="s">
        <v>31</v>
      </c>
      <c r="G971">
        <f>IF(Table1[[#This Row],[Type]]="Income",ABS(Table1[[#This Row],[Amount]]),0)</f>
        <v>1895.82</v>
      </c>
      <c r="H971">
        <f>IF(Table1[[#This Row],[Type]]="Expense",ABS(Table1[[#This Row],[Amount]]),0)</f>
        <v>0</v>
      </c>
      <c r="I971" t="s">
        <v>20</v>
      </c>
      <c r="J971" t="s">
        <v>13</v>
      </c>
      <c r="L971" t="str">
        <f t="shared" si="15"/>
        <v>December</v>
      </c>
      <c r="M971" s="4">
        <f>ABS(Table1[[#This Row],[Amount]])</f>
        <v>1895.82</v>
      </c>
      <c r="N971">
        <f>IF(Table1[[#This Row],[Type]]="Income",ABS(Table1[[#This Row],[Amount]]),0)</f>
        <v>1895.82</v>
      </c>
      <c r="O971">
        <f>IF(Table1[[#This Row],[Type]]="Expense",ABS(Table1[[#This Row],[Amount]]),0)</f>
        <v>0</v>
      </c>
      <c r="P971" t="str">
        <f>Table1[[#This Row],[Region]]</f>
        <v>East</v>
      </c>
      <c r="Q971" t="s">
        <v>42</v>
      </c>
      <c r="R971" t="s">
        <v>13</v>
      </c>
    </row>
    <row r="972" spans="1:18" x14ac:dyDescent="0.3">
      <c r="A972" s="1">
        <v>45060</v>
      </c>
      <c r="B972" t="s">
        <v>998</v>
      </c>
      <c r="C972" t="s">
        <v>25</v>
      </c>
      <c r="D972" t="s">
        <v>22</v>
      </c>
      <c r="E972">
        <v>-2841.92</v>
      </c>
      <c r="F972" t="s">
        <v>11</v>
      </c>
      <c r="G972">
        <f>IF(Table1[[#This Row],[Type]]="Income",ABS(Table1[[#This Row],[Amount]]),0)</f>
        <v>0</v>
      </c>
      <c r="H972">
        <f>IF(Table1[[#This Row],[Type]]="Expense",ABS(Table1[[#This Row],[Amount]]),0)</f>
        <v>2841.92</v>
      </c>
      <c r="I972" t="s">
        <v>12</v>
      </c>
      <c r="J972" t="s">
        <v>27</v>
      </c>
      <c r="L972" t="str">
        <f t="shared" si="15"/>
        <v>May</v>
      </c>
      <c r="M972" s="4">
        <f>ABS(Table1[[#This Row],[Amount]])</f>
        <v>2841.92</v>
      </c>
      <c r="N972">
        <f>IF(Table1[[#This Row],[Type]]="Income",ABS(Table1[[#This Row],[Amount]]),0)</f>
        <v>0</v>
      </c>
      <c r="O972">
        <f>IF(Table1[[#This Row],[Type]]="Expense",ABS(Table1[[#This Row],[Amount]]),0)</f>
        <v>2841.92</v>
      </c>
      <c r="P972" t="str">
        <f>Table1[[#This Row],[Region]]</f>
        <v>North</v>
      </c>
      <c r="Q972" t="s">
        <v>22</v>
      </c>
      <c r="R972" t="s">
        <v>27</v>
      </c>
    </row>
    <row r="973" spans="1:18" x14ac:dyDescent="0.3">
      <c r="A973" s="1">
        <v>45044</v>
      </c>
      <c r="B973" t="s">
        <v>999</v>
      </c>
      <c r="C973" t="s">
        <v>25</v>
      </c>
      <c r="D973" t="s">
        <v>19</v>
      </c>
      <c r="E973">
        <v>-3361</v>
      </c>
      <c r="F973" t="s">
        <v>11</v>
      </c>
      <c r="G973">
        <f>IF(Table1[[#This Row],[Type]]="Income",ABS(Table1[[#This Row],[Amount]]),0)</f>
        <v>0</v>
      </c>
      <c r="H973">
        <f>IF(Table1[[#This Row],[Type]]="Expense",ABS(Table1[[#This Row],[Amount]]),0)</f>
        <v>3361</v>
      </c>
      <c r="I973" t="s">
        <v>17</v>
      </c>
      <c r="J973" t="s">
        <v>13</v>
      </c>
      <c r="L973" t="str">
        <f t="shared" si="15"/>
        <v>April</v>
      </c>
      <c r="M973" s="4">
        <f>ABS(Table1[[#This Row],[Amount]])</f>
        <v>3361</v>
      </c>
      <c r="N973">
        <f>IF(Table1[[#This Row],[Type]]="Income",ABS(Table1[[#This Row],[Amount]]),0)</f>
        <v>0</v>
      </c>
      <c r="O973">
        <f>IF(Table1[[#This Row],[Type]]="Expense",ABS(Table1[[#This Row],[Amount]]),0)</f>
        <v>3361</v>
      </c>
      <c r="P973" t="str">
        <f>Table1[[#This Row],[Region]]</f>
        <v>East</v>
      </c>
      <c r="Q973" t="s">
        <v>19</v>
      </c>
      <c r="R973" t="s">
        <v>13</v>
      </c>
    </row>
    <row r="974" spans="1:18" x14ac:dyDescent="0.3">
      <c r="A974" s="1">
        <v>45020</v>
      </c>
      <c r="B974" t="s">
        <v>1000</v>
      </c>
      <c r="C974" t="s">
        <v>25</v>
      </c>
      <c r="D974" t="s">
        <v>42</v>
      </c>
      <c r="E974">
        <v>-4893.79</v>
      </c>
      <c r="F974" t="s">
        <v>11</v>
      </c>
      <c r="G974">
        <f>IF(Table1[[#This Row],[Type]]="Income",ABS(Table1[[#This Row],[Amount]]),0)</f>
        <v>0</v>
      </c>
      <c r="H974">
        <f>IF(Table1[[#This Row],[Type]]="Expense",ABS(Table1[[#This Row],[Amount]]),0)</f>
        <v>4893.79</v>
      </c>
      <c r="I974" t="s">
        <v>17</v>
      </c>
      <c r="J974" t="s">
        <v>23</v>
      </c>
      <c r="L974" t="str">
        <f t="shared" si="15"/>
        <v>April</v>
      </c>
      <c r="M974" s="4">
        <f>ABS(Table1[[#This Row],[Amount]])</f>
        <v>4893.79</v>
      </c>
      <c r="N974">
        <f>IF(Table1[[#This Row],[Type]]="Income",ABS(Table1[[#This Row],[Amount]]),0)</f>
        <v>0</v>
      </c>
      <c r="O974">
        <f>IF(Table1[[#This Row],[Type]]="Expense",ABS(Table1[[#This Row],[Amount]]),0)</f>
        <v>4893.79</v>
      </c>
      <c r="P974" t="str">
        <f>Table1[[#This Row],[Region]]</f>
        <v>South</v>
      </c>
      <c r="Q974" t="s">
        <v>42</v>
      </c>
      <c r="R974" t="s">
        <v>23</v>
      </c>
    </row>
    <row r="975" spans="1:18" x14ac:dyDescent="0.3">
      <c r="A975" s="1">
        <v>44988</v>
      </c>
      <c r="B975" t="s">
        <v>1001</v>
      </c>
      <c r="C975" t="s">
        <v>9</v>
      </c>
      <c r="D975" t="s">
        <v>10</v>
      </c>
      <c r="E975">
        <v>-3669.09</v>
      </c>
      <c r="F975" t="s">
        <v>11</v>
      </c>
      <c r="G975">
        <f>IF(Table1[[#This Row],[Type]]="Income",ABS(Table1[[#This Row],[Amount]]),0)</f>
        <v>0</v>
      </c>
      <c r="H975">
        <f>IF(Table1[[#This Row],[Type]]="Expense",ABS(Table1[[#This Row],[Amount]]),0)</f>
        <v>3669.09</v>
      </c>
      <c r="I975" t="s">
        <v>20</v>
      </c>
      <c r="J975" t="s">
        <v>23</v>
      </c>
      <c r="L975" t="str">
        <f t="shared" si="15"/>
        <v>March</v>
      </c>
      <c r="M975" s="4">
        <f>ABS(Table1[[#This Row],[Amount]])</f>
        <v>3669.09</v>
      </c>
      <c r="N975">
        <f>IF(Table1[[#This Row],[Type]]="Income",ABS(Table1[[#This Row],[Amount]]),0)</f>
        <v>0</v>
      </c>
      <c r="O975">
        <f>IF(Table1[[#This Row],[Type]]="Expense",ABS(Table1[[#This Row],[Amount]]),0)</f>
        <v>3669.09</v>
      </c>
      <c r="P975" t="str">
        <f>Table1[[#This Row],[Region]]</f>
        <v>South</v>
      </c>
      <c r="Q975" t="s">
        <v>10</v>
      </c>
      <c r="R975" t="s">
        <v>23</v>
      </c>
    </row>
    <row r="976" spans="1:18" x14ac:dyDescent="0.3">
      <c r="A976" s="1">
        <v>45120</v>
      </c>
      <c r="B976" t="s">
        <v>1002</v>
      </c>
      <c r="C976" t="s">
        <v>9</v>
      </c>
      <c r="D976" t="s">
        <v>42</v>
      </c>
      <c r="E976">
        <v>-3254.37</v>
      </c>
      <c r="F976" t="s">
        <v>11</v>
      </c>
      <c r="G976">
        <f>IF(Table1[[#This Row],[Type]]="Income",ABS(Table1[[#This Row],[Amount]]),0)</f>
        <v>0</v>
      </c>
      <c r="H976">
        <f>IF(Table1[[#This Row],[Type]]="Expense",ABS(Table1[[#This Row],[Amount]]),0)</f>
        <v>3254.37</v>
      </c>
      <c r="I976" t="s">
        <v>20</v>
      </c>
      <c r="J976" t="s">
        <v>23</v>
      </c>
      <c r="L976" t="str">
        <f t="shared" si="15"/>
        <v>July</v>
      </c>
      <c r="M976" s="4">
        <f>ABS(Table1[[#This Row],[Amount]])</f>
        <v>3254.37</v>
      </c>
      <c r="N976">
        <f>IF(Table1[[#This Row],[Type]]="Income",ABS(Table1[[#This Row],[Amount]]),0)</f>
        <v>0</v>
      </c>
      <c r="O976">
        <f>IF(Table1[[#This Row],[Type]]="Expense",ABS(Table1[[#This Row],[Amount]]),0)</f>
        <v>3254.37</v>
      </c>
      <c r="P976" t="str">
        <f>Table1[[#This Row],[Region]]</f>
        <v>South</v>
      </c>
      <c r="Q976" t="s">
        <v>42</v>
      </c>
      <c r="R976" t="s">
        <v>23</v>
      </c>
    </row>
    <row r="977" spans="1:18" x14ac:dyDescent="0.3">
      <c r="A977" s="1">
        <v>45261</v>
      </c>
      <c r="B977" t="s">
        <v>1003</v>
      </c>
      <c r="C977" t="s">
        <v>15</v>
      </c>
      <c r="D977" t="s">
        <v>10</v>
      </c>
      <c r="E977">
        <v>-1741.95</v>
      </c>
      <c r="F977" t="s">
        <v>11</v>
      </c>
      <c r="G977">
        <f>IF(Table1[[#This Row],[Type]]="Income",ABS(Table1[[#This Row],[Amount]]),0)</f>
        <v>0</v>
      </c>
      <c r="H977">
        <f>IF(Table1[[#This Row],[Type]]="Expense",ABS(Table1[[#This Row],[Amount]]),0)</f>
        <v>1741.95</v>
      </c>
      <c r="I977" t="s">
        <v>17</v>
      </c>
      <c r="J977" t="s">
        <v>32</v>
      </c>
      <c r="L977" t="str">
        <f t="shared" si="15"/>
        <v>December</v>
      </c>
      <c r="M977" s="4">
        <f>ABS(Table1[[#This Row],[Amount]])</f>
        <v>1741.95</v>
      </c>
      <c r="N977">
        <f>IF(Table1[[#This Row],[Type]]="Income",ABS(Table1[[#This Row],[Amount]]),0)</f>
        <v>0</v>
      </c>
      <c r="O977">
        <f>IF(Table1[[#This Row],[Type]]="Expense",ABS(Table1[[#This Row],[Amount]]),0)</f>
        <v>1741.95</v>
      </c>
      <c r="P977" t="str">
        <f>Table1[[#This Row],[Region]]</f>
        <v>West</v>
      </c>
      <c r="Q977" t="s">
        <v>10</v>
      </c>
      <c r="R977" t="s">
        <v>32</v>
      </c>
    </row>
    <row r="978" spans="1:18" x14ac:dyDescent="0.3">
      <c r="A978" s="1">
        <v>45129</v>
      </c>
      <c r="B978" t="s">
        <v>1004</v>
      </c>
      <c r="C978" t="s">
        <v>25</v>
      </c>
      <c r="D978" t="s">
        <v>22</v>
      </c>
      <c r="E978">
        <v>-269.07</v>
      </c>
      <c r="F978" t="s">
        <v>11</v>
      </c>
      <c r="G978">
        <f>IF(Table1[[#This Row],[Type]]="Income",ABS(Table1[[#This Row],[Amount]]),0)</f>
        <v>0</v>
      </c>
      <c r="H978">
        <f>IF(Table1[[#This Row],[Type]]="Expense",ABS(Table1[[#This Row],[Amount]]),0)</f>
        <v>269.07</v>
      </c>
      <c r="I978" t="s">
        <v>20</v>
      </c>
      <c r="J978" t="s">
        <v>32</v>
      </c>
      <c r="L978" t="str">
        <f t="shared" si="15"/>
        <v>July</v>
      </c>
      <c r="M978" s="4">
        <f>ABS(Table1[[#This Row],[Amount]])</f>
        <v>269.07</v>
      </c>
      <c r="N978">
        <f>IF(Table1[[#This Row],[Type]]="Income",ABS(Table1[[#This Row],[Amount]]),0)</f>
        <v>0</v>
      </c>
      <c r="O978">
        <f>IF(Table1[[#This Row],[Type]]="Expense",ABS(Table1[[#This Row],[Amount]]),0)</f>
        <v>269.07</v>
      </c>
      <c r="P978" t="str">
        <f>Table1[[#This Row],[Region]]</f>
        <v>West</v>
      </c>
      <c r="Q978" t="s">
        <v>22</v>
      </c>
      <c r="R978" t="s">
        <v>32</v>
      </c>
    </row>
    <row r="979" spans="1:18" x14ac:dyDescent="0.3">
      <c r="A979" s="1">
        <v>44952</v>
      </c>
      <c r="B979" t="s">
        <v>1005</v>
      </c>
      <c r="C979" t="s">
        <v>25</v>
      </c>
      <c r="D979" t="s">
        <v>19</v>
      </c>
      <c r="E979">
        <v>-1511.81</v>
      </c>
      <c r="F979" t="s">
        <v>11</v>
      </c>
      <c r="G979">
        <f>IF(Table1[[#This Row],[Type]]="Income",ABS(Table1[[#This Row],[Amount]]),0)</f>
        <v>0</v>
      </c>
      <c r="H979">
        <f>IF(Table1[[#This Row],[Type]]="Expense",ABS(Table1[[#This Row],[Amount]]),0)</f>
        <v>1511.81</v>
      </c>
      <c r="I979" t="s">
        <v>12</v>
      </c>
      <c r="J979" t="s">
        <v>32</v>
      </c>
      <c r="L979" t="str">
        <f t="shared" si="15"/>
        <v>January</v>
      </c>
      <c r="M979" s="4">
        <f>ABS(Table1[[#This Row],[Amount]])</f>
        <v>1511.81</v>
      </c>
      <c r="N979">
        <f>IF(Table1[[#This Row],[Type]]="Income",ABS(Table1[[#This Row],[Amount]]),0)</f>
        <v>0</v>
      </c>
      <c r="O979">
        <f>IF(Table1[[#This Row],[Type]]="Expense",ABS(Table1[[#This Row],[Amount]]),0)</f>
        <v>1511.81</v>
      </c>
      <c r="P979" t="str">
        <f>Table1[[#This Row],[Region]]</f>
        <v>West</v>
      </c>
      <c r="Q979" t="s">
        <v>19</v>
      </c>
      <c r="R979" t="s">
        <v>32</v>
      </c>
    </row>
    <row r="980" spans="1:18" x14ac:dyDescent="0.3">
      <c r="A980" s="1">
        <v>45099</v>
      </c>
      <c r="B980" t="s">
        <v>1006</v>
      </c>
      <c r="C980" t="s">
        <v>30</v>
      </c>
      <c r="D980" t="s">
        <v>42</v>
      </c>
      <c r="E980">
        <v>3865.39</v>
      </c>
      <c r="F980" t="s">
        <v>31</v>
      </c>
      <c r="G980">
        <f>IF(Table1[[#This Row],[Type]]="Income",ABS(Table1[[#This Row],[Amount]]),0)</f>
        <v>3865.39</v>
      </c>
      <c r="H980">
        <f>IF(Table1[[#This Row],[Type]]="Expense",ABS(Table1[[#This Row],[Amount]]),0)</f>
        <v>0</v>
      </c>
      <c r="I980" t="s">
        <v>17</v>
      </c>
      <c r="J980" t="s">
        <v>13</v>
      </c>
      <c r="L980" t="str">
        <f t="shared" si="15"/>
        <v>June</v>
      </c>
      <c r="M980" s="4">
        <f>ABS(Table1[[#This Row],[Amount]])</f>
        <v>3865.39</v>
      </c>
      <c r="N980">
        <f>IF(Table1[[#This Row],[Type]]="Income",ABS(Table1[[#This Row],[Amount]]),0)</f>
        <v>3865.39</v>
      </c>
      <c r="O980">
        <f>IF(Table1[[#This Row],[Type]]="Expense",ABS(Table1[[#This Row],[Amount]]),0)</f>
        <v>0</v>
      </c>
      <c r="P980" t="str">
        <f>Table1[[#This Row],[Region]]</f>
        <v>East</v>
      </c>
      <c r="Q980" t="s">
        <v>42</v>
      </c>
      <c r="R980" t="s">
        <v>13</v>
      </c>
    </row>
    <row r="981" spans="1:18" x14ac:dyDescent="0.3">
      <c r="A981" s="1">
        <v>45226</v>
      </c>
      <c r="B981" t="s">
        <v>1007</v>
      </c>
      <c r="C981" t="s">
        <v>15</v>
      </c>
      <c r="D981" t="s">
        <v>10</v>
      </c>
      <c r="E981">
        <v>-1105.83</v>
      </c>
      <c r="F981" t="s">
        <v>11</v>
      </c>
      <c r="G981">
        <f>IF(Table1[[#This Row],[Type]]="Income",ABS(Table1[[#This Row],[Amount]]),0)</f>
        <v>0</v>
      </c>
      <c r="H981">
        <f>IF(Table1[[#This Row],[Type]]="Expense",ABS(Table1[[#This Row],[Amount]]),0)</f>
        <v>1105.83</v>
      </c>
      <c r="I981" t="s">
        <v>20</v>
      </c>
      <c r="J981" t="s">
        <v>27</v>
      </c>
      <c r="L981" t="str">
        <f t="shared" si="15"/>
        <v>October</v>
      </c>
      <c r="M981" s="4">
        <f>ABS(Table1[[#This Row],[Amount]])</f>
        <v>1105.83</v>
      </c>
      <c r="N981">
        <f>IF(Table1[[#This Row],[Type]]="Income",ABS(Table1[[#This Row],[Amount]]),0)</f>
        <v>0</v>
      </c>
      <c r="O981">
        <f>IF(Table1[[#This Row],[Type]]="Expense",ABS(Table1[[#This Row],[Amount]]),0)</f>
        <v>1105.83</v>
      </c>
      <c r="P981" t="str">
        <f>Table1[[#This Row],[Region]]</f>
        <v>North</v>
      </c>
      <c r="Q981" t="s">
        <v>10</v>
      </c>
      <c r="R981" t="s">
        <v>27</v>
      </c>
    </row>
    <row r="982" spans="1:18" x14ac:dyDescent="0.3">
      <c r="A982" s="1">
        <v>45059</v>
      </c>
      <c r="B982" t="s">
        <v>1008</v>
      </c>
      <c r="C982" t="s">
        <v>30</v>
      </c>
      <c r="D982" t="s">
        <v>19</v>
      </c>
      <c r="E982">
        <v>3589.72</v>
      </c>
      <c r="F982" t="s">
        <v>31</v>
      </c>
      <c r="G982">
        <f>IF(Table1[[#This Row],[Type]]="Income",ABS(Table1[[#This Row],[Amount]]),0)</f>
        <v>3589.72</v>
      </c>
      <c r="H982">
        <f>IF(Table1[[#This Row],[Type]]="Expense",ABS(Table1[[#This Row],[Amount]]),0)</f>
        <v>0</v>
      </c>
      <c r="I982" t="s">
        <v>17</v>
      </c>
      <c r="J982" t="s">
        <v>27</v>
      </c>
      <c r="L982" t="str">
        <f t="shared" si="15"/>
        <v>May</v>
      </c>
      <c r="M982" s="4">
        <f>ABS(Table1[[#This Row],[Amount]])</f>
        <v>3589.72</v>
      </c>
      <c r="N982">
        <f>IF(Table1[[#This Row],[Type]]="Income",ABS(Table1[[#This Row],[Amount]]),0)</f>
        <v>3589.72</v>
      </c>
      <c r="O982">
        <f>IF(Table1[[#This Row],[Type]]="Expense",ABS(Table1[[#This Row],[Amount]]),0)</f>
        <v>0</v>
      </c>
      <c r="P982" t="str">
        <f>Table1[[#This Row],[Region]]</f>
        <v>North</v>
      </c>
      <c r="Q982" t="s">
        <v>19</v>
      </c>
      <c r="R982" t="s">
        <v>27</v>
      </c>
    </row>
    <row r="983" spans="1:18" x14ac:dyDescent="0.3">
      <c r="A983" s="1">
        <v>45252</v>
      </c>
      <c r="B983" t="s">
        <v>1009</v>
      </c>
      <c r="C983" t="s">
        <v>15</v>
      </c>
      <c r="D983" t="s">
        <v>36</v>
      </c>
      <c r="E983">
        <v>-2940.92</v>
      </c>
      <c r="F983" t="s">
        <v>11</v>
      </c>
      <c r="G983">
        <f>IF(Table1[[#This Row],[Type]]="Income",ABS(Table1[[#This Row],[Amount]]),0)</f>
        <v>0</v>
      </c>
      <c r="H983">
        <f>IF(Table1[[#This Row],[Type]]="Expense",ABS(Table1[[#This Row],[Amount]]),0)</f>
        <v>2940.92</v>
      </c>
      <c r="I983" t="s">
        <v>20</v>
      </c>
      <c r="J983" t="s">
        <v>13</v>
      </c>
      <c r="L983" t="str">
        <f t="shared" si="15"/>
        <v>November</v>
      </c>
      <c r="M983" s="4">
        <f>ABS(Table1[[#This Row],[Amount]])</f>
        <v>2940.92</v>
      </c>
      <c r="N983">
        <f>IF(Table1[[#This Row],[Type]]="Income",ABS(Table1[[#This Row],[Amount]]),0)</f>
        <v>0</v>
      </c>
      <c r="O983">
        <f>IF(Table1[[#This Row],[Type]]="Expense",ABS(Table1[[#This Row],[Amount]]),0)</f>
        <v>2940.92</v>
      </c>
      <c r="P983" t="str">
        <f>Table1[[#This Row],[Region]]</f>
        <v>East</v>
      </c>
      <c r="Q983" t="s">
        <v>36</v>
      </c>
      <c r="R983" t="s">
        <v>13</v>
      </c>
    </row>
    <row r="984" spans="1:18" x14ac:dyDescent="0.3">
      <c r="A984" s="1">
        <v>45044</v>
      </c>
      <c r="B984" t="s">
        <v>1010</v>
      </c>
      <c r="C984" t="s">
        <v>15</v>
      </c>
      <c r="D984" t="s">
        <v>36</v>
      </c>
      <c r="E984">
        <v>-942.1</v>
      </c>
      <c r="F984" t="s">
        <v>11</v>
      </c>
      <c r="G984">
        <f>IF(Table1[[#This Row],[Type]]="Income",ABS(Table1[[#This Row],[Amount]]),0)</f>
        <v>0</v>
      </c>
      <c r="H984">
        <f>IF(Table1[[#This Row],[Type]]="Expense",ABS(Table1[[#This Row],[Amount]]),0)</f>
        <v>942.1</v>
      </c>
      <c r="I984" t="s">
        <v>20</v>
      </c>
      <c r="J984" t="s">
        <v>13</v>
      </c>
      <c r="L984" t="str">
        <f t="shared" si="15"/>
        <v>April</v>
      </c>
      <c r="M984" s="4">
        <f>ABS(Table1[[#This Row],[Amount]])</f>
        <v>942.1</v>
      </c>
      <c r="N984">
        <f>IF(Table1[[#This Row],[Type]]="Income",ABS(Table1[[#This Row],[Amount]]),0)</f>
        <v>0</v>
      </c>
      <c r="O984">
        <f>IF(Table1[[#This Row],[Type]]="Expense",ABS(Table1[[#This Row],[Amount]]),0)</f>
        <v>942.1</v>
      </c>
      <c r="P984" t="str">
        <f>Table1[[#This Row],[Region]]</f>
        <v>East</v>
      </c>
      <c r="Q984" t="s">
        <v>36</v>
      </c>
      <c r="R984" t="s">
        <v>13</v>
      </c>
    </row>
    <row r="985" spans="1:18" x14ac:dyDescent="0.3">
      <c r="A985" s="1">
        <v>45250</v>
      </c>
      <c r="B985" t="s">
        <v>1011</v>
      </c>
      <c r="C985" t="s">
        <v>9</v>
      </c>
      <c r="D985" t="s">
        <v>36</v>
      </c>
      <c r="E985">
        <v>-1381.96</v>
      </c>
      <c r="F985" t="s">
        <v>11</v>
      </c>
      <c r="G985">
        <f>IF(Table1[[#This Row],[Type]]="Income",ABS(Table1[[#This Row],[Amount]]),0)</f>
        <v>0</v>
      </c>
      <c r="H985">
        <f>IF(Table1[[#This Row],[Type]]="Expense",ABS(Table1[[#This Row],[Amount]]),0)</f>
        <v>1381.96</v>
      </c>
      <c r="I985" t="s">
        <v>12</v>
      </c>
      <c r="J985" t="s">
        <v>32</v>
      </c>
      <c r="L985" t="str">
        <f t="shared" si="15"/>
        <v>November</v>
      </c>
      <c r="M985" s="4">
        <f>ABS(Table1[[#This Row],[Amount]])</f>
        <v>1381.96</v>
      </c>
      <c r="N985">
        <f>IF(Table1[[#This Row],[Type]]="Income",ABS(Table1[[#This Row],[Amount]]),0)</f>
        <v>0</v>
      </c>
      <c r="O985">
        <f>IF(Table1[[#This Row],[Type]]="Expense",ABS(Table1[[#This Row],[Amount]]),0)</f>
        <v>1381.96</v>
      </c>
      <c r="P985" t="str">
        <f>Table1[[#This Row],[Region]]</f>
        <v>West</v>
      </c>
      <c r="Q985" t="s">
        <v>36</v>
      </c>
      <c r="R985" t="s">
        <v>32</v>
      </c>
    </row>
    <row r="986" spans="1:18" x14ac:dyDescent="0.3">
      <c r="A986" s="1">
        <v>45201</v>
      </c>
      <c r="B986" t="s">
        <v>1012</v>
      </c>
      <c r="C986" t="s">
        <v>9</v>
      </c>
      <c r="D986" t="s">
        <v>16</v>
      </c>
      <c r="E986">
        <v>-2531.89</v>
      </c>
      <c r="F986" t="s">
        <v>11</v>
      </c>
      <c r="G986">
        <f>IF(Table1[[#This Row],[Type]]="Income",ABS(Table1[[#This Row],[Amount]]),0)</f>
        <v>0</v>
      </c>
      <c r="H986">
        <f>IF(Table1[[#This Row],[Type]]="Expense",ABS(Table1[[#This Row],[Amount]]),0)</f>
        <v>2531.89</v>
      </c>
      <c r="I986" t="s">
        <v>20</v>
      </c>
      <c r="J986" t="s">
        <v>23</v>
      </c>
      <c r="L986" t="str">
        <f t="shared" si="15"/>
        <v>October</v>
      </c>
      <c r="M986" s="4">
        <f>ABS(Table1[[#This Row],[Amount]])</f>
        <v>2531.89</v>
      </c>
      <c r="N986">
        <f>IF(Table1[[#This Row],[Type]]="Income",ABS(Table1[[#This Row],[Amount]]),0)</f>
        <v>0</v>
      </c>
      <c r="O986">
        <f>IF(Table1[[#This Row],[Type]]="Expense",ABS(Table1[[#This Row],[Amount]]),0)</f>
        <v>2531.89</v>
      </c>
      <c r="P986" t="str">
        <f>Table1[[#This Row],[Region]]</f>
        <v>South</v>
      </c>
      <c r="Q986" t="s">
        <v>16</v>
      </c>
      <c r="R986" t="s">
        <v>23</v>
      </c>
    </row>
    <row r="987" spans="1:18" x14ac:dyDescent="0.3">
      <c r="A987" s="1">
        <v>45138</v>
      </c>
      <c r="B987" t="s">
        <v>1013</v>
      </c>
      <c r="C987" t="s">
        <v>30</v>
      </c>
      <c r="D987" t="s">
        <v>42</v>
      </c>
      <c r="E987">
        <v>2150.04</v>
      </c>
      <c r="F987" t="s">
        <v>31</v>
      </c>
      <c r="G987">
        <f>IF(Table1[[#This Row],[Type]]="Income",ABS(Table1[[#This Row],[Amount]]),0)</f>
        <v>2150.04</v>
      </c>
      <c r="H987">
        <f>IF(Table1[[#This Row],[Type]]="Expense",ABS(Table1[[#This Row],[Amount]]),0)</f>
        <v>0</v>
      </c>
      <c r="I987" t="s">
        <v>20</v>
      </c>
      <c r="J987" t="s">
        <v>23</v>
      </c>
      <c r="L987" t="str">
        <f t="shared" si="15"/>
        <v>July</v>
      </c>
      <c r="M987" s="4">
        <f>ABS(Table1[[#This Row],[Amount]])</f>
        <v>2150.04</v>
      </c>
      <c r="N987">
        <f>IF(Table1[[#This Row],[Type]]="Income",ABS(Table1[[#This Row],[Amount]]),0)</f>
        <v>2150.04</v>
      </c>
      <c r="O987">
        <f>IF(Table1[[#This Row],[Type]]="Expense",ABS(Table1[[#This Row],[Amount]]),0)</f>
        <v>0</v>
      </c>
      <c r="P987" t="str">
        <f>Table1[[#This Row],[Region]]</f>
        <v>South</v>
      </c>
      <c r="Q987" t="s">
        <v>42</v>
      </c>
      <c r="R987" t="s">
        <v>23</v>
      </c>
    </row>
    <row r="988" spans="1:18" x14ac:dyDescent="0.3">
      <c r="A988" s="1">
        <v>45151</v>
      </c>
      <c r="B988" t="s">
        <v>1014</v>
      </c>
      <c r="C988" t="s">
        <v>15</v>
      </c>
      <c r="D988" t="s">
        <v>22</v>
      </c>
      <c r="E988">
        <v>-3914.96</v>
      </c>
      <c r="F988" t="s">
        <v>11</v>
      </c>
      <c r="G988">
        <f>IF(Table1[[#This Row],[Type]]="Income",ABS(Table1[[#This Row],[Amount]]),0)</f>
        <v>0</v>
      </c>
      <c r="H988">
        <f>IF(Table1[[#This Row],[Type]]="Expense",ABS(Table1[[#This Row],[Amount]]),0)</f>
        <v>3914.96</v>
      </c>
      <c r="I988" t="s">
        <v>20</v>
      </c>
      <c r="J988" t="s">
        <v>32</v>
      </c>
      <c r="L988" t="str">
        <f t="shared" si="15"/>
        <v>August</v>
      </c>
      <c r="M988" s="4">
        <f>ABS(Table1[[#This Row],[Amount]])</f>
        <v>3914.96</v>
      </c>
      <c r="N988">
        <f>IF(Table1[[#This Row],[Type]]="Income",ABS(Table1[[#This Row],[Amount]]),0)</f>
        <v>0</v>
      </c>
      <c r="O988">
        <f>IF(Table1[[#This Row],[Type]]="Expense",ABS(Table1[[#This Row],[Amount]]),0)</f>
        <v>3914.96</v>
      </c>
      <c r="P988" t="str">
        <f>Table1[[#This Row],[Region]]</f>
        <v>West</v>
      </c>
      <c r="Q988" t="s">
        <v>22</v>
      </c>
      <c r="R988" t="s">
        <v>32</v>
      </c>
    </row>
    <row r="989" spans="1:18" x14ac:dyDescent="0.3">
      <c r="A989" s="1">
        <v>44946</v>
      </c>
      <c r="B989" t="s">
        <v>1015</v>
      </c>
      <c r="C989" t="s">
        <v>25</v>
      </c>
      <c r="D989" t="s">
        <v>22</v>
      </c>
      <c r="E989">
        <v>-3698.58</v>
      </c>
      <c r="F989" t="s">
        <v>11</v>
      </c>
      <c r="G989">
        <f>IF(Table1[[#This Row],[Type]]="Income",ABS(Table1[[#This Row],[Amount]]),0)</f>
        <v>0</v>
      </c>
      <c r="H989">
        <f>IF(Table1[[#This Row],[Type]]="Expense",ABS(Table1[[#This Row],[Amount]]),0)</f>
        <v>3698.58</v>
      </c>
      <c r="I989" t="s">
        <v>12</v>
      </c>
      <c r="J989" t="s">
        <v>32</v>
      </c>
      <c r="L989" t="str">
        <f t="shared" si="15"/>
        <v>January</v>
      </c>
      <c r="M989" s="4">
        <f>ABS(Table1[[#This Row],[Amount]])</f>
        <v>3698.58</v>
      </c>
      <c r="N989">
        <f>IF(Table1[[#This Row],[Type]]="Income",ABS(Table1[[#This Row],[Amount]]),0)</f>
        <v>0</v>
      </c>
      <c r="O989">
        <f>IF(Table1[[#This Row],[Type]]="Expense",ABS(Table1[[#This Row],[Amount]]),0)</f>
        <v>3698.58</v>
      </c>
      <c r="P989" t="str">
        <f>Table1[[#This Row],[Region]]</f>
        <v>West</v>
      </c>
      <c r="Q989" t="s">
        <v>22</v>
      </c>
      <c r="R989" t="s">
        <v>32</v>
      </c>
    </row>
    <row r="990" spans="1:18" x14ac:dyDescent="0.3">
      <c r="A990" s="1">
        <v>45039</v>
      </c>
      <c r="B990" t="s">
        <v>1016</v>
      </c>
      <c r="C990" t="s">
        <v>9</v>
      </c>
      <c r="D990" t="s">
        <v>16</v>
      </c>
      <c r="E990">
        <v>-2915.42</v>
      </c>
      <c r="F990" t="s">
        <v>11</v>
      </c>
      <c r="G990">
        <f>IF(Table1[[#This Row],[Type]]="Income",ABS(Table1[[#This Row],[Amount]]),0)</f>
        <v>0</v>
      </c>
      <c r="H990">
        <f>IF(Table1[[#This Row],[Type]]="Expense",ABS(Table1[[#This Row],[Amount]]),0)</f>
        <v>2915.42</v>
      </c>
      <c r="I990" t="s">
        <v>20</v>
      </c>
      <c r="J990" t="s">
        <v>27</v>
      </c>
      <c r="L990" t="str">
        <f t="shared" si="15"/>
        <v>April</v>
      </c>
      <c r="M990" s="4">
        <f>ABS(Table1[[#This Row],[Amount]])</f>
        <v>2915.42</v>
      </c>
      <c r="N990">
        <f>IF(Table1[[#This Row],[Type]]="Income",ABS(Table1[[#This Row],[Amount]]),0)</f>
        <v>0</v>
      </c>
      <c r="O990">
        <f>IF(Table1[[#This Row],[Type]]="Expense",ABS(Table1[[#This Row],[Amount]]),0)</f>
        <v>2915.42</v>
      </c>
      <c r="P990" t="str">
        <f>Table1[[#This Row],[Region]]</f>
        <v>North</v>
      </c>
      <c r="Q990" t="s">
        <v>16</v>
      </c>
      <c r="R990" t="s">
        <v>27</v>
      </c>
    </row>
    <row r="991" spans="1:18" x14ac:dyDescent="0.3">
      <c r="A991" s="1">
        <v>45066</v>
      </c>
      <c r="B991" t="s">
        <v>1017</v>
      </c>
      <c r="C991" t="s">
        <v>25</v>
      </c>
      <c r="D991" t="s">
        <v>22</v>
      </c>
      <c r="E991">
        <v>-4129.1499999999996</v>
      </c>
      <c r="F991" t="s">
        <v>11</v>
      </c>
      <c r="G991">
        <f>IF(Table1[[#This Row],[Type]]="Income",ABS(Table1[[#This Row],[Amount]]),0)</f>
        <v>0</v>
      </c>
      <c r="H991">
        <f>IF(Table1[[#This Row],[Type]]="Expense",ABS(Table1[[#This Row],[Amount]]),0)</f>
        <v>4129.1499999999996</v>
      </c>
      <c r="I991" t="s">
        <v>20</v>
      </c>
      <c r="J991" t="s">
        <v>32</v>
      </c>
      <c r="L991" t="str">
        <f t="shared" si="15"/>
        <v>May</v>
      </c>
      <c r="M991" s="4">
        <f>ABS(Table1[[#This Row],[Amount]])</f>
        <v>4129.1499999999996</v>
      </c>
      <c r="N991">
        <f>IF(Table1[[#This Row],[Type]]="Income",ABS(Table1[[#This Row],[Amount]]),0)</f>
        <v>0</v>
      </c>
      <c r="O991">
        <f>IF(Table1[[#This Row],[Type]]="Expense",ABS(Table1[[#This Row],[Amount]]),0)</f>
        <v>4129.1499999999996</v>
      </c>
      <c r="P991" t="str">
        <f>Table1[[#This Row],[Region]]</f>
        <v>West</v>
      </c>
      <c r="Q991" t="s">
        <v>22</v>
      </c>
      <c r="R991" t="s">
        <v>32</v>
      </c>
    </row>
    <row r="992" spans="1:18" x14ac:dyDescent="0.3">
      <c r="A992" s="1">
        <v>44973</v>
      </c>
      <c r="B992" t="s">
        <v>1018</v>
      </c>
      <c r="C992" t="s">
        <v>30</v>
      </c>
      <c r="D992" t="s">
        <v>10</v>
      </c>
      <c r="E992">
        <v>2857.08</v>
      </c>
      <c r="F992" t="s">
        <v>31</v>
      </c>
      <c r="G992">
        <f>IF(Table1[[#This Row],[Type]]="Income",ABS(Table1[[#This Row],[Amount]]),0)</f>
        <v>2857.08</v>
      </c>
      <c r="H992">
        <f>IF(Table1[[#This Row],[Type]]="Expense",ABS(Table1[[#This Row],[Amount]]),0)</f>
        <v>0</v>
      </c>
      <c r="I992" t="s">
        <v>20</v>
      </c>
      <c r="J992" t="s">
        <v>23</v>
      </c>
      <c r="L992" t="str">
        <f t="shared" si="15"/>
        <v>February</v>
      </c>
      <c r="M992" s="4">
        <f>ABS(Table1[[#This Row],[Amount]])</f>
        <v>2857.08</v>
      </c>
      <c r="N992">
        <f>IF(Table1[[#This Row],[Type]]="Income",ABS(Table1[[#This Row],[Amount]]),0)</f>
        <v>2857.08</v>
      </c>
      <c r="O992">
        <f>IF(Table1[[#This Row],[Type]]="Expense",ABS(Table1[[#This Row],[Amount]]),0)</f>
        <v>0</v>
      </c>
      <c r="P992" t="str">
        <f>Table1[[#This Row],[Region]]</f>
        <v>South</v>
      </c>
      <c r="Q992" t="s">
        <v>10</v>
      </c>
      <c r="R992" t="s">
        <v>23</v>
      </c>
    </row>
    <row r="993" spans="1:18" x14ac:dyDescent="0.3">
      <c r="A993" s="1">
        <v>44927</v>
      </c>
      <c r="B993" t="s">
        <v>1019</v>
      </c>
      <c r="C993" t="s">
        <v>9</v>
      </c>
      <c r="D993" t="s">
        <v>36</v>
      </c>
      <c r="E993">
        <v>-4825.51</v>
      </c>
      <c r="F993" t="s">
        <v>11</v>
      </c>
      <c r="G993">
        <f>IF(Table1[[#This Row],[Type]]="Income",ABS(Table1[[#This Row],[Amount]]),0)</f>
        <v>0</v>
      </c>
      <c r="H993">
        <f>IF(Table1[[#This Row],[Type]]="Expense",ABS(Table1[[#This Row],[Amount]]),0)</f>
        <v>4825.51</v>
      </c>
      <c r="I993" t="s">
        <v>17</v>
      </c>
      <c r="J993" t="s">
        <v>23</v>
      </c>
      <c r="L993" t="str">
        <f t="shared" si="15"/>
        <v>January</v>
      </c>
      <c r="M993" s="4">
        <f>ABS(Table1[[#This Row],[Amount]])</f>
        <v>4825.51</v>
      </c>
      <c r="N993">
        <f>IF(Table1[[#This Row],[Type]]="Income",ABS(Table1[[#This Row],[Amount]]),0)</f>
        <v>0</v>
      </c>
      <c r="O993">
        <f>IF(Table1[[#This Row],[Type]]="Expense",ABS(Table1[[#This Row],[Amount]]),0)</f>
        <v>4825.51</v>
      </c>
      <c r="P993" t="str">
        <f>Table1[[#This Row],[Region]]</f>
        <v>South</v>
      </c>
      <c r="Q993" t="s">
        <v>36</v>
      </c>
      <c r="R993" t="s">
        <v>23</v>
      </c>
    </row>
    <row r="994" spans="1:18" x14ac:dyDescent="0.3">
      <c r="A994" s="1">
        <v>45016</v>
      </c>
      <c r="B994" t="s">
        <v>1020</v>
      </c>
      <c r="C994" t="s">
        <v>9</v>
      </c>
      <c r="D994" t="s">
        <v>42</v>
      </c>
      <c r="E994">
        <v>-1164.4000000000001</v>
      </c>
      <c r="F994" t="s">
        <v>11</v>
      </c>
      <c r="G994">
        <f>IF(Table1[[#This Row],[Type]]="Income",ABS(Table1[[#This Row],[Amount]]),0)</f>
        <v>0</v>
      </c>
      <c r="H994">
        <f>IF(Table1[[#This Row],[Type]]="Expense",ABS(Table1[[#This Row],[Amount]]),0)</f>
        <v>1164.4000000000001</v>
      </c>
      <c r="I994" t="s">
        <v>12</v>
      </c>
      <c r="J994" t="s">
        <v>13</v>
      </c>
      <c r="L994" t="str">
        <f t="shared" si="15"/>
        <v>March</v>
      </c>
      <c r="M994" s="4">
        <f>ABS(Table1[[#This Row],[Amount]])</f>
        <v>1164.4000000000001</v>
      </c>
      <c r="N994">
        <f>IF(Table1[[#This Row],[Type]]="Income",ABS(Table1[[#This Row],[Amount]]),0)</f>
        <v>0</v>
      </c>
      <c r="O994">
        <f>IF(Table1[[#This Row],[Type]]="Expense",ABS(Table1[[#This Row],[Amount]]),0)</f>
        <v>1164.4000000000001</v>
      </c>
      <c r="P994" t="str">
        <f>Table1[[#This Row],[Region]]</f>
        <v>East</v>
      </c>
      <c r="Q994" t="s">
        <v>42</v>
      </c>
      <c r="R994" t="s">
        <v>13</v>
      </c>
    </row>
    <row r="995" spans="1:18" x14ac:dyDescent="0.3">
      <c r="A995" s="1">
        <v>45068</v>
      </c>
      <c r="B995" t="s">
        <v>1021</v>
      </c>
      <c r="C995" t="s">
        <v>15</v>
      </c>
      <c r="D995" t="s">
        <v>22</v>
      </c>
      <c r="E995">
        <v>-3599.25</v>
      </c>
      <c r="F995" t="s">
        <v>11</v>
      </c>
      <c r="G995">
        <f>IF(Table1[[#This Row],[Type]]="Income",ABS(Table1[[#This Row],[Amount]]),0)</f>
        <v>0</v>
      </c>
      <c r="H995">
        <f>IF(Table1[[#This Row],[Type]]="Expense",ABS(Table1[[#This Row],[Amount]]),0)</f>
        <v>3599.25</v>
      </c>
      <c r="I995" t="s">
        <v>17</v>
      </c>
      <c r="J995" t="s">
        <v>27</v>
      </c>
      <c r="L995" t="str">
        <f t="shared" si="15"/>
        <v>May</v>
      </c>
      <c r="M995" s="4">
        <f>ABS(Table1[[#This Row],[Amount]])</f>
        <v>3599.25</v>
      </c>
      <c r="N995">
        <f>IF(Table1[[#This Row],[Type]]="Income",ABS(Table1[[#This Row],[Amount]]),0)</f>
        <v>0</v>
      </c>
      <c r="O995">
        <f>IF(Table1[[#This Row],[Type]]="Expense",ABS(Table1[[#This Row],[Amount]]),0)</f>
        <v>3599.25</v>
      </c>
      <c r="P995" t="str">
        <f>Table1[[#This Row],[Region]]</f>
        <v>North</v>
      </c>
      <c r="Q995" t="s">
        <v>22</v>
      </c>
      <c r="R995" t="s">
        <v>27</v>
      </c>
    </row>
    <row r="996" spans="1:18" x14ac:dyDescent="0.3">
      <c r="A996" s="1">
        <v>45246</v>
      </c>
      <c r="B996" t="s">
        <v>1022</v>
      </c>
      <c r="C996" t="s">
        <v>30</v>
      </c>
      <c r="D996" t="s">
        <v>22</v>
      </c>
      <c r="E996">
        <v>1912.73</v>
      </c>
      <c r="F996" t="s">
        <v>31</v>
      </c>
      <c r="G996">
        <f>IF(Table1[[#This Row],[Type]]="Income",ABS(Table1[[#This Row],[Amount]]),0)</f>
        <v>1912.73</v>
      </c>
      <c r="H996">
        <f>IF(Table1[[#This Row],[Type]]="Expense",ABS(Table1[[#This Row],[Amount]]),0)</f>
        <v>0</v>
      </c>
      <c r="I996" t="s">
        <v>12</v>
      </c>
      <c r="J996" t="s">
        <v>13</v>
      </c>
      <c r="L996" t="str">
        <f t="shared" si="15"/>
        <v>November</v>
      </c>
      <c r="M996" s="4">
        <f>ABS(Table1[[#This Row],[Amount]])</f>
        <v>1912.73</v>
      </c>
      <c r="N996">
        <f>IF(Table1[[#This Row],[Type]]="Income",ABS(Table1[[#This Row],[Amount]]),0)</f>
        <v>1912.73</v>
      </c>
      <c r="O996">
        <f>IF(Table1[[#This Row],[Type]]="Expense",ABS(Table1[[#This Row],[Amount]]),0)</f>
        <v>0</v>
      </c>
      <c r="P996" t="str">
        <f>Table1[[#This Row],[Region]]</f>
        <v>East</v>
      </c>
      <c r="Q996" t="s">
        <v>22</v>
      </c>
      <c r="R996" t="s">
        <v>13</v>
      </c>
    </row>
    <row r="997" spans="1:18" x14ac:dyDescent="0.3">
      <c r="A997" s="1">
        <v>44964</v>
      </c>
      <c r="B997" t="s">
        <v>1023</v>
      </c>
      <c r="C997" t="s">
        <v>15</v>
      </c>
      <c r="D997" t="s">
        <v>26</v>
      </c>
      <c r="E997">
        <v>-1466.93</v>
      </c>
      <c r="F997" t="s">
        <v>11</v>
      </c>
      <c r="G997">
        <f>IF(Table1[[#This Row],[Type]]="Income",ABS(Table1[[#This Row],[Amount]]),0)</f>
        <v>0</v>
      </c>
      <c r="H997">
        <f>IF(Table1[[#This Row],[Type]]="Expense",ABS(Table1[[#This Row],[Amount]]),0)</f>
        <v>1466.93</v>
      </c>
      <c r="I997" t="s">
        <v>12</v>
      </c>
      <c r="J997" t="s">
        <v>27</v>
      </c>
      <c r="L997" t="str">
        <f t="shared" si="15"/>
        <v>February</v>
      </c>
      <c r="M997" s="4">
        <f>ABS(Table1[[#This Row],[Amount]])</f>
        <v>1466.93</v>
      </c>
      <c r="N997">
        <f>IF(Table1[[#This Row],[Type]]="Income",ABS(Table1[[#This Row],[Amount]]),0)</f>
        <v>0</v>
      </c>
      <c r="O997">
        <f>IF(Table1[[#This Row],[Type]]="Expense",ABS(Table1[[#This Row],[Amount]]),0)</f>
        <v>1466.93</v>
      </c>
      <c r="P997" t="str">
        <f>Table1[[#This Row],[Region]]</f>
        <v>North</v>
      </c>
      <c r="Q997" t="s">
        <v>26</v>
      </c>
      <c r="R997" t="s">
        <v>27</v>
      </c>
    </row>
    <row r="998" spans="1:18" x14ac:dyDescent="0.3">
      <c r="A998" s="1">
        <v>45219</v>
      </c>
      <c r="B998" t="s">
        <v>1024</v>
      </c>
      <c r="C998" t="s">
        <v>9</v>
      </c>
      <c r="D998" t="s">
        <v>26</v>
      </c>
      <c r="E998">
        <v>-983.9</v>
      </c>
      <c r="F998" t="s">
        <v>11</v>
      </c>
      <c r="G998">
        <f>IF(Table1[[#This Row],[Type]]="Income",ABS(Table1[[#This Row],[Amount]]),0)</f>
        <v>0</v>
      </c>
      <c r="H998">
        <f>IF(Table1[[#This Row],[Type]]="Expense",ABS(Table1[[#This Row],[Amount]]),0)</f>
        <v>983.9</v>
      </c>
      <c r="I998" t="s">
        <v>17</v>
      </c>
      <c r="J998" t="s">
        <v>13</v>
      </c>
      <c r="L998" t="str">
        <f t="shared" si="15"/>
        <v>October</v>
      </c>
      <c r="M998" s="4">
        <f>ABS(Table1[[#This Row],[Amount]])</f>
        <v>983.9</v>
      </c>
      <c r="N998">
        <f>IF(Table1[[#This Row],[Type]]="Income",ABS(Table1[[#This Row],[Amount]]),0)</f>
        <v>0</v>
      </c>
      <c r="O998">
        <f>IF(Table1[[#This Row],[Type]]="Expense",ABS(Table1[[#This Row],[Amount]]),0)</f>
        <v>983.9</v>
      </c>
      <c r="P998" t="str">
        <f>Table1[[#This Row],[Region]]</f>
        <v>East</v>
      </c>
      <c r="Q998" t="s">
        <v>26</v>
      </c>
      <c r="R998" t="s">
        <v>13</v>
      </c>
    </row>
    <row r="999" spans="1:18" x14ac:dyDescent="0.3">
      <c r="A999" s="1">
        <v>45065</v>
      </c>
      <c r="B999" t="s">
        <v>1025</v>
      </c>
      <c r="C999" t="s">
        <v>30</v>
      </c>
      <c r="D999" t="s">
        <v>26</v>
      </c>
      <c r="E999">
        <v>2807.27</v>
      </c>
      <c r="F999" t="s">
        <v>31</v>
      </c>
      <c r="G999">
        <f>IF(Table1[[#This Row],[Type]]="Income",ABS(Table1[[#This Row],[Amount]]),0)</f>
        <v>2807.27</v>
      </c>
      <c r="H999">
        <f>IF(Table1[[#This Row],[Type]]="Expense",ABS(Table1[[#This Row],[Amount]]),0)</f>
        <v>0</v>
      </c>
      <c r="I999" t="s">
        <v>12</v>
      </c>
      <c r="J999" t="s">
        <v>27</v>
      </c>
      <c r="L999" t="str">
        <f t="shared" si="15"/>
        <v>May</v>
      </c>
      <c r="M999" s="4">
        <f>ABS(Table1[[#This Row],[Amount]])</f>
        <v>2807.27</v>
      </c>
      <c r="N999">
        <f>IF(Table1[[#This Row],[Type]]="Income",ABS(Table1[[#This Row],[Amount]]),0)</f>
        <v>2807.27</v>
      </c>
      <c r="O999">
        <f>IF(Table1[[#This Row],[Type]]="Expense",ABS(Table1[[#This Row],[Amount]]),0)</f>
        <v>0</v>
      </c>
      <c r="P999" t="str">
        <f>Table1[[#This Row],[Region]]</f>
        <v>North</v>
      </c>
      <c r="Q999" t="s">
        <v>26</v>
      </c>
      <c r="R999" t="s">
        <v>27</v>
      </c>
    </row>
    <row r="1000" spans="1:18" x14ac:dyDescent="0.3">
      <c r="A1000" s="1">
        <v>45282</v>
      </c>
      <c r="B1000" t="s">
        <v>1026</v>
      </c>
      <c r="C1000" t="s">
        <v>9</v>
      </c>
      <c r="D1000" t="s">
        <v>42</v>
      </c>
      <c r="E1000">
        <v>-1155.8</v>
      </c>
      <c r="F1000" t="s">
        <v>11</v>
      </c>
      <c r="G1000">
        <f>IF(Table1[[#This Row],[Type]]="Income",ABS(Table1[[#This Row],[Amount]]),0)</f>
        <v>0</v>
      </c>
      <c r="H1000">
        <f>IF(Table1[[#This Row],[Type]]="Expense",ABS(Table1[[#This Row],[Amount]]),0)</f>
        <v>1155.8</v>
      </c>
      <c r="I1000" t="s">
        <v>12</v>
      </c>
      <c r="J1000" t="s">
        <v>32</v>
      </c>
      <c r="L1000" t="str">
        <f t="shared" si="15"/>
        <v>December</v>
      </c>
      <c r="M1000" s="4">
        <f>ABS(Table1[[#This Row],[Amount]])</f>
        <v>1155.8</v>
      </c>
      <c r="N1000">
        <f>IF(Table1[[#This Row],[Type]]="Income",ABS(Table1[[#This Row],[Amount]]),0)</f>
        <v>0</v>
      </c>
      <c r="O1000">
        <f>IF(Table1[[#This Row],[Type]]="Expense",ABS(Table1[[#This Row],[Amount]]),0)</f>
        <v>1155.8</v>
      </c>
      <c r="P1000" t="str">
        <f>Table1[[#This Row],[Region]]</f>
        <v>West</v>
      </c>
      <c r="Q1000" t="s">
        <v>42</v>
      </c>
      <c r="R1000" t="s">
        <v>32</v>
      </c>
    </row>
    <row r="1001" spans="1:18" x14ac:dyDescent="0.3">
      <c r="A1001" s="1">
        <v>45259</v>
      </c>
      <c r="B1001" t="s">
        <v>1027</v>
      </c>
      <c r="C1001" t="s">
        <v>30</v>
      </c>
      <c r="D1001" t="s">
        <v>36</v>
      </c>
      <c r="E1001">
        <v>1081.72</v>
      </c>
      <c r="F1001" t="s">
        <v>31</v>
      </c>
      <c r="G1001">
        <f>IF(Table1[[#This Row],[Type]]="Income",ABS(Table1[[#This Row],[Amount]]),0)</f>
        <v>1081.72</v>
      </c>
      <c r="H1001">
        <f>IF(Table1[[#This Row],[Type]]="Expense",ABS(Table1[[#This Row],[Amount]]),0)</f>
        <v>0</v>
      </c>
      <c r="I1001" t="s">
        <v>17</v>
      </c>
      <c r="J1001" t="s">
        <v>23</v>
      </c>
      <c r="L1001" t="str">
        <f t="shared" si="15"/>
        <v>November</v>
      </c>
      <c r="M1001" s="4">
        <f>ABS(Table1[[#This Row],[Amount]])</f>
        <v>1081.72</v>
      </c>
      <c r="N1001">
        <f>IF(Table1[[#This Row],[Type]]="Income",ABS(Table1[[#This Row],[Amount]]),0)</f>
        <v>1081.72</v>
      </c>
      <c r="O1001">
        <f>IF(Table1[[#This Row],[Type]]="Expense",ABS(Table1[[#This Row],[Amount]]),0)</f>
        <v>0</v>
      </c>
      <c r="P1001" t="str">
        <f>Table1[[#This Row],[Region]]</f>
        <v>South</v>
      </c>
      <c r="Q1001" t="s">
        <v>36</v>
      </c>
      <c r="R1001" t="s">
        <v>23</v>
      </c>
    </row>
    <row r="1002" spans="1:18" x14ac:dyDescent="0.3">
      <c r="A1002" s="1">
        <v>45185</v>
      </c>
      <c r="B1002" t="s">
        <v>1028</v>
      </c>
      <c r="C1002" t="s">
        <v>9</v>
      </c>
      <c r="D1002" t="s">
        <v>19</v>
      </c>
      <c r="E1002">
        <v>-4953.6099999999997</v>
      </c>
      <c r="F1002" t="s">
        <v>11</v>
      </c>
      <c r="G1002">
        <f>IF(Table1[[#This Row],[Type]]="Income",ABS(Table1[[#This Row],[Amount]]),0)</f>
        <v>0</v>
      </c>
      <c r="H1002">
        <f>IF(Table1[[#This Row],[Type]]="Expense",ABS(Table1[[#This Row],[Amount]]),0)</f>
        <v>4953.6099999999997</v>
      </c>
      <c r="I1002" t="s">
        <v>20</v>
      </c>
      <c r="J1002" t="s">
        <v>32</v>
      </c>
      <c r="L1002" t="str">
        <f t="shared" si="15"/>
        <v>September</v>
      </c>
      <c r="M1002" s="4">
        <f>ABS(Table1[[#This Row],[Amount]])</f>
        <v>4953.6099999999997</v>
      </c>
      <c r="N1002">
        <f>IF(Table1[[#This Row],[Type]]="Income",ABS(Table1[[#This Row],[Amount]]),0)</f>
        <v>0</v>
      </c>
      <c r="O1002">
        <f>IF(Table1[[#This Row],[Type]]="Expense",ABS(Table1[[#This Row],[Amount]]),0)</f>
        <v>4953.6099999999997</v>
      </c>
      <c r="P1002" t="str">
        <f>Table1[[#This Row],[Region]]</f>
        <v>West</v>
      </c>
      <c r="Q1002" t="s">
        <v>19</v>
      </c>
      <c r="R1002" t="s">
        <v>32</v>
      </c>
    </row>
    <row r="1003" spans="1:18" x14ac:dyDescent="0.3">
      <c r="A1003" s="1">
        <v>45087</v>
      </c>
      <c r="B1003" t="s">
        <v>1029</v>
      </c>
      <c r="C1003" t="s">
        <v>25</v>
      </c>
      <c r="D1003" t="s">
        <v>36</v>
      </c>
      <c r="E1003">
        <v>-4028.56</v>
      </c>
      <c r="F1003" t="s">
        <v>11</v>
      </c>
      <c r="G1003">
        <f>IF(Table1[[#This Row],[Type]]="Income",ABS(Table1[[#This Row],[Amount]]),0)</f>
        <v>0</v>
      </c>
      <c r="H1003">
        <f>IF(Table1[[#This Row],[Type]]="Expense",ABS(Table1[[#This Row],[Amount]]),0)</f>
        <v>4028.56</v>
      </c>
      <c r="I1003" t="s">
        <v>12</v>
      </c>
      <c r="J1003" t="s">
        <v>27</v>
      </c>
      <c r="L1003" t="str">
        <f t="shared" si="15"/>
        <v>June</v>
      </c>
      <c r="M1003" s="4">
        <f>ABS(Table1[[#This Row],[Amount]])</f>
        <v>4028.56</v>
      </c>
      <c r="N1003">
        <f>IF(Table1[[#This Row],[Type]]="Income",ABS(Table1[[#This Row],[Amount]]),0)</f>
        <v>0</v>
      </c>
      <c r="O1003">
        <f>IF(Table1[[#This Row],[Type]]="Expense",ABS(Table1[[#This Row],[Amount]]),0)</f>
        <v>4028.56</v>
      </c>
      <c r="P1003" t="str">
        <f>Table1[[#This Row],[Region]]</f>
        <v>North</v>
      </c>
      <c r="Q1003" t="s">
        <v>36</v>
      </c>
      <c r="R1003" t="s">
        <v>27</v>
      </c>
    </row>
    <row r="1004" spans="1:18" x14ac:dyDescent="0.3">
      <c r="A1004" s="1">
        <v>45104</v>
      </c>
      <c r="B1004" t="s">
        <v>1030</v>
      </c>
      <c r="C1004" t="s">
        <v>25</v>
      </c>
      <c r="D1004" t="s">
        <v>36</v>
      </c>
      <c r="E1004">
        <v>-3766.56</v>
      </c>
      <c r="F1004" t="s">
        <v>11</v>
      </c>
      <c r="G1004">
        <f>IF(Table1[[#This Row],[Type]]="Income",ABS(Table1[[#This Row],[Amount]]),0)</f>
        <v>0</v>
      </c>
      <c r="H1004">
        <f>IF(Table1[[#This Row],[Type]]="Expense",ABS(Table1[[#This Row],[Amount]]),0)</f>
        <v>3766.56</v>
      </c>
      <c r="I1004" t="s">
        <v>17</v>
      </c>
      <c r="J1004" t="s">
        <v>27</v>
      </c>
      <c r="L1004" t="str">
        <f t="shared" si="15"/>
        <v>June</v>
      </c>
      <c r="M1004" s="4">
        <f>ABS(Table1[[#This Row],[Amount]])</f>
        <v>3766.56</v>
      </c>
      <c r="N1004">
        <f>IF(Table1[[#This Row],[Type]]="Income",ABS(Table1[[#This Row],[Amount]]),0)</f>
        <v>0</v>
      </c>
      <c r="O1004">
        <f>IF(Table1[[#This Row],[Type]]="Expense",ABS(Table1[[#This Row],[Amount]]),0)</f>
        <v>3766.56</v>
      </c>
      <c r="P1004" t="str">
        <f>Table1[[#This Row],[Region]]</f>
        <v>North</v>
      </c>
      <c r="Q1004" t="s">
        <v>36</v>
      </c>
      <c r="R1004" t="s">
        <v>27</v>
      </c>
    </row>
    <row r="1005" spans="1:18" x14ac:dyDescent="0.3">
      <c r="A1005" s="1">
        <v>44936</v>
      </c>
      <c r="B1005" t="s">
        <v>1031</v>
      </c>
      <c r="C1005" t="s">
        <v>15</v>
      </c>
      <c r="D1005" t="s">
        <v>42</v>
      </c>
      <c r="E1005">
        <v>-3990.9</v>
      </c>
      <c r="F1005" t="s">
        <v>11</v>
      </c>
      <c r="G1005">
        <f>IF(Table1[[#This Row],[Type]]="Income",ABS(Table1[[#This Row],[Amount]]),0)</f>
        <v>0</v>
      </c>
      <c r="H1005">
        <f>IF(Table1[[#This Row],[Type]]="Expense",ABS(Table1[[#This Row],[Amount]]),0)</f>
        <v>3990.9</v>
      </c>
      <c r="I1005" t="s">
        <v>12</v>
      </c>
      <c r="J1005" t="s">
        <v>13</v>
      </c>
      <c r="L1005" t="str">
        <f t="shared" si="15"/>
        <v>January</v>
      </c>
      <c r="M1005" s="4">
        <f>ABS(Table1[[#This Row],[Amount]])</f>
        <v>3990.9</v>
      </c>
      <c r="N1005">
        <f>IF(Table1[[#This Row],[Type]]="Income",ABS(Table1[[#This Row],[Amount]]),0)</f>
        <v>0</v>
      </c>
      <c r="O1005">
        <f>IF(Table1[[#This Row],[Type]]="Expense",ABS(Table1[[#This Row],[Amount]]),0)</f>
        <v>3990.9</v>
      </c>
      <c r="P1005" t="str">
        <f>Table1[[#This Row],[Region]]</f>
        <v>East</v>
      </c>
      <c r="Q1005" t="s">
        <v>42</v>
      </c>
      <c r="R1005" t="s">
        <v>13</v>
      </c>
    </row>
    <row r="1006" spans="1:18" x14ac:dyDescent="0.3">
      <c r="A1006" s="1">
        <v>45187</v>
      </c>
      <c r="B1006" t="s">
        <v>1032</v>
      </c>
      <c r="C1006" t="s">
        <v>25</v>
      </c>
      <c r="D1006" t="s">
        <v>10</v>
      </c>
      <c r="E1006">
        <v>-4847.72</v>
      </c>
      <c r="F1006" t="s">
        <v>11</v>
      </c>
      <c r="G1006">
        <f>IF(Table1[[#This Row],[Type]]="Income",ABS(Table1[[#This Row],[Amount]]),0)</f>
        <v>0</v>
      </c>
      <c r="H1006">
        <f>IF(Table1[[#This Row],[Type]]="Expense",ABS(Table1[[#This Row],[Amount]]),0)</f>
        <v>4847.72</v>
      </c>
      <c r="I1006" t="s">
        <v>17</v>
      </c>
      <c r="J1006" t="s">
        <v>27</v>
      </c>
      <c r="L1006" t="str">
        <f t="shared" si="15"/>
        <v>September</v>
      </c>
      <c r="M1006" s="4">
        <f>ABS(Table1[[#This Row],[Amount]])</f>
        <v>4847.72</v>
      </c>
      <c r="N1006">
        <f>IF(Table1[[#This Row],[Type]]="Income",ABS(Table1[[#This Row],[Amount]]),0)</f>
        <v>0</v>
      </c>
      <c r="O1006">
        <f>IF(Table1[[#This Row],[Type]]="Expense",ABS(Table1[[#This Row],[Amount]]),0)</f>
        <v>4847.72</v>
      </c>
      <c r="P1006" t="str">
        <f>Table1[[#This Row],[Region]]</f>
        <v>North</v>
      </c>
      <c r="Q1006" t="s">
        <v>10</v>
      </c>
      <c r="R1006" t="s">
        <v>27</v>
      </c>
    </row>
    <row r="1007" spans="1:18" x14ac:dyDescent="0.3">
      <c r="A1007" s="1">
        <v>45064</v>
      </c>
      <c r="B1007" t="s">
        <v>1033</v>
      </c>
      <c r="C1007" t="s">
        <v>9</v>
      </c>
      <c r="D1007" t="s">
        <v>10</v>
      </c>
      <c r="E1007">
        <v>-2909.06</v>
      </c>
      <c r="F1007" t="s">
        <v>11</v>
      </c>
      <c r="G1007">
        <f>IF(Table1[[#This Row],[Type]]="Income",ABS(Table1[[#This Row],[Amount]]),0)</f>
        <v>0</v>
      </c>
      <c r="H1007">
        <f>IF(Table1[[#This Row],[Type]]="Expense",ABS(Table1[[#This Row],[Amount]]),0)</f>
        <v>2909.06</v>
      </c>
      <c r="I1007" t="s">
        <v>20</v>
      </c>
      <c r="J1007" t="s">
        <v>32</v>
      </c>
      <c r="L1007" t="str">
        <f t="shared" si="15"/>
        <v>May</v>
      </c>
      <c r="M1007" s="4">
        <f>ABS(Table1[[#This Row],[Amount]])</f>
        <v>2909.06</v>
      </c>
      <c r="N1007">
        <f>IF(Table1[[#This Row],[Type]]="Income",ABS(Table1[[#This Row],[Amount]]),0)</f>
        <v>0</v>
      </c>
      <c r="O1007">
        <f>IF(Table1[[#This Row],[Type]]="Expense",ABS(Table1[[#This Row],[Amount]]),0)</f>
        <v>2909.06</v>
      </c>
      <c r="P1007" t="str">
        <f>Table1[[#This Row],[Region]]</f>
        <v>West</v>
      </c>
      <c r="Q1007" t="s">
        <v>10</v>
      </c>
      <c r="R1007" t="s">
        <v>32</v>
      </c>
    </row>
    <row r="1008" spans="1:18" x14ac:dyDescent="0.3">
      <c r="A1008" s="1">
        <v>45098</v>
      </c>
      <c r="B1008" t="s">
        <v>1034</v>
      </c>
      <c r="C1008" t="s">
        <v>9</v>
      </c>
      <c r="D1008" t="s">
        <v>42</v>
      </c>
      <c r="E1008">
        <v>-1179.19</v>
      </c>
      <c r="F1008" t="s">
        <v>11</v>
      </c>
      <c r="G1008">
        <f>IF(Table1[[#This Row],[Type]]="Income",ABS(Table1[[#This Row],[Amount]]),0)</f>
        <v>0</v>
      </c>
      <c r="H1008">
        <f>IF(Table1[[#This Row],[Type]]="Expense",ABS(Table1[[#This Row],[Amount]]),0)</f>
        <v>1179.19</v>
      </c>
      <c r="I1008" t="s">
        <v>12</v>
      </c>
      <c r="J1008" t="s">
        <v>27</v>
      </c>
      <c r="L1008" t="str">
        <f t="shared" si="15"/>
        <v>June</v>
      </c>
      <c r="M1008" s="4">
        <f>ABS(Table1[[#This Row],[Amount]])</f>
        <v>1179.19</v>
      </c>
      <c r="N1008">
        <f>IF(Table1[[#This Row],[Type]]="Income",ABS(Table1[[#This Row],[Amount]]),0)</f>
        <v>0</v>
      </c>
      <c r="O1008">
        <f>IF(Table1[[#This Row],[Type]]="Expense",ABS(Table1[[#This Row],[Amount]]),0)</f>
        <v>1179.19</v>
      </c>
      <c r="P1008" t="str">
        <f>Table1[[#This Row],[Region]]</f>
        <v>North</v>
      </c>
      <c r="Q1008" t="s">
        <v>42</v>
      </c>
      <c r="R1008" t="s">
        <v>27</v>
      </c>
    </row>
    <row r="1009" spans="1:18" x14ac:dyDescent="0.3">
      <c r="A1009" s="1">
        <v>44939</v>
      </c>
      <c r="B1009" t="s">
        <v>1035</v>
      </c>
      <c r="C1009" t="s">
        <v>25</v>
      </c>
      <c r="D1009" t="s">
        <v>26</v>
      </c>
      <c r="E1009">
        <v>-4324.83</v>
      </c>
      <c r="F1009" t="s">
        <v>11</v>
      </c>
      <c r="G1009">
        <f>IF(Table1[[#This Row],[Type]]="Income",ABS(Table1[[#This Row],[Amount]]),0)</f>
        <v>0</v>
      </c>
      <c r="H1009">
        <f>IF(Table1[[#This Row],[Type]]="Expense",ABS(Table1[[#This Row],[Amount]]),0)</f>
        <v>4324.83</v>
      </c>
      <c r="I1009" t="s">
        <v>20</v>
      </c>
      <c r="J1009" t="s">
        <v>27</v>
      </c>
      <c r="L1009" t="str">
        <f t="shared" si="15"/>
        <v>January</v>
      </c>
      <c r="M1009" s="4">
        <f>ABS(Table1[[#This Row],[Amount]])</f>
        <v>4324.83</v>
      </c>
      <c r="N1009">
        <f>IF(Table1[[#This Row],[Type]]="Income",ABS(Table1[[#This Row],[Amount]]),0)</f>
        <v>0</v>
      </c>
      <c r="O1009">
        <f>IF(Table1[[#This Row],[Type]]="Expense",ABS(Table1[[#This Row],[Amount]]),0)</f>
        <v>4324.83</v>
      </c>
      <c r="P1009" t="str">
        <f>Table1[[#This Row],[Region]]</f>
        <v>North</v>
      </c>
      <c r="Q1009" t="s">
        <v>26</v>
      </c>
      <c r="R1009" t="s">
        <v>27</v>
      </c>
    </row>
    <row r="1010" spans="1:18" x14ac:dyDescent="0.3">
      <c r="A1010" s="1">
        <v>45094</v>
      </c>
      <c r="B1010" t="s">
        <v>1036</v>
      </c>
      <c r="C1010" t="s">
        <v>15</v>
      </c>
      <c r="D1010" t="s">
        <v>22</v>
      </c>
      <c r="E1010">
        <v>-3739.38</v>
      </c>
      <c r="F1010" t="s">
        <v>11</v>
      </c>
      <c r="G1010">
        <f>IF(Table1[[#This Row],[Type]]="Income",ABS(Table1[[#This Row],[Amount]]),0)</f>
        <v>0</v>
      </c>
      <c r="H1010">
        <f>IF(Table1[[#This Row],[Type]]="Expense",ABS(Table1[[#This Row],[Amount]]),0)</f>
        <v>3739.38</v>
      </c>
      <c r="I1010" t="s">
        <v>20</v>
      </c>
      <c r="J1010" t="s">
        <v>13</v>
      </c>
      <c r="L1010" t="str">
        <f t="shared" si="15"/>
        <v>June</v>
      </c>
      <c r="M1010" s="4">
        <f>ABS(Table1[[#This Row],[Amount]])</f>
        <v>3739.38</v>
      </c>
      <c r="N1010">
        <f>IF(Table1[[#This Row],[Type]]="Income",ABS(Table1[[#This Row],[Amount]]),0)</f>
        <v>0</v>
      </c>
      <c r="O1010">
        <f>IF(Table1[[#This Row],[Type]]="Expense",ABS(Table1[[#This Row],[Amount]]),0)</f>
        <v>3739.38</v>
      </c>
      <c r="P1010" t="str">
        <f>Table1[[#This Row],[Region]]</f>
        <v>East</v>
      </c>
      <c r="Q1010" t="s">
        <v>22</v>
      </c>
      <c r="R1010" t="s">
        <v>13</v>
      </c>
    </row>
    <row r="1011" spans="1:18" x14ac:dyDescent="0.3">
      <c r="A1011" s="1">
        <v>45056</v>
      </c>
      <c r="B1011" t="s">
        <v>1037</v>
      </c>
      <c r="C1011" t="s">
        <v>25</v>
      </c>
      <c r="D1011" t="s">
        <v>16</v>
      </c>
      <c r="E1011">
        <v>-2130.11</v>
      </c>
      <c r="F1011" t="s">
        <v>11</v>
      </c>
      <c r="G1011">
        <f>IF(Table1[[#This Row],[Type]]="Income",ABS(Table1[[#This Row],[Amount]]),0)</f>
        <v>0</v>
      </c>
      <c r="H1011">
        <f>IF(Table1[[#This Row],[Type]]="Expense",ABS(Table1[[#This Row],[Amount]]),0)</f>
        <v>2130.11</v>
      </c>
      <c r="I1011" t="s">
        <v>17</v>
      </c>
      <c r="J1011" t="s">
        <v>27</v>
      </c>
      <c r="L1011" t="str">
        <f t="shared" si="15"/>
        <v>May</v>
      </c>
      <c r="M1011" s="4">
        <f>ABS(Table1[[#This Row],[Amount]])</f>
        <v>2130.11</v>
      </c>
      <c r="N1011">
        <f>IF(Table1[[#This Row],[Type]]="Income",ABS(Table1[[#This Row],[Amount]]),0)</f>
        <v>0</v>
      </c>
      <c r="O1011">
        <f>IF(Table1[[#This Row],[Type]]="Expense",ABS(Table1[[#This Row],[Amount]]),0)</f>
        <v>2130.11</v>
      </c>
      <c r="P1011" t="str">
        <f>Table1[[#This Row],[Region]]</f>
        <v>North</v>
      </c>
      <c r="Q1011" t="s">
        <v>16</v>
      </c>
      <c r="R1011" t="s">
        <v>27</v>
      </c>
    </row>
    <row r="1012" spans="1:18" x14ac:dyDescent="0.3">
      <c r="A1012" s="1">
        <v>45010</v>
      </c>
      <c r="B1012" t="s">
        <v>1038</v>
      </c>
      <c r="C1012" t="s">
        <v>30</v>
      </c>
      <c r="D1012" t="s">
        <v>16</v>
      </c>
      <c r="E1012">
        <v>2420.4899999999998</v>
      </c>
      <c r="F1012" t="s">
        <v>31</v>
      </c>
      <c r="G1012">
        <f>IF(Table1[[#This Row],[Type]]="Income",ABS(Table1[[#This Row],[Amount]]),0)</f>
        <v>2420.4899999999998</v>
      </c>
      <c r="H1012">
        <f>IF(Table1[[#This Row],[Type]]="Expense",ABS(Table1[[#This Row],[Amount]]),0)</f>
        <v>0</v>
      </c>
      <c r="I1012" t="s">
        <v>12</v>
      </c>
      <c r="J1012" t="s">
        <v>13</v>
      </c>
      <c r="L1012" t="str">
        <f t="shared" si="15"/>
        <v>March</v>
      </c>
      <c r="M1012" s="4">
        <f>ABS(Table1[[#This Row],[Amount]])</f>
        <v>2420.4899999999998</v>
      </c>
      <c r="N1012">
        <f>IF(Table1[[#This Row],[Type]]="Income",ABS(Table1[[#This Row],[Amount]]),0)</f>
        <v>2420.4899999999998</v>
      </c>
      <c r="O1012">
        <f>IF(Table1[[#This Row],[Type]]="Expense",ABS(Table1[[#This Row],[Amount]]),0)</f>
        <v>0</v>
      </c>
      <c r="P1012" t="str">
        <f>Table1[[#This Row],[Region]]</f>
        <v>East</v>
      </c>
      <c r="Q1012" t="s">
        <v>16</v>
      </c>
      <c r="R1012" t="s">
        <v>13</v>
      </c>
    </row>
    <row r="1013" spans="1:18" x14ac:dyDescent="0.3">
      <c r="A1013" s="1">
        <v>45247</v>
      </c>
      <c r="B1013" t="s">
        <v>1039</v>
      </c>
      <c r="C1013" t="s">
        <v>30</v>
      </c>
      <c r="D1013" t="s">
        <v>19</v>
      </c>
      <c r="E1013">
        <v>2115.14</v>
      </c>
      <c r="F1013" t="s">
        <v>31</v>
      </c>
      <c r="G1013">
        <f>IF(Table1[[#This Row],[Type]]="Income",ABS(Table1[[#This Row],[Amount]]),0)</f>
        <v>2115.14</v>
      </c>
      <c r="H1013">
        <f>IF(Table1[[#This Row],[Type]]="Expense",ABS(Table1[[#This Row],[Amount]]),0)</f>
        <v>0</v>
      </c>
      <c r="I1013" t="s">
        <v>12</v>
      </c>
      <c r="J1013" t="s">
        <v>23</v>
      </c>
      <c r="L1013" t="str">
        <f t="shared" si="15"/>
        <v>November</v>
      </c>
      <c r="M1013" s="4">
        <f>ABS(Table1[[#This Row],[Amount]])</f>
        <v>2115.14</v>
      </c>
      <c r="N1013">
        <f>IF(Table1[[#This Row],[Type]]="Income",ABS(Table1[[#This Row],[Amount]]),0)</f>
        <v>2115.14</v>
      </c>
      <c r="O1013">
        <f>IF(Table1[[#This Row],[Type]]="Expense",ABS(Table1[[#This Row],[Amount]]),0)</f>
        <v>0</v>
      </c>
      <c r="P1013" t="str">
        <f>Table1[[#This Row],[Region]]</f>
        <v>South</v>
      </c>
      <c r="Q1013" t="s">
        <v>19</v>
      </c>
      <c r="R1013" t="s">
        <v>23</v>
      </c>
    </row>
    <row r="1014" spans="1:18" x14ac:dyDescent="0.3">
      <c r="A1014" s="1">
        <v>45245</v>
      </c>
      <c r="B1014" t="s">
        <v>1040</v>
      </c>
      <c r="C1014" t="s">
        <v>30</v>
      </c>
      <c r="D1014" t="s">
        <v>22</v>
      </c>
      <c r="E1014">
        <v>4656.72</v>
      </c>
      <c r="F1014" t="s">
        <v>31</v>
      </c>
      <c r="G1014">
        <f>IF(Table1[[#This Row],[Type]]="Income",ABS(Table1[[#This Row],[Amount]]),0)</f>
        <v>4656.72</v>
      </c>
      <c r="H1014">
        <f>IF(Table1[[#This Row],[Type]]="Expense",ABS(Table1[[#This Row],[Amount]]),0)</f>
        <v>0</v>
      </c>
      <c r="I1014" t="s">
        <v>12</v>
      </c>
      <c r="J1014" t="s">
        <v>13</v>
      </c>
      <c r="L1014" t="str">
        <f t="shared" si="15"/>
        <v>November</v>
      </c>
      <c r="M1014" s="4">
        <f>ABS(Table1[[#This Row],[Amount]])</f>
        <v>4656.72</v>
      </c>
      <c r="N1014">
        <f>IF(Table1[[#This Row],[Type]]="Income",ABS(Table1[[#This Row],[Amount]]),0)</f>
        <v>4656.72</v>
      </c>
      <c r="O1014">
        <f>IF(Table1[[#This Row],[Type]]="Expense",ABS(Table1[[#This Row],[Amount]]),0)</f>
        <v>0</v>
      </c>
      <c r="P1014" t="str">
        <f>Table1[[#This Row],[Region]]</f>
        <v>East</v>
      </c>
      <c r="Q1014" t="s">
        <v>22</v>
      </c>
      <c r="R1014" t="s">
        <v>13</v>
      </c>
    </row>
    <row r="1015" spans="1:18" x14ac:dyDescent="0.3">
      <c r="A1015" s="1">
        <v>45027</v>
      </c>
      <c r="B1015" t="s">
        <v>1041</v>
      </c>
      <c r="C1015" t="s">
        <v>25</v>
      </c>
      <c r="D1015" t="s">
        <v>19</v>
      </c>
      <c r="E1015">
        <v>-1783.3</v>
      </c>
      <c r="F1015" t="s">
        <v>11</v>
      </c>
      <c r="G1015">
        <f>IF(Table1[[#This Row],[Type]]="Income",ABS(Table1[[#This Row],[Amount]]),0)</f>
        <v>0</v>
      </c>
      <c r="H1015">
        <f>IF(Table1[[#This Row],[Type]]="Expense",ABS(Table1[[#This Row],[Amount]]),0)</f>
        <v>1783.3</v>
      </c>
      <c r="I1015" t="s">
        <v>12</v>
      </c>
      <c r="J1015" t="s">
        <v>27</v>
      </c>
      <c r="L1015" t="str">
        <f t="shared" si="15"/>
        <v>April</v>
      </c>
      <c r="M1015" s="4">
        <f>ABS(Table1[[#This Row],[Amount]])</f>
        <v>1783.3</v>
      </c>
      <c r="N1015">
        <f>IF(Table1[[#This Row],[Type]]="Income",ABS(Table1[[#This Row],[Amount]]),0)</f>
        <v>0</v>
      </c>
      <c r="O1015">
        <f>IF(Table1[[#This Row],[Type]]="Expense",ABS(Table1[[#This Row],[Amount]]),0)</f>
        <v>1783.3</v>
      </c>
      <c r="P1015" t="str">
        <f>Table1[[#This Row],[Region]]</f>
        <v>North</v>
      </c>
      <c r="Q1015" t="s">
        <v>19</v>
      </c>
      <c r="R1015" t="s">
        <v>27</v>
      </c>
    </row>
    <row r="1016" spans="1:18" x14ac:dyDescent="0.3">
      <c r="A1016" s="1">
        <v>45255</v>
      </c>
      <c r="B1016" t="s">
        <v>1042</v>
      </c>
      <c r="C1016" t="s">
        <v>25</v>
      </c>
      <c r="D1016" t="s">
        <v>26</v>
      </c>
      <c r="E1016">
        <v>-4821.07</v>
      </c>
      <c r="F1016" t="s">
        <v>11</v>
      </c>
      <c r="G1016">
        <f>IF(Table1[[#This Row],[Type]]="Income",ABS(Table1[[#This Row],[Amount]]),0)</f>
        <v>0</v>
      </c>
      <c r="H1016">
        <f>IF(Table1[[#This Row],[Type]]="Expense",ABS(Table1[[#This Row],[Amount]]),0)</f>
        <v>4821.07</v>
      </c>
      <c r="I1016" t="s">
        <v>12</v>
      </c>
      <c r="J1016" t="s">
        <v>23</v>
      </c>
      <c r="L1016" t="str">
        <f t="shared" si="15"/>
        <v>November</v>
      </c>
      <c r="M1016" s="4">
        <f>ABS(Table1[[#This Row],[Amount]])</f>
        <v>4821.07</v>
      </c>
      <c r="N1016">
        <f>IF(Table1[[#This Row],[Type]]="Income",ABS(Table1[[#This Row],[Amount]]),0)</f>
        <v>0</v>
      </c>
      <c r="O1016">
        <f>IF(Table1[[#This Row],[Type]]="Expense",ABS(Table1[[#This Row],[Amount]]),0)</f>
        <v>4821.07</v>
      </c>
      <c r="P1016" t="str">
        <f>Table1[[#This Row],[Region]]</f>
        <v>South</v>
      </c>
      <c r="Q1016" t="s">
        <v>26</v>
      </c>
      <c r="R1016" t="s">
        <v>23</v>
      </c>
    </row>
    <row r="1017" spans="1:18" x14ac:dyDescent="0.3">
      <c r="A1017" s="1">
        <v>45199</v>
      </c>
      <c r="B1017" t="s">
        <v>1043</v>
      </c>
      <c r="C1017" t="s">
        <v>25</v>
      </c>
      <c r="D1017" t="s">
        <v>19</v>
      </c>
      <c r="E1017">
        <v>-4560.33</v>
      </c>
      <c r="F1017" t="s">
        <v>11</v>
      </c>
      <c r="G1017">
        <f>IF(Table1[[#This Row],[Type]]="Income",ABS(Table1[[#This Row],[Amount]]),0)</f>
        <v>0</v>
      </c>
      <c r="H1017">
        <f>IF(Table1[[#This Row],[Type]]="Expense",ABS(Table1[[#This Row],[Amount]]),0)</f>
        <v>4560.33</v>
      </c>
      <c r="I1017" t="s">
        <v>17</v>
      </c>
      <c r="J1017" t="s">
        <v>27</v>
      </c>
      <c r="L1017" t="str">
        <f t="shared" si="15"/>
        <v>September</v>
      </c>
      <c r="M1017" s="4">
        <f>ABS(Table1[[#This Row],[Amount]])</f>
        <v>4560.33</v>
      </c>
      <c r="N1017">
        <f>IF(Table1[[#This Row],[Type]]="Income",ABS(Table1[[#This Row],[Amount]]),0)</f>
        <v>0</v>
      </c>
      <c r="O1017">
        <f>IF(Table1[[#This Row],[Type]]="Expense",ABS(Table1[[#This Row],[Amount]]),0)</f>
        <v>4560.33</v>
      </c>
      <c r="P1017" t="str">
        <f>Table1[[#This Row],[Region]]</f>
        <v>North</v>
      </c>
      <c r="Q1017" t="s">
        <v>19</v>
      </c>
      <c r="R1017" t="s">
        <v>27</v>
      </c>
    </row>
    <row r="1018" spans="1:18" x14ac:dyDescent="0.3">
      <c r="A1018" s="1">
        <v>45191</v>
      </c>
      <c r="B1018" t="s">
        <v>1044</v>
      </c>
      <c r="C1018" t="s">
        <v>30</v>
      </c>
      <c r="D1018" t="s">
        <v>22</v>
      </c>
      <c r="E1018">
        <v>3189.55</v>
      </c>
      <c r="F1018" t="s">
        <v>31</v>
      </c>
      <c r="G1018">
        <f>IF(Table1[[#This Row],[Type]]="Income",ABS(Table1[[#This Row],[Amount]]),0)</f>
        <v>3189.55</v>
      </c>
      <c r="H1018">
        <f>IF(Table1[[#This Row],[Type]]="Expense",ABS(Table1[[#This Row],[Amount]]),0)</f>
        <v>0</v>
      </c>
      <c r="I1018" t="s">
        <v>12</v>
      </c>
      <c r="J1018" t="s">
        <v>13</v>
      </c>
      <c r="L1018" t="str">
        <f t="shared" si="15"/>
        <v>September</v>
      </c>
      <c r="M1018" s="4">
        <f>ABS(Table1[[#This Row],[Amount]])</f>
        <v>3189.55</v>
      </c>
      <c r="N1018">
        <f>IF(Table1[[#This Row],[Type]]="Income",ABS(Table1[[#This Row],[Amount]]),0)</f>
        <v>3189.55</v>
      </c>
      <c r="O1018">
        <f>IF(Table1[[#This Row],[Type]]="Expense",ABS(Table1[[#This Row],[Amount]]),0)</f>
        <v>0</v>
      </c>
      <c r="P1018" t="str">
        <f>Table1[[#This Row],[Region]]</f>
        <v>East</v>
      </c>
      <c r="Q1018" t="s">
        <v>22</v>
      </c>
      <c r="R1018" t="s">
        <v>13</v>
      </c>
    </row>
    <row r="1019" spans="1:18" x14ac:dyDescent="0.3">
      <c r="A1019" s="1">
        <v>44964</v>
      </c>
      <c r="B1019" t="s">
        <v>1045</v>
      </c>
      <c r="C1019" t="s">
        <v>15</v>
      </c>
      <c r="D1019" t="s">
        <v>22</v>
      </c>
      <c r="E1019">
        <v>-2941.13</v>
      </c>
      <c r="F1019" t="s">
        <v>11</v>
      </c>
      <c r="G1019">
        <f>IF(Table1[[#This Row],[Type]]="Income",ABS(Table1[[#This Row],[Amount]]),0)</f>
        <v>0</v>
      </c>
      <c r="H1019">
        <f>IF(Table1[[#This Row],[Type]]="Expense",ABS(Table1[[#This Row],[Amount]]),0)</f>
        <v>2941.13</v>
      </c>
      <c r="I1019" t="s">
        <v>20</v>
      </c>
      <c r="J1019" t="s">
        <v>32</v>
      </c>
      <c r="L1019" t="str">
        <f t="shared" si="15"/>
        <v>February</v>
      </c>
      <c r="M1019" s="4">
        <f>ABS(Table1[[#This Row],[Amount]])</f>
        <v>2941.13</v>
      </c>
      <c r="N1019">
        <f>IF(Table1[[#This Row],[Type]]="Income",ABS(Table1[[#This Row],[Amount]]),0)</f>
        <v>0</v>
      </c>
      <c r="O1019">
        <f>IF(Table1[[#This Row],[Type]]="Expense",ABS(Table1[[#This Row],[Amount]]),0)</f>
        <v>2941.13</v>
      </c>
      <c r="P1019" t="str">
        <f>Table1[[#This Row],[Region]]</f>
        <v>West</v>
      </c>
      <c r="Q1019" t="s">
        <v>22</v>
      </c>
      <c r="R1019" t="s">
        <v>32</v>
      </c>
    </row>
    <row r="1020" spans="1:18" x14ac:dyDescent="0.3">
      <c r="A1020" s="1">
        <v>45020</v>
      </c>
      <c r="B1020" t="s">
        <v>1046</v>
      </c>
      <c r="C1020" t="s">
        <v>9</v>
      </c>
      <c r="D1020" t="s">
        <v>16</v>
      </c>
      <c r="E1020">
        <v>-1913.44</v>
      </c>
      <c r="F1020" t="s">
        <v>11</v>
      </c>
      <c r="G1020">
        <f>IF(Table1[[#This Row],[Type]]="Income",ABS(Table1[[#This Row],[Amount]]),0)</f>
        <v>0</v>
      </c>
      <c r="H1020">
        <f>IF(Table1[[#This Row],[Type]]="Expense",ABS(Table1[[#This Row],[Amount]]),0)</f>
        <v>1913.44</v>
      </c>
      <c r="I1020" t="s">
        <v>20</v>
      </c>
      <c r="J1020" t="s">
        <v>23</v>
      </c>
      <c r="L1020" t="str">
        <f t="shared" si="15"/>
        <v>April</v>
      </c>
      <c r="M1020" s="4">
        <f>ABS(Table1[[#This Row],[Amount]])</f>
        <v>1913.44</v>
      </c>
      <c r="N1020">
        <f>IF(Table1[[#This Row],[Type]]="Income",ABS(Table1[[#This Row],[Amount]]),0)</f>
        <v>0</v>
      </c>
      <c r="O1020">
        <f>IF(Table1[[#This Row],[Type]]="Expense",ABS(Table1[[#This Row],[Amount]]),0)</f>
        <v>1913.44</v>
      </c>
      <c r="P1020" t="str">
        <f>Table1[[#This Row],[Region]]</f>
        <v>South</v>
      </c>
      <c r="Q1020" t="s">
        <v>16</v>
      </c>
      <c r="R1020" t="s">
        <v>23</v>
      </c>
    </row>
    <row r="1021" spans="1:18" x14ac:dyDescent="0.3">
      <c r="A1021" s="1">
        <v>45021</v>
      </c>
      <c r="B1021" t="s">
        <v>1047</v>
      </c>
      <c r="C1021" t="s">
        <v>25</v>
      </c>
      <c r="D1021" t="s">
        <v>10</v>
      </c>
      <c r="E1021">
        <v>-189.86</v>
      </c>
      <c r="F1021" t="s">
        <v>11</v>
      </c>
      <c r="G1021">
        <f>IF(Table1[[#This Row],[Type]]="Income",ABS(Table1[[#This Row],[Amount]]),0)</f>
        <v>0</v>
      </c>
      <c r="H1021">
        <f>IF(Table1[[#This Row],[Type]]="Expense",ABS(Table1[[#This Row],[Amount]]),0)</f>
        <v>189.86</v>
      </c>
      <c r="I1021" t="s">
        <v>12</v>
      </c>
      <c r="J1021" t="s">
        <v>32</v>
      </c>
      <c r="L1021" t="str">
        <f t="shared" si="15"/>
        <v>April</v>
      </c>
      <c r="M1021" s="4">
        <f>ABS(Table1[[#This Row],[Amount]])</f>
        <v>189.86</v>
      </c>
      <c r="N1021">
        <f>IF(Table1[[#This Row],[Type]]="Income",ABS(Table1[[#This Row],[Amount]]),0)</f>
        <v>0</v>
      </c>
      <c r="O1021">
        <f>IF(Table1[[#This Row],[Type]]="Expense",ABS(Table1[[#This Row],[Amount]]),0)</f>
        <v>189.86</v>
      </c>
      <c r="P1021" t="str">
        <f>Table1[[#This Row],[Region]]</f>
        <v>West</v>
      </c>
      <c r="Q1021" t="s">
        <v>10</v>
      </c>
      <c r="R1021" t="s">
        <v>32</v>
      </c>
    </row>
    <row r="1022" spans="1:18" x14ac:dyDescent="0.3">
      <c r="A1022" s="1">
        <v>45231</v>
      </c>
      <c r="B1022" t="s">
        <v>1048</v>
      </c>
      <c r="C1022" t="s">
        <v>15</v>
      </c>
      <c r="D1022" t="s">
        <v>26</v>
      </c>
      <c r="E1022">
        <v>-725.35</v>
      </c>
      <c r="F1022" t="s">
        <v>11</v>
      </c>
      <c r="G1022">
        <f>IF(Table1[[#This Row],[Type]]="Income",ABS(Table1[[#This Row],[Amount]]),0)</f>
        <v>0</v>
      </c>
      <c r="H1022">
        <f>IF(Table1[[#This Row],[Type]]="Expense",ABS(Table1[[#This Row],[Amount]]),0)</f>
        <v>725.35</v>
      </c>
      <c r="I1022" t="s">
        <v>17</v>
      </c>
      <c r="J1022" t="s">
        <v>32</v>
      </c>
      <c r="L1022" t="str">
        <f t="shared" si="15"/>
        <v>November</v>
      </c>
      <c r="M1022" s="4">
        <f>ABS(Table1[[#This Row],[Amount]])</f>
        <v>725.35</v>
      </c>
      <c r="N1022">
        <f>IF(Table1[[#This Row],[Type]]="Income",ABS(Table1[[#This Row],[Amount]]),0)</f>
        <v>0</v>
      </c>
      <c r="O1022">
        <f>IF(Table1[[#This Row],[Type]]="Expense",ABS(Table1[[#This Row],[Amount]]),0)</f>
        <v>725.35</v>
      </c>
      <c r="P1022" t="str">
        <f>Table1[[#This Row],[Region]]</f>
        <v>West</v>
      </c>
      <c r="Q1022" t="s">
        <v>26</v>
      </c>
      <c r="R1022" t="s">
        <v>32</v>
      </c>
    </row>
    <row r="1023" spans="1:18" x14ac:dyDescent="0.3">
      <c r="A1023" s="1">
        <v>44995</v>
      </c>
      <c r="B1023" t="s">
        <v>1049</v>
      </c>
      <c r="C1023" t="s">
        <v>9</v>
      </c>
      <c r="D1023" t="s">
        <v>42</v>
      </c>
      <c r="E1023">
        <v>-3795.73</v>
      </c>
      <c r="F1023" t="s">
        <v>11</v>
      </c>
      <c r="G1023">
        <f>IF(Table1[[#This Row],[Type]]="Income",ABS(Table1[[#This Row],[Amount]]),0)</f>
        <v>0</v>
      </c>
      <c r="H1023">
        <f>IF(Table1[[#This Row],[Type]]="Expense",ABS(Table1[[#This Row],[Amount]]),0)</f>
        <v>3795.73</v>
      </c>
      <c r="I1023" t="s">
        <v>17</v>
      </c>
      <c r="J1023" t="s">
        <v>23</v>
      </c>
      <c r="L1023" t="str">
        <f t="shared" si="15"/>
        <v>March</v>
      </c>
      <c r="M1023" s="4">
        <f>ABS(Table1[[#This Row],[Amount]])</f>
        <v>3795.73</v>
      </c>
      <c r="N1023">
        <f>IF(Table1[[#This Row],[Type]]="Income",ABS(Table1[[#This Row],[Amount]]),0)</f>
        <v>0</v>
      </c>
      <c r="O1023">
        <f>IF(Table1[[#This Row],[Type]]="Expense",ABS(Table1[[#This Row],[Amount]]),0)</f>
        <v>3795.73</v>
      </c>
      <c r="P1023" t="str">
        <f>Table1[[#This Row],[Region]]</f>
        <v>South</v>
      </c>
      <c r="Q1023" t="s">
        <v>42</v>
      </c>
      <c r="R1023" t="s">
        <v>23</v>
      </c>
    </row>
    <row r="1024" spans="1:18" x14ac:dyDescent="0.3">
      <c r="A1024" s="1">
        <v>45244</v>
      </c>
      <c r="B1024" t="s">
        <v>1050</v>
      </c>
      <c r="C1024" t="s">
        <v>9</v>
      </c>
      <c r="D1024" t="s">
        <v>19</v>
      </c>
      <c r="E1024">
        <v>-2410.5500000000002</v>
      </c>
      <c r="F1024" t="s">
        <v>11</v>
      </c>
      <c r="G1024">
        <f>IF(Table1[[#This Row],[Type]]="Income",ABS(Table1[[#This Row],[Amount]]),0)</f>
        <v>0</v>
      </c>
      <c r="H1024">
        <f>IF(Table1[[#This Row],[Type]]="Expense",ABS(Table1[[#This Row],[Amount]]),0)</f>
        <v>2410.5500000000002</v>
      </c>
      <c r="I1024" t="s">
        <v>12</v>
      </c>
      <c r="J1024" t="s">
        <v>32</v>
      </c>
      <c r="L1024" t="str">
        <f t="shared" si="15"/>
        <v>November</v>
      </c>
      <c r="M1024" s="4">
        <f>ABS(Table1[[#This Row],[Amount]])</f>
        <v>2410.5500000000002</v>
      </c>
      <c r="N1024">
        <f>IF(Table1[[#This Row],[Type]]="Income",ABS(Table1[[#This Row],[Amount]]),0)</f>
        <v>0</v>
      </c>
      <c r="O1024">
        <f>IF(Table1[[#This Row],[Type]]="Expense",ABS(Table1[[#This Row],[Amount]]),0)</f>
        <v>2410.5500000000002</v>
      </c>
      <c r="P1024" t="str">
        <f>Table1[[#This Row],[Region]]</f>
        <v>West</v>
      </c>
      <c r="Q1024" t="s">
        <v>19</v>
      </c>
      <c r="R1024" t="s">
        <v>32</v>
      </c>
    </row>
    <row r="1025" spans="1:18" x14ac:dyDescent="0.3">
      <c r="A1025" s="1">
        <v>45162</v>
      </c>
      <c r="B1025" t="s">
        <v>1051</v>
      </c>
      <c r="C1025" t="s">
        <v>9</v>
      </c>
      <c r="D1025" t="s">
        <v>16</v>
      </c>
      <c r="E1025">
        <v>-834.21</v>
      </c>
      <c r="F1025" t="s">
        <v>11</v>
      </c>
      <c r="G1025">
        <f>IF(Table1[[#This Row],[Type]]="Income",ABS(Table1[[#This Row],[Amount]]),0)</f>
        <v>0</v>
      </c>
      <c r="H1025">
        <f>IF(Table1[[#This Row],[Type]]="Expense",ABS(Table1[[#This Row],[Amount]]),0)</f>
        <v>834.21</v>
      </c>
      <c r="I1025" t="s">
        <v>20</v>
      </c>
      <c r="J1025" t="s">
        <v>32</v>
      </c>
      <c r="L1025" t="str">
        <f t="shared" si="15"/>
        <v>August</v>
      </c>
      <c r="M1025" s="4">
        <f>ABS(Table1[[#This Row],[Amount]])</f>
        <v>834.21</v>
      </c>
      <c r="N1025">
        <f>IF(Table1[[#This Row],[Type]]="Income",ABS(Table1[[#This Row],[Amount]]),0)</f>
        <v>0</v>
      </c>
      <c r="O1025">
        <f>IF(Table1[[#This Row],[Type]]="Expense",ABS(Table1[[#This Row],[Amount]]),0)</f>
        <v>834.21</v>
      </c>
      <c r="P1025" t="str">
        <f>Table1[[#This Row],[Region]]</f>
        <v>West</v>
      </c>
      <c r="Q1025" t="s">
        <v>16</v>
      </c>
      <c r="R1025" t="s">
        <v>32</v>
      </c>
    </row>
    <row r="1026" spans="1:18" x14ac:dyDescent="0.3">
      <c r="A1026" s="1">
        <v>45260</v>
      </c>
      <c r="B1026" t="s">
        <v>1052</v>
      </c>
      <c r="C1026" t="s">
        <v>15</v>
      </c>
      <c r="D1026" t="s">
        <v>19</v>
      </c>
      <c r="E1026">
        <v>-1393.41</v>
      </c>
      <c r="F1026" t="s">
        <v>11</v>
      </c>
      <c r="G1026">
        <f>IF(Table1[[#This Row],[Type]]="Income",ABS(Table1[[#This Row],[Amount]]),0)</f>
        <v>0</v>
      </c>
      <c r="H1026">
        <f>IF(Table1[[#This Row],[Type]]="Expense",ABS(Table1[[#This Row],[Amount]]),0)</f>
        <v>1393.41</v>
      </c>
      <c r="I1026" t="s">
        <v>12</v>
      </c>
      <c r="J1026" t="s">
        <v>32</v>
      </c>
      <c r="L1026" t="str">
        <f t="shared" si="15"/>
        <v>November</v>
      </c>
      <c r="M1026" s="4">
        <f>ABS(Table1[[#This Row],[Amount]])</f>
        <v>1393.41</v>
      </c>
      <c r="N1026">
        <f>IF(Table1[[#This Row],[Type]]="Income",ABS(Table1[[#This Row],[Amount]]),0)</f>
        <v>0</v>
      </c>
      <c r="O1026">
        <f>IF(Table1[[#This Row],[Type]]="Expense",ABS(Table1[[#This Row],[Amount]]),0)</f>
        <v>1393.41</v>
      </c>
      <c r="P1026" t="str">
        <f>Table1[[#This Row],[Region]]</f>
        <v>West</v>
      </c>
      <c r="Q1026" t="s">
        <v>19</v>
      </c>
      <c r="R1026" t="s">
        <v>32</v>
      </c>
    </row>
    <row r="1027" spans="1:18" x14ac:dyDescent="0.3">
      <c r="A1027" s="1">
        <v>45063</v>
      </c>
      <c r="B1027" t="s">
        <v>1053</v>
      </c>
      <c r="C1027" t="s">
        <v>15</v>
      </c>
      <c r="D1027" t="s">
        <v>19</v>
      </c>
      <c r="E1027">
        <v>-4744.3999999999996</v>
      </c>
      <c r="F1027" t="s">
        <v>11</v>
      </c>
      <c r="G1027">
        <f>IF(Table1[[#This Row],[Type]]="Income",ABS(Table1[[#This Row],[Amount]]),0)</f>
        <v>0</v>
      </c>
      <c r="H1027">
        <f>IF(Table1[[#This Row],[Type]]="Expense",ABS(Table1[[#This Row],[Amount]]),0)</f>
        <v>4744.3999999999996</v>
      </c>
      <c r="I1027" t="s">
        <v>12</v>
      </c>
      <c r="J1027" t="s">
        <v>32</v>
      </c>
      <c r="L1027" t="str">
        <f t="shared" ref="L1027:L1090" si="16">TEXT(A1027:A6026,"mmmm")</f>
        <v>May</v>
      </c>
      <c r="M1027" s="4">
        <f>ABS(Table1[[#This Row],[Amount]])</f>
        <v>4744.3999999999996</v>
      </c>
      <c r="N1027">
        <f>IF(Table1[[#This Row],[Type]]="Income",ABS(Table1[[#This Row],[Amount]]),0)</f>
        <v>0</v>
      </c>
      <c r="O1027">
        <f>IF(Table1[[#This Row],[Type]]="Expense",ABS(Table1[[#This Row],[Amount]]),0)</f>
        <v>4744.3999999999996</v>
      </c>
      <c r="P1027" t="str">
        <f>Table1[[#This Row],[Region]]</f>
        <v>West</v>
      </c>
      <c r="Q1027" t="s">
        <v>19</v>
      </c>
      <c r="R1027" t="s">
        <v>32</v>
      </c>
    </row>
    <row r="1028" spans="1:18" x14ac:dyDescent="0.3">
      <c r="A1028" s="1">
        <v>45002</v>
      </c>
      <c r="B1028" t="s">
        <v>1054</v>
      </c>
      <c r="C1028" t="s">
        <v>30</v>
      </c>
      <c r="D1028" t="s">
        <v>42</v>
      </c>
      <c r="E1028">
        <v>1898.95</v>
      </c>
      <c r="F1028" t="s">
        <v>31</v>
      </c>
      <c r="G1028">
        <f>IF(Table1[[#This Row],[Type]]="Income",ABS(Table1[[#This Row],[Amount]]),0)</f>
        <v>1898.95</v>
      </c>
      <c r="H1028">
        <f>IF(Table1[[#This Row],[Type]]="Expense",ABS(Table1[[#This Row],[Amount]]),0)</f>
        <v>0</v>
      </c>
      <c r="I1028" t="s">
        <v>12</v>
      </c>
      <c r="J1028" t="s">
        <v>23</v>
      </c>
      <c r="L1028" t="str">
        <f t="shared" si="16"/>
        <v>March</v>
      </c>
      <c r="M1028" s="4">
        <f>ABS(Table1[[#This Row],[Amount]])</f>
        <v>1898.95</v>
      </c>
      <c r="N1028">
        <f>IF(Table1[[#This Row],[Type]]="Income",ABS(Table1[[#This Row],[Amount]]),0)</f>
        <v>1898.95</v>
      </c>
      <c r="O1028">
        <f>IF(Table1[[#This Row],[Type]]="Expense",ABS(Table1[[#This Row],[Amount]]),0)</f>
        <v>0</v>
      </c>
      <c r="P1028" t="str">
        <f>Table1[[#This Row],[Region]]</f>
        <v>South</v>
      </c>
      <c r="Q1028" t="s">
        <v>42</v>
      </c>
      <c r="R1028" t="s">
        <v>23</v>
      </c>
    </row>
    <row r="1029" spans="1:18" x14ac:dyDescent="0.3">
      <c r="A1029" s="1">
        <v>44961</v>
      </c>
      <c r="B1029" t="s">
        <v>1055</v>
      </c>
      <c r="C1029" t="s">
        <v>15</v>
      </c>
      <c r="D1029" t="s">
        <v>26</v>
      </c>
      <c r="E1029">
        <v>-4547.6400000000003</v>
      </c>
      <c r="F1029" t="s">
        <v>11</v>
      </c>
      <c r="G1029">
        <f>IF(Table1[[#This Row],[Type]]="Income",ABS(Table1[[#This Row],[Amount]]),0)</f>
        <v>0</v>
      </c>
      <c r="H1029">
        <f>IF(Table1[[#This Row],[Type]]="Expense",ABS(Table1[[#This Row],[Amount]]),0)</f>
        <v>4547.6400000000003</v>
      </c>
      <c r="I1029" t="s">
        <v>17</v>
      </c>
      <c r="J1029" t="s">
        <v>27</v>
      </c>
      <c r="L1029" t="str">
        <f t="shared" si="16"/>
        <v>February</v>
      </c>
      <c r="M1029" s="4">
        <f>ABS(Table1[[#This Row],[Amount]])</f>
        <v>4547.6400000000003</v>
      </c>
      <c r="N1029">
        <f>IF(Table1[[#This Row],[Type]]="Income",ABS(Table1[[#This Row],[Amount]]),0)</f>
        <v>0</v>
      </c>
      <c r="O1029">
        <f>IF(Table1[[#This Row],[Type]]="Expense",ABS(Table1[[#This Row],[Amount]]),0)</f>
        <v>4547.6400000000003</v>
      </c>
      <c r="P1029" t="str">
        <f>Table1[[#This Row],[Region]]</f>
        <v>North</v>
      </c>
      <c r="Q1029" t="s">
        <v>26</v>
      </c>
      <c r="R1029" t="s">
        <v>27</v>
      </c>
    </row>
    <row r="1030" spans="1:18" x14ac:dyDescent="0.3">
      <c r="A1030" s="1">
        <v>44927</v>
      </c>
      <c r="B1030" t="s">
        <v>1056</v>
      </c>
      <c r="C1030" t="s">
        <v>15</v>
      </c>
      <c r="D1030" t="s">
        <v>22</v>
      </c>
      <c r="E1030">
        <v>-1592.72</v>
      </c>
      <c r="F1030" t="s">
        <v>11</v>
      </c>
      <c r="G1030">
        <f>IF(Table1[[#This Row],[Type]]="Income",ABS(Table1[[#This Row],[Amount]]),0)</f>
        <v>0</v>
      </c>
      <c r="H1030">
        <f>IF(Table1[[#This Row],[Type]]="Expense",ABS(Table1[[#This Row],[Amount]]),0)</f>
        <v>1592.72</v>
      </c>
      <c r="I1030" t="s">
        <v>17</v>
      </c>
      <c r="J1030" t="s">
        <v>32</v>
      </c>
      <c r="L1030" t="str">
        <f t="shared" si="16"/>
        <v>January</v>
      </c>
      <c r="M1030" s="4">
        <f>ABS(Table1[[#This Row],[Amount]])</f>
        <v>1592.72</v>
      </c>
      <c r="N1030">
        <f>IF(Table1[[#This Row],[Type]]="Income",ABS(Table1[[#This Row],[Amount]]),0)</f>
        <v>0</v>
      </c>
      <c r="O1030">
        <f>IF(Table1[[#This Row],[Type]]="Expense",ABS(Table1[[#This Row],[Amount]]),0)</f>
        <v>1592.72</v>
      </c>
      <c r="P1030" t="str">
        <f>Table1[[#This Row],[Region]]</f>
        <v>West</v>
      </c>
      <c r="Q1030" t="s">
        <v>22</v>
      </c>
      <c r="R1030" t="s">
        <v>32</v>
      </c>
    </row>
    <row r="1031" spans="1:18" x14ac:dyDescent="0.3">
      <c r="A1031" s="1">
        <v>45222</v>
      </c>
      <c r="B1031" t="s">
        <v>1057</v>
      </c>
      <c r="C1031" t="s">
        <v>15</v>
      </c>
      <c r="D1031" t="s">
        <v>36</v>
      </c>
      <c r="E1031">
        <v>-2761.78</v>
      </c>
      <c r="F1031" t="s">
        <v>11</v>
      </c>
      <c r="G1031">
        <f>IF(Table1[[#This Row],[Type]]="Income",ABS(Table1[[#This Row],[Amount]]),0)</f>
        <v>0</v>
      </c>
      <c r="H1031">
        <f>IF(Table1[[#This Row],[Type]]="Expense",ABS(Table1[[#This Row],[Amount]]),0)</f>
        <v>2761.78</v>
      </c>
      <c r="I1031" t="s">
        <v>20</v>
      </c>
      <c r="J1031" t="s">
        <v>23</v>
      </c>
      <c r="L1031" t="str">
        <f t="shared" si="16"/>
        <v>October</v>
      </c>
      <c r="M1031" s="4">
        <f>ABS(Table1[[#This Row],[Amount]])</f>
        <v>2761.78</v>
      </c>
      <c r="N1031">
        <f>IF(Table1[[#This Row],[Type]]="Income",ABS(Table1[[#This Row],[Amount]]),0)</f>
        <v>0</v>
      </c>
      <c r="O1031">
        <f>IF(Table1[[#This Row],[Type]]="Expense",ABS(Table1[[#This Row],[Amount]]),0)</f>
        <v>2761.78</v>
      </c>
      <c r="P1031" t="str">
        <f>Table1[[#This Row],[Region]]</f>
        <v>South</v>
      </c>
      <c r="Q1031" t="s">
        <v>36</v>
      </c>
      <c r="R1031" t="s">
        <v>23</v>
      </c>
    </row>
    <row r="1032" spans="1:18" x14ac:dyDescent="0.3">
      <c r="A1032" s="1">
        <v>45246</v>
      </c>
      <c r="B1032" t="s">
        <v>1058</v>
      </c>
      <c r="C1032" t="s">
        <v>9</v>
      </c>
      <c r="D1032" t="s">
        <v>19</v>
      </c>
      <c r="E1032">
        <v>-200.34</v>
      </c>
      <c r="F1032" t="s">
        <v>11</v>
      </c>
      <c r="G1032">
        <f>IF(Table1[[#This Row],[Type]]="Income",ABS(Table1[[#This Row],[Amount]]),0)</f>
        <v>0</v>
      </c>
      <c r="H1032">
        <f>IF(Table1[[#This Row],[Type]]="Expense",ABS(Table1[[#This Row],[Amount]]),0)</f>
        <v>200.34</v>
      </c>
      <c r="I1032" t="s">
        <v>20</v>
      </c>
      <c r="J1032" t="s">
        <v>23</v>
      </c>
      <c r="L1032" t="str">
        <f t="shared" si="16"/>
        <v>November</v>
      </c>
      <c r="M1032" s="4">
        <f>ABS(Table1[[#This Row],[Amount]])</f>
        <v>200.34</v>
      </c>
      <c r="N1032">
        <f>IF(Table1[[#This Row],[Type]]="Income",ABS(Table1[[#This Row],[Amount]]),0)</f>
        <v>0</v>
      </c>
      <c r="O1032">
        <f>IF(Table1[[#This Row],[Type]]="Expense",ABS(Table1[[#This Row],[Amount]]),0)</f>
        <v>200.34</v>
      </c>
      <c r="P1032" t="str">
        <f>Table1[[#This Row],[Region]]</f>
        <v>South</v>
      </c>
      <c r="Q1032" t="s">
        <v>19</v>
      </c>
      <c r="R1032" t="s">
        <v>23</v>
      </c>
    </row>
    <row r="1033" spans="1:18" x14ac:dyDescent="0.3">
      <c r="A1033" s="1">
        <v>44986</v>
      </c>
      <c r="B1033" t="s">
        <v>1059</v>
      </c>
      <c r="C1033" t="s">
        <v>25</v>
      </c>
      <c r="D1033" t="s">
        <v>36</v>
      </c>
      <c r="E1033">
        <v>-2657.19</v>
      </c>
      <c r="F1033" t="s">
        <v>11</v>
      </c>
      <c r="G1033">
        <f>IF(Table1[[#This Row],[Type]]="Income",ABS(Table1[[#This Row],[Amount]]),0)</f>
        <v>0</v>
      </c>
      <c r="H1033">
        <f>IF(Table1[[#This Row],[Type]]="Expense",ABS(Table1[[#This Row],[Amount]]),0)</f>
        <v>2657.19</v>
      </c>
      <c r="I1033" t="s">
        <v>12</v>
      </c>
      <c r="J1033" t="s">
        <v>23</v>
      </c>
      <c r="L1033" t="str">
        <f t="shared" si="16"/>
        <v>March</v>
      </c>
      <c r="M1033" s="4">
        <f>ABS(Table1[[#This Row],[Amount]])</f>
        <v>2657.19</v>
      </c>
      <c r="N1033">
        <f>IF(Table1[[#This Row],[Type]]="Income",ABS(Table1[[#This Row],[Amount]]),0)</f>
        <v>0</v>
      </c>
      <c r="O1033">
        <f>IF(Table1[[#This Row],[Type]]="Expense",ABS(Table1[[#This Row],[Amount]]),0)</f>
        <v>2657.19</v>
      </c>
      <c r="P1033" t="str">
        <f>Table1[[#This Row],[Region]]</f>
        <v>South</v>
      </c>
      <c r="Q1033" t="s">
        <v>36</v>
      </c>
      <c r="R1033" t="s">
        <v>23</v>
      </c>
    </row>
    <row r="1034" spans="1:18" x14ac:dyDescent="0.3">
      <c r="A1034" s="1">
        <v>45246</v>
      </c>
      <c r="B1034" t="s">
        <v>1060</v>
      </c>
      <c r="C1034" t="s">
        <v>30</v>
      </c>
      <c r="D1034" t="s">
        <v>26</v>
      </c>
      <c r="E1034">
        <v>3221.02</v>
      </c>
      <c r="F1034" t="s">
        <v>31</v>
      </c>
      <c r="G1034">
        <f>IF(Table1[[#This Row],[Type]]="Income",ABS(Table1[[#This Row],[Amount]]),0)</f>
        <v>3221.02</v>
      </c>
      <c r="H1034">
        <f>IF(Table1[[#This Row],[Type]]="Expense",ABS(Table1[[#This Row],[Amount]]),0)</f>
        <v>0</v>
      </c>
      <c r="I1034" t="s">
        <v>20</v>
      </c>
      <c r="J1034" t="s">
        <v>23</v>
      </c>
      <c r="L1034" t="str">
        <f t="shared" si="16"/>
        <v>November</v>
      </c>
      <c r="M1034" s="4">
        <f>ABS(Table1[[#This Row],[Amount]])</f>
        <v>3221.02</v>
      </c>
      <c r="N1034">
        <f>IF(Table1[[#This Row],[Type]]="Income",ABS(Table1[[#This Row],[Amount]]),0)</f>
        <v>3221.02</v>
      </c>
      <c r="O1034">
        <f>IF(Table1[[#This Row],[Type]]="Expense",ABS(Table1[[#This Row],[Amount]]),0)</f>
        <v>0</v>
      </c>
      <c r="P1034" t="str">
        <f>Table1[[#This Row],[Region]]</f>
        <v>South</v>
      </c>
      <c r="Q1034" t="s">
        <v>26</v>
      </c>
      <c r="R1034" t="s">
        <v>23</v>
      </c>
    </row>
    <row r="1035" spans="1:18" x14ac:dyDescent="0.3">
      <c r="A1035" s="1">
        <v>45275</v>
      </c>
      <c r="B1035" t="s">
        <v>1061</v>
      </c>
      <c r="C1035" t="s">
        <v>25</v>
      </c>
      <c r="D1035" t="s">
        <v>36</v>
      </c>
      <c r="E1035">
        <v>-1248.0899999999999</v>
      </c>
      <c r="F1035" t="s">
        <v>11</v>
      </c>
      <c r="G1035">
        <f>IF(Table1[[#This Row],[Type]]="Income",ABS(Table1[[#This Row],[Amount]]),0)</f>
        <v>0</v>
      </c>
      <c r="H1035">
        <f>IF(Table1[[#This Row],[Type]]="Expense",ABS(Table1[[#This Row],[Amount]]),0)</f>
        <v>1248.0899999999999</v>
      </c>
      <c r="I1035" t="s">
        <v>12</v>
      </c>
      <c r="J1035" t="s">
        <v>13</v>
      </c>
      <c r="L1035" t="str">
        <f t="shared" si="16"/>
        <v>December</v>
      </c>
      <c r="M1035" s="4">
        <f>ABS(Table1[[#This Row],[Amount]])</f>
        <v>1248.0899999999999</v>
      </c>
      <c r="N1035">
        <f>IF(Table1[[#This Row],[Type]]="Income",ABS(Table1[[#This Row],[Amount]]),0)</f>
        <v>0</v>
      </c>
      <c r="O1035">
        <f>IF(Table1[[#This Row],[Type]]="Expense",ABS(Table1[[#This Row],[Amount]]),0)</f>
        <v>1248.0899999999999</v>
      </c>
      <c r="P1035" t="str">
        <f>Table1[[#This Row],[Region]]</f>
        <v>East</v>
      </c>
      <c r="Q1035" t="s">
        <v>36</v>
      </c>
      <c r="R1035" t="s">
        <v>13</v>
      </c>
    </row>
    <row r="1036" spans="1:18" x14ac:dyDescent="0.3">
      <c r="A1036" s="1">
        <v>45254</v>
      </c>
      <c r="B1036" t="s">
        <v>1062</v>
      </c>
      <c r="C1036" t="s">
        <v>25</v>
      </c>
      <c r="D1036" t="s">
        <v>19</v>
      </c>
      <c r="E1036">
        <v>-2936.79</v>
      </c>
      <c r="F1036" t="s">
        <v>11</v>
      </c>
      <c r="G1036">
        <f>IF(Table1[[#This Row],[Type]]="Income",ABS(Table1[[#This Row],[Amount]]),0)</f>
        <v>0</v>
      </c>
      <c r="H1036">
        <f>IF(Table1[[#This Row],[Type]]="Expense",ABS(Table1[[#This Row],[Amount]]),0)</f>
        <v>2936.79</v>
      </c>
      <c r="I1036" t="s">
        <v>20</v>
      </c>
      <c r="J1036" t="s">
        <v>27</v>
      </c>
      <c r="L1036" t="str">
        <f t="shared" si="16"/>
        <v>November</v>
      </c>
      <c r="M1036" s="4">
        <f>ABS(Table1[[#This Row],[Amount]])</f>
        <v>2936.79</v>
      </c>
      <c r="N1036">
        <f>IF(Table1[[#This Row],[Type]]="Income",ABS(Table1[[#This Row],[Amount]]),0)</f>
        <v>0</v>
      </c>
      <c r="O1036">
        <f>IF(Table1[[#This Row],[Type]]="Expense",ABS(Table1[[#This Row],[Amount]]),0)</f>
        <v>2936.79</v>
      </c>
      <c r="P1036" t="str">
        <f>Table1[[#This Row],[Region]]</f>
        <v>North</v>
      </c>
      <c r="Q1036" t="s">
        <v>19</v>
      </c>
      <c r="R1036" t="s">
        <v>27</v>
      </c>
    </row>
    <row r="1037" spans="1:18" x14ac:dyDescent="0.3">
      <c r="A1037" s="1">
        <v>45193</v>
      </c>
      <c r="B1037" t="s">
        <v>1063</v>
      </c>
      <c r="C1037" t="s">
        <v>15</v>
      </c>
      <c r="D1037" t="s">
        <v>42</v>
      </c>
      <c r="E1037">
        <v>-3271.12</v>
      </c>
      <c r="F1037" t="s">
        <v>11</v>
      </c>
      <c r="G1037">
        <f>IF(Table1[[#This Row],[Type]]="Income",ABS(Table1[[#This Row],[Amount]]),0)</f>
        <v>0</v>
      </c>
      <c r="H1037">
        <f>IF(Table1[[#This Row],[Type]]="Expense",ABS(Table1[[#This Row],[Amount]]),0)</f>
        <v>3271.12</v>
      </c>
      <c r="I1037" t="s">
        <v>12</v>
      </c>
      <c r="J1037" t="s">
        <v>27</v>
      </c>
      <c r="L1037" t="str">
        <f t="shared" si="16"/>
        <v>September</v>
      </c>
      <c r="M1037" s="4">
        <f>ABS(Table1[[#This Row],[Amount]])</f>
        <v>3271.12</v>
      </c>
      <c r="N1037">
        <f>IF(Table1[[#This Row],[Type]]="Income",ABS(Table1[[#This Row],[Amount]]),0)</f>
        <v>0</v>
      </c>
      <c r="O1037">
        <f>IF(Table1[[#This Row],[Type]]="Expense",ABS(Table1[[#This Row],[Amount]]),0)</f>
        <v>3271.12</v>
      </c>
      <c r="P1037" t="str">
        <f>Table1[[#This Row],[Region]]</f>
        <v>North</v>
      </c>
      <c r="Q1037" t="s">
        <v>42</v>
      </c>
      <c r="R1037" t="s">
        <v>27</v>
      </c>
    </row>
    <row r="1038" spans="1:18" x14ac:dyDescent="0.3">
      <c r="A1038" s="1">
        <v>45287</v>
      </c>
      <c r="B1038" t="s">
        <v>1064</v>
      </c>
      <c r="C1038" t="s">
        <v>30</v>
      </c>
      <c r="D1038" t="s">
        <v>36</v>
      </c>
      <c r="E1038">
        <v>3465.74</v>
      </c>
      <c r="F1038" t="s">
        <v>31</v>
      </c>
      <c r="G1038">
        <f>IF(Table1[[#This Row],[Type]]="Income",ABS(Table1[[#This Row],[Amount]]),0)</f>
        <v>3465.74</v>
      </c>
      <c r="H1038">
        <f>IF(Table1[[#This Row],[Type]]="Expense",ABS(Table1[[#This Row],[Amount]]),0)</f>
        <v>0</v>
      </c>
      <c r="I1038" t="s">
        <v>17</v>
      </c>
      <c r="J1038" t="s">
        <v>32</v>
      </c>
      <c r="L1038" t="str">
        <f t="shared" si="16"/>
        <v>December</v>
      </c>
      <c r="M1038" s="4">
        <f>ABS(Table1[[#This Row],[Amount]])</f>
        <v>3465.74</v>
      </c>
      <c r="N1038">
        <f>IF(Table1[[#This Row],[Type]]="Income",ABS(Table1[[#This Row],[Amount]]),0)</f>
        <v>3465.74</v>
      </c>
      <c r="O1038">
        <f>IF(Table1[[#This Row],[Type]]="Expense",ABS(Table1[[#This Row],[Amount]]),0)</f>
        <v>0</v>
      </c>
      <c r="P1038" t="str">
        <f>Table1[[#This Row],[Region]]</f>
        <v>West</v>
      </c>
      <c r="Q1038" t="s">
        <v>36</v>
      </c>
      <c r="R1038" t="s">
        <v>32</v>
      </c>
    </row>
    <row r="1039" spans="1:18" x14ac:dyDescent="0.3">
      <c r="A1039" s="1">
        <v>45155</v>
      </c>
      <c r="B1039" t="s">
        <v>1065</v>
      </c>
      <c r="C1039" t="s">
        <v>25</v>
      </c>
      <c r="D1039" t="s">
        <v>26</v>
      </c>
      <c r="E1039">
        <v>-3904.38</v>
      </c>
      <c r="F1039" t="s">
        <v>11</v>
      </c>
      <c r="G1039">
        <f>IF(Table1[[#This Row],[Type]]="Income",ABS(Table1[[#This Row],[Amount]]),0)</f>
        <v>0</v>
      </c>
      <c r="H1039">
        <f>IF(Table1[[#This Row],[Type]]="Expense",ABS(Table1[[#This Row],[Amount]]),0)</f>
        <v>3904.38</v>
      </c>
      <c r="I1039" t="s">
        <v>12</v>
      </c>
      <c r="J1039" t="s">
        <v>23</v>
      </c>
      <c r="L1039" t="str">
        <f t="shared" si="16"/>
        <v>August</v>
      </c>
      <c r="M1039" s="4">
        <f>ABS(Table1[[#This Row],[Amount]])</f>
        <v>3904.38</v>
      </c>
      <c r="N1039">
        <f>IF(Table1[[#This Row],[Type]]="Income",ABS(Table1[[#This Row],[Amount]]),0)</f>
        <v>0</v>
      </c>
      <c r="O1039">
        <f>IF(Table1[[#This Row],[Type]]="Expense",ABS(Table1[[#This Row],[Amount]]),0)</f>
        <v>3904.38</v>
      </c>
      <c r="P1039" t="str">
        <f>Table1[[#This Row],[Region]]</f>
        <v>South</v>
      </c>
      <c r="Q1039" t="s">
        <v>26</v>
      </c>
      <c r="R1039" t="s">
        <v>23</v>
      </c>
    </row>
    <row r="1040" spans="1:18" x14ac:dyDescent="0.3">
      <c r="A1040" s="1">
        <v>45196</v>
      </c>
      <c r="B1040" t="s">
        <v>1066</v>
      </c>
      <c r="C1040" t="s">
        <v>25</v>
      </c>
      <c r="D1040" t="s">
        <v>26</v>
      </c>
      <c r="E1040">
        <v>-1625.56</v>
      </c>
      <c r="F1040" t="s">
        <v>11</v>
      </c>
      <c r="G1040">
        <f>IF(Table1[[#This Row],[Type]]="Income",ABS(Table1[[#This Row],[Amount]]),0)</f>
        <v>0</v>
      </c>
      <c r="H1040">
        <f>IF(Table1[[#This Row],[Type]]="Expense",ABS(Table1[[#This Row],[Amount]]),0)</f>
        <v>1625.56</v>
      </c>
      <c r="I1040" t="s">
        <v>17</v>
      </c>
      <c r="J1040" t="s">
        <v>13</v>
      </c>
      <c r="L1040" t="str">
        <f t="shared" si="16"/>
        <v>September</v>
      </c>
      <c r="M1040" s="4">
        <f>ABS(Table1[[#This Row],[Amount]])</f>
        <v>1625.56</v>
      </c>
      <c r="N1040">
        <f>IF(Table1[[#This Row],[Type]]="Income",ABS(Table1[[#This Row],[Amount]]),0)</f>
        <v>0</v>
      </c>
      <c r="O1040">
        <f>IF(Table1[[#This Row],[Type]]="Expense",ABS(Table1[[#This Row],[Amount]]),0)</f>
        <v>1625.56</v>
      </c>
      <c r="P1040" t="str">
        <f>Table1[[#This Row],[Region]]</f>
        <v>East</v>
      </c>
      <c r="Q1040" t="s">
        <v>26</v>
      </c>
      <c r="R1040" t="s">
        <v>13</v>
      </c>
    </row>
    <row r="1041" spans="1:18" x14ac:dyDescent="0.3">
      <c r="A1041" s="1">
        <v>45242</v>
      </c>
      <c r="B1041" t="s">
        <v>1067</v>
      </c>
      <c r="C1041" t="s">
        <v>30</v>
      </c>
      <c r="D1041" t="s">
        <v>10</v>
      </c>
      <c r="E1041">
        <v>2882.11</v>
      </c>
      <c r="F1041" t="s">
        <v>31</v>
      </c>
      <c r="G1041">
        <f>IF(Table1[[#This Row],[Type]]="Income",ABS(Table1[[#This Row],[Amount]]),0)</f>
        <v>2882.11</v>
      </c>
      <c r="H1041">
        <f>IF(Table1[[#This Row],[Type]]="Expense",ABS(Table1[[#This Row],[Amount]]),0)</f>
        <v>0</v>
      </c>
      <c r="I1041" t="s">
        <v>17</v>
      </c>
      <c r="J1041" t="s">
        <v>23</v>
      </c>
      <c r="L1041" t="str">
        <f t="shared" si="16"/>
        <v>November</v>
      </c>
      <c r="M1041" s="4">
        <f>ABS(Table1[[#This Row],[Amount]])</f>
        <v>2882.11</v>
      </c>
      <c r="N1041">
        <f>IF(Table1[[#This Row],[Type]]="Income",ABS(Table1[[#This Row],[Amount]]),0)</f>
        <v>2882.11</v>
      </c>
      <c r="O1041">
        <f>IF(Table1[[#This Row],[Type]]="Expense",ABS(Table1[[#This Row],[Amount]]),0)</f>
        <v>0</v>
      </c>
      <c r="P1041" t="str">
        <f>Table1[[#This Row],[Region]]</f>
        <v>South</v>
      </c>
      <c r="Q1041" t="s">
        <v>10</v>
      </c>
      <c r="R1041" t="s">
        <v>23</v>
      </c>
    </row>
    <row r="1042" spans="1:18" x14ac:dyDescent="0.3">
      <c r="A1042" s="1">
        <v>45212</v>
      </c>
      <c r="B1042" t="s">
        <v>1068</v>
      </c>
      <c r="C1042" t="s">
        <v>15</v>
      </c>
      <c r="D1042" t="s">
        <v>10</v>
      </c>
      <c r="E1042">
        <v>-4909.74</v>
      </c>
      <c r="F1042" t="s">
        <v>11</v>
      </c>
      <c r="G1042">
        <f>IF(Table1[[#This Row],[Type]]="Income",ABS(Table1[[#This Row],[Amount]]),0)</f>
        <v>0</v>
      </c>
      <c r="H1042">
        <f>IF(Table1[[#This Row],[Type]]="Expense",ABS(Table1[[#This Row],[Amount]]),0)</f>
        <v>4909.74</v>
      </c>
      <c r="I1042" t="s">
        <v>20</v>
      </c>
      <c r="J1042" t="s">
        <v>32</v>
      </c>
      <c r="L1042" t="str">
        <f t="shared" si="16"/>
        <v>October</v>
      </c>
      <c r="M1042" s="4">
        <f>ABS(Table1[[#This Row],[Amount]])</f>
        <v>4909.74</v>
      </c>
      <c r="N1042">
        <f>IF(Table1[[#This Row],[Type]]="Income",ABS(Table1[[#This Row],[Amount]]),0)</f>
        <v>0</v>
      </c>
      <c r="O1042">
        <f>IF(Table1[[#This Row],[Type]]="Expense",ABS(Table1[[#This Row],[Amount]]),0)</f>
        <v>4909.74</v>
      </c>
      <c r="P1042" t="str">
        <f>Table1[[#This Row],[Region]]</f>
        <v>West</v>
      </c>
      <c r="Q1042" t="s">
        <v>10</v>
      </c>
      <c r="R1042" t="s">
        <v>32</v>
      </c>
    </row>
    <row r="1043" spans="1:18" x14ac:dyDescent="0.3">
      <c r="A1043" s="1">
        <v>45217</v>
      </c>
      <c r="B1043" t="s">
        <v>1069</v>
      </c>
      <c r="C1043" t="s">
        <v>25</v>
      </c>
      <c r="D1043" t="s">
        <v>42</v>
      </c>
      <c r="E1043">
        <v>-4500.91</v>
      </c>
      <c r="F1043" t="s">
        <v>11</v>
      </c>
      <c r="G1043">
        <f>IF(Table1[[#This Row],[Type]]="Income",ABS(Table1[[#This Row],[Amount]]),0)</f>
        <v>0</v>
      </c>
      <c r="H1043">
        <f>IF(Table1[[#This Row],[Type]]="Expense",ABS(Table1[[#This Row],[Amount]]),0)</f>
        <v>4500.91</v>
      </c>
      <c r="I1043" t="s">
        <v>20</v>
      </c>
      <c r="J1043" t="s">
        <v>27</v>
      </c>
      <c r="L1043" t="str">
        <f t="shared" si="16"/>
        <v>October</v>
      </c>
      <c r="M1043" s="4">
        <f>ABS(Table1[[#This Row],[Amount]])</f>
        <v>4500.91</v>
      </c>
      <c r="N1043">
        <f>IF(Table1[[#This Row],[Type]]="Income",ABS(Table1[[#This Row],[Amount]]),0)</f>
        <v>0</v>
      </c>
      <c r="O1043">
        <f>IF(Table1[[#This Row],[Type]]="Expense",ABS(Table1[[#This Row],[Amount]]),0)</f>
        <v>4500.91</v>
      </c>
      <c r="P1043" t="str">
        <f>Table1[[#This Row],[Region]]</f>
        <v>North</v>
      </c>
      <c r="Q1043" t="s">
        <v>42</v>
      </c>
      <c r="R1043" t="s">
        <v>27</v>
      </c>
    </row>
    <row r="1044" spans="1:18" x14ac:dyDescent="0.3">
      <c r="A1044" s="1">
        <v>45139</v>
      </c>
      <c r="B1044" t="s">
        <v>1070</v>
      </c>
      <c r="C1044" t="s">
        <v>9</v>
      </c>
      <c r="D1044" t="s">
        <v>36</v>
      </c>
      <c r="E1044">
        <v>-4768.0600000000004</v>
      </c>
      <c r="F1044" t="s">
        <v>11</v>
      </c>
      <c r="G1044">
        <f>IF(Table1[[#This Row],[Type]]="Income",ABS(Table1[[#This Row],[Amount]]),0)</f>
        <v>0</v>
      </c>
      <c r="H1044">
        <f>IF(Table1[[#This Row],[Type]]="Expense",ABS(Table1[[#This Row],[Amount]]),0)</f>
        <v>4768.0600000000004</v>
      </c>
      <c r="I1044" t="s">
        <v>17</v>
      </c>
      <c r="J1044" t="s">
        <v>32</v>
      </c>
      <c r="L1044" t="str">
        <f t="shared" si="16"/>
        <v>August</v>
      </c>
      <c r="M1044" s="4">
        <f>ABS(Table1[[#This Row],[Amount]])</f>
        <v>4768.0600000000004</v>
      </c>
      <c r="N1044">
        <f>IF(Table1[[#This Row],[Type]]="Income",ABS(Table1[[#This Row],[Amount]]),0)</f>
        <v>0</v>
      </c>
      <c r="O1044">
        <f>IF(Table1[[#This Row],[Type]]="Expense",ABS(Table1[[#This Row],[Amount]]),0)</f>
        <v>4768.0600000000004</v>
      </c>
      <c r="P1044" t="str">
        <f>Table1[[#This Row],[Region]]</f>
        <v>West</v>
      </c>
      <c r="Q1044" t="s">
        <v>36</v>
      </c>
      <c r="R1044" t="s">
        <v>32</v>
      </c>
    </row>
    <row r="1045" spans="1:18" x14ac:dyDescent="0.3">
      <c r="A1045" s="1">
        <v>45091</v>
      </c>
      <c r="B1045" t="s">
        <v>1071</v>
      </c>
      <c r="C1045" t="s">
        <v>25</v>
      </c>
      <c r="D1045" t="s">
        <v>36</v>
      </c>
      <c r="E1045">
        <v>-1992.07</v>
      </c>
      <c r="F1045" t="s">
        <v>11</v>
      </c>
      <c r="G1045">
        <f>IF(Table1[[#This Row],[Type]]="Income",ABS(Table1[[#This Row],[Amount]]),0)</f>
        <v>0</v>
      </c>
      <c r="H1045">
        <f>IF(Table1[[#This Row],[Type]]="Expense",ABS(Table1[[#This Row],[Amount]]),0)</f>
        <v>1992.07</v>
      </c>
      <c r="I1045" t="s">
        <v>12</v>
      </c>
      <c r="J1045" t="s">
        <v>32</v>
      </c>
      <c r="L1045" t="str">
        <f t="shared" si="16"/>
        <v>June</v>
      </c>
      <c r="M1045" s="4">
        <f>ABS(Table1[[#This Row],[Amount]])</f>
        <v>1992.07</v>
      </c>
      <c r="N1045">
        <f>IF(Table1[[#This Row],[Type]]="Income",ABS(Table1[[#This Row],[Amount]]),0)</f>
        <v>0</v>
      </c>
      <c r="O1045">
        <f>IF(Table1[[#This Row],[Type]]="Expense",ABS(Table1[[#This Row],[Amount]]),0)</f>
        <v>1992.07</v>
      </c>
      <c r="P1045" t="str">
        <f>Table1[[#This Row],[Region]]</f>
        <v>West</v>
      </c>
      <c r="Q1045" t="s">
        <v>36</v>
      </c>
      <c r="R1045" t="s">
        <v>32</v>
      </c>
    </row>
    <row r="1046" spans="1:18" x14ac:dyDescent="0.3">
      <c r="A1046" s="1">
        <v>44931</v>
      </c>
      <c r="B1046" t="s">
        <v>1072</v>
      </c>
      <c r="C1046" t="s">
        <v>9</v>
      </c>
      <c r="D1046" t="s">
        <v>10</v>
      </c>
      <c r="E1046">
        <v>-3955.95</v>
      </c>
      <c r="F1046" t="s">
        <v>11</v>
      </c>
      <c r="G1046">
        <f>IF(Table1[[#This Row],[Type]]="Income",ABS(Table1[[#This Row],[Amount]]),0)</f>
        <v>0</v>
      </c>
      <c r="H1046">
        <f>IF(Table1[[#This Row],[Type]]="Expense",ABS(Table1[[#This Row],[Amount]]),0)</f>
        <v>3955.95</v>
      </c>
      <c r="I1046" t="s">
        <v>12</v>
      </c>
      <c r="J1046" t="s">
        <v>32</v>
      </c>
      <c r="L1046" t="str">
        <f t="shared" si="16"/>
        <v>January</v>
      </c>
      <c r="M1046" s="4">
        <f>ABS(Table1[[#This Row],[Amount]])</f>
        <v>3955.95</v>
      </c>
      <c r="N1046">
        <f>IF(Table1[[#This Row],[Type]]="Income",ABS(Table1[[#This Row],[Amount]]),0)</f>
        <v>0</v>
      </c>
      <c r="O1046">
        <f>IF(Table1[[#This Row],[Type]]="Expense",ABS(Table1[[#This Row],[Amount]]),0)</f>
        <v>3955.95</v>
      </c>
      <c r="P1046" t="str">
        <f>Table1[[#This Row],[Region]]</f>
        <v>West</v>
      </c>
      <c r="Q1046" t="s">
        <v>10</v>
      </c>
      <c r="R1046" t="s">
        <v>32</v>
      </c>
    </row>
    <row r="1047" spans="1:18" x14ac:dyDescent="0.3">
      <c r="A1047" s="1">
        <v>45265</v>
      </c>
      <c r="B1047" t="s">
        <v>1073</v>
      </c>
      <c r="C1047" t="s">
        <v>15</v>
      </c>
      <c r="D1047" t="s">
        <v>22</v>
      </c>
      <c r="E1047">
        <v>-3137.5</v>
      </c>
      <c r="F1047" t="s">
        <v>11</v>
      </c>
      <c r="G1047">
        <f>IF(Table1[[#This Row],[Type]]="Income",ABS(Table1[[#This Row],[Amount]]),0)</f>
        <v>0</v>
      </c>
      <c r="H1047">
        <f>IF(Table1[[#This Row],[Type]]="Expense",ABS(Table1[[#This Row],[Amount]]),0)</f>
        <v>3137.5</v>
      </c>
      <c r="I1047" t="s">
        <v>20</v>
      </c>
      <c r="J1047" t="s">
        <v>32</v>
      </c>
      <c r="L1047" t="str">
        <f t="shared" si="16"/>
        <v>December</v>
      </c>
      <c r="M1047" s="4">
        <f>ABS(Table1[[#This Row],[Amount]])</f>
        <v>3137.5</v>
      </c>
      <c r="N1047">
        <f>IF(Table1[[#This Row],[Type]]="Income",ABS(Table1[[#This Row],[Amount]]),0)</f>
        <v>0</v>
      </c>
      <c r="O1047">
        <f>IF(Table1[[#This Row],[Type]]="Expense",ABS(Table1[[#This Row],[Amount]]),0)</f>
        <v>3137.5</v>
      </c>
      <c r="P1047" t="str">
        <f>Table1[[#This Row],[Region]]</f>
        <v>West</v>
      </c>
      <c r="Q1047" t="s">
        <v>22</v>
      </c>
      <c r="R1047" t="s">
        <v>32</v>
      </c>
    </row>
    <row r="1048" spans="1:18" x14ac:dyDescent="0.3">
      <c r="A1048" s="1">
        <v>45004</v>
      </c>
      <c r="B1048" t="s">
        <v>1074</v>
      </c>
      <c r="C1048" t="s">
        <v>25</v>
      </c>
      <c r="D1048" t="s">
        <v>16</v>
      </c>
      <c r="E1048">
        <v>-505.4</v>
      </c>
      <c r="F1048" t="s">
        <v>11</v>
      </c>
      <c r="G1048">
        <f>IF(Table1[[#This Row],[Type]]="Income",ABS(Table1[[#This Row],[Amount]]),0)</f>
        <v>0</v>
      </c>
      <c r="H1048">
        <f>IF(Table1[[#This Row],[Type]]="Expense",ABS(Table1[[#This Row],[Amount]]),0)</f>
        <v>505.4</v>
      </c>
      <c r="I1048" t="s">
        <v>12</v>
      </c>
      <c r="J1048" t="s">
        <v>32</v>
      </c>
      <c r="L1048" t="str">
        <f t="shared" si="16"/>
        <v>March</v>
      </c>
      <c r="M1048" s="4">
        <f>ABS(Table1[[#This Row],[Amount]])</f>
        <v>505.4</v>
      </c>
      <c r="N1048">
        <f>IF(Table1[[#This Row],[Type]]="Income",ABS(Table1[[#This Row],[Amount]]),0)</f>
        <v>0</v>
      </c>
      <c r="O1048">
        <f>IF(Table1[[#This Row],[Type]]="Expense",ABS(Table1[[#This Row],[Amount]]),0)</f>
        <v>505.4</v>
      </c>
      <c r="P1048" t="str">
        <f>Table1[[#This Row],[Region]]</f>
        <v>West</v>
      </c>
      <c r="Q1048" t="s">
        <v>16</v>
      </c>
      <c r="R1048" t="s">
        <v>32</v>
      </c>
    </row>
    <row r="1049" spans="1:18" x14ac:dyDescent="0.3">
      <c r="A1049" s="1">
        <v>44988</v>
      </c>
      <c r="B1049" t="s">
        <v>1075</v>
      </c>
      <c r="C1049" t="s">
        <v>30</v>
      </c>
      <c r="D1049" t="s">
        <v>26</v>
      </c>
      <c r="E1049">
        <v>4137.5</v>
      </c>
      <c r="F1049" t="s">
        <v>31</v>
      </c>
      <c r="G1049">
        <f>IF(Table1[[#This Row],[Type]]="Income",ABS(Table1[[#This Row],[Amount]]),0)</f>
        <v>4137.5</v>
      </c>
      <c r="H1049">
        <f>IF(Table1[[#This Row],[Type]]="Expense",ABS(Table1[[#This Row],[Amount]]),0)</f>
        <v>0</v>
      </c>
      <c r="I1049" t="s">
        <v>12</v>
      </c>
      <c r="J1049" t="s">
        <v>32</v>
      </c>
      <c r="L1049" t="str">
        <f t="shared" si="16"/>
        <v>March</v>
      </c>
      <c r="M1049" s="4">
        <f>ABS(Table1[[#This Row],[Amount]])</f>
        <v>4137.5</v>
      </c>
      <c r="N1049">
        <f>IF(Table1[[#This Row],[Type]]="Income",ABS(Table1[[#This Row],[Amount]]),0)</f>
        <v>4137.5</v>
      </c>
      <c r="O1049">
        <f>IF(Table1[[#This Row],[Type]]="Expense",ABS(Table1[[#This Row],[Amount]]),0)</f>
        <v>0</v>
      </c>
      <c r="P1049" t="str">
        <f>Table1[[#This Row],[Region]]</f>
        <v>West</v>
      </c>
      <c r="Q1049" t="s">
        <v>26</v>
      </c>
      <c r="R1049" t="s">
        <v>32</v>
      </c>
    </row>
    <row r="1050" spans="1:18" x14ac:dyDescent="0.3">
      <c r="A1050" s="1">
        <v>45058</v>
      </c>
      <c r="B1050" t="s">
        <v>1076</v>
      </c>
      <c r="C1050" t="s">
        <v>30</v>
      </c>
      <c r="D1050" t="s">
        <v>22</v>
      </c>
      <c r="E1050">
        <v>3417.8</v>
      </c>
      <c r="F1050" t="s">
        <v>31</v>
      </c>
      <c r="G1050">
        <f>IF(Table1[[#This Row],[Type]]="Income",ABS(Table1[[#This Row],[Amount]]),0)</f>
        <v>3417.8</v>
      </c>
      <c r="H1050">
        <f>IF(Table1[[#This Row],[Type]]="Expense",ABS(Table1[[#This Row],[Amount]]),0)</f>
        <v>0</v>
      </c>
      <c r="I1050" t="s">
        <v>12</v>
      </c>
      <c r="J1050" t="s">
        <v>32</v>
      </c>
      <c r="L1050" t="str">
        <f t="shared" si="16"/>
        <v>May</v>
      </c>
      <c r="M1050" s="4">
        <f>ABS(Table1[[#This Row],[Amount]])</f>
        <v>3417.8</v>
      </c>
      <c r="N1050">
        <f>IF(Table1[[#This Row],[Type]]="Income",ABS(Table1[[#This Row],[Amount]]),0)</f>
        <v>3417.8</v>
      </c>
      <c r="O1050">
        <f>IF(Table1[[#This Row],[Type]]="Expense",ABS(Table1[[#This Row],[Amount]]),0)</f>
        <v>0</v>
      </c>
      <c r="P1050" t="str">
        <f>Table1[[#This Row],[Region]]</f>
        <v>West</v>
      </c>
      <c r="Q1050" t="s">
        <v>22</v>
      </c>
      <c r="R1050" t="s">
        <v>32</v>
      </c>
    </row>
    <row r="1051" spans="1:18" x14ac:dyDescent="0.3">
      <c r="A1051" s="1">
        <v>45015</v>
      </c>
      <c r="B1051" t="s">
        <v>1077</v>
      </c>
      <c r="C1051" t="s">
        <v>25</v>
      </c>
      <c r="D1051" t="s">
        <v>26</v>
      </c>
      <c r="E1051">
        <v>-1074.7</v>
      </c>
      <c r="F1051" t="s">
        <v>11</v>
      </c>
      <c r="G1051">
        <f>IF(Table1[[#This Row],[Type]]="Income",ABS(Table1[[#This Row],[Amount]]),0)</f>
        <v>0</v>
      </c>
      <c r="H1051">
        <f>IF(Table1[[#This Row],[Type]]="Expense",ABS(Table1[[#This Row],[Amount]]),0)</f>
        <v>1074.7</v>
      </c>
      <c r="I1051" t="s">
        <v>17</v>
      </c>
      <c r="J1051" t="s">
        <v>27</v>
      </c>
      <c r="L1051" t="str">
        <f t="shared" si="16"/>
        <v>March</v>
      </c>
      <c r="M1051" s="4">
        <f>ABS(Table1[[#This Row],[Amount]])</f>
        <v>1074.7</v>
      </c>
      <c r="N1051">
        <f>IF(Table1[[#This Row],[Type]]="Income",ABS(Table1[[#This Row],[Amount]]),0)</f>
        <v>0</v>
      </c>
      <c r="O1051">
        <f>IF(Table1[[#This Row],[Type]]="Expense",ABS(Table1[[#This Row],[Amount]]),0)</f>
        <v>1074.7</v>
      </c>
      <c r="P1051" t="str">
        <f>Table1[[#This Row],[Region]]</f>
        <v>North</v>
      </c>
      <c r="Q1051" t="s">
        <v>26</v>
      </c>
      <c r="R1051" t="s">
        <v>27</v>
      </c>
    </row>
    <row r="1052" spans="1:18" x14ac:dyDescent="0.3">
      <c r="A1052" s="1">
        <v>45163</v>
      </c>
      <c r="B1052" t="s">
        <v>1078</v>
      </c>
      <c r="C1052" t="s">
        <v>15</v>
      </c>
      <c r="D1052" t="s">
        <v>22</v>
      </c>
      <c r="E1052">
        <v>-490.72</v>
      </c>
      <c r="F1052" t="s">
        <v>11</v>
      </c>
      <c r="G1052">
        <f>IF(Table1[[#This Row],[Type]]="Income",ABS(Table1[[#This Row],[Amount]]),0)</f>
        <v>0</v>
      </c>
      <c r="H1052">
        <f>IF(Table1[[#This Row],[Type]]="Expense",ABS(Table1[[#This Row],[Amount]]),0)</f>
        <v>490.72</v>
      </c>
      <c r="I1052" t="s">
        <v>17</v>
      </c>
      <c r="J1052" t="s">
        <v>27</v>
      </c>
      <c r="L1052" t="str">
        <f t="shared" si="16"/>
        <v>August</v>
      </c>
      <c r="M1052" s="4">
        <f>ABS(Table1[[#This Row],[Amount]])</f>
        <v>490.72</v>
      </c>
      <c r="N1052">
        <f>IF(Table1[[#This Row],[Type]]="Income",ABS(Table1[[#This Row],[Amount]]),0)</f>
        <v>0</v>
      </c>
      <c r="O1052">
        <f>IF(Table1[[#This Row],[Type]]="Expense",ABS(Table1[[#This Row],[Amount]]),0)</f>
        <v>490.72</v>
      </c>
      <c r="P1052" t="str">
        <f>Table1[[#This Row],[Region]]</f>
        <v>North</v>
      </c>
      <c r="Q1052" t="s">
        <v>22</v>
      </c>
      <c r="R1052" t="s">
        <v>27</v>
      </c>
    </row>
    <row r="1053" spans="1:18" x14ac:dyDescent="0.3">
      <c r="A1053" s="1">
        <v>44968</v>
      </c>
      <c r="B1053" t="s">
        <v>1079</v>
      </c>
      <c r="C1053" t="s">
        <v>15</v>
      </c>
      <c r="D1053" t="s">
        <v>10</v>
      </c>
      <c r="E1053">
        <v>-4201.41</v>
      </c>
      <c r="F1053" t="s">
        <v>11</v>
      </c>
      <c r="G1053">
        <f>IF(Table1[[#This Row],[Type]]="Income",ABS(Table1[[#This Row],[Amount]]),0)</f>
        <v>0</v>
      </c>
      <c r="H1053">
        <f>IF(Table1[[#This Row],[Type]]="Expense",ABS(Table1[[#This Row],[Amount]]),0)</f>
        <v>4201.41</v>
      </c>
      <c r="I1053" t="s">
        <v>12</v>
      </c>
      <c r="J1053" t="s">
        <v>23</v>
      </c>
      <c r="L1053" t="str">
        <f t="shared" si="16"/>
        <v>February</v>
      </c>
      <c r="M1053" s="4">
        <f>ABS(Table1[[#This Row],[Amount]])</f>
        <v>4201.41</v>
      </c>
      <c r="N1053">
        <f>IF(Table1[[#This Row],[Type]]="Income",ABS(Table1[[#This Row],[Amount]]),0)</f>
        <v>0</v>
      </c>
      <c r="O1053">
        <f>IF(Table1[[#This Row],[Type]]="Expense",ABS(Table1[[#This Row],[Amount]]),0)</f>
        <v>4201.41</v>
      </c>
      <c r="P1053" t="str">
        <f>Table1[[#This Row],[Region]]</f>
        <v>South</v>
      </c>
      <c r="Q1053" t="s">
        <v>10</v>
      </c>
      <c r="R1053" t="s">
        <v>23</v>
      </c>
    </row>
    <row r="1054" spans="1:18" x14ac:dyDescent="0.3">
      <c r="A1054" s="1">
        <v>45015</v>
      </c>
      <c r="B1054" t="s">
        <v>1080</v>
      </c>
      <c r="C1054" t="s">
        <v>30</v>
      </c>
      <c r="D1054" t="s">
        <v>10</v>
      </c>
      <c r="E1054">
        <v>486.62</v>
      </c>
      <c r="F1054" t="s">
        <v>31</v>
      </c>
      <c r="G1054">
        <f>IF(Table1[[#This Row],[Type]]="Income",ABS(Table1[[#This Row],[Amount]]),0)</f>
        <v>486.62</v>
      </c>
      <c r="H1054">
        <f>IF(Table1[[#This Row],[Type]]="Expense",ABS(Table1[[#This Row],[Amount]]),0)</f>
        <v>0</v>
      </c>
      <c r="I1054" t="s">
        <v>20</v>
      </c>
      <c r="J1054" t="s">
        <v>23</v>
      </c>
      <c r="L1054" t="str">
        <f t="shared" si="16"/>
        <v>March</v>
      </c>
      <c r="M1054" s="4">
        <f>ABS(Table1[[#This Row],[Amount]])</f>
        <v>486.62</v>
      </c>
      <c r="N1054">
        <f>IF(Table1[[#This Row],[Type]]="Income",ABS(Table1[[#This Row],[Amount]]),0)</f>
        <v>486.62</v>
      </c>
      <c r="O1054">
        <f>IF(Table1[[#This Row],[Type]]="Expense",ABS(Table1[[#This Row],[Amount]]),0)</f>
        <v>0</v>
      </c>
      <c r="P1054" t="str">
        <f>Table1[[#This Row],[Region]]</f>
        <v>South</v>
      </c>
      <c r="Q1054" t="s">
        <v>10</v>
      </c>
      <c r="R1054" t="s">
        <v>23</v>
      </c>
    </row>
    <row r="1055" spans="1:18" x14ac:dyDescent="0.3">
      <c r="A1055" s="1">
        <v>45222</v>
      </c>
      <c r="B1055" t="s">
        <v>1081</v>
      </c>
      <c r="C1055" t="s">
        <v>25</v>
      </c>
      <c r="D1055" t="s">
        <v>16</v>
      </c>
      <c r="E1055">
        <v>-547.63</v>
      </c>
      <c r="F1055" t="s">
        <v>11</v>
      </c>
      <c r="G1055">
        <f>IF(Table1[[#This Row],[Type]]="Income",ABS(Table1[[#This Row],[Amount]]),0)</f>
        <v>0</v>
      </c>
      <c r="H1055">
        <f>IF(Table1[[#This Row],[Type]]="Expense",ABS(Table1[[#This Row],[Amount]]),0)</f>
        <v>547.63</v>
      </c>
      <c r="I1055" t="s">
        <v>12</v>
      </c>
      <c r="J1055" t="s">
        <v>13</v>
      </c>
      <c r="L1055" t="str">
        <f t="shared" si="16"/>
        <v>October</v>
      </c>
      <c r="M1055" s="4">
        <f>ABS(Table1[[#This Row],[Amount]])</f>
        <v>547.63</v>
      </c>
      <c r="N1055">
        <f>IF(Table1[[#This Row],[Type]]="Income",ABS(Table1[[#This Row],[Amount]]),0)</f>
        <v>0</v>
      </c>
      <c r="O1055">
        <f>IF(Table1[[#This Row],[Type]]="Expense",ABS(Table1[[#This Row],[Amount]]),0)</f>
        <v>547.63</v>
      </c>
      <c r="P1055" t="str">
        <f>Table1[[#This Row],[Region]]</f>
        <v>East</v>
      </c>
      <c r="Q1055" t="s">
        <v>16</v>
      </c>
      <c r="R1055" t="s">
        <v>13</v>
      </c>
    </row>
    <row r="1056" spans="1:18" x14ac:dyDescent="0.3">
      <c r="A1056" s="1">
        <v>45254</v>
      </c>
      <c r="B1056" t="s">
        <v>1082</v>
      </c>
      <c r="C1056" t="s">
        <v>15</v>
      </c>
      <c r="D1056" t="s">
        <v>22</v>
      </c>
      <c r="E1056">
        <v>-2194.3000000000002</v>
      </c>
      <c r="F1056" t="s">
        <v>11</v>
      </c>
      <c r="G1056">
        <f>IF(Table1[[#This Row],[Type]]="Income",ABS(Table1[[#This Row],[Amount]]),0)</f>
        <v>0</v>
      </c>
      <c r="H1056">
        <f>IF(Table1[[#This Row],[Type]]="Expense",ABS(Table1[[#This Row],[Amount]]),0)</f>
        <v>2194.3000000000002</v>
      </c>
      <c r="I1056" t="s">
        <v>20</v>
      </c>
      <c r="J1056" t="s">
        <v>13</v>
      </c>
      <c r="L1056" t="str">
        <f t="shared" si="16"/>
        <v>November</v>
      </c>
      <c r="M1056" s="4">
        <f>ABS(Table1[[#This Row],[Amount]])</f>
        <v>2194.3000000000002</v>
      </c>
      <c r="N1056">
        <f>IF(Table1[[#This Row],[Type]]="Income",ABS(Table1[[#This Row],[Amount]]),0)</f>
        <v>0</v>
      </c>
      <c r="O1056">
        <f>IF(Table1[[#This Row],[Type]]="Expense",ABS(Table1[[#This Row],[Amount]]),0)</f>
        <v>2194.3000000000002</v>
      </c>
      <c r="P1056" t="str">
        <f>Table1[[#This Row],[Region]]</f>
        <v>East</v>
      </c>
      <c r="Q1056" t="s">
        <v>22</v>
      </c>
      <c r="R1056" t="s">
        <v>13</v>
      </c>
    </row>
    <row r="1057" spans="1:18" x14ac:dyDescent="0.3">
      <c r="A1057" s="1">
        <v>45221</v>
      </c>
      <c r="B1057" t="s">
        <v>1083</v>
      </c>
      <c r="C1057" t="s">
        <v>30</v>
      </c>
      <c r="D1057" t="s">
        <v>26</v>
      </c>
      <c r="E1057">
        <v>760.51</v>
      </c>
      <c r="F1057" t="s">
        <v>31</v>
      </c>
      <c r="G1057">
        <f>IF(Table1[[#This Row],[Type]]="Income",ABS(Table1[[#This Row],[Amount]]),0)</f>
        <v>760.51</v>
      </c>
      <c r="H1057">
        <f>IF(Table1[[#This Row],[Type]]="Expense",ABS(Table1[[#This Row],[Amount]]),0)</f>
        <v>0</v>
      </c>
      <c r="I1057" t="s">
        <v>17</v>
      </c>
      <c r="J1057" t="s">
        <v>27</v>
      </c>
      <c r="L1057" t="str">
        <f t="shared" si="16"/>
        <v>October</v>
      </c>
      <c r="M1057" s="4">
        <f>ABS(Table1[[#This Row],[Amount]])</f>
        <v>760.51</v>
      </c>
      <c r="N1057">
        <f>IF(Table1[[#This Row],[Type]]="Income",ABS(Table1[[#This Row],[Amount]]),0)</f>
        <v>760.51</v>
      </c>
      <c r="O1057">
        <f>IF(Table1[[#This Row],[Type]]="Expense",ABS(Table1[[#This Row],[Amount]]),0)</f>
        <v>0</v>
      </c>
      <c r="P1057" t="str">
        <f>Table1[[#This Row],[Region]]</f>
        <v>North</v>
      </c>
      <c r="Q1057" t="s">
        <v>26</v>
      </c>
      <c r="R1057" t="s">
        <v>27</v>
      </c>
    </row>
    <row r="1058" spans="1:18" x14ac:dyDescent="0.3">
      <c r="A1058" s="1">
        <v>45030</v>
      </c>
      <c r="B1058" t="s">
        <v>1084</v>
      </c>
      <c r="C1058" t="s">
        <v>9</v>
      </c>
      <c r="D1058" t="s">
        <v>36</v>
      </c>
      <c r="E1058">
        <v>-4576.9799999999996</v>
      </c>
      <c r="F1058" t="s">
        <v>11</v>
      </c>
      <c r="G1058">
        <f>IF(Table1[[#This Row],[Type]]="Income",ABS(Table1[[#This Row],[Amount]]),0)</f>
        <v>0</v>
      </c>
      <c r="H1058">
        <f>IF(Table1[[#This Row],[Type]]="Expense",ABS(Table1[[#This Row],[Amount]]),0)</f>
        <v>4576.9799999999996</v>
      </c>
      <c r="I1058" t="s">
        <v>12</v>
      </c>
      <c r="J1058" t="s">
        <v>27</v>
      </c>
      <c r="L1058" t="str">
        <f t="shared" si="16"/>
        <v>April</v>
      </c>
      <c r="M1058" s="4">
        <f>ABS(Table1[[#This Row],[Amount]])</f>
        <v>4576.9799999999996</v>
      </c>
      <c r="N1058">
        <f>IF(Table1[[#This Row],[Type]]="Income",ABS(Table1[[#This Row],[Amount]]),0)</f>
        <v>0</v>
      </c>
      <c r="O1058">
        <f>IF(Table1[[#This Row],[Type]]="Expense",ABS(Table1[[#This Row],[Amount]]),0)</f>
        <v>4576.9799999999996</v>
      </c>
      <c r="P1058" t="str">
        <f>Table1[[#This Row],[Region]]</f>
        <v>North</v>
      </c>
      <c r="Q1058" t="s">
        <v>36</v>
      </c>
      <c r="R1058" t="s">
        <v>27</v>
      </c>
    </row>
    <row r="1059" spans="1:18" x14ac:dyDescent="0.3">
      <c r="A1059" s="1">
        <v>44940</v>
      </c>
      <c r="B1059" t="s">
        <v>1085</v>
      </c>
      <c r="C1059" t="s">
        <v>25</v>
      </c>
      <c r="D1059" t="s">
        <v>26</v>
      </c>
      <c r="E1059">
        <v>-2404.39</v>
      </c>
      <c r="F1059" t="s">
        <v>11</v>
      </c>
      <c r="G1059">
        <f>IF(Table1[[#This Row],[Type]]="Income",ABS(Table1[[#This Row],[Amount]]),0)</f>
        <v>0</v>
      </c>
      <c r="H1059">
        <f>IF(Table1[[#This Row],[Type]]="Expense",ABS(Table1[[#This Row],[Amount]]),0)</f>
        <v>2404.39</v>
      </c>
      <c r="I1059" t="s">
        <v>12</v>
      </c>
      <c r="J1059" t="s">
        <v>13</v>
      </c>
      <c r="L1059" t="str">
        <f t="shared" si="16"/>
        <v>January</v>
      </c>
      <c r="M1059" s="4">
        <f>ABS(Table1[[#This Row],[Amount]])</f>
        <v>2404.39</v>
      </c>
      <c r="N1059">
        <f>IF(Table1[[#This Row],[Type]]="Income",ABS(Table1[[#This Row],[Amount]]),0)</f>
        <v>0</v>
      </c>
      <c r="O1059">
        <f>IF(Table1[[#This Row],[Type]]="Expense",ABS(Table1[[#This Row],[Amount]]),0)</f>
        <v>2404.39</v>
      </c>
      <c r="P1059" t="str">
        <f>Table1[[#This Row],[Region]]</f>
        <v>East</v>
      </c>
      <c r="Q1059" t="s">
        <v>26</v>
      </c>
      <c r="R1059" t="s">
        <v>13</v>
      </c>
    </row>
    <row r="1060" spans="1:18" x14ac:dyDescent="0.3">
      <c r="A1060" s="1">
        <v>45214</v>
      </c>
      <c r="B1060" t="s">
        <v>1086</v>
      </c>
      <c r="C1060" t="s">
        <v>9</v>
      </c>
      <c r="D1060" t="s">
        <v>19</v>
      </c>
      <c r="E1060">
        <v>-2888.84</v>
      </c>
      <c r="F1060" t="s">
        <v>11</v>
      </c>
      <c r="G1060">
        <f>IF(Table1[[#This Row],[Type]]="Income",ABS(Table1[[#This Row],[Amount]]),0)</f>
        <v>0</v>
      </c>
      <c r="H1060">
        <f>IF(Table1[[#This Row],[Type]]="Expense",ABS(Table1[[#This Row],[Amount]]),0)</f>
        <v>2888.84</v>
      </c>
      <c r="I1060" t="s">
        <v>20</v>
      </c>
      <c r="J1060" t="s">
        <v>27</v>
      </c>
      <c r="L1060" t="str">
        <f t="shared" si="16"/>
        <v>October</v>
      </c>
      <c r="M1060" s="4">
        <f>ABS(Table1[[#This Row],[Amount]])</f>
        <v>2888.84</v>
      </c>
      <c r="N1060">
        <f>IF(Table1[[#This Row],[Type]]="Income",ABS(Table1[[#This Row],[Amount]]),0)</f>
        <v>0</v>
      </c>
      <c r="O1060">
        <f>IF(Table1[[#This Row],[Type]]="Expense",ABS(Table1[[#This Row],[Amount]]),0)</f>
        <v>2888.84</v>
      </c>
      <c r="P1060" t="str">
        <f>Table1[[#This Row],[Region]]</f>
        <v>North</v>
      </c>
      <c r="Q1060" t="s">
        <v>19</v>
      </c>
      <c r="R1060" t="s">
        <v>27</v>
      </c>
    </row>
    <row r="1061" spans="1:18" x14ac:dyDescent="0.3">
      <c r="A1061" s="1">
        <v>45105</v>
      </c>
      <c r="B1061" t="s">
        <v>1087</v>
      </c>
      <c r="C1061" t="s">
        <v>9</v>
      </c>
      <c r="D1061" t="s">
        <v>10</v>
      </c>
      <c r="E1061">
        <v>-4647.72</v>
      </c>
      <c r="F1061" t="s">
        <v>11</v>
      </c>
      <c r="G1061">
        <f>IF(Table1[[#This Row],[Type]]="Income",ABS(Table1[[#This Row],[Amount]]),0)</f>
        <v>0</v>
      </c>
      <c r="H1061">
        <f>IF(Table1[[#This Row],[Type]]="Expense",ABS(Table1[[#This Row],[Amount]]),0)</f>
        <v>4647.72</v>
      </c>
      <c r="I1061" t="s">
        <v>20</v>
      </c>
      <c r="J1061" t="s">
        <v>13</v>
      </c>
      <c r="L1061" t="str">
        <f t="shared" si="16"/>
        <v>June</v>
      </c>
      <c r="M1061" s="4">
        <f>ABS(Table1[[#This Row],[Amount]])</f>
        <v>4647.72</v>
      </c>
      <c r="N1061">
        <f>IF(Table1[[#This Row],[Type]]="Income",ABS(Table1[[#This Row],[Amount]]),0)</f>
        <v>0</v>
      </c>
      <c r="O1061">
        <f>IF(Table1[[#This Row],[Type]]="Expense",ABS(Table1[[#This Row],[Amount]]),0)</f>
        <v>4647.72</v>
      </c>
      <c r="P1061" t="str">
        <f>Table1[[#This Row],[Region]]</f>
        <v>East</v>
      </c>
      <c r="Q1061" t="s">
        <v>10</v>
      </c>
      <c r="R1061" t="s">
        <v>13</v>
      </c>
    </row>
    <row r="1062" spans="1:18" x14ac:dyDescent="0.3">
      <c r="A1062" s="1">
        <v>45051</v>
      </c>
      <c r="B1062" t="s">
        <v>1088</v>
      </c>
      <c r="C1062" t="s">
        <v>15</v>
      </c>
      <c r="D1062" t="s">
        <v>42</v>
      </c>
      <c r="E1062">
        <v>-2698.29</v>
      </c>
      <c r="F1062" t="s">
        <v>11</v>
      </c>
      <c r="G1062">
        <f>IF(Table1[[#This Row],[Type]]="Income",ABS(Table1[[#This Row],[Amount]]),0)</f>
        <v>0</v>
      </c>
      <c r="H1062">
        <f>IF(Table1[[#This Row],[Type]]="Expense",ABS(Table1[[#This Row],[Amount]]),0)</f>
        <v>2698.29</v>
      </c>
      <c r="I1062" t="s">
        <v>12</v>
      </c>
      <c r="J1062" t="s">
        <v>23</v>
      </c>
      <c r="L1062" t="str">
        <f t="shared" si="16"/>
        <v>May</v>
      </c>
      <c r="M1062" s="4">
        <f>ABS(Table1[[#This Row],[Amount]])</f>
        <v>2698.29</v>
      </c>
      <c r="N1062">
        <f>IF(Table1[[#This Row],[Type]]="Income",ABS(Table1[[#This Row],[Amount]]),0)</f>
        <v>0</v>
      </c>
      <c r="O1062">
        <f>IF(Table1[[#This Row],[Type]]="Expense",ABS(Table1[[#This Row],[Amount]]),0)</f>
        <v>2698.29</v>
      </c>
      <c r="P1062" t="str">
        <f>Table1[[#This Row],[Region]]</f>
        <v>South</v>
      </c>
      <c r="Q1062" t="s">
        <v>42</v>
      </c>
      <c r="R1062" t="s">
        <v>23</v>
      </c>
    </row>
    <row r="1063" spans="1:18" x14ac:dyDescent="0.3">
      <c r="A1063" s="1">
        <v>45279</v>
      </c>
      <c r="B1063" t="s">
        <v>1089</v>
      </c>
      <c r="C1063" t="s">
        <v>15</v>
      </c>
      <c r="D1063" t="s">
        <v>42</v>
      </c>
      <c r="E1063">
        <v>-1832.6</v>
      </c>
      <c r="F1063" t="s">
        <v>11</v>
      </c>
      <c r="G1063">
        <f>IF(Table1[[#This Row],[Type]]="Income",ABS(Table1[[#This Row],[Amount]]),0)</f>
        <v>0</v>
      </c>
      <c r="H1063">
        <f>IF(Table1[[#This Row],[Type]]="Expense",ABS(Table1[[#This Row],[Amount]]),0)</f>
        <v>1832.6</v>
      </c>
      <c r="I1063" t="s">
        <v>12</v>
      </c>
      <c r="J1063" t="s">
        <v>27</v>
      </c>
      <c r="L1063" t="str">
        <f t="shared" si="16"/>
        <v>December</v>
      </c>
      <c r="M1063" s="4">
        <f>ABS(Table1[[#This Row],[Amount]])</f>
        <v>1832.6</v>
      </c>
      <c r="N1063">
        <f>IF(Table1[[#This Row],[Type]]="Income",ABS(Table1[[#This Row],[Amount]]),0)</f>
        <v>0</v>
      </c>
      <c r="O1063">
        <f>IF(Table1[[#This Row],[Type]]="Expense",ABS(Table1[[#This Row],[Amount]]),0)</f>
        <v>1832.6</v>
      </c>
      <c r="P1063" t="str">
        <f>Table1[[#This Row],[Region]]</f>
        <v>North</v>
      </c>
      <c r="Q1063" t="s">
        <v>42</v>
      </c>
      <c r="R1063" t="s">
        <v>27</v>
      </c>
    </row>
    <row r="1064" spans="1:18" x14ac:dyDescent="0.3">
      <c r="A1064" s="1">
        <v>44949</v>
      </c>
      <c r="B1064" t="s">
        <v>1090</v>
      </c>
      <c r="C1064" t="s">
        <v>15</v>
      </c>
      <c r="D1064" t="s">
        <v>10</v>
      </c>
      <c r="E1064">
        <v>-4006.06</v>
      </c>
      <c r="F1064" t="s">
        <v>11</v>
      </c>
      <c r="G1064">
        <f>IF(Table1[[#This Row],[Type]]="Income",ABS(Table1[[#This Row],[Amount]]),0)</f>
        <v>0</v>
      </c>
      <c r="H1064">
        <f>IF(Table1[[#This Row],[Type]]="Expense",ABS(Table1[[#This Row],[Amount]]),0)</f>
        <v>4006.06</v>
      </c>
      <c r="I1064" t="s">
        <v>20</v>
      </c>
      <c r="J1064" t="s">
        <v>27</v>
      </c>
      <c r="L1064" t="str">
        <f t="shared" si="16"/>
        <v>January</v>
      </c>
      <c r="M1064" s="4">
        <f>ABS(Table1[[#This Row],[Amount]])</f>
        <v>4006.06</v>
      </c>
      <c r="N1064">
        <f>IF(Table1[[#This Row],[Type]]="Income",ABS(Table1[[#This Row],[Amount]]),0)</f>
        <v>0</v>
      </c>
      <c r="O1064">
        <f>IF(Table1[[#This Row],[Type]]="Expense",ABS(Table1[[#This Row],[Amount]]),0)</f>
        <v>4006.06</v>
      </c>
      <c r="P1064" t="str">
        <f>Table1[[#This Row],[Region]]</f>
        <v>North</v>
      </c>
      <c r="Q1064" t="s">
        <v>10</v>
      </c>
      <c r="R1064" t="s">
        <v>27</v>
      </c>
    </row>
    <row r="1065" spans="1:18" x14ac:dyDescent="0.3">
      <c r="A1065" s="1">
        <v>44989</v>
      </c>
      <c r="B1065" t="s">
        <v>1091</v>
      </c>
      <c r="C1065" t="s">
        <v>25</v>
      </c>
      <c r="D1065" t="s">
        <v>19</v>
      </c>
      <c r="E1065">
        <v>-2269.9699999999998</v>
      </c>
      <c r="F1065" t="s">
        <v>11</v>
      </c>
      <c r="G1065">
        <f>IF(Table1[[#This Row],[Type]]="Income",ABS(Table1[[#This Row],[Amount]]),0)</f>
        <v>0</v>
      </c>
      <c r="H1065">
        <f>IF(Table1[[#This Row],[Type]]="Expense",ABS(Table1[[#This Row],[Amount]]),0)</f>
        <v>2269.9699999999998</v>
      </c>
      <c r="I1065" t="s">
        <v>17</v>
      </c>
      <c r="J1065" t="s">
        <v>13</v>
      </c>
      <c r="L1065" t="str">
        <f t="shared" si="16"/>
        <v>March</v>
      </c>
      <c r="M1065" s="4">
        <f>ABS(Table1[[#This Row],[Amount]])</f>
        <v>2269.9699999999998</v>
      </c>
      <c r="N1065">
        <f>IF(Table1[[#This Row],[Type]]="Income",ABS(Table1[[#This Row],[Amount]]),0)</f>
        <v>0</v>
      </c>
      <c r="O1065">
        <f>IF(Table1[[#This Row],[Type]]="Expense",ABS(Table1[[#This Row],[Amount]]),0)</f>
        <v>2269.9699999999998</v>
      </c>
      <c r="P1065" t="str">
        <f>Table1[[#This Row],[Region]]</f>
        <v>East</v>
      </c>
      <c r="Q1065" t="s">
        <v>19</v>
      </c>
      <c r="R1065" t="s">
        <v>13</v>
      </c>
    </row>
    <row r="1066" spans="1:18" x14ac:dyDescent="0.3">
      <c r="A1066" s="1">
        <v>45069</v>
      </c>
      <c r="B1066" t="s">
        <v>1092</v>
      </c>
      <c r="C1066" t="s">
        <v>9</v>
      </c>
      <c r="D1066" t="s">
        <v>42</v>
      </c>
      <c r="E1066">
        <v>-1660.5</v>
      </c>
      <c r="F1066" t="s">
        <v>11</v>
      </c>
      <c r="G1066">
        <f>IF(Table1[[#This Row],[Type]]="Income",ABS(Table1[[#This Row],[Amount]]),0)</f>
        <v>0</v>
      </c>
      <c r="H1066">
        <f>IF(Table1[[#This Row],[Type]]="Expense",ABS(Table1[[#This Row],[Amount]]),0)</f>
        <v>1660.5</v>
      </c>
      <c r="I1066" t="s">
        <v>20</v>
      </c>
      <c r="J1066" t="s">
        <v>32</v>
      </c>
      <c r="L1066" t="str">
        <f t="shared" si="16"/>
        <v>May</v>
      </c>
      <c r="M1066" s="4">
        <f>ABS(Table1[[#This Row],[Amount]])</f>
        <v>1660.5</v>
      </c>
      <c r="N1066">
        <f>IF(Table1[[#This Row],[Type]]="Income",ABS(Table1[[#This Row],[Amount]]),0)</f>
        <v>0</v>
      </c>
      <c r="O1066">
        <f>IF(Table1[[#This Row],[Type]]="Expense",ABS(Table1[[#This Row],[Amount]]),0)</f>
        <v>1660.5</v>
      </c>
      <c r="P1066" t="str">
        <f>Table1[[#This Row],[Region]]</f>
        <v>West</v>
      </c>
      <c r="Q1066" t="s">
        <v>42</v>
      </c>
      <c r="R1066" t="s">
        <v>32</v>
      </c>
    </row>
    <row r="1067" spans="1:18" x14ac:dyDescent="0.3">
      <c r="A1067" s="1">
        <v>45079</v>
      </c>
      <c r="B1067" t="s">
        <v>1093</v>
      </c>
      <c r="C1067" t="s">
        <v>25</v>
      </c>
      <c r="D1067" t="s">
        <v>10</v>
      </c>
      <c r="E1067">
        <v>-3643.82</v>
      </c>
      <c r="F1067" t="s">
        <v>11</v>
      </c>
      <c r="G1067">
        <f>IF(Table1[[#This Row],[Type]]="Income",ABS(Table1[[#This Row],[Amount]]),0)</f>
        <v>0</v>
      </c>
      <c r="H1067">
        <f>IF(Table1[[#This Row],[Type]]="Expense",ABS(Table1[[#This Row],[Amount]]),0)</f>
        <v>3643.82</v>
      </c>
      <c r="I1067" t="s">
        <v>12</v>
      </c>
      <c r="J1067" t="s">
        <v>32</v>
      </c>
      <c r="L1067" t="str">
        <f t="shared" si="16"/>
        <v>June</v>
      </c>
      <c r="M1067" s="4">
        <f>ABS(Table1[[#This Row],[Amount]])</f>
        <v>3643.82</v>
      </c>
      <c r="N1067">
        <f>IF(Table1[[#This Row],[Type]]="Income",ABS(Table1[[#This Row],[Amount]]),0)</f>
        <v>0</v>
      </c>
      <c r="O1067">
        <f>IF(Table1[[#This Row],[Type]]="Expense",ABS(Table1[[#This Row],[Amount]]),0)</f>
        <v>3643.82</v>
      </c>
      <c r="P1067" t="str">
        <f>Table1[[#This Row],[Region]]</f>
        <v>West</v>
      </c>
      <c r="Q1067" t="s">
        <v>10</v>
      </c>
      <c r="R1067" t="s">
        <v>32</v>
      </c>
    </row>
    <row r="1068" spans="1:18" x14ac:dyDescent="0.3">
      <c r="A1068" s="1">
        <v>45071</v>
      </c>
      <c r="B1068" t="s">
        <v>1094</v>
      </c>
      <c r="C1068" t="s">
        <v>15</v>
      </c>
      <c r="D1068" t="s">
        <v>42</v>
      </c>
      <c r="E1068">
        <v>-4027.87</v>
      </c>
      <c r="F1068" t="s">
        <v>11</v>
      </c>
      <c r="G1068">
        <f>IF(Table1[[#This Row],[Type]]="Income",ABS(Table1[[#This Row],[Amount]]),0)</f>
        <v>0</v>
      </c>
      <c r="H1068">
        <f>IF(Table1[[#This Row],[Type]]="Expense",ABS(Table1[[#This Row],[Amount]]),0)</f>
        <v>4027.87</v>
      </c>
      <c r="I1068" t="s">
        <v>17</v>
      </c>
      <c r="J1068" t="s">
        <v>23</v>
      </c>
      <c r="L1068" t="str">
        <f t="shared" si="16"/>
        <v>May</v>
      </c>
      <c r="M1068" s="4">
        <f>ABS(Table1[[#This Row],[Amount]])</f>
        <v>4027.87</v>
      </c>
      <c r="N1068">
        <f>IF(Table1[[#This Row],[Type]]="Income",ABS(Table1[[#This Row],[Amount]]),0)</f>
        <v>0</v>
      </c>
      <c r="O1068">
        <f>IF(Table1[[#This Row],[Type]]="Expense",ABS(Table1[[#This Row],[Amount]]),0)</f>
        <v>4027.87</v>
      </c>
      <c r="P1068" t="str">
        <f>Table1[[#This Row],[Region]]</f>
        <v>South</v>
      </c>
      <c r="Q1068" t="s">
        <v>42</v>
      </c>
      <c r="R1068" t="s">
        <v>23</v>
      </c>
    </row>
    <row r="1069" spans="1:18" x14ac:dyDescent="0.3">
      <c r="A1069" s="1">
        <v>45151</v>
      </c>
      <c r="B1069" t="s">
        <v>1095</v>
      </c>
      <c r="C1069" t="s">
        <v>9</v>
      </c>
      <c r="D1069" t="s">
        <v>10</v>
      </c>
      <c r="E1069">
        <v>-3979.41</v>
      </c>
      <c r="F1069" t="s">
        <v>11</v>
      </c>
      <c r="G1069">
        <f>IF(Table1[[#This Row],[Type]]="Income",ABS(Table1[[#This Row],[Amount]]),0)</f>
        <v>0</v>
      </c>
      <c r="H1069">
        <f>IF(Table1[[#This Row],[Type]]="Expense",ABS(Table1[[#This Row],[Amount]]),0)</f>
        <v>3979.41</v>
      </c>
      <c r="I1069" t="s">
        <v>17</v>
      </c>
      <c r="J1069" t="s">
        <v>27</v>
      </c>
      <c r="L1069" t="str">
        <f t="shared" si="16"/>
        <v>August</v>
      </c>
      <c r="M1069" s="4">
        <f>ABS(Table1[[#This Row],[Amount]])</f>
        <v>3979.41</v>
      </c>
      <c r="N1069">
        <f>IF(Table1[[#This Row],[Type]]="Income",ABS(Table1[[#This Row],[Amount]]),0)</f>
        <v>0</v>
      </c>
      <c r="O1069">
        <f>IF(Table1[[#This Row],[Type]]="Expense",ABS(Table1[[#This Row],[Amount]]),0)</f>
        <v>3979.41</v>
      </c>
      <c r="P1069" t="str">
        <f>Table1[[#This Row],[Region]]</f>
        <v>North</v>
      </c>
      <c r="Q1069" t="s">
        <v>10</v>
      </c>
      <c r="R1069" t="s">
        <v>27</v>
      </c>
    </row>
    <row r="1070" spans="1:18" x14ac:dyDescent="0.3">
      <c r="A1070" s="1">
        <v>45235</v>
      </c>
      <c r="B1070" t="s">
        <v>1096</v>
      </c>
      <c r="C1070" t="s">
        <v>25</v>
      </c>
      <c r="D1070" t="s">
        <v>16</v>
      </c>
      <c r="E1070">
        <v>-4890.6000000000004</v>
      </c>
      <c r="F1070" t="s">
        <v>11</v>
      </c>
      <c r="G1070">
        <f>IF(Table1[[#This Row],[Type]]="Income",ABS(Table1[[#This Row],[Amount]]),0)</f>
        <v>0</v>
      </c>
      <c r="H1070">
        <f>IF(Table1[[#This Row],[Type]]="Expense",ABS(Table1[[#This Row],[Amount]]),0)</f>
        <v>4890.6000000000004</v>
      </c>
      <c r="I1070" t="s">
        <v>17</v>
      </c>
      <c r="J1070" t="s">
        <v>27</v>
      </c>
      <c r="L1070" t="str">
        <f t="shared" si="16"/>
        <v>November</v>
      </c>
      <c r="M1070" s="4">
        <f>ABS(Table1[[#This Row],[Amount]])</f>
        <v>4890.6000000000004</v>
      </c>
      <c r="N1070">
        <f>IF(Table1[[#This Row],[Type]]="Income",ABS(Table1[[#This Row],[Amount]]),0)</f>
        <v>0</v>
      </c>
      <c r="O1070">
        <f>IF(Table1[[#This Row],[Type]]="Expense",ABS(Table1[[#This Row],[Amount]]),0)</f>
        <v>4890.6000000000004</v>
      </c>
      <c r="P1070" t="str">
        <f>Table1[[#This Row],[Region]]</f>
        <v>North</v>
      </c>
      <c r="Q1070" t="s">
        <v>16</v>
      </c>
      <c r="R1070" t="s">
        <v>27</v>
      </c>
    </row>
    <row r="1071" spans="1:18" x14ac:dyDescent="0.3">
      <c r="A1071" s="1">
        <v>45030</v>
      </c>
      <c r="B1071" t="s">
        <v>1097</v>
      </c>
      <c r="C1071" t="s">
        <v>25</v>
      </c>
      <c r="D1071" t="s">
        <v>36</v>
      </c>
      <c r="E1071">
        <v>-3954.67</v>
      </c>
      <c r="F1071" t="s">
        <v>11</v>
      </c>
      <c r="G1071">
        <f>IF(Table1[[#This Row],[Type]]="Income",ABS(Table1[[#This Row],[Amount]]),0)</f>
        <v>0</v>
      </c>
      <c r="H1071">
        <f>IF(Table1[[#This Row],[Type]]="Expense",ABS(Table1[[#This Row],[Amount]]),0)</f>
        <v>3954.67</v>
      </c>
      <c r="I1071" t="s">
        <v>17</v>
      </c>
      <c r="J1071" t="s">
        <v>13</v>
      </c>
      <c r="L1071" t="str">
        <f t="shared" si="16"/>
        <v>April</v>
      </c>
      <c r="M1071" s="4">
        <f>ABS(Table1[[#This Row],[Amount]])</f>
        <v>3954.67</v>
      </c>
      <c r="N1071">
        <f>IF(Table1[[#This Row],[Type]]="Income",ABS(Table1[[#This Row],[Amount]]),0)</f>
        <v>0</v>
      </c>
      <c r="O1071">
        <f>IF(Table1[[#This Row],[Type]]="Expense",ABS(Table1[[#This Row],[Amount]]),0)</f>
        <v>3954.67</v>
      </c>
      <c r="P1071" t="str">
        <f>Table1[[#This Row],[Region]]</f>
        <v>East</v>
      </c>
      <c r="Q1071" t="s">
        <v>36</v>
      </c>
      <c r="R1071" t="s">
        <v>13</v>
      </c>
    </row>
    <row r="1072" spans="1:18" x14ac:dyDescent="0.3">
      <c r="A1072" s="1">
        <v>45030</v>
      </c>
      <c r="B1072" t="s">
        <v>1098</v>
      </c>
      <c r="C1072" t="s">
        <v>30</v>
      </c>
      <c r="D1072" t="s">
        <v>36</v>
      </c>
      <c r="E1072">
        <v>3872.67</v>
      </c>
      <c r="F1072" t="s">
        <v>31</v>
      </c>
      <c r="G1072">
        <f>IF(Table1[[#This Row],[Type]]="Income",ABS(Table1[[#This Row],[Amount]]),0)</f>
        <v>3872.67</v>
      </c>
      <c r="H1072">
        <f>IF(Table1[[#This Row],[Type]]="Expense",ABS(Table1[[#This Row],[Amount]]),0)</f>
        <v>0</v>
      </c>
      <c r="I1072" t="s">
        <v>12</v>
      </c>
      <c r="J1072" t="s">
        <v>32</v>
      </c>
      <c r="L1072" t="str">
        <f t="shared" si="16"/>
        <v>April</v>
      </c>
      <c r="M1072" s="4">
        <f>ABS(Table1[[#This Row],[Amount]])</f>
        <v>3872.67</v>
      </c>
      <c r="N1072">
        <f>IF(Table1[[#This Row],[Type]]="Income",ABS(Table1[[#This Row],[Amount]]),0)</f>
        <v>3872.67</v>
      </c>
      <c r="O1072">
        <f>IF(Table1[[#This Row],[Type]]="Expense",ABS(Table1[[#This Row],[Amount]]),0)</f>
        <v>0</v>
      </c>
      <c r="P1072" t="str">
        <f>Table1[[#This Row],[Region]]</f>
        <v>West</v>
      </c>
      <c r="Q1072" t="s">
        <v>36</v>
      </c>
      <c r="R1072" t="s">
        <v>32</v>
      </c>
    </row>
    <row r="1073" spans="1:18" x14ac:dyDescent="0.3">
      <c r="A1073" s="1">
        <v>44965</v>
      </c>
      <c r="B1073" t="s">
        <v>1099</v>
      </c>
      <c r="C1073" t="s">
        <v>25</v>
      </c>
      <c r="D1073" t="s">
        <v>26</v>
      </c>
      <c r="E1073">
        <v>-4301.68</v>
      </c>
      <c r="F1073" t="s">
        <v>11</v>
      </c>
      <c r="G1073">
        <f>IF(Table1[[#This Row],[Type]]="Income",ABS(Table1[[#This Row],[Amount]]),0)</f>
        <v>0</v>
      </c>
      <c r="H1073">
        <f>IF(Table1[[#This Row],[Type]]="Expense",ABS(Table1[[#This Row],[Amount]]),0)</f>
        <v>4301.68</v>
      </c>
      <c r="I1073" t="s">
        <v>17</v>
      </c>
      <c r="J1073" t="s">
        <v>32</v>
      </c>
      <c r="L1073" t="str">
        <f t="shared" si="16"/>
        <v>February</v>
      </c>
      <c r="M1073" s="4">
        <f>ABS(Table1[[#This Row],[Amount]])</f>
        <v>4301.68</v>
      </c>
      <c r="N1073">
        <f>IF(Table1[[#This Row],[Type]]="Income",ABS(Table1[[#This Row],[Amount]]),0)</f>
        <v>0</v>
      </c>
      <c r="O1073">
        <f>IF(Table1[[#This Row],[Type]]="Expense",ABS(Table1[[#This Row],[Amount]]),0)</f>
        <v>4301.68</v>
      </c>
      <c r="P1073" t="str">
        <f>Table1[[#This Row],[Region]]</f>
        <v>West</v>
      </c>
      <c r="Q1073" t="s">
        <v>26</v>
      </c>
      <c r="R1073" t="s">
        <v>32</v>
      </c>
    </row>
    <row r="1074" spans="1:18" x14ac:dyDescent="0.3">
      <c r="A1074" s="1">
        <v>45124</v>
      </c>
      <c r="B1074" t="s">
        <v>1100</v>
      </c>
      <c r="C1074" t="s">
        <v>15</v>
      </c>
      <c r="D1074" t="s">
        <v>19</v>
      </c>
      <c r="E1074">
        <v>-100.91</v>
      </c>
      <c r="F1074" t="s">
        <v>11</v>
      </c>
      <c r="G1074">
        <f>IF(Table1[[#This Row],[Type]]="Income",ABS(Table1[[#This Row],[Amount]]),0)</f>
        <v>0</v>
      </c>
      <c r="H1074">
        <f>IF(Table1[[#This Row],[Type]]="Expense",ABS(Table1[[#This Row],[Amount]]),0)</f>
        <v>100.91</v>
      </c>
      <c r="I1074" t="s">
        <v>20</v>
      </c>
      <c r="J1074" t="s">
        <v>23</v>
      </c>
      <c r="L1074" t="str">
        <f t="shared" si="16"/>
        <v>July</v>
      </c>
      <c r="M1074" s="4">
        <f>ABS(Table1[[#This Row],[Amount]])</f>
        <v>100.91</v>
      </c>
      <c r="N1074">
        <f>IF(Table1[[#This Row],[Type]]="Income",ABS(Table1[[#This Row],[Amount]]),0)</f>
        <v>0</v>
      </c>
      <c r="O1074">
        <f>IF(Table1[[#This Row],[Type]]="Expense",ABS(Table1[[#This Row],[Amount]]),0)</f>
        <v>100.91</v>
      </c>
      <c r="P1074" t="str">
        <f>Table1[[#This Row],[Region]]</f>
        <v>South</v>
      </c>
      <c r="Q1074" t="s">
        <v>19</v>
      </c>
      <c r="R1074" t="s">
        <v>23</v>
      </c>
    </row>
    <row r="1075" spans="1:18" x14ac:dyDescent="0.3">
      <c r="A1075" s="1">
        <v>45060</v>
      </c>
      <c r="B1075" t="s">
        <v>1101</v>
      </c>
      <c r="C1075" t="s">
        <v>25</v>
      </c>
      <c r="D1075" t="s">
        <v>10</v>
      </c>
      <c r="E1075">
        <v>-1875.91</v>
      </c>
      <c r="F1075" t="s">
        <v>11</v>
      </c>
      <c r="G1075">
        <f>IF(Table1[[#This Row],[Type]]="Income",ABS(Table1[[#This Row],[Amount]]),0)</f>
        <v>0</v>
      </c>
      <c r="H1075">
        <f>IF(Table1[[#This Row],[Type]]="Expense",ABS(Table1[[#This Row],[Amount]]),0)</f>
        <v>1875.91</v>
      </c>
      <c r="I1075" t="s">
        <v>20</v>
      </c>
      <c r="J1075" t="s">
        <v>32</v>
      </c>
      <c r="L1075" t="str">
        <f t="shared" si="16"/>
        <v>May</v>
      </c>
      <c r="M1075" s="4">
        <f>ABS(Table1[[#This Row],[Amount]])</f>
        <v>1875.91</v>
      </c>
      <c r="N1075">
        <f>IF(Table1[[#This Row],[Type]]="Income",ABS(Table1[[#This Row],[Amount]]),0)</f>
        <v>0</v>
      </c>
      <c r="O1075">
        <f>IF(Table1[[#This Row],[Type]]="Expense",ABS(Table1[[#This Row],[Amount]]),0)</f>
        <v>1875.91</v>
      </c>
      <c r="P1075" t="str">
        <f>Table1[[#This Row],[Region]]</f>
        <v>West</v>
      </c>
      <c r="Q1075" t="s">
        <v>10</v>
      </c>
      <c r="R1075" t="s">
        <v>32</v>
      </c>
    </row>
    <row r="1076" spans="1:18" x14ac:dyDescent="0.3">
      <c r="A1076" s="1">
        <v>44993</v>
      </c>
      <c r="B1076" t="s">
        <v>1102</v>
      </c>
      <c r="C1076" t="s">
        <v>9</v>
      </c>
      <c r="D1076" t="s">
        <v>22</v>
      </c>
      <c r="E1076">
        <v>-3714.26</v>
      </c>
      <c r="F1076" t="s">
        <v>11</v>
      </c>
      <c r="G1076">
        <f>IF(Table1[[#This Row],[Type]]="Income",ABS(Table1[[#This Row],[Amount]]),0)</f>
        <v>0</v>
      </c>
      <c r="H1076">
        <f>IF(Table1[[#This Row],[Type]]="Expense",ABS(Table1[[#This Row],[Amount]]),0)</f>
        <v>3714.26</v>
      </c>
      <c r="I1076" t="s">
        <v>20</v>
      </c>
      <c r="J1076" t="s">
        <v>32</v>
      </c>
      <c r="L1076" t="str">
        <f t="shared" si="16"/>
        <v>March</v>
      </c>
      <c r="M1076" s="4">
        <f>ABS(Table1[[#This Row],[Amount]])</f>
        <v>3714.26</v>
      </c>
      <c r="N1076">
        <f>IF(Table1[[#This Row],[Type]]="Income",ABS(Table1[[#This Row],[Amount]]),0)</f>
        <v>0</v>
      </c>
      <c r="O1076">
        <f>IF(Table1[[#This Row],[Type]]="Expense",ABS(Table1[[#This Row],[Amount]]),0)</f>
        <v>3714.26</v>
      </c>
      <c r="P1076" t="str">
        <f>Table1[[#This Row],[Region]]</f>
        <v>West</v>
      </c>
      <c r="Q1076" t="s">
        <v>22</v>
      </c>
      <c r="R1076" t="s">
        <v>32</v>
      </c>
    </row>
    <row r="1077" spans="1:18" x14ac:dyDescent="0.3">
      <c r="A1077" s="1">
        <v>45105</v>
      </c>
      <c r="B1077" t="s">
        <v>1103</v>
      </c>
      <c r="C1077" t="s">
        <v>25</v>
      </c>
      <c r="D1077" t="s">
        <v>26</v>
      </c>
      <c r="E1077">
        <v>-3038.62</v>
      </c>
      <c r="F1077" t="s">
        <v>11</v>
      </c>
      <c r="G1077">
        <f>IF(Table1[[#This Row],[Type]]="Income",ABS(Table1[[#This Row],[Amount]]),0)</f>
        <v>0</v>
      </c>
      <c r="H1077">
        <f>IF(Table1[[#This Row],[Type]]="Expense",ABS(Table1[[#This Row],[Amount]]),0)</f>
        <v>3038.62</v>
      </c>
      <c r="I1077" t="s">
        <v>12</v>
      </c>
      <c r="J1077" t="s">
        <v>32</v>
      </c>
      <c r="L1077" t="str">
        <f t="shared" si="16"/>
        <v>June</v>
      </c>
      <c r="M1077" s="4">
        <f>ABS(Table1[[#This Row],[Amount]])</f>
        <v>3038.62</v>
      </c>
      <c r="N1077">
        <f>IF(Table1[[#This Row],[Type]]="Income",ABS(Table1[[#This Row],[Amount]]),0)</f>
        <v>0</v>
      </c>
      <c r="O1077">
        <f>IF(Table1[[#This Row],[Type]]="Expense",ABS(Table1[[#This Row],[Amount]]),0)</f>
        <v>3038.62</v>
      </c>
      <c r="P1077" t="str">
        <f>Table1[[#This Row],[Region]]</f>
        <v>West</v>
      </c>
      <c r="Q1077" t="s">
        <v>26</v>
      </c>
      <c r="R1077" t="s">
        <v>32</v>
      </c>
    </row>
    <row r="1078" spans="1:18" x14ac:dyDescent="0.3">
      <c r="A1078" s="1">
        <v>44968</v>
      </c>
      <c r="B1078" t="s">
        <v>1104</v>
      </c>
      <c r="C1078" t="s">
        <v>30</v>
      </c>
      <c r="D1078" t="s">
        <v>26</v>
      </c>
      <c r="E1078">
        <v>970.1</v>
      </c>
      <c r="F1078" t="s">
        <v>31</v>
      </c>
      <c r="G1078">
        <f>IF(Table1[[#This Row],[Type]]="Income",ABS(Table1[[#This Row],[Amount]]),0)</f>
        <v>970.1</v>
      </c>
      <c r="H1078">
        <f>IF(Table1[[#This Row],[Type]]="Expense",ABS(Table1[[#This Row],[Amount]]),0)</f>
        <v>0</v>
      </c>
      <c r="I1078" t="s">
        <v>17</v>
      </c>
      <c r="J1078" t="s">
        <v>13</v>
      </c>
      <c r="L1078" t="str">
        <f t="shared" si="16"/>
        <v>February</v>
      </c>
      <c r="M1078" s="4">
        <f>ABS(Table1[[#This Row],[Amount]])</f>
        <v>970.1</v>
      </c>
      <c r="N1078">
        <f>IF(Table1[[#This Row],[Type]]="Income",ABS(Table1[[#This Row],[Amount]]),0)</f>
        <v>970.1</v>
      </c>
      <c r="O1078">
        <f>IF(Table1[[#This Row],[Type]]="Expense",ABS(Table1[[#This Row],[Amount]]),0)</f>
        <v>0</v>
      </c>
      <c r="P1078" t="str">
        <f>Table1[[#This Row],[Region]]</f>
        <v>East</v>
      </c>
      <c r="Q1078" t="s">
        <v>26</v>
      </c>
      <c r="R1078" t="s">
        <v>13</v>
      </c>
    </row>
    <row r="1079" spans="1:18" x14ac:dyDescent="0.3">
      <c r="A1079" s="1">
        <v>44941</v>
      </c>
      <c r="B1079" t="s">
        <v>1105</v>
      </c>
      <c r="C1079" t="s">
        <v>9</v>
      </c>
      <c r="D1079" t="s">
        <v>10</v>
      </c>
      <c r="E1079">
        <v>-1588.29</v>
      </c>
      <c r="F1079" t="s">
        <v>11</v>
      </c>
      <c r="G1079">
        <f>IF(Table1[[#This Row],[Type]]="Income",ABS(Table1[[#This Row],[Amount]]),0)</f>
        <v>0</v>
      </c>
      <c r="H1079">
        <f>IF(Table1[[#This Row],[Type]]="Expense",ABS(Table1[[#This Row],[Amount]]),0)</f>
        <v>1588.29</v>
      </c>
      <c r="I1079" t="s">
        <v>20</v>
      </c>
      <c r="J1079" t="s">
        <v>32</v>
      </c>
      <c r="L1079" t="str">
        <f t="shared" si="16"/>
        <v>January</v>
      </c>
      <c r="M1079" s="4">
        <f>ABS(Table1[[#This Row],[Amount]])</f>
        <v>1588.29</v>
      </c>
      <c r="N1079">
        <f>IF(Table1[[#This Row],[Type]]="Income",ABS(Table1[[#This Row],[Amount]]),0)</f>
        <v>0</v>
      </c>
      <c r="O1079">
        <f>IF(Table1[[#This Row],[Type]]="Expense",ABS(Table1[[#This Row],[Amount]]),0)</f>
        <v>1588.29</v>
      </c>
      <c r="P1079" t="str">
        <f>Table1[[#This Row],[Region]]</f>
        <v>West</v>
      </c>
      <c r="Q1079" t="s">
        <v>10</v>
      </c>
      <c r="R1079" t="s">
        <v>32</v>
      </c>
    </row>
    <row r="1080" spans="1:18" x14ac:dyDescent="0.3">
      <c r="A1080" s="1">
        <v>45037</v>
      </c>
      <c r="B1080" t="s">
        <v>1106</v>
      </c>
      <c r="C1080" t="s">
        <v>9</v>
      </c>
      <c r="D1080" t="s">
        <v>10</v>
      </c>
      <c r="E1080">
        <v>-1750.28</v>
      </c>
      <c r="F1080" t="s">
        <v>11</v>
      </c>
      <c r="G1080">
        <f>IF(Table1[[#This Row],[Type]]="Income",ABS(Table1[[#This Row],[Amount]]),0)</f>
        <v>0</v>
      </c>
      <c r="H1080">
        <f>IF(Table1[[#This Row],[Type]]="Expense",ABS(Table1[[#This Row],[Amount]]),0)</f>
        <v>1750.28</v>
      </c>
      <c r="I1080" t="s">
        <v>20</v>
      </c>
      <c r="J1080" t="s">
        <v>23</v>
      </c>
      <c r="L1080" t="str">
        <f t="shared" si="16"/>
        <v>April</v>
      </c>
      <c r="M1080" s="4">
        <f>ABS(Table1[[#This Row],[Amount]])</f>
        <v>1750.28</v>
      </c>
      <c r="N1080">
        <f>IF(Table1[[#This Row],[Type]]="Income",ABS(Table1[[#This Row],[Amount]]),0)</f>
        <v>0</v>
      </c>
      <c r="O1080">
        <f>IF(Table1[[#This Row],[Type]]="Expense",ABS(Table1[[#This Row],[Amount]]),0)</f>
        <v>1750.28</v>
      </c>
      <c r="P1080" t="str">
        <f>Table1[[#This Row],[Region]]</f>
        <v>South</v>
      </c>
      <c r="Q1080" t="s">
        <v>10</v>
      </c>
      <c r="R1080" t="s">
        <v>23</v>
      </c>
    </row>
    <row r="1081" spans="1:18" x14ac:dyDescent="0.3">
      <c r="A1081" s="1">
        <v>45083</v>
      </c>
      <c r="B1081" t="s">
        <v>1107</v>
      </c>
      <c r="C1081" t="s">
        <v>30</v>
      </c>
      <c r="D1081" t="s">
        <v>26</v>
      </c>
      <c r="E1081">
        <v>2882.36</v>
      </c>
      <c r="F1081" t="s">
        <v>31</v>
      </c>
      <c r="G1081">
        <f>IF(Table1[[#This Row],[Type]]="Income",ABS(Table1[[#This Row],[Amount]]),0)</f>
        <v>2882.36</v>
      </c>
      <c r="H1081">
        <f>IF(Table1[[#This Row],[Type]]="Expense",ABS(Table1[[#This Row],[Amount]]),0)</f>
        <v>0</v>
      </c>
      <c r="I1081" t="s">
        <v>20</v>
      </c>
      <c r="J1081" t="s">
        <v>32</v>
      </c>
      <c r="L1081" t="str">
        <f t="shared" si="16"/>
        <v>June</v>
      </c>
      <c r="M1081" s="4">
        <f>ABS(Table1[[#This Row],[Amount]])</f>
        <v>2882.36</v>
      </c>
      <c r="N1081">
        <f>IF(Table1[[#This Row],[Type]]="Income",ABS(Table1[[#This Row],[Amount]]),0)</f>
        <v>2882.36</v>
      </c>
      <c r="O1081">
        <f>IF(Table1[[#This Row],[Type]]="Expense",ABS(Table1[[#This Row],[Amount]]),0)</f>
        <v>0</v>
      </c>
      <c r="P1081" t="str">
        <f>Table1[[#This Row],[Region]]</f>
        <v>West</v>
      </c>
      <c r="Q1081" t="s">
        <v>26</v>
      </c>
      <c r="R1081" t="s">
        <v>32</v>
      </c>
    </row>
    <row r="1082" spans="1:18" x14ac:dyDescent="0.3">
      <c r="A1082" s="1">
        <v>45215</v>
      </c>
      <c r="B1082" t="s">
        <v>1108</v>
      </c>
      <c r="C1082" t="s">
        <v>15</v>
      </c>
      <c r="D1082" t="s">
        <v>26</v>
      </c>
      <c r="E1082">
        <v>-4174.83</v>
      </c>
      <c r="F1082" t="s">
        <v>11</v>
      </c>
      <c r="G1082">
        <f>IF(Table1[[#This Row],[Type]]="Income",ABS(Table1[[#This Row],[Amount]]),0)</f>
        <v>0</v>
      </c>
      <c r="H1082">
        <f>IF(Table1[[#This Row],[Type]]="Expense",ABS(Table1[[#This Row],[Amount]]),0)</f>
        <v>4174.83</v>
      </c>
      <c r="I1082" t="s">
        <v>17</v>
      </c>
      <c r="J1082" t="s">
        <v>23</v>
      </c>
      <c r="L1082" t="str">
        <f t="shared" si="16"/>
        <v>October</v>
      </c>
      <c r="M1082" s="4">
        <f>ABS(Table1[[#This Row],[Amount]])</f>
        <v>4174.83</v>
      </c>
      <c r="N1082">
        <f>IF(Table1[[#This Row],[Type]]="Income",ABS(Table1[[#This Row],[Amount]]),0)</f>
        <v>0</v>
      </c>
      <c r="O1082">
        <f>IF(Table1[[#This Row],[Type]]="Expense",ABS(Table1[[#This Row],[Amount]]),0)</f>
        <v>4174.83</v>
      </c>
      <c r="P1082" t="str">
        <f>Table1[[#This Row],[Region]]</f>
        <v>South</v>
      </c>
      <c r="Q1082" t="s">
        <v>26</v>
      </c>
      <c r="R1082" t="s">
        <v>23</v>
      </c>
    </row>
    <row r="1083" spans="1:18" x14ac:dyDescent="0.3">
      <c r="A1083" s="1">
        <v>45157</v>
      </c>
      <c r="B1083" t="s">
        <v>1109</v>
      </c>
      <c r="C1083" t="s">
        <v>9</v>
      </c>
      <c r="D1083" t="s">
        <v>36</v>
      </c>
      <c r="E1083">
        <v>-4669.21</v>
      </c>
      <c r="F1083" t="s">
        <v>11</v>
      </c>
      <c r="G1083">
        <f>IF(Table1[[#This Row],[Type]]="Income",ABS(Table1[[#This Row],[Amount]]),0)</f>
        <v>0</v>
      </c>
      <c r="H1083">
        <f>IF(Table1[[#This Row],[Type]]="Expense",ABS(Table1[[#This Row],[Amount]]),0)</f>
        <v>4669.21</v>
      </c>
      <c r="I1083" t="s">
        <v>20</v>
      </c>
      <c r="J1083" t="s">
        <v>13</v>
      </c>
      <c r="L1083" t="str">
        <f t="shared" si="16"/>
        <v>August</v>
      </c>
      <c r="M1083" s="4">
        <f>ABS(Table1[[#This Row],[Amount]])</f>
        <v>4669.21</v>
      </c>
      <c r="N1083">
        <f>IF(Table1[[#This Row],[Type]]="Income",ABS(Table1[[#This Row],[Amount]]),0)</f>
        <v>0</v>
      </c>
      <c r="O1083">
        <f>IF(Table1[[#This Row],[Type]]="Expense",ABS(Table1[[#This Row],[Amount]]),0)</f>
        <v>4669.21</v>
      </c>
      <c r="P1083" t="str">
        <f>Table1[[#This Row],[Region]]</f>
        <v>East</v>
      </c>
      <c r="Q1083" t="s">
        <v>36</v>
      </c>
      <c r="R1083" t="s">
        <v>13</v>
      </c>
    </row>
    <row r="1084" spans="1:18" x14ac:dyDescent="0.3">
      <c r="A1084" s="1">
        <v>45083</v>
      </c>
      <c r="B1084" t="s">
        <v>1110</v>
      </c>
      <c r="C1084" t="s">
        <v>15</v>
      </c>
      <c r="D1084" t="s">
        <v>22</v>
      </c>
      <c r="E1084">
        <v>-3775.45</v>
      </c>
      <c r="F1084" t="s">
        <v>11</v>
      </c>
      <c r="G1084">
        <f>IF(Table1[[#This Row],[Type]]="Income",ABS(Table1[[#This Row],[Amount]]),0)</f>
        <v>0</v>
      </c>
      <c r="H1084">
        <f>IF(Table1[[#This Row],[Type]]="Expense",ABS(Table1[[#This Row],[Amount]]),0)</f>
        <v>3775.45</v>
      </c>
      <c r="I1084" t="s">
        <v>17</v>
      </c>
      <c r="J1084" t="s">
        <v>13</v>
      </c>
      <c r="L1084" t="str">
        <f t="shared" si="16"/>
        <v>June</v>
      </c>
      <c r="M1084" s="4">
        <f>ABS(Table1[[#This Row],[Amount]])</f>
        <v>3775.45</v>
      </c>
      <c r="N1084">
        <f>IF(Table1[[#This Row],[Type]]="Income",ABS(Table1[[#This Row],[Amount]]),0)</f>
        <v>0</v>
      </c>
      <c r="O1084">
        <f>IF(Table1[[#This Row],[Type]]="Expense",ABS(Table1[[#This Row],[Amount]]),0)</f>
        <v>3775.45</v>
      </c>
      <c r="P1084" t="str">
        <f>Table1[[#This Row],[Region]]</f>
        <v>East</v>
      </c>
      <c r="Q1084" t="s">
        <v>22</v>
      </c>
      <c r="R1084" t="s">
        <v>13</v>
      </c>
    </row>
    <row r="1085" spans="1:18" x14ac:dyDescent="0.3">
      <c r="A1085" s="1">
        <v>44964</v>
      </c>
      <c r="B1085" t="s">
        <v>1111</v>
      </c>
      <c r="C1085" t="s">
        <v>9</v>
      </c>
      <c r="D1085" t="s">
        <v>26</v>
      </c>
      <c r="E1085">
        <v>-4230.46</v>
      </c>
      <c r="F1085" t="s">
        <v>11</v>
      </c>
      <c r="G1085">
        <f>IF(Table1[[#This Row],[Type]]="Income",ABS(Table1[[#This Row],[Amount]]),0)</f>
        <v>0</v>
      </c>
      <c r="H1085">
        <f>IF(Table1[[#This Row],[Type]]="Expense",ABS(Table1[[#This Row],[Amount]]),0)</f>
        <v>4230.46</v>
      </c>
      <c r="I1085" t="s">
        <v>17</v>
      </c>
      <c r="J1085" t="s">
        <v>23</v>
      </c>
      <c r="L1085" t="str">
        <f t="shared" si="16"/>
        <v>February</v>
      </c>
      <c r="M1085" s="4">
        <f>ABS(Table1[[#This Row],[Amount]])</f>
        <v>4230.46</v>
      </c>
      <c r="N1085">
        <f>IF(Table1[[#This Row],[Type]]="Income",ABS(Table1[[#This Row],[Amount]]),0)</f>
        <v>0</v>
      </c>
      <c r="O1085">
        <f>IF(Table1[[#This Row],[Type]]="Expense",ABS(Table1[[#This Row],[Amount]]),0)</f>
        <v>4230.46</v>
      </c>
      <c r="P1085" t="str">
        <f>Table1[[#This Row],[Region]]</f>
        <v>South</v>
      </c>
      <c r="Q1085" t="s">
        <v>26</v>
      </c>
      <c r="R1085" t="s">
        <v>23</v>
      </c>
    </row>
    <row r="1086" spans="1:18" x14ac:dyDescent="0.3">
      <c r="A1086" s="1">
        <v>45023</v>
      </c>
      <c r="B1086" t="s">
        <v>1112</v>
      </c>
      <c r="C1086" t="s">
        <v>9</v>
      </c>
      <c r="D1086" t="s">
        <v>36</v>
      </c>
      <c r="E1086">
        <v>-2403.4699999999998</v>
      </c>
      <c r="F1086" t="s">
        <v>11</v>
      </c>
      <c r="G1086">
        <f>IF(Table1[[#This Row],[Type]]="Income",ABS(Table1[[#This Row],[Amount]]),0)</f>
        <v>0</v>
      </c>
      <c r="H1086">
        <f>IF(Table1[[#This Row],[Type]]="Expense",ABS(Table1[[#This Row],[Amount]]),0)</f>
        <v>2403.4699999999998</v>
      </c>
      <c r="I1086" t="s">
        <v>17</v>
      </c>
      <c r="J1086" t="s">
        <v>13</v>
      </c>
      <c r="L1086" t="str">
        <f t="shared" si="16"/>
        <v>April</v>
      </c>
      <c r="M1086" s="4">
        <f>ABS(Table1[[#This Row],[Amount]])</f>
        <v>2403.4699999999998</v>
      </c>
      <c r="N1086">
        <f>IF(Table1[[#This Row],[Type]]="Income",ABS(Table1[[#This Row],[Amount]]),0)</f>
        <v>0</v>
      </c>
      <c r="O1086">
        <f>IF(Table1[[#This Row],[Type]]="Expense",ABS(Table1[[#This Row],[Amount]]),0)</f>
        <v>2403.4699999999998</v>
      </c>
      <c r="P1086" t="str">
        <f>Table1[[#This Row],[Region]]</f>
        <v>East</v>
      </c>
      <c r="Q1086" t="s">
        <v>36</v>
      </c>
      <c r="R1086" t="s">
        <v>13</v>
      </c>
    </row>
    <row r="1087" spans="1:18" x14ac:dyDescent="0.3">
      <c r="A1087" s="1">
        <v>45215</v>
      </c>
      <c r="B1087" t="s">
        <v>1113</v>
      </c>
      <c r="C1087" t="s">
        <v>15</v>
      </c>
      <c r="D1087" t="s">
        <v>26</v>
      </c>
      <c r="E1087">
        <v>-2009.9</v>
      </c>
      <c r="F1087" t="s">
        <v>11</v>
      </c>
      <c r="G1087">
        <f>IF(Table1[[#This Row],[Type]]="Income",ABS(Table1[[#This Row],[Amount]]),0)</f>
        <v>0</v>
      </c>
      <c r="H1087">
        <f>IF(Table1[[#This Row],[Type]]="Expense",ABS(Table1[[#This Row],[Amount]]),0)</f>
        <v>2009.9</v>
      </c>
      <c r="I1087" t="s">
        <v>12</v>
      </c>
      <c r="J1087" t="s">
        <v>27</v>
      </c>
      <c r="L1087" t="str">
        <f t="shared" si="16"/>
        <v>October</v>
      </c>
      <c r="M1087" s="4">
        <f>ABS(Table1[[#This Row],[Amount]])</f>
        <v>2009.9</v>
      </c>
      <c r="N1087">
        <f>IF(Table1[[#This Row],[Type]]="Income",ABS(Table1[[#This Row],[Amount]]),0)</f>
        <v>0</v>
      </c>
      <c r="O1087">
        <f>IF(Table1[[#This Row],[Type]]="Expense",ABS(Table1[[#This Row],[Amount]]),0)</f>
        <v>2009.9</v>
      </c>
      <c r="P1087" t="str">
        <f>Table1[[#This Row],[Region]]</f>
        <v>North</v>
      </c>
      <c r="Q1087" t="s">
        <v>26</v>
      </c>
      <c r="R1087" t="s">
        <v>27</v>
      </c>
    </row>
    <row r="1088" spans="1:18" x14ac:dyDescent="0.3">
      <c r="A1088" s="1">
        <v>45180</v>
      </c>
      <c r="B1088" t="s">
        <v>1114</v>
      </c>
      <c r="C1088" t="s">
        <v>9</v>
      </c>
      <c r="D1088" t="s">
        <v>42</v>
      </c>
      <c r="E1088">
        <v>-2024.27</v>
      </c>
      <c r="F1088" t="s">
        <v>11</v>
      </c>
      <c r="G1088">
        <f>IF(Table1[[#This Row],[Type]]="Income",ABS(Table1[[#This Row],[Amount]]),0)</f>
        <v>0</v>
      </c>
      <c r="H1088">
        <f>IF(Table1[[#This Row],[Type]]="Expense",ABS(Table1[[#This Row],[Amount]]),0)</f>
        <v>2024.27</v>
      </c>
      <c r="I1088" t="s">
        <v>12</v>
      </c>
      <c r="J1088" t="s">
        <v>27</v>
      </c>
      <c r="L1088" t="str">
        <f t="shared" si="16"/>
        <v>September</v>
      </c>
      <c r="M1088" s="4">
        <f>ABS(Table1[[#This Row],[Amount]])</f>
        <v>2024.27</v>
      </c>
      <c r="N1088">
        <f>IF(Table1[[#This Row],[Type]]="Income",ABS(Table1[[#This Row],[Amount]]),0)</f>
        <v>0</v>
      </c>
      <c r="O1088">
        <f>IF(Table1[[#This Row],[Type]]="Expense",ABS(Table1[[#This Row],[Amount]]),0)</f>
        <v>2024.27</v>
      </c>
      <c r="P1088" t="str">
        <f>Table1[[#This Row],[Region]]</f>
        <v>North</v>
      </c>
      <c r="Q1088" t="s">
        <v>42</v>
      </c>
      <c r="R1088" t="s">
        <v>27</v>
      </c>
    </row>
    <row r="1089" spans="1:18" x14ac:dyDescent="0.3">
      <c r="A1089" s="1">
        <v>45122</v>
      </c>
      <c r="B1089" t="s">
        <v>1115</v>
      </c>
      <c r="C1089" t="s">
        <v>15</v>
      </c>
      <c r="D1089" t="s">
        <v>26</v>
      </c>
      <c r="E1089">
        <v>-3118.59</v>
      </c>
      <c r="F1089" t="s">
        <v>11</v>
      </c>
      <c r="G1089">
        <f>IF(Table1[[#This Row],[Type]]="Income",ABS(Table1[[#This Row],[Amount]]),0)</f>
        <v>0</v>
      </c>
      <c r="H1089">
        <f>IF(Table1[[#This Row],[Type]]="Expense",ABS(Table1[[#This Row],[Amount]]),0)</f>
        <v>3118.59</v>
      </c>
      <c r="I1089" t="s">
        <v>17</v>
      </c>
      <c r="J1089" t="s">
        <v>27</v>
      </c>
      <c r="L1089" t="str">
        <f t="shared" si="16"/>
        <v>July</v>
      </c>
      <c r="M1089" s="4">
        <f>ABS(Table1[[#This Row],[Amount]])</f>
        <v>3118.59</v>
      </c>
      <c r="N1089">
        <f>IF(Table1[[#This Row],[Type]]="Income",ABS(Table1[[#This Row],[Amount]]),0)</f>
        <v>0</v>
      </c>
      <c r="O1089">
        <f>IF(Table1[[#This Row],[Type]]="Expense",ABS(Table1[[#This Row],[Amount]]),0)</f>
        <v>3118.59</v>
      </c>
      <c r="P1089" t="str">
        <f>Table1[[#This Row],[Region]]</f>
        <v>North</v>
      </c>
      <c r="Q1089" t="s">
        <v>26</v>
      </c>
      <c r="R1089" t="s">
        <v>27</v>
      </c>
    </row>
    <row r="1090" spans="1:18" x14ac:dyDescent="0.3">
      <c r="A1090" s="1">
        <v>45012</v>
      </c>
      <c r="B1090" t="s">
        <v>1116</v>
      </c>
      <c r="C1090" t="s">
        <v>30</v>
      </c>
      <c r="D1090" t="s">
        <v>10</v>
      </c>
      <c r="E1090">
        <v>708.76</v>
      </c>
      <c r="F1090" t="s">
        <v>31</v>
      </c>
      <c r="G1090">
        <f>IF(Table1[[#This Row],[Type]]="Income",ABS(Table1[[#This Row],[Amount]]),0)</f>
        <v>708.76</v>
      </c>
      <c r="H1090">
        <f>IF(Table1[[#This Row],[Type]]="Expense",ABS(Table1[[#This Row],[Amount]]),0)</f>
        <v>0</v>
      </c>
      <c r="I1090" t="s">
        <v>17</v>
      </c>
      <c r="J1090" t="s">
        <v>27</v>
      </c>
      <c r="L1090" t="str">
        <f t="shared" si="16"/>
        <v>March</v>
      </c>
      <c r="M1090" s="4">
        <f>ABS(Table1[[#This Row],[Amount]])</f>
        <v>708.76</v>
      </c>
      <c r="N1090">
        <f>IF(Table1[[#This Row],[Type]]="Income",ABS(Table1[[#This Row],[Amount]]),0)</f>
        <v>708.76</v>
      </c>
      <c r="O1090">
        <f>IF(Table1[[#This Row],[Type]]="Expense",ABS(Table1[[#This Row],[Amount]]),0)</f>
        <v>0</v>
      </c>
      <c r="P1090" t="str">
        <f>Table1[[#This Row],[Region]]</f>
        <v>North</v>
      </c>
      <c r="Q1090" t="s">
        <v>10</v>
      </c>
      <c r="R1090" t="s">
        <v>27</v>
      </c>
    </row>
    <row r="1091" spans="1:18" x14ac:dyDescent="0.3">
      <c r="A1091" s="1">
        <v>45248</v>
      </c>
      <c r="B1091" t="s">
        <v>1117</v>
      </c>
      <c r="C1091" t="s">
        <v>15</v>
      </c>
      <c r="D1091" t="s">
        <v>19</v>
      </c>
      <c r="E1091">
        <v>-2939.52</v>
      </c>
      <c r="F1091" t="s">
        <v>11</v>
      </c>
      <c r="G1091">
        <f>IF(Table1[[#This Row],[Type]]="Income",ABS(Table1[[#This Row],[Amount]]),0)</f>
        <v>0</v>
      </c>
      <c r="H1091">
        <f>IF(Table1[[#This Row],[Type]]="Expense",ABS(Table1[[#This Row],[Amount]]),0)</f>
        <v>2939.52</v>
      </c>
      <c r="I1091" t="s">
        <v>12</v>
      </c>
      <c r="J1091" t="s">
        <v>27</v>
      </c>
      <c r="L1091" t="str">
        <f t="shared" ref="L1091:L1154" si="17">TEXT(A1091:A6090,"mmmm")</f>
        <v>November</v>
      </c>
      <c r="M1091" s="4">
        <f>ABS(Table1[[#This Row],[Amount]])</f>
        <v>2939.52</v>
      </c>
      <c r="N1091">
        <f>IF(Table1[[#This Row],[Type]]="Income",ABS(Table1[[#This Row],[Amount]]),0)</f>
        <v>0</v>
      </c>
      <c r="O1091">
        <f>IF(Table1[[#This Row],[Type]]="Expense",ABS(Table1[[#This Row],[Amount]]),0)</f>
        <v>2939.52</v>
      </c>
      <c r="P1091" t="str">
        <f>Table1[[#This Row],[Region]]</f>
        <v>North</v>
      </c>
      <c r="Q1091" t="s">
        <v>19</v>
      </c>
      <c r="R1091" t="s">
        <v>27</v>
      </c>
    </row>
    <row r="1092" spans="1:18" x14ac:dyDescent="0.3">
      <c r="A1092" s="1">
        <v>44936</v>
      </c>
      <c r="B1092" t="s">
        <v>1118</v>
      </c>
      <c r="C1092" t="s">
        <v>30</v>
      </c>
      <c r="D1092" t="s">
        <v>19</v>
      </c>
      <c r="E1092">
        <v>3359.15</v>
      </c>
      <c r="F1092" t="s">
        <v>31</v>
      </c>
      <c r="G1092">
        <f>IF(Table1[[#This Row],[Type]]="Income",ABS(Table1[[#This Row],[Amount]]),0)</f>
        <v>3359.15</v>
      </c>
      <c r="H1092">
        <f>IF(Table1[[#This Row],[Type]]="Expense",ABS(Table1[[#This Row],[Amount]]),0)</f>
        <v>0</v>
      </c>
      <c r="I1092" t="s">
        <v>12</v>
      </c>
      <c r="J1092" t="s">
        <v>13</v>
      </c>
      <c r="L1092" t="str">
        <f t="shared" si="17"/>
        <v>January</v>
      </c>
      <c r="M1092" s="4">
        <f>ABS(Table1[[#This Row],[Amount]])</f>
        <v>3359.15</v>
      </c>
      <c r="N1092">
        <f>IF(Table1[[#This Row],[Type]]="Income",ABS(Table1[[#This Row],[Amount]]),0)</f>
        <v>3359.15</v>
      </c>
      <c r="O1092">
        <f>IF(Table1[[#This Row],[Type]]="Expense",ABS(Table1[[#This Row],[Amount]]),0)</f>
        <v>0</v>
      </c>
      <c r="P1092" t="str">
        <f>Table1[[#This Row],[Region]]</f>
        <v>East</v>
      </c>
      <c r="Q1092" t="s">
        <v>19</v>
      </c>
      <c r="R1092" t="s">
        <v>13</v>
      </c>
    </row>
    <row r="1093" spans="1:18" x14ac:dyDescent="0.3">
      <c r="A1093" s="1">
        <v>44931</v>
      </c>
      <c r="B1093" t="s">
        <v>1119</v>
      </c>
      <c r="C1093" t="s">
        <v>9</v>
      </c>
      <c r="D1093" t="s">
        <v>26</v>
      </c>
      <c r="E1093">
        <v>-2250.65</v>
      </c>
      <c r="F1093" t="s">
        <v>11</v>
      </c>
      <c r="G1093">
        <f>IF(Table1[[#This Row],[Type]]="Income",ABS(Table1[[#This Row],[Amount]]),0)</f>
        <v>0</v>
      </c>
      <c r="H1093">
        <f>IF(Table1[[#This Row],[Type]]="Expense",ABS(Table1[[#This Row],[Amount]]),0)</f>
        <v>2250.65</v>
      </c>
      <c r="I1093" t="s">
        <v>17</v>
      </c>
      <c r="J1093" t="s">
        <v>23</v>
      </c>
      <c r="L1093" t="str">
        <f t="shared" si="17"/>
        <v>January</v>
      </c>
      <c r="M1093" s="4">
        <f>ABS(Table1[[#This Row],[Amount]])</f>
        <v>2250.65</v>
      </c>
      <c r="N1093">
        <f>IF(Table1[[#This Row],[Type]]="Income",ABS(Table1[[#This Row],[Amount]]),0)</f>
        <v>0</v>
      </c>
      <c r="O1093">
        <f>IF(Table1[[#This Row],[Type]]="Expense",ABS(Table1[[#This Row],[Amount]]),0)</f>
        <v>2250.65</v>
      </c>
      <c r="P1093" t="str">
        <f>Table1[[#This Row],[Region]]</f>
        <v>South</v>
      </c>
      <c r="Q1093" t="s">
        <v>26</v>
      </c>
      <c r="R1093" t="s">
        <v>23</v>
      </c>
    </row>
    <row r="1094" spans="1:18" x14ac:dyDescent="0.3">
      <c r="A1094" s="1">
        <v>45049</v>
      </c>
      <c r="B1094" t="s">
        <v>1120</v>
      </c>
      <c r="C1094" t="s">
        <v>15</v>
      </c>
      <c r="D1094" t="s">
        <v>16</v>
      </c>
      <c r="E1094">
        <v>-4770.5200000000004</v>
      </c>
      <c r="F1094" t="s">
        <v>11</v>
      </c>
      <c r="G1094">
        <f>IF(Table1[[#This Row],[Type]]="Income",ABS(Table1[[#This Row],[Amount]]),0)</f>
        <v>0</v>
      </c>
      <c r="H1094">
        <f>IF(Table1[[#This Row],[Type]]="Expense",ABS(Table1[[#This Row],[Amount]]),0)</f>
        <v>4770.5200000000004</v>
      </c>
      <c r="I1094" t="s">
        <v>12</v>
      </c>
      <c r="J1094" t="s">
        <v>13</v>
      </c>
      <c r="L1094" t="str">
        <f t="shared" si="17"/>
        <v>May</v>
      </c>
      <c r="M1094" s="4">
        <f>ABS(Table1[[#This Row],[Amount]])</f>
        <v>4770.5200000000004</v>
      </c>
      <c r="N1094">
        <f>IF(Table1[[#This Row],[Type]]="Income",ABS(Table1[[#This Row],[Amount]]),0)</f>
        <v>0</v>
      </c>
      <c r="O1094">
        <f>IF(Table1[[#This Row],[Type]]="Expense",ABS(Table1[[#This Row],[Amount]]),0)</f>
        <v>4770.5200000000004</v>
      </c>
      <c r="P1094" t="str">
        <f>Table1[[#This Row],[Region]]</f>
        <v>East</v>
      </c>
      <c r="Q1094" t="s">
        <v>16</v>
      </c>
      <c r="R1094" t="s">
        <v>13</v>
      </c>
    </row>
    <row r="1095" spans="1:18" x14ac:dyDescent="0.3">
      <c r="A1095" s="1">
        <v>45256</v>
      </c>
      <c r="B1095" t="s">
        <v>1121</v>
      </c>
      <c r="C1095" t="s">
        <v>9</v>
      </c>
      <c r="D1095" t="s">
        <v>42</v>
      </c>
      <c r="E1095">
        <v>-3080.25</v>
      </c>
      <c r="F1095" t="s">
        <v>11</v>
      </c>
      <c r="G1095">
        <f>IF(Table1[[#This Row],[Type]]="Income",ABS(Table1[[#This Row],[Amount]]),0)</f>
        <v>0</v>
      </c>
      <c r="H1095">
        <f>IF(Table1[[#This Row],[Type]]="Expense",ABS(Table1[[#This Row],[Amount]]),0)</f>
        <v>3080.25</v>
      </c>
      <c r="I1095" t="s">
        <v>20</v>
      </c>
      <c r="J1095" t="s">
        <v>32</v>
      </c>
      <c r="L1095" t="str">
        <f t="shared" si="17"/>
        <v>November</v>
      </c>
      <c r="M1095" s="4">
        <f>ABS(Table1[[#This Row],[Amount]])</f>
        <v>3080.25</v>
      </c>
      <c r="N1095">
        <f>IF(Table1[[#This Row],[Type]]="Income",ABS(Table1[[#This Row],[Amount]]),0)</f>
        <v>0</v>
      </c>
      <c r="O1095">
        <f>IF(Table1[[#This Row],[Type]]="Expense",ABS(Table1[[#This Row],[Amount]]),0)</f>
        <v>3080.25</v>
      </c>
      <c r="P1095" t="str">
        <f>Table1[[#This Row],[Region]]</f>
        <v>West</v>
      </c>
      <c r="Q1095" t="s">
        <v>42</v>
      </c>
      <c r="R1095" t="s">
        <v>32</v>
      </c>
    </row>
    <row r="1096" spans="1:18" x14ac:dyDescent="0.3">
      <c r="A1096" s="1">
        <v>45279</v>
      </c>
      <c r="B1096" t="s">
        <v>1122</v>
      </c>
      <c r="C1096" t="s">
        <v>15</v>
      </c>
      <c r="D1096" t="s">
        <v>22</v>
      </c>
      <c r="E1096">
        <v>-1178</v>
      </c>
      <c r="F1096" t="s">
        <v>11</v>
      </c>
      <c r="G1096">
        <f>IF(Table1[[#This Row],[Type]]="Income",ABS(Table1[[#This Row],[Amount]]),0)</f>
        <v>0</v>
      </c>
      <c r="H1096">
        <f>IF(Table1[[#This Row],[Type]]="Expense",ABS(Table1[[#This Row],[Amount]]),0)</f>
        <v>1178</v>
      </c>
      <c r="I1096" t="s">
        <v>17</v>
      </c>
      <c r="J1096" t="s">
        <v>27</v>
      </c>
      <c r="L1096" t="str">
        <f t="shared" si="17"/>
        <v>December</v>
      </c>
      <c r="M1096" s="4">
        <f>ABS(Table1[[#This Row],[Amount]])</f>
        <v>1178</v>
      </c>
      <c r="N1096">
        <f>IF(Table1[[#This Row],[Type]]="Income",ABS(Table1[[#This Row],[Amount]]),0)</f>
        <v>0</v>
      </c>
      <c r="O1096">
        <f>IF(Table1[[#This Row],[Type]]="Expense",ABS(Table1[[#This Row],[Amount]]),0)</f>
        <v>1178</v>
      </c>
      <c r="P1096" t="str">
        <f>Table1[[#This Row],[Region]]</f>
        <v>North</v>
      </c>
      <c r="Q1096" t="s">
        <v>22</v>
      </c>
      <c r="R1096" t="s">
        <v>27</v>
      </c>
    </row>
    <row r="1097" spans="1:18" x14ac:dyDescent="0.3">
      <c r="A1097" s="1">
        <v>45044</v>
      </c>
      <c r="B1097" t="s">
        <v>1123</v>
      </c>
      <c r="C1097" t="s">
        <v>30</v>
      </c>
      <c r="D1097" t="s">
        <v>26</v>
      </c>
      <c r="E1097">
        <v>2448.16</v>
      </c>
      <c r="F1097" t="s">
        <v>31</v>
      </c>
      <c r="G1097">
        <f>IF(Table1[[#This Row],[Type]]="Income",ABS(Table1[[#This Row],[Amount]]),0)</f>
        <v>2448.16</v>
      </c>
      <c r="H1097">
        <f>IF(Table1[[#This Row],[Type]]="Expense",ABS(Table1[[#This Row],[Amount]]),0)</f>
        <v>0</v>
      </c>
      <c r="I1097" t="s">
        <v>17</v>
      </c>
      <c r="J1097" t="s">
        <v>27</v>
      </c>
      <c r="L1097" t="str">
        <f t="shared" si="17"/>
        <v>April</v>
      </c>
      <c r="M1097" s="4">
        <f>ABS(Table1[[#This Row],[Amount]])</f>
        <v>2448.16</v>
      </c>
      <c r="N1097">
        <f>IF(Table1[[#This Row],[Type]]="Income",ABS(Table1[[#This Row],[Amount]]),0)</f>
        <v>2448.16</v>
      </c>
      <c r="O1097">
        <f>IF(Table1[[#This Row],[Type]]="Expense",ABS(Table1[[#This Row],[Amount]]),0)</f>
        <v>0</v>
      </c>
      <c r="P1097" t="str">
        <f>Table1[[#This Row],[Region]]</f>
        <v>North</v>
      </c>
      <c r="Q1097" t="s">
        <v>26</v>
      </c>
      <c r="R1097" t="s">
        <v>27</v>
      </c>
    </row>
    <row r="1098" spans="1:18" x14ac:dyDescent="0.3">
      <c r="A1098" s="1">
        <v>45220</v>
      </c>
      <c r="B1098" t="s">
        <v>1124</v>
      </c>
      <c r="C1098" t="s">
        <v>30</v>
      </c>
      <c r="D1098" t="s">
        <v>22</v>
      </c>
      <c r="E1098">
        <v>3409.48</v>
      </c>
      <c r="F1098" t="s">
        <v>31</v>
      </c>
      <c r="G1098">
        <f>IF(Table1[[#This Row],[Type]]="Income",ABS(Table1[[#This Row],[Amount]]),0)</f>
        <v>3409.48</v>
      </c>
      <c r="H1098">
        <f>IF(Table1[[#This Row],[Type]]="Expense",ABS(Table1[[#This Row],[Amount]]),0)</f>
        <v>0</v>
      </c>
      <c r="I1098" t="s">
        <v>12</v>
      </c>
      <c r="J1098" t="s">
        <v>13</v>
      </c>
      <c r="L1098" t="str">
        <f t="shared" si="17"/>
        <v>October</v>
      </c>
      <c r="M1098" s="4">
        <f>ABS(Table1[[#This Row],[Amount]])</f>
        <v>3409.48</v>
      </c>
      <c r="N1098">
        <f>IF(Table1[[#This Row],[Type]]="Income",ABS(Table1[[#This Row],[Amount]]),0)</f>
        <v>3409.48</v>
      </c>
      <c r="O1098">
        <f>IF(Table1[[#This Row],[Type]]="Expense",ABS(Table1[[#This Row],[Amount]]),0)</f>
        <v>0</v>
      </c>
      <c r="P1098" t="str">
        <f>Table1[[#This Row],[Region]]</f>
        <v>East</v>
      </c>
      <c r="Q1098" t="s">
        <v>22</v>
      </c>
      <c r="R1098" t="s">
        <v>13</v>
      </c>
    </row>
    <row r="1099" spans="1:18" x14ac:dyDescent="0.3">
      <c r="A1099" s="1">
        <v>45085</v>
      </c>
      <c r="B1099" t="s">
        <v>1125</v>
      </c>
      <c r="C1099" t="s">
        <v>15</v>
      </c>
      <c r="D1099" t="s">
        <v>42</v>
      </c>
      <c r="E1099">
        <v>-1685.78</v>
      </c>
      <c r="F1099" t="s">
        <v>11</v>
      </c>
      <c r="G1099">
        <f>IF(Table1[[#This Row],[Type]]="Income",ABS(Table1[[#This Row],[Amount]]),0)</f>
        <v>0</v>
      </c>
      <c r="H1099">
        <f>IF(Table1[[#This Row],[Type]]="Expense",ABS(Table1[[#This Row],[Amount]]),0)</f>
        <v>1685.78</v>
      </c>
      <c r="I1099" t="s">
        <v>20</v>
      </c>
      <c r="J1099" t="s">
        <v>32</v>
      </c>
      <c r="L1099" t="str">
        <f t="shared" si="17"/>
        <v>June</v>
      </c>
      <c r="M1099" s="4">
        <f>ABS(Table1[[#This Row],[Amount]])</f>
        <v>1685.78</v>
      </c>
      <c r="N1099">
        <f>IF(Table1[[#This Row],[Type]]="Income",ABS(Table1[[#This Row],[Amount]]),0)</f>
        <v>0</v>
      </c>
      <c r="O1099">
        <f>IF(Table1[[#This Row],[Type]]="Expense",ABS(Table1[[#This Row],[Amount]]),0)</f>
        <v>1685.78</v>
      </c>
      <c r="P1099" t="str">
        <f>Table1[[#This Row],[Region]]</f>
        <v>West</v>
      </c>
      <c r="Q1099" t="s">
        <v>42</v>
      </c>
      <c r="R1099" t="s">
        <v>32</v>
      </c>
    </row>
    <row r="1100" spans="1:18" x14ac:dyDescent="0.3">
      <c r="A1100" s="1">
        <v>45229</v>
      </c>
      <c r="B1100" t="s">
        <v>1126</v>
      </c>
      <c r="C1100" t="s">
        <v>30</v>
      </c>
      <c r="D1100" t="s">
        <v>26</v>
      </c>
      <c r="E1100">
        <v>490.24</v>
      </c>
      <c r="F1100" t="s">
        <v>31</v>
      </c>
      <c r="G1100">
        <f>IF(Table1[[#This Row],[Type]]="Income",ABS(Table1[[#This Row],[Amount]]),0)</f>
        <v>490.24</v>
      </c>
      <c r="H1100">
        <f>IF(Table1[[#This Row],[Type]]="Expense",ABS(Table1[[#This Row],[Amount]]),0)</f>
        <v>0</v>
      </c>
      <c r="I1100" t="s">
        <v>12</v>
      </c>
      <c r="J1100" t="s">
        <v>13</v>
      </c>
      <c r="L1100" t="str">
        <f t="shared" si="17"/>
        <v>October</v>
      </c>
      <c r="M1100" s="4">
        <f>ABS(Table1[[#This Row],[Amount]])</f>
        <v>490.24</v>
      </c>
      <c r="N1100">
        <f>IF(Table1[[#This Row],[Type]]="Income",ABS(Table1[[#This Row],[Amount]]),0)</f>
        <v>490.24</v>
      </c>
      <c r="O1100">
        <f>IF(Table1[[#This Row],[Type]]="Expense",ABS(Table1[[#This Row],[Amount]]),0)</f>
        <v>0</v>
      </c>
      <c r="P1100" t="str">
        <f>Table1[[#This Row],[Region]]</f>
        <v>East</v>
      </c>
      <c r="Q1100" t="s">
        <v>26</v>
      </c>
      <c r="R1100" t="s">
        <v>13</v>
      </c>
    </row>
    <row r="1101" spans="1:18" x14ac:dyDescent="0.3">
      <c r="A1101" s="1">
        <v>45154</v>
      </c>
      <c r="B1101" t="s">
        <v>1127</v>
      </c>
      <c r="C1101" t="s">
        <v>9</v>
      </c>
      <c r="D1101" t="s">
        <v>16</v>
      </c>
      <c r="E1101">
        <v>-2958.83</v>
      </c>
      <c r="F1101" t="s">
        <v>11</v>
      </c>
      <c r="G1101">
        <f>IF(Table1[[#This Row],[Type]]="Income",ABS(Table1[[#This Row],[Amount]]),0)</f>
        <v>0</v>
      </c>
      <c r="H1101">
        <f>IF(Table1[[#This Row],[Type]]="Expense",ABS(Table1[[#This Row],[Amount]]),0)</f>
        <v>2958.83</v>
      </c>
      <c r="I1101" t="s">
        <v>20</v>
      </c>
      <c r="J1101" t="s">
        <v>23</v>
      </c>
      <c r="L1101" t="str">
        <f t="shared" si="17"/>
        <v>August</v>
      </c>
      <c r="M1101" s="4">
        <f>ABS(Table1[[#This Row],[Amount]])</f>
        <v>2958.83</v>
      </c>
      <c r="N1101">
        <f>IF(Table1[[#This Row],[Type]]="Income",ABS(Table1[[#This Row],[Amount]]),0)</f>
        <v>0</v>
      </c>
      <c r="O1101">
        <f>IF(Table1[[#This Row],[Type]]="Expense",ABS(Table1[[#This Row],[Amount]]),0)</f>
        <v>2958.83</v>
      </c>
      <c r="P1101" t="str">
        <f>Table1[[#This Row],[Region]]</f>
        <v>South</v>
      </c>
      <c r="Q1101" t="s">
        <v>16</v>
      </c>
      <c r="R1101" t="s">
        <v>23</v>
      </c>
    </row>
    <row r="1102" spans="1:18" x14ac:dyDescent="0.3">
      <c r="A1102" s="1">
        <v>45291</v>
      </c>
      <c r="B1102" t="s">
        <v>1128</v>
      </c>
      <c r="C1102" t="s">
        <v>9</v>
      </c>
      <c r="D1102" t="s">
        <v>36</v>
      </c>
      <c r="E1102">
        <v>-4744.5600000000004</v>
      </c>
      <c r="F1102" t="s">
        <v>11</v>
      </c>
      <c r="G1102">
        <f>IF(Table1[[#This Row],[Type]]="Income",ABS(Table1[[#This Row],[Amount]]),0)</f>
        <v>0</v>
      </c>
      <c r="H1102">
        <f>IF(Table1[[#This Row],[Type]]="Expense",ABS(Table1[[#This Row],[Amount]]),0)</f>
        <v>4744.5600000000004</v>
      </c>
      <c r="I1102" t="s">
        <v>20</v>
      </c>
      <c r="J1102" t="s">
        <v>27</v>
      </c>
      <c r="L1102" t="str">
        <f t="shared" si="17"/>
        <v>December</v>
      </c>
      <c r="M1102" s="4">
        <f>ABS(Table1[[#This Row],[Amount]])</f>
        <v>4744.5600000000004</v>
      </c>
      <c r="N1102">
        <f>IF(Table1[[#This Row],[Type]]="Income",ABS(Table1[[#This Row],[Amount]]),0)</f>
        <v>0</v>
      </c>
      <c r="O1102">
        <f>IF(Table1[[#This Row],[Type]]="Expense",ABS(Table1[[#This Row],[Amount]]),0)</f>
        <v>4744.5600000000004</v>
      </c>
      <c r="P1102" t="str">
        <f>Table1[[#This Row],[Region]]</f>
        <v>North</v>
      </c>
      <c r="Q1102" t="s">
        <v>36</v>
      </c>
      <c r="R1102" t="s">
        <v>27</v>
      </c>
    </row>
    <row r="1103" spans="1:18" x14ac:dyDescent="0.3">
      <c r="A1103" s="1">
        <v>45142</v>
      </c>
      <c r="B1103" t="s">
        <v>1129</v>
      </c>
      <c r="C1103" t="s">
        <v>25</v>
      </c>
      <c r="D1103" t="s">
        <v>16</v>
      </c>
      <c r="E1103">
        <v>-2476.85</v>
      </c>
      <c r="F1103" t="s">
        <v>11</v>
      </c>
      <c r="G1103">
        <f>IF(Table1[[#This Row],[Type]]="Income",ABS(Table1[[#This Row],[Amount]]),0)</f>
        <v>0</v>
      </c>
      <c r="H1103">
        <f>IF(Table1[[#This Row],[Type]]="Expense",ABS(Table1[[#This Row],[Amount]]),0)</f>
        <v>2476.85</v>
      </c>
      <c r="I1103" t="s">
        <v>17</v>
      </c>
      <c r="J1103" t="s">
        <v>13</v>
      </c>
      <c r="L1103" t="str">
        <f t="shared" si="17"/>
        <v>August</v>
      </c>
      <c r="M1103" s="4">
        <f>ABS(Table1[[#This Row],[Amount]])</f>
        <v>2476.85</v>
      </c>
      <c r="N1103">
        <f>IF(Table1[[#This Row],[Type]]="Income",ABS(Table1[[#This Row],[Amount]]),0)</f>
        <v>0</v>
      </c>
      <c r="O1103">
        <f>IF(Table1[[#This Row],[Type]]="Expense",ABS(Table1[[#This Row],[Amount]]),0)</f>
        <v>2476.85</v>
      </c>
      <c r="P1103" t="str">
        <f>Table1[[#This Row],[Region]]</f>
        <v>East</v>
      </c>
      <c r="Q1103" t="s">
        <v>16</v>
      </c>
      <c r="R1103" t="s">
        <v>13</v>
      </c>
    </row>
    <row r="1104" spans="1:18" x14ac:dyDescent="0.3">
      <c r="A1104" s="1">
        <v>45110</v>
      </c>
      <c r="B1104" t="s">
        <v>1130</v>
      </c>
      <c r="C1104" t="s">
        <v>30</v>
      </c>
      <c r="D1104" t="s">
        <v>10</v>
      </c>
      <c r="E1104">
        <v>4539.93</v>
      </c>
      <c r="F1104" t="s">
        <v>31</v>
      </c>
      <c r="G1104">
        <f>IF(Table1[[#This Row],[Type]]="Income",ABS(Table1[[#This Row],[Amount]]),0)</f>
        <v>4539.93</v>
      </c>
      <c r="H1104">
        <f>IF(Table1[[#This Row],[Type]]="Expense",ABS(Table1[[#This Row],[Amount]]),0)</f>
        <v>0</v>
      </c>
      <c r="I1104" t="s">
        <v>20</v>
      </c>
      <c r="J1104" t="s">
        <v>23</v>
      </c>
      <c r="L1104" t="str">
        <f t="shared" si="17"/>
        <v>July</v>
      </c>
      <c r="M1104" s="4">
        <f>ABS(Table1[[#This Row],[Amount]])</f>
        <v>4539.93</v>
      </c>
      <c r="N1104">
        <f>IF(Table1[[#This Row],[Type]]="Income",ABS(Table1[[#This Row],[Amount]]),0)</f>
        <v>4539.93</v>
      </c>
      <c r="O1104">
        <f>IF(Table1[[#This Row],[Type]]="Expense",ABS(Table1[[#This Row],[Amount]]),0)</f>
        <v>0</v>
      </c>
      <c r="P1104" t="str">
        <f>Table1[[#This Row],[Region]]</f>
        <v>South</v>
      </c>
      <c r="Q1104" t="s">
        <v>10</v>
      </c>
      <c r="R1104" t="s">
        <v>23</v>
      </c>
    </row>
    <row r="1105" spans="1:18" x14ac:dyDescent="0.3">
      <c r="A1105" s="1">
        <v>44941</v>
      </c>
      <c r="B1105" t="s">
        <v>1131</v>
      </c>
      <c r="C1105" t="s">
        <v>9</v>
      </c>
      <c r="D1105" t="s">
        <v>16</v>
      </c>
      <c r="E1105">
        <v>-4191.62</v>
      </c>
      <c r="F1105" t="s">
        <v>11</v>
      </c>
      <c r="G1105">
        <f>IF(Table1[[#This Row],[Type]]="Income",ABS(Table1[[#This Row],[Amount]]),0)</f>
        <v>0</v>
      </c>
      <c r="H1105">
        <f>IF(Table1[[#This Row],[Type]]="Expense",ABS(Table1[[#This Row],[Amount]]),0)</f>
        <v>4191.62</v>
      </c>
      <c r="I1105" t="s">
        <v>17</v>
      </c>
      <c r="J1105" t="s">
        <v>27</v>
      </c>
      <c r="L1105" t="str">
        <f t="shared" si="17"/>
        <v>January</v>
      </c>
      <c r="M1105" s="4">
        <f>ABS(Table1[[#This Row],[Amount]])</f>
        <v>4191.62</v>
      </c>
      <c r="N1105">
        <f>IF(Table1[[#This Row],[Type]]="Income",ABS(Table1[[#This Row],[Amount]]),0)</f>
        <v>0</v>
      </c>
      <c r="O1105">
        <f>IF(Table1[[#This Row],[Type]]="Expense",ABS(Table1[[#This Row],[Amount]]),0)</f>
        <v>4191.62</v>
      </c>
      <c r="P1105" t="str">
        <f>Table1[[#This Row],[Region]]</f>
        <v>North</v>
      </c>
      <c r="Q1105" t="s">
        <v>16</v>
      </c>
      <c r="R1105" t="s">
        <v>27</v>
      </c>
    </row>
    <row r="1106" spans="1:18" x14ac:dyDescent="0.3">
      <c r="A1106" s="1">
        <v>45083</v>
      </c>
      <c r="B1106" t="s">
        <v>1132</v>
      </c>
      <c r="C1106" t="s">
        <v>15</v>
      </c>
      <c r="D1106" t="s">
        <v>36</v>
      </c>
      <c r="E1106">
        <v>-822.32</v>
      </c>
      <c r="F1106" t="s">
        <v>11</v>
      </c>
      <c r="G1106">
        <f>IF(Table1[[#This Row],[Type]]="Income",ABS(Table1[[#This Row],[Amount]]),0)</f>
        <v>0</v>
      </c>
      <c r="H1106">
        <f>IF(Table1[[#This Row],[Type]]="Expense",ABS(Table1[[#This Row],[Amount]]),0)</f>
        <v>822.32</v>
      </c>
      <c r="I1106" t="s">
        <v>20</v>
      </c>
      <c r="J1106" t="s">
        <v>27</v>
      </c>
      <c r="L1106" t="str">
        <f t="shared" si="17"/>
        <v>June</v>
      </c>
      <c r="M1106" s="4">
        <f>ABS(Table1[[#This Row],[Amount]])</f>
        <v>822.32</v>
      </c>
      <c r="N1106">
        <f>IF(Table1[[#This Row],[Type]]="Income",ABS(Table1[[#This Row],[Amount]]),0)</f>
        <v>0</v>
      </c>
      <c r="O1106">
        <f>IF(Table1[[#This Row],[Type]]="Expense",ABS(Table1[[#This Row],[Amount]]),0)</f>
        <v>822.32</v>
      </c>
      <c r="P1106" t="str">
        <f>Table1[[#This Row],[Region]]</f>
        <v>North</v>
      </c>
      <c r="Q1106" t="s">
        <v>36</v>
      </c>
      <c r="R1106" t="s">
        <v>27</v>
      </c>
    </row>
    <row r="1107" spans="1:18" x14ac:dyDescent="0.3">
      <c r="A1107" s="1">
        <v>45062</v>
      </c>
      <c r="B1107" t="s">
        <v>1133</v>
      </c>
      <c r="C1107" t="s">
        <v>30</v>
      </c>
      <c r="D1107" t="s">
        <v>10</v>
      </c>
      <c r="E1107">
        <v>3570.03</v>
      </c>
      <c r="F1107" t="s">
        <v>31</v>
      </c>
      <c r="G1107">
        <f>IF(Table1[[#This Row],[Type]]="Income",ABS(Table1[[#This Row],[Amount]]),0)</f>
        <v>3570.03</v>
      </c>
      <c r="H1107">
        <f>IF(Table1[[#This Row],[Type]]="Expense",ABS(Table1[[#This Row],[Amount]]),0)</f>
        <v>0</v>
      </c>
      <c r="I1107" t="s">
        <v>17</v>
      </c>
      <c r="J1107" t="s">
        <v>27</v>
      </c>
      <c r="L1107" t="str">
        <f t="shared" si="17"/>
        <v>May</v>
      </c>
      <c r="M1107" s="4">
        <f>ABS(Table1[[#This Row],[Amount]])</f>
        <v>3570.03</v>
      </c>
      <c r="N1107">
        <f>IF(Table1[[#This Row],[Type]]="Income",ABS(Table1[[#This Row],[Amount]]),0)</f>
        <v>3570.03</v>
      </c>
      <c r="O1107">
        <f>IF(Table1[[#This Row],[Type]]="Expense",ABS(Table1[[#This Row],[Amount]]),0)</f>
        <v>0</v>
      </c>
      <c r="P1107" t="str">
        <f>Table1[[#This Row],[Region]]</f>
        <v>North</v>
      </c>
      <c r="Q1107" t="s">
        <v>10</v>
      </c>
      <c r="R1107" t="s">
        <v>27</v>
      </c>
    </row>
    <row r="1108" spans="1:18" x14ac:dyDescent="0.3">
      <c r="A1108" s="1">
        <v>45187</v>
      </c>
      <c r="B1108" t="s">
        <v>1134</v>
      </c>
      <c r="C1108" t="s">
        <v>9</v>
      </c>
      <c r="D1108" t="s">
        <v>36</v>
      </c>
      <c r="E1108">
        <v>-2233.7800000000002</v>
      </c>
      <c r="F1108" t="s">
        <v>11</v>
      </c>
      <c r="G1108">
        <f>IF(Table1[[#This Row],[Type]]="Income",ABS(Table1[[#This Row],[Amount]]),0)</f>
        <v>0</v>
      </c>
      <c r="H1108">
        <f>IF(Table1[[#This Row],[Type]]="Expense",ABS(Table1[[#This Row],[Amount]]),0)</f>
        <v>2233.7800000000002</v>
      </c>
      <c r="I1108" t="s">
        <v>20</v>
      </c>
      <c r="J1108" t="s">
        <v>32</v>
      </c>
      <c r="L1108" t="str">
        <f t="shared" si="17"/>
        <v>September</v>
      </c>
      <c r="M1108" s="4">
        <f>ABS(Table1[[#This Row],[Amount]])</f>
        <v>2233.7800000000002</v>
      </c>
      <c r="N1108">
        <f>IF(Table1[[#This Row],[Type]]="Income",ABS(Table1[[#This Row],[Amount]]),0)</f>
        <v>0</v>
      </c>
      <c r="O1108">
        <f>IF(Table1[[#This Row],[Type]]="Expense",ABS(Table1[[#This Row],[Amount]]),0)</f>
        <v>2233.7800000000002</v>
      </c>
      <c r="P1108" t="str">
        <f>Table1[[#This Row],[Region]]</f>
        <v>West</v>
      </c>
      <c r="Q1108" t="s">
        <v>36</v>
      </c>
      <c r="R1108" t="s">
        <v>32</v>
      </c>
    </row>
    <row r="1109" spans="1:18" x14ac:dyDescent="0.3">
      <c r="A1109" s="1">
        <v>45083</v>
      </c>
      <c r="B1109" t="s">
        <v>1135</v>
      </c>
      <c r="C1109" t="s">
        <v>30</v>
      </c>
      <c r="D1109" t="s">
        <v>19</v>
      </c>
      <c r="E1109">
        <v>1326.21</v>
      </c>
      <c r="F1109" t="s">
        <v>31</v>
      </c>
      <c r="G1109">
        <f>IF(Table1[[#This Row],[Type]]="Income",ABS(Table1[[#This Row],[Amount]]),0)</f>
        <v>1326.21</v>
      </c>
      <c r="H1109">
        <f>IF(Table1[[#This Row],[Type]]="Expense",ABS(Table1[[#This Row],[Amount]]),0)</f>
        <v>0</v>
      </c>
      <c r="I1109" t="s">
        <v>12</v>
      </c>
      <c r="J1109" t="s">
        <v>13</v>
      </c>
      <c r="L1109" t="str">
        <f t="shared" si="17"/>
        <v>June</v>
      </c>
      <c r="M1109" s="4">
        <f>ABS(Table1[[#This Row],[Amount]])</f>
        <v>1326.21</v>
      </c>
      <c r="N1109">
        <f>IF(Table1[[#This Row],[Type]]="Income",ABS(Table1[[#This Row],[Amount]]),0)</f>
        <v>1326.21</v>
      </c>
      <c r="O1109">
        <f>IF(Table1[[#This Row],[Type]]="Expense",ABS(Table1[[#This Row],[Amount]]),0)</f>
        <v>0</v>
      </c>
      <c r="P1109" t="str">
        <f>Table1[[#This Row],[Region]]</f>
        <v>East</v>
      </c>
      <c r="Q1109" t="s">
        <v>19</v>
      </c>
      <c r="R1109" t="s">
        <v>13</v>
      </c>
    </row>
    <row r="1110" spans="1:18" x14ac:dyDescent="0.3">
      <c r="A1110" s="1">
        <v>44973</v>
      </c>
      <c r="B1110" t="s">
        <v>1136</v>
      </c>
      <c r="C1110" t="s">
        <v>15</v>
      </c>
      <c r="D1110" t="s">
        <v>36</v>
      </c>
      <c r="E1110">
        <v>-3466</v>
      </c>
      <c r="F1110" t="s">
        <v>11</v>
      </c>
      <c r="G1110">
        <f>IF(Table1[[#This Row],[Type]]="Income",ABS(Table1[[#This Row],[Amount]]),0)</f>
        <v>0</v>
      </c>
      <c r="H1110">
        <f>IF(Table1[[#This Row],[Type]]="Expense",ABS(Table1[[#This Row],[Amount]]),0)</f>
        <v>3466</v>
      </c>
      <c r="I1110" t="s">
        <v>20</v>
      </c>
      <c r="J1110" t="s">
        <v>27</v>
      </c>
      <c r="L1110" t="str">
        <f t="shared" si="17"/>
        <v>February</v>
      </c>
      <c r="M1110" s="4">
        <f>ABS(Table1[[#This Row],[Amount]])</f>
        <v>3466</v>
      </c>
      <c r="N1110">
        <f>IF(Table1[[#This Row],[Type]]="Income",ABS(Table1[[#This Row],[Amount]]),0)</f>
        <v>0</v>
      </c>
      <c r="O1110">
        <f>IF(Table1[[#This Row],[Type]]="Expense",ABS(Table1[[#This Row],[Amount]]),0)</f>
        <v>3466</v>
      </c>
      <c r="P1110" t="str">
        <f>Table1[[#This Row],[Region]]</f>
        <v>North</v>
      </c>
      <c r="Q1110" t="s">
        <v>36</v>
      </c>
      <c r="R1110" t="s">
        <v>27</v>
      </c>
    </row>
    <row r="1111" spans="1:18" x14ac:dyDescent="0.3">
      <c r="A1111" s="1">
        <v>45250</v>
      </c>
      <c r="B1111" t="s">
        <v>1137</v>
      </c>
      <c r="C1111" t="s">
        <v>9</v>
      </c>
      <c r="D1111" t="s">
        <v>26</v>
      </c>
      <c r="E1111">
        <v>-3739.04</v>
      </c>
      <c r="F1111" t="s">
        <v>11</v>
      </c>
      <c r="G1111">
        <f>IF(Table1[[#This Row],[Type]]="Income",ABS(Table1[[#This Row],[Amount]]),0)</f>
        <v>0</v>
      </c>
      <c r="H1111">
        <f>IF(Table1[[#This Row],[Type]]="Expense",ABS(Table1[[#This Row],[Amount]]),0)</f>
        <v>3739.04</v>
      </c>
      <c r="I1111" t="s">
        <v>12</v>
      </c>
      <c r="J1111" t="s">
        <v>27</v>
      </c>
      <c r="L1111" t="str">
        <f t="shared" si="17"/>
        <v>November</v>
      </c>
      <c r="M1111" s="4">
        <f>ABS(Table1[[#This Row],[Amount]])</f>
        <v>3739.04</v>
      </c>
      <c r="N1111">
        <f>IF(Table1[[#This Row],[Type]]="Income",ABS(Table1[[#This Row],[Amount]]),0)</f>
        <v>0</v>
      </c>
      <c r="O1111">
        <f>IF(Table1[[#This Row],[Type]]="Expense",ABS(Table1[[#This Row],[Amount]]),0)</f>
        <v>3739.04</v>
      </c>
      <c r="P1111" t="str">
        <f>Table1[[#This Row],[Region]]</f>
        <v>North</v>
      </c>
      <c r="Q1111" t="s">
        <v>26</v>
      </c>
      <c r="R1111" t="s">
        <v>27</v>
      </c>
    </row>
    <row r="1112" spans="1:18" x14ac:dyDescent="0.3">
      <c r="A1112" s="1">
        <v>45258</v>
      </c>
      <c r="B1112" t="s">
        <v>1138</v>
      </c>
      <c r="C1112" t="s">
        <v>25</v>
      </c>
      <c r="D1112" t="s">
        <v>22</v>
      </c>
      <c r="E1112">
        <v>-981.49</v>
      </c>
      <c r="F1112" t="s">
        <v>11</v>
      </c>
      <c r="G1112">
        <f>IF(Table1[[#This Row],[Type]]="Income",ABS(Table1[[#This Row],[Amount]]),0)</f>
        <v>0</v>
      </c>
      <c r="H1112">
        <f>IF(Table1[[#This Row],[Type]]="Expense",ABS(Table1[[#This Row],[Amount]]),0)</f>
        <v>981.49</v>
      </c>
      <c r="I1112" t="s">
        <v>20</v>
      </c>
      <c r="J1112" t="s">
        <v>23</v>
      </c>
      <c r="L1112" t="str">
        <f t="shared" si="17"/>
        <v>November</v>
      </c>
      <c r="M1112" s="4">
        <f>ABS(Table1[[#This Row],[Amount]])</f>
        <v>981.49</v>
      </c>
      <c r="N1112">
        <f>IF(Table1[[#This Row],[Type]]="Income",ABS(Table1[[#This Row],[Amount]]),0)</f>
        <v>0</v>
      </c>
      <c r="O1112">
        <f>IF(Table1[[#This Row],[Type]]="Expense",ABS(Table1[[#This Row],[Amount]]),0)</f>
        <v>981.49</v>
      </c>
      <c r="P1112" t="str">
        <f>Table1[[#This Row],[Region]]</f>
        <v>South</v>
      </c>
      <c r="Q1112" t="s">
        <v>22</v>
      </c>
      <c r="R1112" t="s">
        <v>23</v>
      </c>
    </row>
    <row r="1113" spans="1:18" x14ac:dyDescent="0.3">
      <c r="A1113" s="1">
        <v>45099</v>
      </c>
      <c r="B1113" t="s">
        <v>1139</v>
      </c>
      <c r="C1113" t="s">
        <v>25</v>
      </c>
      <c r="D1113" t="s">
        <v>19</v>
      </c>
      <c r="E1113">
        <v>-4580.78</v>
      </c>
      <c r="F1113" t="s">
        <v>11</v>
      </c>
      <c r="G1113">
        <f>IF(Table1[[#This Row],[Type]]="Income",ABS(Table1[[#This Row],[Amount]]),0)</f>
        <v>0</v>
      </c>
      <c r="H1113">
        <f>IF(Table1[[#This Row],[Type]]="Expense",ABS(Table1[[#This Row],[Amount]]),0)</f>
        <v>4580.78</v>
      </c>
      <c r="I1113" t="s">
        <v>20</v>
      </c>
      <c r="J1113" t="s">
        <v>13</v>
      </c>
      <c r="L1113" t="str">
        <f t="shared" si="17"/>
        <v>June</v>
      </c>
      <c r="M1113" s="4">
        <f>ABS(Table1[[#This Row],[Amount]])</f>
        <v>4580.78</v>
      </c>
      <c r="N1113">
        <f>IF(Table1[[#This Row],[Type]]="Income",ABS(Table1[[#This Row],[Amount]]),0)</f>
        <v>0</v>
      </c>
      <c r="O1113">
        <f>IF(Table1[[#This Row],[Type]]="Expense",ABS(Table1[[#This Row],[Amount]]),0)</f>
        <v>4580.78</v>
      </c>
      <c r="P1113" t="str">
        <f>Table1[[#This Row],[Region]]</f>
        <v>East</v>
      </c>
      <c r="Q1113" t="s">
        <v>19</v>
      </c>
      <c r="R1113" t="s">
        <v>13</v>
      </c>
    </row>
    <row r="1114" spans="1:18" x14ac:dyDescent="0.3">
      <c r="A1114" s="1">
        <v>45056</v>
      </c>
      <c r="B1114" t="s">
        <v>1140</v>
      </c>
      <c r="C1114" t="s">
        <v>30</v>
      </c>
      <c r="D1114" t="s">
        <v>19</v>
      </c>
      <c r="E1114">
        <v>3780.62</v>
      </c>
      <c r="F1114" t="s">
        <v>31</v>
      </c>
      <c r="G1114">
        <f>IF(Table1[[#This Row],[Type]]="Income",ABS(Table1[[#This Row],[Amount]]),0)</f>
        <v>3780.62</v>
      </c>
      <c r="H1114">
        <f>IF(Table1[[#This Row],[Type]]="Expense",ABS(Table1[[#This Row],[Amount]]),0)</f>
        <v>0</v>
      </c>
      <c r="I1114" t="s">
        <v>17</v>
      </c>
      <c r="J1114" t="s">
        <v>23</v>
      </c>
      <c r="L1114" t="str">
        <f t="shared" si="17"/>
        <v>May</v>
      </c>
      <c r="M1114" s="4">
        <f>ABS(Table1[[#This Row],[Amount]])</f>
        <v>3780.62</v>
      </c>
      <c r="N1114">
        <f>IF(Table1[[#This Row],[Type]]="Income",ABS(Table1[[#This Row],[Amount]]),0)</f>
        <v>3780.62</v>
      </c>
      <c r="O1114">
        <f>IF(Table1[[#This Row],[Type]]="Expense",ABS(Table1[[#This Row],[Amount]]),0)</f>
        <v>0</v>
      </c>
      <c r="P1114" t="str">
        <f>Table1[[#This Row],[Region]]</f>
        <v>South</v>
      </c>
      <c r="Q1114" t="s">
        <v>19</v>
      </c>
      <c r="R1114" t="s">
        <v>23</v>
      </c>
    </row>
    <row r="1115" spans="1:18" x14ac:dyDescent="0.3">
      <c r="A1115" s="1">
        <v>45021</v>
      </c>
      <c r="B1115" t="s">
        <v>1141</v>
      </c>
      <c r="C1115" t="s">
        <v>15</v>
      </c>
      <c r="D1115" t="s">
        <v>22</v>
      </c>
      <c r="E1115">
        <v>-4673.54</v>
      </c>
      <c r="F1115" t="s">
        <v>11</v>
      </c>
      <c r="G1115">
        <f>IF(Table1[[#This Row],[Type]]="Income",ABS(Table1[[#This Row],[Amount]]),0)</f>
        <v>0</v>
      </c>
      <c r="H1115">
        <f>IF(Table1[[#This Row],[Type]]="Expense",ABS(Table1[[#This Row],[Amount]]),0)</f>
        <v>4673.54</v>
      </c>
      <c r="I1115" t="s">
        <v>20</v>
      </c>
      <c r="J1115" t="s">
        <v>13</v>
      </c>
      <c r="L1115" t="str">
        <f t="shared" si="17"/>
        <v>April</v>
      </c>
      <c r="M1115" s="4">
        <f>ABS(Table1[[#This Row],[Amount]])</f>
        <v>4673.54</v>
      </c>
      <c r="N1115">
        <f>IF(Table1[[#This Row],[Type]]="Income",ABS(Table1[[#This Row],[Amount]]),0)</f>
        <v>0</v>
      </c>
      <c r="O1115">
        <f>IF(Table1[[#This Row],[Type]]="Expense",ABS(Table1[[#This Row],[Amount]]),0)</f>
        <v>4673.54</v>
      </c>
      <c r="P1115" t="str">
        <f>Table1[[#This Row],[Region]]</f>
        <v>East</v>
      </c>
      <c r="Q1115" t="s">
        <v>22</v>
      </c>
      <c r="R1115" t="s">
        <v>13</v>
      </c>
    </row>
    <row r="1116" spans="1:18" x14ac:dyDescent="0.3">
      <c r="A1116" s="1">
        <v>45041</v>
      </c>
      <c r="B1116" t="s">
        <v>1142</v>
      </c>
      <c r="C1116" t="s">
        <v>9</v>
      </c>
      <c r="D1116" t="s">
        <v>19</v>
      </c>
      <c r="E1116">
        <v>-1653.66</v>
      </c>
      <c r="F1116" t="s">
        <v>11</v>
      </c>
      <c r="G1116">
        <f>IF(Table1[[#This Row],[Type]]="Income",ABS(Table1[[#This Row],[Amount]]),0)</f>
        <v>0</v>
      </c>
      <c r="H1116">
        <f>IF(Table1[[#This Row],[Type]]="Expense",ABS(Table1[[#This Row],[Amount]]),0)</f>
        <v>1653.66</v>
      </c>
      <c r="I1116" t="s">
        <v>20</v>
      </c>
      <c r="J1116" t="s">
        <v>27</v>
      </c>
      <c r="L1116" t="str">
        <f t="shared" si="17"/>
        <v>April</v>
      </c>
      <c r="M1116" s="4">
        <f>ABS(Table1[[#This Row],[Amount]])</f>
        <v>1653.66</v>
      </c>
      <c r="N1116">
        <f>IF(Table1[[#This Row],[Type]]="Income",ABS(Table1[[#This Row],[Amount]]),0)</f>
        <v>0</v>
      </c>
      <c r="O1116">
        <f>IF(Table1[[#This Row],[Type]]="Expense",ABS(Table1[[#This Row],[Amount]]),0)</f>
        <v>1653.66</v>
      </c>
      <c r="P1116" t="str">
        <f>Table1[[#This Row],[Region]]</f>
        <v>North</v>
      </c>
      <c r="Q1116" t="s">
        <v>19</v>
      </c>
      <c r="R1116" t="s">
        <v>27</v>
      </c>
    </row>
    <row r="1117" spans="1:18" x14ac:dyDescent="0.3">
      <c r="A1117" s="1">
        <v>45169</v>
      </c>
      <c r="B1117" t="s">
        <v>1143</v>
      </c>
      <c r="C1117" t="s">
        <v>15</v>
      </c>
      <c r="D1117" t="s">
        <v>36</v>
      </c>
      <c r="E1117">
        <v>-4702.74</v>
      </c>
      <c r="F1117" t="s">
        <v>11</v>
      </c>
      <c r="G1117">
        <f>IF(Table1[[#This Row],[Type]]="Income",ABS(Table1[[#This Row],[Amount]]),0)</f>
        <v>0</v>
      </c>
      <c r="H1117">
        <f>IF(Table1[[#This Row],[Type]]="Expense",ABS(Table1[[#This Row],[Amount]]),0)</f>
        <v>4702.74</v>
      </c>
      <c r="I1117" t="s">
        <v>20</v>
      </c>
      <c r="J1117" t="s">
        <v>32</v>
      </c>
      <c r="L1117" t="str">
        <f t="shared" si="17"/>
        <v>August</v>
      </c>
      <c r="M1117" s="4">
        <f>ABS(Table1[[#This Row],[Amount]])</f>
        <v>4702.74</v>
      </c>
      <c r="N1117">
        <f>IF(Table1[[#This Row],[Type]]="Income",ABS(Table1[[#This Row],[Amount]]),0)</f>
        <v>0</v>
      </c>
      <c r="O1117">
        <f>IF(Table1[[#This Row],[Type]]="Expense",ABS(Table1[[#This Row],[Amount]]),0)</f>
        <v>4702.74</v>
      </c>
      <c r="P1117" t="str">
        <f>Table1[[#This Row],[Region]]</f>
        <v>West</v>
      </c>
      <c r="Q1117" t="s">
        <v>36</v>
      </c>
      <c r="R1117" t="s">
        <v>32</v>
      </c>
    </row>
    <row r="1118" spans="1:18" x14ac:dyDescent="0.3">
      <c r="A1118" s="1">
        <v>45218</v>
      </c>
      <c r="B1118" t="s">
        <v>1144</v>
      </c>
      <c r="C1118" t="s">
        <v>9</v>
      </c>
      <c r="D1118" t="s">
        <v>16</v>
      </c>
      <c r="E1118">
        <v>-1905.74</v>
      </c>
      <c r="F1118" t="s">
        <v>11</v>
      </c>
      <c r="G1118">
        <f>IF(Table1[[#This Row],[Type]]="Income",ABS(Table1[[#This Row],[Amount]]),0)</f>
        <v>0</v>
      </c>
      <c r="H1118">
        <f>IF(Table1[[#This Row],[Type]]="Expense",ABS(Table1[[#This Row],[Amount]]),0)</f>
        <v>1905.74</v>
      </c>
      <c r="I1118" t="s">
        <v>12</v>
      </c>
      <c r="J1118" t="s">
        <v>23</v>
      </c>
      <c r="L1118" t="str">
        <f t="shared" si="17"/>
        <v>October</v>
      </c>
      <c r="M1118" s="4">
        <f>ABS(Table1[[#This Row],[Amount]])</f>
        <v>1905.74</v>
      </c>
      <c r="N1118">
        <f>IF(Table1[[#This Row],[Type]]="Income",ABS(Table1[[#This Row],[Amount]]),0)</f>
        <v>0</v>
      </c>
      <c r="O1118">
        <f>IF(Table1[[#This Row],[Type]]="Expense",ABS(Table1[[#This Row],[Amount]]),0)</f>
        <v>1905.74</v>
      </c>
      <c r="P1118" t="str">
        <f>Table1[[#This Row],[Region]]</f>
        <v>South</v>
      </c>
      <c r="Q1118" t="s">
        <v>16</v>
      </c>
      <c r="R1118" t="s">
        <v>23</v>
      </c>
    </row>
    <row r="1119" spans="1:18" x14ac:dyDescent="0.3">
      <c r="A1119" s="1">
        <v>45208</v>
      </c>
      <c r="B1119" t="s">
        <v>1145</v>
      </c>
      <c r="C1119" t="s">
        <v>30</v>
      </c>
      <c r="D1119" t="s">
        <v>42</v>
      </c>
      <c r="E1119">
        <v>364.45</v>
      </c>
      <c r="F1119" t="s">
        <v>31</v>
      </c>
      <c r="G1119">
        <f>IF(Table1[[#This Row],[Type]]="Income",ABS(Table1[[#This Row],[Amount]]),0)</f>
        <v>364.45</v>
      </c>
      <c r="H1119">
        <f>IF(Table1[[#This Row],[Type]]="Expense",ABS(Table1[[#This Row],[Amount]]),0)</f>
        <v>0</v>
      </c>
      <c r="I1119" t="s">
        <v>17</v>
      </c>
      <c r="J1119" t="s">
        <v>32</v>
      </c>
      <c r="L1119" t="str">
        <f t="shared" si="17"/>
        <v>October</v>
      </c>
      <c r="M1119" s="4">
        <f>ABS(Table1[[#This Row],[Amount]])</f>
        <v>364.45</v>
      </c>
      <c r="N1119">
        <f>IF(Table1[[#This Row],[Type]]="Income",ABS(Table1[[#This Row],[Amount]]),0)</f>
        <v>364.45</v>
      </c>
      <c r="O1119">
        <f>IF(Table1[[#This Row],[Type]]="Expense",ABS(Table1[[#This Row],[Amount]]),0)</f>
        <v>0</v>
      </c>
      <c r="P1119" t="str">
        <f>Table1[[#This Row],[Region]]</f>
        <v>West</v>
      </c>
      <c r="Q1119" t="s">
        <v>42</v>
      </c>
      <c r="R1119" t="s">
        <v>32</v>
      </c>
    </row>
    <row r="1120" spans="1:18" x14ac:dyDescent="0.3">
      <c r="A1120" s="1">
        <v>45225</v>
      </c>
      <c r="B1120" t="s">
        <v>1146</v>
      </c>
      <c r="C1120" t="s">
        <v>9</v>
      </c>
      <c r="D1120" t="s">
        <v>36</v>
      </c>
      <c r="E1120">
        <v>-3838.55</v>
      </c>
      <c r="F1120" t="s">
        <v>11</v>
      </c>
      <c r="G1120">
        <f>IF(Table1[[#This Row],[Type]]="Income",ABS(Table1[[#This Row],[Amount]]),0)</f>
        <v>0</v>
      </c>
      <c r="H1120">
        <f>IF(Table1[[#This Row],[Type]]="Expense",ABS(Table1[[#This Row],[Amount]]),0)</f>
        <v>3838.55</v>
      </c>
      <c r="I1120" t="s">
        <v>17</v>
      </c>
      <c r="J1120" t="s">
        <v>32</v>
      </c>
      <c r="L1120" t="str">
        <f t="shared" si="17"/>
        <v>October</v>
      </c>
      <c r="M1120" s="4">
        <f>ABS(Table1[[#This Row],[Amount]])</f>
        <v>3838.55</v>
      </c>
      <c r="N1120">
        <f>IF(Table1[[#This Row],[Type]]="Income",ABS(Table1[[#This Row],[Amount]]),0)</f>
        <v>0</v>
      </c>
      <c r="O1120">
        <f>IF(Table1[[#This Row],[Type]]="Expense",ABS(Table1[[#This Row],[Amount]]),0)</f>
        <v>3838.55</v>
      </c>
      <c r="P1120" t="str">
        <f>Table1[[#This Row],[Region]]</f>
        <v>West</v>
      </c>
      <c r="Q1120" t="s">
        <v>36</v>
      </c>
      <c r="R1120" t="s">
        <v>32</v>
      </c>
    </row>
    <row r="1121" spans="1:18" x14ac:dyDescent="0.3">
      <c r="A1121" s="1">
        <v>45209</v>
      </c>
      <c r="B1121" t="s">
        <v>1147</v>
      </c>
      <c r="C1121" t="s">
        <v>15</v>
      </c>
      <c r="D1121" t="s">
        <v>10</v>
      </c>
      <c r="E1121">
        <v>-3547.19</v>
      </c>
      <c r="F1121" t="s">
        <v>11</v>
      </c>
      <c r="G1121">
        <f>IF(Table1[[#This Row],[Type]]="Income",ABS(Table1[[#This Row],[Amount]]),0)</f>
        <v>0</v>
      </c>
      <c r="H1121">
        <f>IF(Table1[[#This Row],[Type]]="Expense",ABS(Table1[[#This Row],[Amount]]),0)</f>
        <v>3547.19</v>
      </c>
      <c r="I1121" t="s">
        <v>20</v>
      </c>
      <c r="J1121" t="s">
        <v>32</v>
      </c>
      <c r="L1121" t="str">
        <f t="shared" si="17"/>
        <v>October</v>
      </c>
      <c r="M1121" s="4">
        <f>ABS(Table1[[#This Row],[Amount]])</f>
        <v>3547.19</v>
      </c>
      <c r="N1121">
        <f>IF(Table1[[#This Row],[Type]]="Income",ABS(Table1[[#This Row],[Amount]]),0)</f>
        <v>0</v>
      </c>
      <c r="O1121">
        <f>IF(Table1[[#This Row],[Type]]="Expense",ABS(Table1[[#This Row],[Amount]]),0)</f>
        <v>3547.19</v>
      </c>
      <c r="P1121" t="str">
        <f>Table1[[#This Row],[Region]]</f>
        <v>West</v>
      </c>
      <c r="Q1121" t="s">
        <v>10</v>
      </c>
      <c r="R1121" t="s">
        <v>32</v>
      </c>
    </row>
    <row r="1122" spans="1:18" x14ac:dyDescent="0.3">
      <c r="A1122" s="1">
        <v>44995</v>
      </c>
      <c r="B1122" t="s">
        <v>1148</v>
      </c>
      <c r="C1122" t="s">
        <v>15</v>
      </c>
      <c r="D1122" t="s">
        <v>10</v>
      </c>
      <c r="E1122">
        <v>-3029.76</v>
      </c>
      <c r="F1122" t="s">
        <v>11</v>
      </c>
      <c r="G1122">
        <f>IF(Table1[[#This Row],[Type]]="Income",ABS(Table1[[#This Row],[Amount]]),0)</f>
        <v>0</v>
      </c>
      <c r="H1122">
        <f>IF(Table1[[#This Row],[Type]]="Expense",ABS(Table1[[#This Row],[Amount]]),0)</f>
        <v>3029.76</v>
      </c>
      <c r="I1122" t="s">
        <v>20</v>
      </c>
      <c r="J1122" t="s">
        <v>13</v>
      </c>
      <c r="L1122" t="str">
        <f t="shared" si="17"/>
        <v>March</v>
      </c>
      <c r="M1122" s="4">
        <f>ABS(Table1[[#This Row],[Amount]])</f>
        <v>3029.76</v>
      </c>
      <c r="N1122">
        <f>IF(Table1[[#This Row],[Type]]="Income",ABS(Table1[[#This Row],[Amount]]),0)</f>
        <v>0</v>
      </c>
      <c r="O1122">
        <f>IF(Table1[[#This Row],[Type]]="Expense",ABS(Table1[[#This Row],[Amount]]),0)</f>
        <v>3029.76</v>
      </c>
      <c r="P1122" t="str">
        <f>Table1[[#This Row],[Region]]</f>
        <v>East</v>
      </c>
      <c r="Q1122" t="s">
        <v>10</v>
      </c>
      <c r="R1122" t="s">
        <v>13</v>
      </c>
    </row>
    <row r="1123" spans="1:18" x14ac:dyDescent="0.3">
      <c r="A1123" s="1">
        <v>45074</v>
      </c>
      <c r="B1123" t="s">
        <v>1149</v>
      </c>
      <c r="C1123" t="s">
        <v>30</v>
      </c>
      <c r="D1123" t="s">
        <v>16</v>
      </c>
      <c r="E1123">
        <v>2500.48</v>
      </c>
      <c r="F1123" t="s">
        <v>31</v>
      </c>
      <c r="G1123">
        <f>IF(Table1[[#This Row],[Type]]="Income",ABS(Table1[[#This Row],[Amount]]),0)</f>
        <v>2500.48</v>
      </c>
      <c r="H1123">
        <f>IF(Table1[[#This Row],[Type]]="Expense",ABS(Table1[[#This Row],[Amount]]),0)</f>
        <v>0</v>
      </c>
      <c r="I1123" t="s">
        <v>12</v>
      </c>
      <c r="J1123" t="s">
        <v>13</v>
      </c>
      <c r="L1123" t="str">
        <f t="shared" si="17"/>
        <v>May</v>
      </c>
      <c r="M1123" s="4">
        <f>ABS(Table1[[#This Row],[Amount]])</f>
        <v>2500.48</v>
      </c>
      <c r="N1123">
        <f>IF(Table1[[#This Row],[Type]]="Income",ABS(Table1[[#This Row],[Amount]]),0)</f>
        <v>2500.48</v>
      </c>
      <c r="O1123">
        <f>IF(Table1[[#This Row],[Type]]="Expense",ABS(Table1[[#This Row],[Amount]]),0)</f>
        <v>0</v>
      </c>
      <c r="P1123" t="str">
        <f>Table1[[#This Row],[Region]]</f>
        <v>East</v>
      </c>
      <c r="Q1123" t="s">
        <v>16</v>
      </c>
      <c r="R1123" t="s">
        <v>13</v>
      </c>
    </row>
    <row r="1124" spans="1:18" x14ac:dyDescent="0.3">
      <c r="A1124" s="1">
        <v>44937</v>
      </c>
      <c r="B1124" t="s">
        <v>1150</v>
      </c>
      <c r="C1124" t="s">
        <v>15</v>
      </c>
      <c r="D1124" t="s">
        <v>16</v>
      </c>
      <c r="E1124">
        <v>-257.61</v>
      </c>
      <c r="F1124" t="s">
        <v>11</v>
      </c>
      <c r="G1124">
        <f>IF(Table1[[#This Row],[Type]]="Income",ABS(Table1[[#This Row],[Amount]]),0)</f>
        <v>0</v>
      </c>
      <c r="H1124">
        <f>IF(Table1[[#This Row],[Type]]="Expense",ABS(Table1[[#This Row],[Amount]]),0)</f>
        <v>257.61</v>
      </c>
      <c r="I1124" t="s">
        <v>20</v>
      </c>
      <c r="J1124" t="s">
        <v>32</v>
      </c>
      <c r="L1124" t="str">
        <f t="shared" si="17"/>
        <v>January</v>
      </c>
      <c r="M1124" s="4">
        <f>ABS(Table1[[#This Row],[Amount]])</f>
        <v>257.61</v>
      </c>
      <c r="N1124">
        <f>IF(Table1[[#This Row],[Type]]="Income",ABS(Table1[[#This Row],[Amount]]),0)</f>
        <v>0</v>
      </c>
      <c r="O1124">
        <f>IF(Table1[[#This Row],[Type]]="Expense",ABS(Table1[[#This Row],[Amount]]),0)</f>
        <v>257.61</v>
      </c>
      <c r="P1124" t="str">
        <f>Table1[[#This Row],[Region]]</f>
        <v>West</v>
      </c>
      <c r="Q1124" t="s">
        <v>16</v>
      </c>
      <c r="R1124" t="s">
        <v>32</v>
      </c>
    </row>
    <row r="1125" spans="1:18" x14ac:dyDescent="0.3">
      <c r="A1125" s="1">
        <v>45180</v>
      </c>
      <c r="B1125" t="s">
        <v>1151</v>
      </c>
      <c r="C1125" t="s">
        <v>9</v>
      </c>
      <c r="D1125" t="s">
        <v>19</v>
      </c>
      <c r="E1125">
        <v>-3160.53</v>
      </c>
      <c r="F1125" t="s">
        <v>11</v>
      </c>
      <c r="G1125">
        <f>IF(Table1[[#This Row],[Type]]="Income",ABS(Table1[[#This Row],[Amount]]),0)</f>
        <v>0</v>
      </c>
      <c r="H1125">
        <f>IF(Table1[[#This Row],[Type]]="Expense",ABS(Table1[[#This Row],[Amount]]),0)</f>
        <v>3160.53</v>
      </c>
      <c r="I1125" t="s">
        <v>17</v>
      </c>
      <c r="J1125" t="s">
        <v>27</v>
      </c>
      <c r="L1125" t="str">
        <f t="shared" si="17"/>
        <v>September</v>
      </c>
      <c r="M1125" s="4">
        <f>ABS(Table1[[#This Row],[Amount]])</f>
        <v>3160.53</v>
      </c>
      <c r="N1125">
        <f>IF(Table1[[#This Row],[Type]]="Income",ABS(Table1[[#This Row],[Amount]]),0)</f>
        <v>0</v>
      </c>
      <c r="O1125">
        <f>IF(Table1[[#This Row],[Type]]="Expense",ABS(Table1[[#This Row],[Amount]]),0)</f>
        <v>3160.53</v>
      </c>
      <c r="P1125" t="str">
        <f>Table1[[#This Row],[Region]]</f>
        <v>North</v>
      </c>
      <c r="Q1125" t="s">
        <v>19</v>
      </c>
      <c r="R1125" t="s">
        <v>27</v>
      </c>
    </row>
    <row r="1126" spans="1:18" x14ac:dyDescent="0.3">
      <c r="A1126" s="1">
        <v>45256</v>
      </c>
      <c r="B1126" t="s">
        <v>1152</v>
      </c>
      <c r="C1126" t="s">
        <v>30</v>
      </c>
      <c r="D1126" t="s">
        <v>26</v>
      </c>
      <c r="E1126">
        <v>2142.4899999999998</v>
      </c>
      <c r="F1126" t="s">
        <v>31</v>
      </c>
      <c r="G1126">
        <f>IF(Table1[[#This Row],[Type]]="Income",ABS(Table1[[#This Row],[Amount]]),0)</f>
        <v>2142.4899999999998</v>
      </c>
      <c r="H1126">
        <f>IF(Table1[[#This Row],[Type]]="Expense",ABS(Table1[[#This Row],[Amount]]),0)</f>
        <v>0</v>
      </c>
      <c r="I1126" t="s">
        <v>17</v>
      </c>
      <c r="J1126" t="s">
        <v>27</v>
      </c>
      <c r="L1126" t="str">
        <f t="shared" si="17"/>
        <v>November</v>
      </c>
      <c r="M1126" s="4">
        <f>ABS(Table1[[#This Row],[Amount]])</f>
        <v>2142.4899999999998</v>
      </c>
      <c r="N1126">
        <f>IF(Table1[[#This Row],[Type]]="Income",ABS(Table1[[#This Row],[Amount]]),0)</f>
        <v>2142.4899999999998</v>
      </c>
      <c r="O1126">
        <f>IF(Table1[[#This Row],[Type]]="Expense",ABS(Table1[[#This Row],[Amount]]),0)</f>
        <v>0</v>
      </c>
      <c r="P1126" t="str">
        <f>Table1[[#This Row],[Region]]</f>
        <v>North</v>
      </c>
      <c r="Q1126" t="s">
        <v>26</v>
      </c>
      <c r="R1126" t="s">
        <v>27</v>
      </c>
    </row>
    <row r="1127" spans="1:18" x14ac:dyDescent="0.3">
      <c r="A1127" s="1">
        <v>45286</v>
      </c>
      <c r="B1127" t="s">
        <v>1153</v>
      </c>
      <c r="C1127" t="s">
        <v>9</v>
      </c>
      <c r="D1127" t="s">
        <v>26</v>
      </c>
      <c r="E1127">
        <v>-2845.03</v>
      </c>
      <c r="F1127" t="s">
        <v>11</v>
      </c>
      <c r="G1127">
        <f>IF(Table1[[#This Row],[Type]]="Income",ABS(Table1[[#This Row],[Amount]]),0)</f>
        <v>0</v>
      </c>
      <c r="H1127">
        <f>IF(Table1[[#This Row],[Type]]="Expense",ABS(Table1[[#This Row],[Amount]]),0)</f>
        <v>2845.03</v>
      </c>
      <c r="I1127" t="s">
        <v>12</v>
      </c>
      <c r="J1127" t="s">
        <v>32</v>
      </c>
      <c r="L1127" t="str">
        <f t="shared" si="17"/>
        <v>December</v>
      </c>
      <c r="M1127" s="4">
        <f>ABS(Table1[[#This Row],[Amount]])</f>
        <v>2845.03</v>
      </c>
      <c r="N1127">
        <f>IF(Table1[[#This Row],[Type]]="Income",ABS(Table1[[#This Row],[Amount]]),0)</f>
        <v>0</v>
      </c>
      <c r="O1127">
        <f>IF(Table1[[#This Row],[Type]]="Expense",ABS(Table1[[#This Row],[Amount]]),0)</f>
        <v>2845.03</v>
      </c>
      <c r="P1127" t="str">
        <f>Table1[[#This Row],[Region]]</f>
        <v>West</v>
      </c>
      <c r="Q1127" t="s">
        <v>26</v>
      </c>
      <c r="R1127" t="s">
        <v>32</v>
      </c>
    </row>
    <row r="1128" spans="1:18" x14ac:dyDescent="0.3">
      <c r="A1128" s="1">
        <v>44964</v>
      </c>
      <c r="B1128" t="s">
        <v>1154</v>
      </c>
      <c r="C1128" t="s">
        <v>15</v>
      </c>
      <c r="D1128" t="s">
        <v>19</v>
      </c>
      <c r="E1128">
        <v>-2203.67</v>
      </c>
      <c r="F1128" t="s">
        <v>11</v>
      </c>
      <c r="G1128">
        <f>IF(Table1[[#This Row],[Type]]="Income",ABS(Table1[[#This Row],[Amount]]),0)</f>
        <v>0</v>
      </c>
      <c r="H1128">
        <f>IF(Table1[[#This Row],[Type]]="Expense",ABS(Table1[[#This Row],[Amount]]),0)</f>
        <v>2203.67</v>
      </c>
      <c r="I1128" t="s">
        <v>12</v>
      </c>
      <c r="J1128" t="s">
        <v>23</v>
      </c>
      <c r="L1128" t="str">
        <f t="shared" si="17"/>
        <v>February</v>
      </c>
      <c r="M1128" s="4">
        <f>ABS(Table1[[#This Row],[Amount]])</f>
        <v>2203.67</v>
      </c>
      <c r="N1128">
        <f>IF(Table1[[#This Row],[Type]]="Income",ABS(Table1[[#This Row],[Amount]]),0)</f>
        <v>0</v>
      </c>
      <c r="O1128">
        <f>IF(Table1[[#This Row],[Type]]="Expense",ABS(Table1[[#This Row],[Amount]]),0)</f>
        <v>2203.67</v>
      </c>
      <c r="P1128" t="str">
        <f>Table1[[#This Row],[Region]]</f>
        <v>South</v>
      </c>
      <c r="Q1128" t="s">
        <v>19</v>
      </c>
      <c r="R1128" t="s">
        <v>23</v>
      </c>
    </row>
    <row r="1129" spans="1:18" x14ac:dyDescent="0.3">
      <c r="A1129" s="1">
        <v>45060</v>
      </c>
      <c r="B1129" t="s">
        <v>1155</v>
      </c>
      <c r="C1129" t="s">
        <v>30</v>
      </c>
      <c r="D1129" t="s">
        <v>19</v>
      </c>
      <c r="E1129">
        <v>4833.68</v>
      </c>
      <c r="F1129" t="s">
        <v>31</v>
      </c>
      <c r="G1129">
        <f>IF(Table1[[#This Row],[Type]]="Income",ABS(Table1[[#This Row],[Amount]]),0)</f>
        <v>4833.68</v>
      </c>
      <c r="H1129">
        <f>IF(Table1[[#This Row],[Type]]="Expense",ABS(Table1[[#This Row],[Amount]]),0)</f>
        <v>0</v>
      </c>
      <c r="I1129" t="s">
        <v>17</v>
      </c>
      <c r="J1129" t="s">
        <v>23</v>
      </c>
      <c r="L1129" t="str">
        <f t="shared" si="17"/>
        <v>May</v>
      </c>
      <c r="M1129" s="4">
        <f>ABS(Table1[[#This Row],[Amount]])</f>
        <v>4833.68</v>
      </c>
      <c r="N1129">
        <f>IF(Table1[[#This Row],[Type]]="Income",ABS(Table1[[#This Row],[Amount]]),0)</f>
        <v>4833.68</v>
      </c>
      <c r="O1129">
        <f>IF(Table1[[#This Row],[Type]]="Expense",ABS(Table1[[#This Row],[Amount]]),0)</f>
        <v>0</v>
      </c>
      <c r="P1129" t="str">
        <f>Table1[[#This Row],[Region]]</f>
        <v>South</v>
      </c>
      <c r="Q1129" t="s">
        <v>19</v>
      </c>
      <c r="R1129" t="s">
        <v>23</v>
      </c>
    </row>
    <row r="1130" spans="1:18" x14ac:dyDescent="0.3">
      <c r="A1130" s="1">
        <v>45126</v>
      </c>
      <c r="B1130" t="s">
        <v>1156</v>
      </c>
      <c r="C1130" t="s">
        <v>9</v>
      </c>
      <c r="D1130" t="s">
        <v>22</v>
      </c>
      <c r="E1130">
        <v>-3060.13</v>
      </c>
      <c r="F1130" t="s">
        <v>11</v>
      </c>
      <c r="G1130">
        <f>IF(Table1[[#This Row],[Type]]="Income",ABS(Table1[[#This Row],[Amount]]),0)</f>
        <v>0</v>
      </c>
      <c r="H1130">
        <f>IF(Table1[[#This Row],[Type]]="Expense",ABS(Table1[[#This Row],[Amount]]),0)</f>
        <v>3060.13</v>
      </c>
      <c r="I1130" t="s">
        <v>12</v>
      </c>
      <c r="J1130" t="s">
        <v>13</v>
      </c>
      <c r="L1130" t="str">
        <f t="shared" si="17"/>
        <v>July</v>
      </c>
      <c r="M1130" s="4">
        <f>ABS(Table1[[#This Row],[Amount]])</f>
        <v>3060.13</v>
      </c>
      <c r="N1130">
        <f>IF(Table1[[#This Row],[Type]]="Income",ABS(Table1[[#This Row],[Amount]]),0)</f>
        <v>0</v>
      </c>
      <c r="O1130">
        <f>IF(Table1[[#This Row],[Type]]="Expense",ABS(Table1[[#This Row],[Amount]]),0)</f>
        <v>3060.13</v>
      </c>
      <c r="P1130" t="str">
        <f>Table1[[#This Row],[Region]]</f>
        <v>East</v>
      </c>
      <c r="Q1130" t="s">
        <v>22</v>
      </c>
      <c r="R1130" t="s">
        <v>13</v>
      </c>
    </row>
    <row r="1131" spans="1:18" x14ac:dyDescent="0.3">
      <c r="A1131" s="1">
        <v>44949</v>
      </c>
      <c r="B1131" t="s">
        <v>1157</v>
      </c>
      <c r="C1131" t="s">
        <v>15</v>
      </c>
      <c r="D1131" t="s">
        <v>22</v>
      </c>
      <c r="E1131">
        <v>-3771.26</v>
      </c>
      <c r="F1131" t="s">
        <v>11</v>
      </c>
      <c r="G1131">
        <f>IF(Table1[[#This Row],[Type]]="Income",ABS(Table1[[#This Row],[Amount]]),0)</f>
        <v>0</v>
      </c>
      <c r="H1131">
        <f>IF(Table1[[#This Row],[Type]]="Expense",ABS(Table1[[#This Row],[Amount]]),0)</f>
        <v>3771.26</v>
      </c>
      <c r="I1131" t="s">
        <v>20</v>
      </c>
      <c r="J1131" t="s">
        <v>23</v>
      </c>
      <c r="L1131" t="str">
        <f t="shared" si="17"/>
        <v>January</v>
      </c>
      <c r="M1131" s="4">
        <f>ABS(Table1[[#This Row],[Amount]])</f>
        <v>3771.26</v>
      </c>
      <c r="N1131">
        <f>IF(Table1[[#This Row],[Type]]="Income",ABS(Table1[[#This Row],[Amount]]),0)</f>
        <v>0</v>
      </c>
      <c r="O1131">
        <f>IF(Table1[[#This Row],[Type]]="Expense",ABS(Table1[[#This Row],[Amount]]),0)</f>
        <v>3771.26</v>
      </c>
      <c r="P1131" t="str">
        <f>Table1[[#This Row],[Region]]</f>
        <v>South</v>
      </c>
      <c r="Q1131" t="s">
        <v>22</v>
      </c>
      <c r="R1131" t="s">
        <v>23</v>
      </c>
    </row>
    <row r="1132" spans="1:18" x14ac:dyDescent="0.3">
      <c r="A1132" s="1">
        <v>45229</v>
      </c>
      <c r="B1132" t="s">
        <v>1158</v>
      </c>
      <c r="C1132" t="s">
        <v>15</v>
      </c>
      <c r="D1132" t="s">
        <v>42</v>
      </c>
      <c r="E1132">
        <v>-4688.1000000000004</v>
      </c>
      <c r="F1132" t="s">
        <v>11</v>
      </c>
      <c r="G1132">
        <f>IF(Table1[[#This Row],[Type]]="Income",ABS(Table1[[#This Row],[Amount]]),0)</f>
        <v>0</v>
      </c>
      <c r="H1132">
        <f>IF(Table1[[#This Row],[Type]]="Expense",ABS(Table1[[#This Row],[Amount]]),0)</f>
        <v>4688.1000000000004</v>
      </c>
      <c r="I1132" t="s">
        <v>20</v>
      </c>
      <c r="J1132" t="s">
        <v>27</v>
      </c>
      <c r="L1132" t="str">
        <f t="shared" si="17"/>
        <v>October</v>
      </c>
      <c r="M1132" s="4">
        <f>ABS(Table1[[#This Row],[Amount]])</f>
        <v>4688.1000000000004</v>
      </c>
      <c r="N1132">
        <f>IF(Table1[[#This Row],[Type]]="Income",ABS(Table1[[#This Row],[Amount]]),0)</f>
        <v>0</v>
      </c>
      <c r="O1132">
        <f>IF(Table1[[#This Row],[Type]]="Expense",ABS(Table1[[#This Row],[Amount]]),0)</f>
        <v>4688.1000000000004</v>
      </c>
      <c r="P1132" t="str">
        <f>Table1[[#This Row],[Region]]</f>
        <v>North</v>
      </c>
      <c r="Q1132" t="s">
        <v>42</v>
      </c>
      <c r="R1132" t="s">
        <v>27</v>
      </c>
    </row>
    <row r="1133" spans="1:18" x14ac:dyDescent="0.3">
      <c r="A1133" s="1">
        <v>45272</v>
      </c>
      <c r="B1133" t="s">
        <v>1159</v>
      </c>
      <c r="C1133" t="s">
        <v>25</v>
      </c>
      <c r="D1133" t="s">
        <v>42</v>
      </c>
      <c r="E1133">
        <v>-2998.84</v>
      </c>
      <c r="F1133" t="s">
        <v>11</v>
      </c>
      <c r="G1133">
        <f>IF(Table1[[#This Row],[Type]]="Income",ABS(Table1[[#This Row],[Amount]]),0)</f>
        <v>0</v>
      </c>
      <c r="H1133">
        <f>IF(Table1[[#This Row],[Type]]="Expense",ABS(Table1[[#This Row],[Amount]]),0)</f>
        <v>2998.84</v>
      </c>
      <c r="I1133" t="s">
        <v>12</v>
      </c>
      <c r="J1133" t="s">
        <v>32</v>
      </c>
      <c r="L1133" t="str">
        <f t="shared" si="17"/>
        <v>December</v>
      </c>
      <c r="M1133" s="4">
        <f>ABS(Table1[[#This Row],[Amount]])</f>
        <v>2998.84</v>
      </c>
      <c r="N1133">
        <f>IF(Table1[[#This Row],[Type]]="Income",ABS(Table1[[#This Row],[Amount]]),0)</f>
        <v>0</v>
      </c>
      <c r="O1133">
        <f>IF(Table1[[#This Row],[Type]]="Expense",ABS(Table1[[#This Row],[Amount]]),0)</f>
        <v>2998.84</v>
      </c>
      <c r="P1133" t="str">
        <f>Table1[[#This Row],[Region]]</f>
        <v>West</v>
      </c>
      <c r="Q1133" t="s">
        <v>42</v>
      </c>
      <c r="R1133" t="s">
        <v>32</v>
      </c>
    </row>
    <row r="1134" spans="1:18" x14ac:dyDescent="0.3">
      <c r="A1134" s="1">
        <v>45228</v>
      </c>
      <c r="B1134" t="s">
        <v>1160</v>
      </c>
      <c r="C1134" t="s">
        <v>15</v>
      </c>
      <c r="D1134" t="s">
        <v>42</v>
      </c>
      <c r="E1134">
        <v>-159.11000000000001</v>
      </c>
      <c r="F1134" t="s">
        <v>11</v>
      </c>
      <c r="G1134">
        <f>IF(Table1[[#This Row],[Type]]="Income",ABS(Table1[[#This Row],[Amount]]),0)</f>
        <v>0</v>
      </c>
      <c r="H1134">
        <f>IF(Table1[[#This Row],[Type]]="Expense",ABS(Table1[[#This Row],[Amount]]),0)</f>
        <v>159.11000000000001</v>
      </c>
      <c r="I1134" t="s">
        <v>17</v>
      </c>
      <c r="J1134" t="s">
        <v>23</v>
      </c>
      <c r="L1134" t="str">
        <f t="shared" si="17"/>
        <v>October</v>
      </c>
      <c r="M1134" s="4">
        <f>ABS(Table1[[#This Row],[Amount]])</f>
        <v>159.11000000000001</v>
      </c>
      <c r="N1134">
        <f>IF(Table1[[#This Row],[Type]]="Income",ABS(Table1[[#This Row],[Amount]]),0)</f>
        <v>0</v>
      </c>
      <c r="O1134">
        <f>IF(Table1[[#This Row],[Type]]="Expense",ABS(Table1[[#This Row],[Amount]]),0)</f>
        <v>159.11000000000001</v>
      </c>
      <c r="P1134" t="str">
        <f>Table1[[#This Row],[Region]]</f>
        <v>South</v>
      </c>
      <c r="Q1134" t="s">
        <v>42</v>
      </c>
      <c r="R1134" t="s">
        <v>23</v>
      </c>
    </row>
    <row r="1135" spans="1:18" x14ac:dyDescent="0.3">
      <c r="A1135" s="1">
        <v>45289</v>
      </c>
      <c r="B1135" t="s">
        <v>1161</v>
      </c>
      <c r="C1135" t="s">
        <v>9</v>
      </c>
      <c r="D1135" t="s">
        <v>42</v>
      </c>
      <c r="E1135">
        <v>-268.02999999999997</v>
      </c>
      <c r="F1135" t="s">
        <v>11</v>
      </c>
      <c r="G1135">
        <f>IF(Table1[[#This Row],[Type]]="Income",ABS(Table1[[#This Row],[Amount]]),0)</f>
        <v>0</v>
      </c>
      <c r="H1135">
        <f>IF(Table1[[#This Row],[Type]]="Expense",ABS(Table1[[#This Row],[Amount]]),0)</f>
        <v>268.02999999999997</v>
      </c>
      <c r="I1135" t="s">
        <v>12</v>
      </c>
      <c r="J1135" t="s">
        <v>32</v>
      </c>
      <c r="L1135" t="str">
        <f t="shared" si="17"/>
        <v>December</v>
      </c>
      <c r="M1135" s="4">
        <f>ABS(Table1[[#This Row],[Amount]])</f>
        <v>268.02999999999997</v>
      </c>
      <c r="N1135">
        <f>IF(Table1[[#This Row],[Type]]="Income",ABS(Table1[[#This Row],[Amount]]),0)</f>
        <v>0</v>
      </c>
      <c r="O1135">
        <f>IF(Table1[[#This Row],[Type]]="Expense",ABS(Table1[[#This Row],[Amount]]),0)</f>
        <v>268.02999999999997</v>
      </c>
      <c r="P1135" t="str">
        <f>Table1[[#This Row],[Region]]</f>
        <v>West</v>
      </c>
      <c r="Q1135" t="s">
        <v>42</v>
      </c>
      <c r="R1135" t="s">
        <v>32</v>
      </c>
    </row>
    <row r="1136" spans="1:18" x14ac:dyDescent="0.3">
      <c r="A1136" s="1">
        <v>45144</v>
      </c>
      <c r="B1136" t="s">
        <v>1162</v>
      </c>
      <c r="C1136" t="s">
        <v>30</v>
      </c>
      <c r="D1136" t="s">
        <v>16</v>
      </c>
      <c r="E1136">
        <v>3541.46</v>
      </c>
      <c r="F1136" t="s">
        <v>31</v>
      </c>
      <c r="G1136">
        <f>IF(Table1[[#This Row],[Type]]="Income",ABS(Table1[[#This Row],[Amount]]),0)</f>
        <v>3541.46</v>
      </c>
      <c r="H1136">
        <f>IF(Table1[[#This Row],[Type]]="Expense",ABS(Table1[[#This Row],[Amount]]),0)</f>
        <v>0</v>
      </c>
      <c r="I1136" t="s">
        <v>17</v>
      </c>
      <c r="J1136" t="s">
        <v>23</v>
      </c>
      <c r="L1136" t="str">
        <f t="shared" si="17"/>
        <v>August</v>
      </c>
      <c r="M1136" s="4">
        <f>ABS(Table1[[#This Row],[Amount]])</f>
        <v>3541.46</v>
      </c>
      <c r="N1136">
        <f>IF(Table1[[#This Row],[Type]]="Income",ABS(Table1[[#This Row],[Amount]]),0)</f>
        <v>3541.46</v>
      </c>
      <c r="O1136">
        <f>IF(Table1[[#This Row],[Type]]="Expense",ABS(Table1[[#This Row],[Amount]]),0)</f>
        <v>0</v>
      </c>
      <c r="P1136" t="str">
        <f>Table1[[#This Row],[Region]]</f>
        <v>South</v>
      </c>
      <c r="Q1136" t="s">
        <v>16</v>
      </c>
      <c r="R1136" t="s">
        <v>23</v>
      </c>
    </row>
    <row r="1137" spans="1:18" x14ac:dyDescent="0.3">
      <c r="A1137" s="1">
        <v>45067</v>
      </c>
      <c r="B1137" t="s">
        <v>1163</v>
      </c>
      <c r="C1137" t="s">
        <v>25</v>
      </c>
      <c r="D1137" t="s">
        <v>16</v>
      </c>
      <c r="E1137">
        <v>-1467.52</v>
      </c>
      <c r="F1137" t="s">
        <v>11</v>
      </c>
      <c r="G1137">
        <f>IF(Table1[[#This Row],[Type]]="Income",ABS(Table1[[#This Row],[Amount]]),0)</f>
        <v>0</v>
      </c>
      <c r="H1137">
        <f>IF(Table1[[#This Row],[Type]]="Expense",ABS(Table1[[#This Row],[Amount]]),0)</f>
        <v>1467.52</v>
      </c>
      <c r="I1137" t="s">
        <v>12</v>
      </c>
      <c r="J1137" t="s">
        <v>13</v>
      </c>
      <c r="L1137" t="str">
        <f t="shared" si="17"/>
        <v>May</v>
      </c>
      <c r="M1137" s="4">
        <f>ABS(Table1[[#This Row],[Amount]])</f>
        <v>1467.52</v>
      </c>
      <c r="N1137">
        <f>IF(Table1[[#This Row],[Type]]="Income",ABS(Table1[[#This Row],[Amount]]),0)</f>
        <v>0</v>
      </c>
      <c r="O1137">
        <f>IF(Table1[[#This Row],[Type]]="Expense",ABS(Table1[[#This Row],[Amount]]),0)</f>
        <v>1467.52</v>
      </c>
      <c r="P1137" t="str">
        <f>Table1[[#This Row],[Region]]</f>
        <v>East</v>
      </c>
      <c r="Q1137" t="s">
        <v>16</v>
      </c>
      <c r="R1137" t="s">
        <v>13</v>
      </c>
    </row>
    <row r="1138" spans="1:18" x14ac:dyDescent="0.3">
      <c r="A1138" s="1">
        <v>45030</v>
      </c>
      <c r="B1138" t="s">
        <v>1164</v>
      </c>
      <c r="C1138" t="s">
        <v>15</v>
      </c>
      <c r="D1138" t="s">
        <v>22</v>
      </c>
      <c r="E1138">
        <v>-2938.96</v>
      </c>
      <c r="F1138" t="s">
        <v>11</v>
      </c>
      <c r="G1138">
        <f>IF(Table1[[#This Row],[Type]]="Income",ABS(Table1[[#This Row],[Amount]]),0)</f>
        <v>0</v>
      </c>
      <c r="H1138">
        <f>IF(Table1[[#This Row],[Type]]="Expense",ABS(Table1[[#This Row],[Amount]]),0)</f>
        <v>2938.96</v>
      </c>
      <c r="I1138" t="s">
        <v>12</v>
      </c>
      <c r="J1138" t="s">
        <v>27</v>
      </c>
      <c r="L1138" t="str">
        <f t="shared" si="17"/>
        <v>April</v>
      </c>
      <c r="M1138" s="4">
        <f>ABS(Table1[[#This Row],[Amount]])</f>
        <v>2938.96</v>
      </c>
      <c r="N1138">
        <f>IF(Table1[[#This Row],[Type]]="Income",ABS(Table1[[#This Row],[Amount]]),0)</f>
        <v>0</v>
      </c>
      <c r="O1138">
        <f>IF(Table1[[#This Row],[Type]]="Expense",ABS(Table1[[#This Row],[Amount]]),0)</f>
        <v>2938.96</v>
      </c>
      <c r="P1138" t="str">
        <f>Table1[[#This Row],[Region]]</f>
        <v>North</v>
      </c>
      <c r="Q1138" t="s">
        <v>22</v>
      </c>
      <c r="R1138" t="s">
        <v>27</v>
      </c>
    </row>
    <row r="1139" spans="1:18" x14ac:dyDescent="0.3">
      <c r="A1139" s="1">
        <v>45136</v>
      </c>
      <c r="B1139" t="s">
        <v>1165</v>
      </c>
      <c r="C1139" t="s">
        <v>15</v>
      </c>
      <c r="D1139" t="s">
        <v>26</v>
      </c>
      <c r="E1139">
        <v>-1091.1600000000001</v>
      </c>
      <c r="F1139" t="s">
        <v>11</v>
      </c>
      <c r="G1139">
        <f>IF(Table1[[#This Row],[Type]]="Income",ABS(Table1[[#This Row],[Amount]]),0)</f>
        <v>0</v>
      </c>
      <c r="H1139">
        <f>IF(Table1[[#This Row],[Type]]="Expense",ABS(Table1[[#This Row],[Amount]]),0)</f>
        <v>1091.1600000000001</v>
      </c>
      <c r="I1139" t="s">
        <v>12</v>
      </c>
      <c r="J1139" t="s">
        <v>13</v>
      </c>
      <c r="L1139" t="str">
        <f t="shared" si="17"/>
        <v>July</v>
      </c>
      <c r="M1139" s="4">
        <f>ABS(Table1[[#This Row],[Amount]])</f>
        <v>1091.1600000000001</v>
      </c>
      <c r="N1139">
        <f>IF(Table1[[#This Row],[Type]]="Income",ABS(Table1[[#This Row],[Amount]]),0)</f>
        <v>0</v>
      </c>
      <c r="O1139">
        <f>IF(Table1[[#This Row],[Type]]="Expense",ABS(Table1[[#This Row],[Amount]]),0)</f>
        <v>1091.1600000000001</v>
      </c>
      <c r="P1139" t="str">
        <f>Table1[[#This Row],[Region]]</f>
        <v>East</v>
      </c>
      <c r="Q1139" t="s">
        <v>26</v>
      </c>
      <c r="R1139" t="s">
        <v>13</v>
      </c>
    </row>
    <row r="1140" spans="1:18" x14ac:dyDescent="0.3">
      <c r="A1140" s="1">
        <v>45037</v>
      </c>
      <c r="B1140" t="s">
        <v>1166</v>
      </c>
      <c r="C1140" t="s">
        <v>15</v>
      </c>
      <c r="D1140" t="s">
        <v>19</v>
      </c>
      <c r="E1140">
        <v>-1424.22</v>
      </c>
      <c r="F1140" t="s">
        <v>11</v>
      </c>
      <c r="G1140">
        <f>IF(Table1[[#This Row],[Type]]="Income",ABS(Table1[[#This Row],[Amount]]),0)</f>
        <v>0</v>
      </c>
      <c r="H1140">
        <f>IF(Table1[[#This Row],[Type]]="Expense",ABS(Table1[[#This Row],[Amount]]),0)</f>
        <v>1424.22</v>
      </c>
      <c r="I1140" t="s">
        <v>20</v>
      </c>
      <c r="J1140" t="s">
        <v>32</v>
      </c>
      <c r="L1140" t="str">
        <f t="shared" si="17"/>
        <v>April</v>
      </c>
      <c r="M1140" s="4">
        <f>ABS(Table1[[#This Row],[Amount]])</f>
        <v>1424.22</v>
      </c>
      <c r="N1140">
        <f>IF(Table1[[#This Row],[Type]]="Income",ABS(Table1[[#This Row],[Amount]]),0)</f>
        <v>0</v>
      </c>
      <c r="O1140">
        <f>IF(Table1[[#This Row],[Type]]="Expense",ABS(Table1[[#This Row],[Amount]]),0)</f>
        <v>1424.22</v>
      </c>
      <c r="P1140" t="str">
        <f>Table1[[#This Row],[Region]]</f>
        <v>West</v>
      </c>
      <c r="Q1140" t="s">
        <v>19</v>
      </c>
      <c r="R1140" t="s">
        <v>32</v>
      </c>
    </row>
    <row r="1141" spans="1:18" x14ac:dyDescent="0.3">
      <c r="A1141" s="1">
        <v>45030</v>
      </c>
      <c r="B1141" t="s">
        <v>1167</v>
      </c>
      <c r="C1141" t="s">
        <v>9</v>
      </c>
      <c r="D1141" t="s">
        <v>10</v>
      </c>
      <c r="E1141">
        <v>-2572.7399999999998</v>
      </c>
      <c r="F1141" t="s">
        <v>11</v>
      </c>
      <c r="G1141">
        <f>IF(Table1[[#This Row],[Type]]="Income",ABS(Table1[[#This Row],[Amount]]),0)</f>
        <v>0</v>
      </c>
      <c r="H1141">
        <f>IF(Table1[[#This Row],[Type]]="Expense",ABS(Table1[[#This Row],[Amount]]),0)</f>
        <v>2572.7399999999998</v>
      </c>
      <c r="I1141" t="s">
        <v>20</v>
      </c>
      <c r="J1141" t="s">
        <v>27</v>
      </c>
      <c r="L1141" t="str">
        <f t="shared" si="17"/>
        <v>April</v>
      </c>
      <c r="M1141" s="4">
        <f>ABS(Table1[[#This Row],[Amount]])</f>
        <v>2572.7399999999998</v>
      </c>
      <c r="N1141">
        <f>IF(Table1[[#This Row],[Type]]="Income",ABS(Table1[[#This Row],[Amount]]),0)</f>
        <v>0</v>
      </c>
      <c r="O1141">
        <f>IF(Table1[[#This Row],[Type]]="Expense",ABS(Table1[[#This Row],[Amount]]),0)</f>
        <v>2572.7399999999998</v>
      </c>
      <c r="P1141" t="str">
        <f>Table1[[#This Row],[Region]]</f>
        <v>North</v>
      </c>
      <c r="Q1141" t="s">
        <v>10</v>
      </c>
      <c r="R1141" t="s">
        <v>27</v>
      </c>
    </row>
    <row r="1142" spans="1:18" x14ac:dyDescent="0.3">
      <c r="A1142" s="1">
        <v>45242</v>
      </c>
      <c r="B1142" t="s">
        <v>1168</v>
      </c>
      <c r="C1142" t="s">
        <v>25</v>
      </c>
      <c r="D1142" t="s">
        <v>26</v>
      </c>
      <c r="E1142">
        <v>-4880.29</v>
      </c>
      <c r="F1142" t="s">
        <v>11</v>
      </c>
      <c r="G1142">
        <f>IF(Table1[[#This Row],[Type]]="Income",ABS(Table1[[#This Row],[Amount]]),0)</f>
        <v>0</v>
      </c>
      <c r="H1142">
        <f>IF(Table1[[#This Row],[Type]]="Expense",ABS(Table1[[#This Row],[Amount]]),0)</f>
        <v>4880.29</v>
      </c>
      <c r="I1142" t="s">
        <v>17</v>
      </c>
      <c r="J1142" t="s">
        <v>27</v>
      </c>
      <c r="L1142" t="str">
        <f t="shared" si="17"/>
        <v>November</v>
      </c>
      <c r="M1142" s="4">
        <f>ABS(Table1[[#This Row],[Amount]])</f>
        <v>4880.29</v>
      </c>
      <c r="N1142">
        <f>IF(Table1[[#This Row],[Type]]="Income",ABS(Table1[[#This Row],[Amount]]),0)</f>
        <v>0</v>
      </c>
      <c r="O1142">
        <f>IF(Table1[[#This Row],[Type]]="Expense",ABS(Table1[[#This Row],[Amount]]),0)</f>
        <v>4880.29</v>
      </c>
      <c r="P1142" t="str">
        <f>Table1[[#This Row],[Region]]</f>
        <v>North</v>
      </c>
      <c r="Q1142" t="s">
        <v>26</v>
      </c>
      <c r="R1142" t="s">
        <v>27</v>
      </c>
    </row>
    <row r="1143" spans="1:18" x14ac:dyDescent="0.3">
      <c r="A1143" s="1">
        <v>45097</v>
      </c>
      <c r="B1143" t="s">
        <v>1169</v>
      </c>
      <c r="C1143" t="s">
        <v>9</v>
      </c>
      <c r="D1143" t="s">
        <v>36</v>
      </c>
      <c r="E1143">
        <v>-3119.73</v>
      </c>
      <c r="F1143" t="s">
        <v>11</v>
      </c>
      <c r="G1143">
        <f>IF(Table1[[#This Row],[Type]]="Income",ABS(Table1[[#This Row],[Amount]]),0)</f>
        <v>0</v>
      </c>
      <c r="H1143">
        <f>IF(Table1[[#This Row],[Type]]="Expense",ABS(Table1[[#This Row],[Amount]]),0)</f>
        <v>3119.73</v>
      </c>
      <c r="I1143" t="s">
        <v>12</v>
      </c>
      <c r="J1143" t="s">
        <v>13</v>
      </c>
      <c r="L1143" t="str">
        <f t="shared" si="17"/>
        <v>June</v>
      </c>
      <c r="M1143" s="4">
        <f>ABS(Table1[[#This Row],[Amount]])</f>
        <v>3119.73</v>
      </c>
      <c r="N1143">
        <f>IF(Table1[[#This Row],[Type]]="Income",ABS(Table1[[#This Row],[Amount]]),0)</f>
        <v>0</v>
      </c>
      <c r="O1143">
        <f>IF(Table1[[#This Row],[Type]]="Expense",ABS(Table1[[#This Row],[Amount]]),0)</f>
        <v>3119.73</v>
      </c>
      <c r="P1143" t="str">
        <f>Table1[[#This Row],[Region]]</f>
        <v>East</v>
      </c>
      <c r="Q1143" t="s">
        <v>36</v>
      </c>
      <c r="R1143" t="s">
        <v>13</v>
      </c>
    </row>
    <row r="1144" spans="1:18" x14ac:dyDescent="0.3">
      <c r="A1144" s="1">
        <v>45282</v>
      </c>
      <c r="B1144" t="s">
        <v>1170</v>
      </c>
      <c r="C1144" t="s">
        <v>25</v>
      </c>
      <c r="D1144" t="s">
        <v>16</v>
      </c>
      <c r="E1144">
        <v>-4687.13</v>
      </c>
      <c r="F1144" t="s">
        <v>11</v>
      </c>
      <c r="G1144">
        <f>IF(Table1[[#This Row],[Type]]="Income",ABS(Table1[[#This Row],[Amount]]),0)</f>
        <v>0</v>
      </c>
      <c r="H1144">
        <f>IF(Table1[[#This Row],[Type]]="Expense",ABS(Table1[[#This Row],[Amount]]),0)</f>
        <v>4687.13</v>
      </c>
      <c r="I1144" t="s">
        <v>20</v>
      </c>
      <c r="J1144" t="s">
        <v>23</v>
      </c>
      <c r="L1144" t="str">
        <f t="shared" si="17"/>
        <v>December</v>
      </c>
      <c r="M1144" s="4">
        <f>ABS(Table1[[#This Row],[Amount]])</f>
        <v>4687.13</v>
      </c>
      <c r="N1144">
        <f>IF(Table1[[#This Row],[Type]]="Income",ABS(Table1[[#This Row],[Amount]]),0)</f>
        <v>0</v>
      </c>
      <c r="O1144">
        <f>IF(Table1[[#This Row],[Type]]="Expense",ABS(Table1[[#This Row],[Amount]]),0)</f>
        <v>4687.13</v>
      </c>
      <c r="P1144" t="str">
        <f>Table1[[#This Row],[Region]]</f>
        <v>South</v>
      </c>
      <c r="Q1144" t="s">
        <v>16</v>
      </c>
      <c r="R1144" t="s">
        <v>23</v>
      </c>
    </row>
    <row r="1145" spans="1:18" x14ac:dyDescent="0.3">
      <c r="A1145" s="1">
        <v>45250</v>
      </c>
      <c r="B1145" t="s">
        <v>1171</v>
      </c>
      <c r="C1145" t="s">
        <v>30</v>
      </c>
      <c r="D1145" t="s">
        <v>42</v>
      </c>
      <c r="E1145">
        <v>4800.96</v>
      </c>
      <c r="F1145" t="s">
        <v>31</v>
      </c>
      <c r="G1145">
        <f>IF(Table1[[#This Row],[Type]]="Income",ABS(Table1[[#This Row],[Amount]]),0)</f>
        <v>4800.96</v>
      </c>
      <c r="H1145">
        <f>IF(Table1[[#This Row],[Type]]="Expense",ABS(Table1[[#This Row],[Amount]]),0)</f>
        <v>0</v>
      </c>
      <c r="I1145" t="s">
        <v>12</v>
      </c>
      <c r="J1145" t="s">
        <v>13</v>
      </c>
      <c r="L1145" t="str">
        <f t="shared" si="17"/>
        <v>November</v>
      </c>
      <c r="M1145" s="4">
        <f>ABS(Table1[[#This Row],[Amount]])</f>
        <v>4800.96</v>
      </c>
      <c r="N1145">
        <f>IF(Table1[[#This Row],[Type]]="Income",ABS(Table1[[#This Row],[Amount]]),0)</f>
        <v>4800.96</v>
      </c>
      <c r="O1145">
        <f>IF(Table1[[#This Row],[Type]]="Expense",ABS(Table1[[#This Row],[Amount]]),0)</f>
        <v>0</v>
      </c>
      <c r="P1145" t="str">
        <f>Table1[[#This Row],[Region]]</f>
        <v>East</v>
      </c>
      <c r="Q1145" t="s">
        <v>42</v>
      </c>
      <c r="R1145" t="s">
        <v>13</v>
      </c>
    </row>
    <row r="1146" spans="1:18" x14ac:dyDescent="0.3">
      <c r="A1146" s="1">
        <v>45059</v>
      </c>
      <c r="B1146" t="s">
        <v>1172</v>
      </c>
      <c r="C1146" t="s">
        <v>9</v>
      </c>
      <c r="D1146" t="s">
        <v>42</v>
      </c>
      <c r="E1146">
        <v>-1119.74</v>
      </c>
      <c r="F1146" t="s">
        <v>11</v>
      </c>
      <c r="G1146">
        <f>IF(Table1[[#This Row],[Type]]="Income",ABS(Table1[[#This Row],[Amount]]),0)</f>
        <v>0</v>
      </c>
      <c r="H1146">
        <f>IF(Table1[[#This Row],[Type]]="Expense",ABS(Table1[[#This Row],[Amount]]),0)</f>
        <v>1119.74</v>
      </c>
      <c r="I1146" t="s">
        <v>17</v>
      </c>
      <c r="J1146" t="s">
        <v>32</v>
      </c>
      <c r="L1146" t="str">
        <f t="shared" si="17"/>
        <v>May</v>
      </c>
      <c r="M1146" s="4">
        <f>ABS(Table1[[#This Row],[Amount]])</f>
        <v>1119.74</v>
      </c>
      <c r="N1146">
        <f>IF(Table1[[#This Row],[Type]]="Income",ABS(Table1[[#This Row],[Amount]]),0)</f>
        <v>0</v>
      </c>
      <c r="O1146">
        <f>IF(Table1[[#This Row],[Type]]="Expense",ABS(Table1[[#This Row],[Amount]]),0)</f>
        <v>1119.74</v>
      </c>
      <c r="P1146" t="str">
        <f>Table1[[#This Row],[Region]]</f>
        <v>West</v>
      </c>
      <c r="Q1146" t="s">
        <v>42</v>
      </c>
      <c r="R1146" t="s">
        <v>32</v>
      </c>
    </row>
    <row r="1147" spans="1:18" x14ac:dyDescent="0.3">
      <c r="A1147" s="1">
        <v>45219</v>
      </c>
      <c r="B1147" t="s">
        <v>1173</v>
      </c>
      <c r="C1147" t="s">
        <v>9</v>
      </c>
      <c r="D1147" t="s">
        <v>36</v>
      </c>
      <c r="E1147">
        <v>-1624.85</v>
      </c>
      <c r="F1147" t="s">
        <v>11</v>
      </c>
      <c r="G1147">
        <f>IF(Table1[[#This Row],[Type]]="Income",ABS(Table1[[#This Row],[Amount]]),0)</f>
        <v>0</v>
      </c>
      <c r="H1147">
        <f>IF(Table1[[#This Row],[Type]]="Expense",ABS(Table1[[#This Row],[Amount]]),0)</f>
        <v>1624.85</v>
      </c>
      <c r="I1147" t="s">
        <v>20</v>
      </c>
      <c r="J1147" t="s">
        <v>23</v>
      </c>
      <c r="L1147" t="str">
        <f t="shared" si="17"/>
        <v>October</v>
      </c>
      <c r="M1147" s="4">
        <f>ABS(Table1[[#This Row],[Amount]])</f>
        <v>1624.85</v>
      </c>
      <c r="N1147">
        <f>IF(Table1[[#This Row],[Type]]="Income",ABS(Table1[[#This Row],[Amount]]),0)</f>
        <v>0</v>
      </c>
      <c r="O1147">
        <f>IF(Table1[[#This Row],[Type]]="Expense",ABS(Table1[[#This Row],[Amount]]),0)</f>
        <v>1624.85</v>
      </c>
      <c r="P1147" t="str">
        <f>Table1[[#This Row],[Region]]</f>
        <v>South</v>
      </c>
      <c r="Q1147" t="s">
        <v>36</v>
      </c>
      <c r="R1147" t="s">
        <v>23</v>
      </c>
    </row>
    <row r="1148" spans="1:18" x14ac:dyDescent="0.3">
      <c r="A1148" s="1">
        <v>45254</v>
      </c>
      <c r="B1148" t="s">
        <v>1174</v>
      </c>
      <c r="C1148" t="s">
        <v>30</v>
      </c>
      <c r="D1148" t="s">
        <v>26</v>
      </c>
      <c r="E1148">
        <v>3872.96</v>
      </c>
      <c r="F1148" t="s">
        <v>31</v>
      </c>
      <c r="G1148">
        <f>IF(Table1[[#This Row],[Type]]="Income",ABS(Table1[[#This Row],[Amount]]),0)</f>
        <v>3872.96</v>
      </c>
      <c r="H1148">
        <f>IF(Table1[[#This Row],[Type]]="Expense",ABS(Table1[[#This Row],[Amount]]),0)</f>
        <v>0</v>
      </c>
      <c r="I1148" t="s">
        <v>17</v>
      </c>
      <c r="J1148" t="s">
        <v>13</v>
      </c>
      <c r="L1148" t="str">
        <f t="shared" si="17"/>
        <v>November</v>
      </c>
      <c r="M1148" s="4">
        <f>ABS(Table1[[#This Row],[Amount]])</f>
        <v>3872.96</v>
      </c>
      <c r="N1148">
        <f>IF(Table1[[#This Row],[Type]]="Income",ABS(Table1[[#This Row],[Amount]]),0)</f>
        <v>3872.96</v>
      </c>
      <c r="O1148">
        <f>IF(Table1[[#This Row],[Type]]="Expense",ABS(Table1[[#This Row],[Amount]]),0)</f>
        <v>0</v>
      </c>
      <c r="P1148" t="str">
        <f>Table1[[#This Row],[Region]]</f>
        <v>East</v>
      </c>
      <c r="Q1148" t="s">
        <v>26</v>
      </c>
      <c r="R1148" t="s">
        <v>13</v>
      </c>
    </row>
    <row r="1149" spans="1:18" x14ac:dyDescent="0.3">
      <c r="A1149" s="1">
        <v>45053</v>
      </c>
      <c r="B1149" t="s">
        <v>1175</v>
      </c>
      <c r="C1149" t="s">
        <v>25</v>
      </c>
      <c r="D1149" t="s">
        <v>42</v>
      </c>
      <c r="E1149">
        <v>-4347.1400000000003</v>
      </c>
      <c r="F1149" t="s">
        <v>11</v>
      </c>
      <c r="G1149">
        <f>IF(Table1[[#This Row],[Type]]="Income",ABS(Table1[[#This Row],[Amount]]),0)</f>
        <v>0</v>
      </c>
      <c r="H1149">
        <f>IF(Table1[[#This Row],[Type]]="Expense",ABS(Table1[[#This Row],[Amount]]),0)</f>
        <v>4347.1400000000003</v>
      </c>
      <c r="I1149" t="s">
        <v>20</v>
      </c>
      <c r="J1149" t="s">
        <v>13</v>
      </c>
      <c r="L1149" t="str">
        <f t="shared" si="17"/>
        <v>May</v>
      </c>
      <c r="M1149" s="4">
        <f>ABS(Table1[[#This Row],[Amount]])</f>
        <v>4347.1400000000003</v>
      </c>
      <c r="N1149">
        <f>IF(Table1[[#This Row],[Type]]="Income",ABS(Table1[[#This Row],[Amount]]),0)</f>
        <v>0</v>
      </c>
      <c r="O1149">
        <f>IF(Table1[[#This Row],[Type]]="Expense",ABS(Table1[[#This Row],[Amount]]),0)</f>
        <v>4347.1400000000003</v>
      </c>
      <c r="P1149" t="str">
        <f>Table1[[#This Row],[Region]]</f>
        <v>East</v>
      </c>
      <c r="Q1149" t="s">
        <v>42</v>
      </c>
      <c r="R1149" t="s">
        <v>13</v>
      </c>
    </row>
    <row r="1150" spans="1:18" x14ac:dyDescent="0.3">
      <c r="A1150" s="1">
        <v>45032</v>
      </c>
      <c r="B1150" t="s">
        <v>1176</v>
      </c>
      <c r="C1150" t="s">
        <v>15</v>
      </c>
      <c r="D1150" t="s">
        <v>26</v>
      </c>
      <c r="E1150">
        <v>-2644.21</v>
      </c>
      <c r="F1150" t="s">
        <v>11</v>
      </c>
      <c r="G1150">
        <f>IF(Table1[[#This Row],[Type]]="Income",ABS(Table1[[#This Row],[Amount]]),0)</f>
        <v>0</v>
      </c>
      <c r="H1150">
        <f>IF(Table1[[#This Row],[Type]]="Expense",ABS(Table1[[#This Row],[Amount]]),0)</f>
        <v>2644.21</v>
      </c>
      <c r="I1150" t="s">
        <v>12</v>
      </c>
      <c r="J1150" t="s">
        <v>23</v>
      </c>
      <c r="L1150" t="str">
        <f t="shared" si="17"/>
        <v>April</v>
      </c>
      <c r="M1150" s="4">
        <f>ABS(Table1[[#This Row],[Amount]])</f>
        <v>2644.21</v>
      </c>
      <c r="N1150">
        <f>IF(Table1[[#This Row],[Type]]="Income",ABS(Table1[[#This Row],[Amount]]),0)</f>
        <v>0</v>
      </c>
      <c r="O1150">
        <f>IF(Table1[[#This Row],[Type]]="Expense",ABS(Table1[[#This Row],[Amount]]),0)</f>
        <v>2644.21</v>
      </c>
      <c r="P1150" t="str">
        <f>Table1[[#This Row],[Region]]</f>
        <v>South</v>
      </c>
      <c r="Q1150" t="s">
        <v>26</v>
      </c>
      <c r="R1150" t="s">
        <v>23</v>
      </c>
    </row>
    <row r="1151" spans="1:18" x14ac:dyDescent="0.3">
      <c r="A1151" s="1">
        <v>45018</v>
      </c>
      <c r="B1151" t="s">
        <v>1177</v>
      </c>
      <c r="C1151" t="s">
        <v>30</v>
      </c>
      <c r="D1151" t="s">
        <v>19</v>
      </c>
      <c r="E1151">
        <v>4966.8100000000004</v>
      </c>
      <c r="F1151" t="s">
        <v>31</v>
      </c>
      <c r="G1151">
        <f>IF(Table1[[#This Row],[Type]]="Income",ABS(Table1[[#This Row],[Amount]]),0)</f>
        <v>4966.8100000000004</v>
      </c>
      <c r="H1151">
        <f>IF(Table1[[#This Row],[Type]]="Expense",ABS(Table1[[#This Row],[Amount]]),0)</f>
        <v>0</v>
      </c>
      <c r="I1151" t="s">
        <v>17</v>
      </c>
      <c r="J1151" t="s">
        <v>23</v>
      </c>
      <c r="L1151" t="str">
        <f t="shared" si="17"/>
        <v>April</v>
      </c>
      <c r="M1151" s="4">
        <f>ABS(Table1[[#This Row],[Amount]])</f>
        <v>4966.8100000000004</v>
      </c>
      <c r="N1151">
        <f>IF(Table1[[#This Row],[Type]]="Income",ABS(Table1[[#This Row],[Amount]]),0)</f>
        <v>4966.8100000000004</v>
      </c>
      <c r="O1151">
        <f>IF(Table1[[#This Row],[Type]]="Expense",ABS(Table1[[#This Row],[Amount]]),0)</f>
        <v>0</v>
      </c>
      <c r="P1151" t="str">
        <f>Table1[[#This Row],[Region]]</f>
        <v>South</v>
      </c>
      <c r="Q1151" t="s">
        <v>19</v>
      </c>
      <c r="R1151" t="s">
        <v>23</v>
      </c>
    </row>
    <row r="1152" spans="1:18" x14ac:dyDescent="0.3">
      <c r="A1152" s="1">
        <v>45213</v>
      </c>
      <c r="B1152" t="s">
        <v>1178</v>
      </c>
      <c r="C1152" t="s">
        <v>15</v>
      </c>
      <c r="D1152" t="s">
        <v>36</v>
      </c>
      <c r="E1152">
        <v>-156.69999999999999</v>
      </c>
      <c r="F1152" t="s">
        <v>11</v>
      </c>
      <c r="G1152">
        <f>IF(Table1[[#This Row],[Type]]="Income",ABS(Table1[[#This Row],[Amount]]),0)</f>
        <v>0</v>
      </c>
      <c r="H1152">
        <f>IF(Table1[[#This Row],[Type]]="Expense",ABS(Table1[[#This Row],[Amount]]),0)</f>
        <v>156.69999999999999</v>
      </c>
      <c r="I1152" t="s">
        <v>20</v>
      </c>
      <c r="J1152" t="s">
        <v>23</v>
      </c>
      <c r="L1152" t="str">
        <f t="shared" si="17"/>
        <v>October</v>
      </c>
      <c r="M1152" s="4">
        <f>ABS(Table1[[#This Row],[Amount]])</f>
        <v>156.69999999999999</v>
      </c>
      <c r="N1152">
        <f>IF(Table1[[#This Row],[Type]]="Income",ABS(Table1[[#This Row],[Amount]]),0)</f>
        <v>0</v>
      </c>
      <c r="O1152">
        <f>IF(Table1[[#This Row],[Type]]="Expense",ABS(Table1[[#This Row],[Amount]]),0)</f>
        <v>156.69999999999999</v>
      </c>
      <c r="P1152" t="str">
        <f>Table1[[#This Row],[Region]]</f>
        <v>South</v>
      </c>
      <c r="Q1152" t="s">
        <v>36</v>
      </c>
      <c r="R1152" t="s">
        <v>23</v>
      </c>
    </row>
    <row r="1153" spans="1:18" x14ac:dyDescent="0.3">
      <c r="A1153" s="1">
        <v>44977</v>
      </c>
      <c r="B1153" t="s">
        <v>1179</v>
      </c>
      <c r="C1153" t="s">
        <v>15</v>
      </c>
      <c r="D1153" t="s">
        <v>10</v>
      </c>
      <c r="E1153">
        <v>-1568</v>
      </c>
      <c r="F1153" t="s">
        <v>11</v>
      </c>
      <c r="G1153">
        <f>IF(Table1[[#This Row],[Type]]="Income",ABS(Table1[[#This Row],[Amount]]),0)</f>
        <v>0</v>
      </c>
      <c r="H1153">
        <f>IF(Table1[[#This Row],[Type]]="Expense",ABS(Table1[[#This Row],[Amount]]),0)</f>
        <v>1568</v>
      </c>
      <c r="I1153" t="s">
        <v>20</v>
      </c>
      <c r="J1153" t="s">
        <v>13</v>
      </c>
      <c r="L1153" t="str">
        <f t="shared" si="17"/>
        <v>February</v>
      </c>
      <c r="M1153" s="4">
        <f>ABS(Table1[[#This Row],[Amount]])</f>
        <v>1568</v>
      </c>
      <c r="N1153">
        <f>IF(Table1[[#This Row],[Type]]="Income",ABS(Table1[[#This Row],[Amount]]),0)</f>
        <v>0</v>
      </c>
      <c r="O1153">
        <f>IF(Table1[[#This Row],[Type]]="Expense",ABS(Table1[[#This Row],[Amount]]),0)</f>
        <v>1568</v>
      </c>
      <c r="P1153" t="str">
        <f>Table1[[#This Row],[Region]]</f>
        <v>East</v>
      </c>
      <c r="Q1153" t="s">
        <v>10</v>
      </c>
      <c r="R1153" t="s">
        <v>13</v>
      </c>
    </row>
    <row r="1154" spans="1:18" x14ac:dyDescent="0.3">
      <c r="A1154" s="1">
        <v>44955</v>
      </c>
      <c r="B1154" t="s">
        <v>1180</v>
      </c>
      <c r="C1154" t="s">
        <v>30</v>
      </c>
      <c r="D1154" t="s">
        <v>26</v>
      </c>
      <c r="E1154">
        <v>3153.49</v>
      </c>
      <c r="F1154" t="s">
        <v>31</v>
      </c>
      <c r="G1154">
        <f>IF(Table1[[#This Row],[Type]]="Income",ABS(Table1[[#This Row],[Amount]]),0)</f>
        <v>3153.49</v>
      </c>
      <c r="H1154">
        <f>IF(Table1[[#This Row],[Type]]="Expense",ABS(Table1[[#This Row],[Amount]]),0)</f>
        <v>0</v>
      </c>
      <c r="I1154" t="s">
        <v>12</v>
      </c>
      <c r="J1154" t="s">
        <v>23</v>
      </c>
      <c r="L1154" t="str">
        <f t="shared" si="17"/>
        <v>January</v>
      </c>
      <c r="M1154" s="4">
        <f>ABS(Table1[[#This Row],[Amount]])</f>
        <v>3153.49</v>
      </c>
      <c r="N1154">
        <f>IF(Table1[[#This Row],[Type]]="Income",ABS(Table1[[#This Row],[Amount]]),0)</f>
        <v>3153.49</v>
      </c>
      <c r="O1154">
        <f>IF(Table1[[#This Row],[Type]]="Expense",ABS(Table1[[#This Row],[Amount]]),0)</f>
        <v>0</v>
      </c>
      <c r="P1154" t="str">
        <f>Table1[[#This Row],[Region]]</f>
        <v>South</v>
      </c>
      <c r="Q1154" t="s">
        <v>26</v>
      </c>
      <c r="R1154" t="s">
        <v>23</v>
      </c>
    </row>
    <row r="1155" spans="1:18" x14ac:dyDescent="0.3">
      <c r="A1155" s="1">
        <v>45222</v>
      </c>
      <c r="B1155" t="s">
        <v>1181</v>
      </c>
      <c r="C1155" t="s">
        <v>25</v>
      </c>
      <c r="D1155" t="s">
        <v>19</v>
      </c>
      <c r="E1155">
        <v>-2399.52</v>
      </c>
      <c r="F1155" t="s">
        <v>11</v>
      </c>
      <c r="G1155">
        <f>IF(Table1[[#This Row],[Type]]="Income",ABS(Table1[[#This Row],[Amount]]),0)</f>
        <v>0</v>
      </c>
      <c r="H1155">
        <f>IF(Table1[[#This Row],[Type]]="Expense",ABS(Table1[[#This Row],[Amount]]),0)</f>
        <v>2399.52</v>
      </c>
      <c r="I1155" t="s">
        <v>17</v>
      </c>
      <c r="J1155" t="s">
        <v>23</v>
      </c>
      <c r="L1155" t="str">
        <f t="shared" ref="L1155:L1218" si="18">TEXT(A1155:A6154,"mmmm")</f>
        <v>October</v>
      </c>
      <c r="M1155" s="4">
        <f>ABS(Table1[[#This Row],[Amount]])</f>
        <v>2399.52</v>
      </c>
      <c r="N1155">
        <f>IF(Table1[[#This Row],[Type]]="Income",ABS(Table1[[#This Row],[Amount]]),0)</f>
        <v>0</v>
      </c>
      <c r="O1155">
        <f>IF(Table1[[#This Row],[Type]]="Expense",ABS(Table1[[#This Row],[Amount]]),0)</f>
        <v>2399.52</v>
      </c>
      <c r="P1155" t="str">
        <f>Table1[[#This Row],[Region]]</f>
        <v>South</v>
      </c>
      <c r="Q1155" t="s">
        <v>19</v>
      </c>
      <c r="R1155" t="s">
        <v>23</v>
      </c>
    </row>
    <row r="1156" spans="1:18" x14ac:dyDescent="0.3">
      <c r="A1156" s="1">
        <v>45223</v>
      </c>
      <c r="B1156" t="s">
        <v>1182</v>
      </c>
      <c r="C1156" t="s">
        <v>15</v>
      </c>
      <c r="D1156" t="s">
        <v>26</v>
      </c>
      <c r="E1156">
        <v>-671.35</v>
      </c>
      <c r="F1156" t="s">
        <v>11</v>
      </c>
      <c r="G1156">
        <f>IF(Table1[[#This Row],[Type]]="Income",ABS(Table1[[#This Row],[Amount]]),0)</f>
        <v>0</v>
      </c>
      <c r="H1156">
        <f>IF(Table1[[#This Row],[Type]]="Expense",ABS(Table1[[#This Row],[Amount]]),0)</f>
        <v>671.35</v>
      </c>
      <c r="I1156" t="s">
        <v>17</v>
      </c>
      <c r="J1156" t="s">
        <v>23</v>
      </c>
      <c r="L1156" t="str">
        <f t="shared" si="18"/>
        <v>October</v>
      </c>
      <c r="M1156" s="4">
        <f>ABS(Table1[[#This Row],[Amount]])</f>
        <v>671.35</v>
      </c>
      <c r="N1156">
        <f>IF(Table1[[#This Row],[Type]]="Income",ABS(Table1[[#This Row],[Amount]]),0)</f>
        <v>0</v>
      </c>
      <c r="O1156">
        <f>IF(Table1[[#This Row],[Type]]="Expense",ABS(Table1[[#This Row],[Amount]]),0)</f>
        <v>671.35</v>
      </c>
      <c r="P1156" t="str">
        <f>Table1[[#This Row],[Region]]</f>
        <v>South</v>
      </c>
      <c r="Q1156" t="s">
        <v>26</v>
      </c>
      <c r="R1156" t="s">
        <v>23</v>
      </c>
    </row>
    <row r="1157" spans="1:18" x14ac:dyDescent="0.3">
      <c r="A1157" s="1">
        <v>45140</v>
      </c>
      <c r="B1157" t="s">
        <v>1183</v>
      </c>
      <c r="C1157" t="s">
        <v>30</v>
      </c>
      <c r="D1157" t="s">
        <v>26</v>
      </c>
      <c r="E1157">
        <v>1902.16</v>
      </c>
      <c r="F1157" t="s">
        <v>31</v>
      </c>
      <c r="G1157">
        <f>IF(Table1[[#This Row],[Type]]="Income",ABS(Table1[[#This Row],[Amount]]),0)</f>
        <v>1902.16</v>
      </c>
      <c r="H1157">
        <f>IF(Table1[[#This Row],[Type]]="Expense",ABS(Table1[[#This Row],[Amount]]),0)</f>
        <v>0</v>
      </c>
      <c r="I1157" t="s">
        <v>17</v>
      </c>
      <c r="J1157" t="s">
        <v>27</v>
      </c>
      <c r="L1157" t="str">
        <f t="shared" si="18"/>
        <v>August</v>
      </c>
      <c r="M1157" s="4">
        <f>ABS(Table1[[#This Row],[Amount]])</f>
        <v>1902.16</v>
      </c>
      <c r="N1157">
        <f>IF(Table1[[#This Row],[Type]]="Income",ABS(Table1[[#This Row],[Amount]]),0)</f>
        <v>1902.16</v>
      </c>
      <c r="O1157">
        <f>IF(Table1[[#This Row],[Type]]="Expense",ABS(Table1[[#This Row],[Amount]]),0)</f>
        <v>0</v>
      </c>
      <c r="P1157" t="str">
        <f>Table1[[#This Row],[Region]]</f>
        <v>North</v>
      </c>
      <c r="Q1157" t="s">
        <v>26</v>
      </c>
      <c r="R1157" t="s">
        <v>27</v>
      </c>
    </row>
    <row r="1158" spans="1:18" x14ac:dyDescent="0.3">
      <c r="A1158" s="1">
        <v>45193</v>
      </c>
      <c r="B1158" t="s">
        <v>1184</v>
      </c>
      <c r="C1158" t="s">
        <v>9</v>
      </c>
      <c r="D1158" t="s">
        <v>42</v>
      </c>
      <c r="E1158">
        <v>-224.69</v>
      </c>
      <c r="F1158" t="s">
        <v>11</v>
      </c>
      <c r="G1158">
        <f>IF(Table1[[#This Row],[Type]]="Income",ABS(Table1[[#This Row],[Amount]]),0)</f>
        <v>0</v>
      </c>
      <c r="H1158">
        <f>IF(Table1[[#This Row],[Type]]="Expense",ABS(Table1[[#This Row],[Amount]]),0)</f>
        <v>224.69</v>
      </c>
      <c r="I1158" t="s">
        <v>12</v>
      </c>
      <c r="J1158" t="s">
        <v>32</v>
      </c>
      <c r="L1158" t="str">
        <f t="shared" si="18"/>
        <v>September</v>
      </c>
      <c r="M1158" s="4">
        <f>ABS(Table1[[#This Row],[Amount]])</f>
        <v>224.69</v>
      </c>
      <c r="N1158">
        <f>IF(Table1[[#This Row],[Type]]="Income",ABS(Table1[[#This Row],[Amount]]),0)</f>
        <v>0</v>
      </c>
      <c r="O1158">
        <f>IF(Table1[[#This Row],[Type]]="Expense",ABS(Table1[[#This Row],[Amount]]),0)</f>
        <v>224.69</v>
      </c>
      <c r="P1158" t="str">
        <f>Table1[[#This Row],[Region]]</f>
        <v>West</v>
      </c>
      <c r="Q1158" t="s">
        <v>42</v>
      </c>
      <c r="R1158" t="s">
        <v>32</v>
      </c>
    </row>
    <row r="1159" spans="1:18" x14ac:dyDescent="0.3">
      <c r="A1159" s="1">
        <v>45183</v>
      </c>
      <c r="B1159" t="s">
        <v>1185</v>
      </c>
      <c r="C1159" t="s">
        <v>9</v>
      </c>
      <c r="D1159" t="s">
        <v>22</v>
      </c>
      <c r="E1159">
        <v>-3249.46</v>
      </c>
      <c r="F1159" t="s">
        <v>11</v>
      </c>
      <c r="G1159">
        <f>IF(Table1[[#This Row],[Type]]="Income",ABS(Table1[[#This Row],[Amount]]),0)</f>
        <v>0</v>
      </c>
      <c r="H1159">
        <f>IF(Table1[[#This Row],[Type]]="Expense",ABS(Table1[[#This Row],[Amount]]),0)</f>
        <v>3249.46</v>
      </c>
      <c r="I1159" t="s">
        <v>20</v>
      </c>
      <c r="J1159" t="s">
        <v>23</v>
      </c>
      <c r="L1159" t="str">
        <f t="shared" si="18"/>
        <v>September</v>
      </c>
      <c r="M1159" s="4">
        <f>ABS(Table1[[#This Row],[Amount]])</f>
        <v>3249.46</v>
      </c>
      <c r="N1159">
        <f>IF(Table1[[#This Row],[Type]]="Income",ABS(Table1[[#This Row],[Amount]]),0)</f>
        <v>0</v>
      </c>
      <c r="O1159">
        <f>IF(Table1[[#This Row],[Type]]="Expense",ABS(Table1[[#This Row],[Amount]]),0)</f>
        <v>3249.46</v>
      </c>
      <c r="P1159" t="str">
        <f>Table1[[#This Row],[Region]]</f>
        <v>South</v>
      </c>
      <c r="Q1159" t="s">
        <v>22</v>
      </c>
      <c r="R1159" t="s">
        <v>23</v>
      </c>
    </row>
    <row r="1160" spans="1:18" x14ac:dyDescent="0.3">
      <c r="A1160" s="1">
        <v>45228</v>
      </c>
      <c r="B1160" t="s">
        <v>1186</v>
      </c>
      <c r="C1160" t="s">
        <v>9</v>
      </c>
      <c r="D1160" t="s">
        <v>16</v>
      </c>
      <c r="E1160">
        <v>-4474.4399999999996</v>
      </c>
      <c r="F1160" t="s">
        <v>11</v>
      </c>
      <c r="G1160">
        <f>IF(Table1[[#This Row],[Type]]="Income",ABS(Table1[[#This Row],[Amount]]),0)</f>
        <v>0</v>
      </c>
      <c r="H1160">
        <f>IF(Table1[[#This Row],[Type]]="Expense",ABS(Table1[[#This Row],[Amount]]),0)</f>
        <v>4474.4399999999996</v>
      </c>
      <c r="I1160" t="s">
        <v>20</v>
      </c>
      <c r="J1160" t="s">
        <v>32</v>
      </c>
      <c r="L1160" t="str">
        <f t="shared" si="18"/>
        <v>October</v>
      </c>
      <c r="M1160" s="4">
        <f>ABS(Table1[[#This Row],[Amount]])</f>
        <v>4474.4399999999996</v>
      </c>
      <c r="N1160">
        <f>IF(Table1[[#This Row],[Type]]="Income",ABS(Table1[[#This Row],[Amount]]),0)</f>
        <v>0</v>
      </c>
      <c r="O1160">
        <f>IF(Table1[[#This Row],[Type]]="Expense",ABS(Table1[[#This Row],[Amount]]),0)</f>
        <v>4474.4399999999996</v>
      </c>
      <c r="P1160" t="str">
        <f>Table1[[#This Row],[Region]]</f>
        <v>West</v>
      </c>
      <c r="Q1160" t="s">
        <v>16</v>
      </c>
      <c r="R1160" t="s">
        <v>32</v>
      </c>
    </row>
    <row r="1161" spans="1:18" x14ac:dyDescent="0.3">
      <c r="A1161" s="1">
        <v>45027</v>
      </c>
      <c r="B1161" t="s">
        <v>1187</v>
      </c>
      <c r="C1161" t="s">
        <v>30</v>
      </c>
      <c r="D1161" t="s">
        <v>26</v>
      </c>
      <c r="E1161">
        <v>4435.88</v>
      </c>
      <c r="F1161" t="s">
        <v>31</v>
      </c>
      <c r="G1161">
        <f>IF(Table1[[#This Row],[Type]]="Income",ABS(Table1[[#This Row],[Amount]]),0)</f>
        <v>4435.88</v>
      </c>
      <c r="H1161">
        <f>IF(Table1[[#This Row],[Type]]="Expense",ABS(Table1[[#This Row],[Amount]]),0)</f>
        <v>0</v>
      </c>
      <c r="I1161" t="s">
        <v>17</v>
      </c>
      <c r="J1161" t="s">
        <v>23</v>
      </c>
      <c r="L1161" t="str">
        <f t="shared" si="18"/>
        <v>April</v>
      </c>
      <c r="M1161" s="4">
        <f>ABS(Table1[[#This Row],[Amount]])</f>
        <v>4435.88</v>
      </c>
      <c r="N1161">
        <f>IF(Table1[[#This Row],[Type]]="Income",ABS(Table1[[#This Row],[Amount]]),0)</f>
        <v>4435.88</v>
      </c>
      <c r="O1161">
        <f>IF(Table1[[#This Row],[Type]]="Expense",ABS(Table1[[#This Row],[Amount]]),0)</f>
        <v>0</v>
      </c>
      <c r="P1161" t="str">
        <f>Table1[[#This Row],[Region]]</f>
        <v>South</v>
      </c>
      <c r="Q1161" t="s">
        <v>26</v>
      </c>
      <c r="R1161" t="s">
        <v>23</v>
      </c>
    </row>
    <row r="1162" spans="1:18" x14ac:dyDescent="0.3">
      <c r="A1162" s="1">
        <v>45272</v>
      </c>
      <c r="B1162" t="s">
        <v>1188</v>
      </c>
      <c r="C1162" t="s">
        <v>9</v>
      </c>
      <c r="D1162" t="s">
        <v>26</v>
      </c>
      <c r="E1162">
        <v>-3527.77</v>
      </c>
      <c r="F1162" t="s">
        <v>11</v>
      </c>
      <c r="G1162">
        <f>IF(Table1[[#This Row],[Type]]="Income",ABS(Table1[[#This Row],[Amount]]),0)</f>
        <v>0</v>
      </c>
      <c r="H1162">
        <f>IF(Table1[[#This Row],[Type]]="Expense",ABS(Table1[[#This Row],[Amount]]),0)</f>
        <v>3527.77</v>
      </c>
      <c r="I1162" t="s">
        <v>20</v>
      </c>
      <c r="J1162" t="s">
        <v>23</v>
      </c>
      <c r="L1162" t="str">
        <f t="shared" si="18"/>
        <v>December</v>
      </c>
      <c r="M1162" s="4">
        <f>ABS(Table1[[#This Row],[Amount]])</f>
        <v>3527.77</v>
      </c>
      <c r="N1162">
        <f>IF(Table1[[#This Row],[Type]]="Income",ABS(Table1[[#This Row],[Amount]]),0)</f>
        <v>0</v>
      </c>
      <c r="O1162">
        <f>IF(Table1[[#This Row],[Type]]="Expense",ABS(Table1[[#This Row],[Amount]]),0)</f>
        <v>3527.77</v>
      </c>
      <c r="P1162" t="str">
        <f>Table1[[#This Row],[Region]]</f>
        <v>South</v>
      </c>
      <c r="Q1162" t="s">
        <v>26</v>
      </c>
      <c r="R1162" t="s">
        <v>23</v>
      </c>
    </row>
    <row r="1163" spans="1:18" x14ac:dyDescent="0.3">
      <c r="A1163" s="1">
        <v>45036</v>
      </c>
      <c r="B1163" t="s">
        <v>1189</v>
      </c>
      <c r="C1163" t="s">
        <v>15</v>
      </c>
      <c r="D1163" t="s">
        <v>26</v>
      </c>
      <c r="E1163">
        <v>-2382.27</v>
      </c>
      <c r="F1163" t="s">
        <v>11</v>
      </c>
      <c r="G1163">
        <f>IF(Table1[[#This Row],[Type]]="Income",ABS(Table1[[#This Row],[Amount]]),0)</f>
        <v>0</v>
      </c>
      <c r="H1163">
        <f>IF(Table1[[#This Row],[Type]]="Expense",ABS(Table1[[#This Row],[Amount]]),0)</f>
        <v>2382.27</v>
      </c>
      <c r="I1163" t="s">
        <v>17</v>
      </c>
      <c r="J1163" t="s">
        <v>27</v>
      </c>
      <c r="L1163" t="str">
        <f t="shared" si="18"/>
        <v>April</v>
      </c>
      <c r="M1163" s="4">
        <f>ABS(Table1[[#This Row],[Amount]])</f>
        <v>2382.27</v>
      </c>
      <c r="N1163">
        <f>IF(Table1[[#This Row],[Type]]="Income",ABS(Table1[[#This Row],[Amount]]),0)</f>
        <v>0</v>
      </c>
      <c r="O1163">
        <f>IF(Table1[[#This Row],[Type]]="Expense",ABS(Table1[[#This Row],[Amount]]),0)</f>
        <v>2382.27</v>
      </c>
      <c r="P1163" t="str">
        <f>Table1[[#This Row],[Region]]</f>
        <v>North</v>
      </c>
      <c r="Q1163" t="s">
        <v>26</v>
      </c>
      <c r="R1163" t="s">
        <v>27</v>
      </c>
    </row>
    <row r="1164" spans="1:18" x14ac:dyDescent="0.3">
      <c r="A1164" s="1">
        <v>45108</v>
      </c>
      <c r="B1164" t="s">
        <v>1190</v>
      </c>
      <c r="C1164" t="s">
        <v>9</v>
      </c>
      <c r="D1164" t="s">
        <v>22</v>
      </c>
      <c r="E1164">
        <v>-2608.9499999999998</v>
      </c>
      <c r="F1164" t="s">
        <v>11</v>
      </c>
      <c r="G1164">
        <f>IF(Table1[[#This Row],[Type]]="Income",ABS(Table1[[#This Row],[Amount]]),0)</f>
        <v>0</v>
      </c>
      <c r="H1164">
        <f>IF(Table1[[#This Row],[Type]]="Expense",ABS(Table1[[#This Row],[Amount]]),0)</f>
        <v>2608.9499999999998</v>
      </c>
      <c r="I1164" t="s">
        <v>12</v>
      </c>
      <c r="J1164" t="s">
        <v>27</v>
      </c>
      <c r="L1164" t="str">
        <f t="shared" si="18"/>
        <v>July</v>
      </c>
      <c r="M1164" s="4">
        <f>ABS(Table1[[#This Row],[Amount]])</f>
        <v>2608.9499999999998</v>
      </c>
      <c r="N1164">
        <f>IF(Table1[[#This Row],[Type]]="Income",ABS(Table1[[#This Row],[Amount]]),0)</f>
        <v>0</v>
      </c>
      <c r="O1164">
        <f>IF(Table1[[#This Row],[Type]]="Expense",ABS(Table1[[#This Row],[Amount]]),0)</f>
        <v>2608.9499999999998</v>
      </c>
      <c r="P1164" t="str">
        <f>Table1[[#This Row],[Region]]</f>
        <v>North</v>
      </c>
      <c r="Q1164" t="s">
        <v>22</v>
      </c>
      <c r="R1164" t="s">
        <v>27</v>
      </c>
    </row>
    <row r="1165" spans="1:18" x14ac:dyDescent="0.3">
      <c r="A1165" s="1">
        <v>45239</v>
      </c>
      <c r="B1165" t="s">
        <v>1191</v>
      </c>
      <c r="C1165" t="s">
        <v>9</v>
      </c>
      <c r="D1165" t="s">
        <v>19</v>
      </c>
      <c r="E1165">
        <v>-770.9</v>
      </c>
      <c r="F1165" t="s">
        <v>11</v>
      </c>
      <c r="G1165">
        <f>IF(Table1[[#This Row],[Type]]="Income",ABS(Table1[[#This Row],[Amount]]),0)</f>
        <v>0</v>
      </c>
      <c r="H1165">
        <f>IF(Table1[[#This Row],[Type]]="Expense",ABS(Table1[[#This Row],[Amount]]),0)</f>
        <v>770.9</v>
      </c>
      <c r="I1165" t="s">
        <v>12</v>
      </c>
      <c r="J1165" t="s">
        <v>23</v>
      </c>
      <c r="L1165" t="str">
        <f t="shared" si="18"/>
        <v>November</v>
      </c>
      <c r="M1165" s="4">
        <f>ABS(Table1[[#This Row],[Amount]])</f>
        <v>770.9</v>
      </c>
      <c r="N1165">
        <f>IF(Table1[[#This Row],[Type]]="Income",ABS(Table1[[#This Row],[Amount]]),0)</f>
        <v>0</v>
      </c>
      <c r="O1165">
        <f>IF(Table1[[#This Row],[Type]]="Expense",ABS(Table1[[#This Row],[Amount]]),0)</f>
        <v>770.9</v>
      </c>
      <c r="P1165" t="str">
        <f>Table1[[#This Row],[Region]]</f>
        <v>South</v>
      </c>
      <c r="Q1165" t="s">
        <v>19</v>
      </c>
      <c r="R1165" t="s">
        <v>23</v>
      </c>
    </row>
    <row r="1166" spans="1:18" x14ac:dyDescent="0.3">
      <c r="A1166" s="1">
        <v>44927</v>
      </c>
      <c r="B1166" t="s">
        <v>1192</v>
      </c>
      <c r="C1166" t="s">
        <v>15</v>
      </c>
      <c r="D1166" t="s">
        <v>10</v>
      </c>
      <c r="E1166">
        <v>-1770.98</v>
      </c>
      <c r="F1166" t="s">
        <v>11</v>
      </c>
      <c r="G1166">
        <f>IF(Table1[[#This Row],[Type]]="Income",ABS(Table1[[#This Row],[Amount]]),0)</f>
        <v>0</v>
      </c>
      <c r="H1166">
        <f>IF(Table1[[#This Row],[Type]]="Expense",ABS(Table1[[#This Row],[Amount]]),0)</f>
        <v>1770.98</v>
      </c>
      <c r="I1166" t="s">
        <v>12</v>
      </c>
      <c r="J1166" t="s">
        <v>23</v>
      </c>
      <c r="L1166" t="str">
        <f t="shared" si="18"/>
        <v>January</v>
      </c>
      <c r="M1166" s="4">
        <f>ABS(Table1[[#This Row],[Amount]])</f>
        <v>1770.98</v>
      </c>
      <c r="N1166">
        <f>IF(Table1[[#This Row],[Type]]="Income",ABS(Table1[[#This Row],[Amount]]),0)</f>
        <v>0</v>
      </c>
      <c r="O1166">
        <f>IF(Table1[[#This Row],[Type]]="Expense",ABS(Table1[[#This Row],[Amount]]),0)</f>
        <v>1770.98</v>
      </c>
      <c r="P1166" t="str">
        <f>Table1[[#This Row],[Region]]</f>
        <v>South</v>
      </c>
      <c r="Q1166" t="s">
        <v>10</v>
      </c>
      <c r="R1166" t="s">
        <v>23</v>
      </c>
    </row>
    <row r="1167" spans="1:18" x14ac:dyDescent="0.3">
      <c r="A1167" s="1">
        <v>45245</v>
      </c>
      <c r="B1167" t="s">
        <v>1193</v>
      </c>
      <c r="C1167" t="s">
        <v>9</v>
      </c>
      <c r="D1167" t="s">
        <v>10</v>
      </c>
      <c r="E1167">
        <v>-1019.87</v>
      </c>
      <c r="F1167" t="s">
        <v>11</v>
      </c>
      <c r="G1167">
        <f>IF(Table1[[#This Row],[Type]]="Income",ABS(Table1[[#This Row],[Amount]]),0)</f>
        <v>0</v>
      </c>
      <c r="H1167">
        <f>IF(Table1[[#This Row],[Type]]="Expense",ABS(Table1[[#This Row],[Amount]]),0)</f>
        <v>1019.87</v>
      </c>
      <c r="I1167" t="s">
        <v>17</v>
      </c>
      <c r="J1167" t="s">
        <v>23</v>
      </c>
      <c r="L1167" t="str">
        <f t="shared" si="18"/>
        <v>November</v>
      </c>
      <c r="M1167" s="4">
        <f>ABS(Table1[[#This Row],[Amount]])</f>
        <v>1019.87</v>
      </c>
      <c r="N1167">
        <f>IF(Table1[[#This Row],[Type]]="Income",ABS(Table1[[#This Row],[Amount]]),0)</f>
        <v>0</v>
      </c>
      <c r="O1167">
        <f>IF(Table1[[#This Row],[Type]]="Expense",ABS(Table1[[#This Row],[Amount]]),0)</f>
        <v>1019.87</v>
      </c>
      <c r="P1167" t="str">
        <f>Table1[[#This Row],[Region]]</f>
        <v>South</v>
      </c>
      <c r="Q1167" t="s">
        <v>10</v>
      </c>
      <c r="R1167" t="s">
        <v>23</v>
      </c>
    </row>
    <row r="1168" spans="1:18" x14ac:dyDescent="0.3">
      <c r="A1168" s="1">
        <v>44981</v>
      </c>
      <c r="B1168" t="s">
        <v>1194</v>
      </c>
      <c r="C1168" t="s">
        <v>15</v>
      </c>
      <c r="D1168" t="s">
        <v>36</v>
      </c>
      <c r="E1168">
        <v>-4123.88</v>
      </c>
      <c r="F1168" t="s">
        <v>11</v>
      </c>
      <c r="G1168">
        <f>IF(Table1[[#This Row],[Type]]="Income",ABS(Table1[[#This Row],[Amount]]),0)</f>
        <v>0</v>
      </c>
      <c r="H1168">
        <f>IF(Table1[[#This Row],[Type]]="Expense",ABS(Table1[[#This Row],[Amount]]),0)</f>
        <v>4123.88</v>
      </c>
      <c r="I1168" t="s">
        <v>20</v>
      </c>
      <c r="J1168" t="s">
        <v>32</v>
      </c>
      <c r="L1168" t="str">
        <f t="shared" si="18"/>
        <v>February</v>
      </c>
      <c r="M1168" s="4">
        <f>ABS(Table1[[#This Row],[Amount]])</f>
        <v>4123.88</v>
      </c>
      <c r="N1168">
        <f>IF(Table1[[#This Row],[Type]]="Income",ABS(Table1[[#This Row],[Amount]]),0)</f>
        <v>0</v>
      </c>
      <c r="O1168">
        <f>IF(Table1[[#This Row],[Type]]="Expense",ABS(Table1[[#This Row],[Amount]]),0)</f>
        <v>4123.88</v>
      </c>
      <c r="P1168" t="str">
        <f>Table1[[#This Row],[Region]]</f>
        <v>West</v>
      </c>
      <c r="Q1168" t="s">
        <v>36</v>
      </c>
      <c r="R1168" t="s">
        <v>32</v>
      </c>
    </row>
    <row r="1169" spans="1:18" x14ac:dyDescent="0.3">
      <c r="A1169" s="1">
        <v>45075</v>
      </c>
      <c r="B1169" t="s">
        <v>1195</v>
      </c>
      <c r="C1169" t="s">
        <v>9</v>
      </c>
      <c r="D1169" t="s">
        <v>42</v>
      </c>
      <c r="E1169">
        <v>-4582.29</v>
      </c>
      <c r="F1169" t="s">
        <v>11</v>
      </c>
      <c r="G1169">
        <f>IF(Table1[[#This Row],[Type]]="Income",ABS(Table1[[#This Row],[Amount]]),0)</f>
        <v>0</v>
      </c>
      <c r="H1169">
        <f>IF(Table1[[#This Row],[Type]]="Expense",ABS(Table1[[#This Row],[Amount]]),0)</f>
        <v>4582.29</v>
      </c>
      <c r="I1169" t="s">
        <v>12</v>
      </c>
      <c r="J1169" t="s">
        <v>23</v>
      </c>
      <c r="L1169" t="str">
        <f t="shared" si="18"/>
        <v>May</v>
      </c>
      <c r="M1169" s="4">
        <f>ABS(Table1[[#This Row],[Amount]])</f>
        <v>4582.29</v>
      </c>
      <c r="N1169">
        <f>IF(Table1[[#This Row],[Type]]="Income",ABS(Table1[[#This Row],[Amount]]),0)</f>
        <v>0</v>
      </c>
      <c r="O1169">
        <f>IF(Table1[[#This Row],[Type]]="Expense",ABS(Table1[[#This Row],[Amount]]),0)</f>
        <v>4582.29</v>
      </c>
      <c r="P1169" t="str">
        <f>Table1[[#This Row],[Region]]</f>
        <v>South</v>
      </c>
      <c r="Q1169" t="s">
        <v>42</v>
      </c>
      <c r="R1169" t="s">
        <v>23</v>
      </c>
    </row>
    <row r="1170" spans="1:18" x14ac:dyDescent="0.3">
      <c r="A1170" s="1">
        <v>45235</v>
      </c>
      <c r="B1170" t="s">
        <v>1196</v>
      </c>
      <c r="C1170" t="s">
        <v>15</v>
      </c>
      <c r="D1170" t="s">
        <v>22</v>
      </c>
      <c r="E1170">
        <v>-2730.92</v>
      </c>
      <c r="F1170" t="s">
        <v>11</v>
      </c>
      <c r="G1170">
        <f>IF(Table1[[#This Row],[Type]]="Income",ABS(Table1[[#This Row],[Amount]]),0)</f>
        <v>0</v>
      </c>
      <c r="H1170">
        <f>IF(Table1[[#This Row],[Type]]="Expense",ABS(Table1[[#This Row],[Amount]]),0)</f>
        <v>2730.92</v>
      </c>
      <c r="I1170" t="s">
        <v>17</v>
      </c>
      <c r="J1170" t="s">
        <v>32</v>
      </c>
      <c r="L1170" t="str">
        <f t="shared" si="18"/>
        <v>November</v>
      </c>
      <c r="M1170" s="4">
        <f>ABS(Table1[[#This Row],[Amount]])</f>
        <v>2730.92</v>
      </c>
      <c r="N1170">
        <f>IF(Table1[[#This Row],[Type]]="Income",ABS(Table1[[#This Row],[Amount]]),0)</f>
        <v>0</v>
      </c>
      <c r="O1170">
        <f>IF(Table1[[#This Row],[Type]]="Expense",ABS(Table1[[#This Row],[Amount]]),0)</f>
        <v>2730.92</v>
      </c>
      <c r="P1170" t="str">
        <f>Table1[[#This Row],[Region]]</f>
        <v>West</v>
      </c>
      <c r="Q1170" t="s">
        <v>22</v>
      </c>
      <c r="R1170" t="s">
        <v>32</v>
      </c>
    </row>
    <row r="1171" spans="1:18" x14ac:dyDescent="0.3">
      <c r="A1171" s="1">
        <v>45063</v>
      </c>
      <c r="B1171" t="s">
        <v>1197</v>
      </c>
      <c r="C1171" t="s">
        <v>9</v>
      </c>
      <c r="D1171" t="s">
        <v>19</v>
      </c>
      <c r="E1171">
        <v>-3666.04</v>
      </c>
      <c r="F1171" t="s">
        <v>11</v>
      </c>
      <c r="G1171">
        <f>IF(Table1[[#This Row],[Type]]="Income",ABS(Table1[[#This Row],[Amount]]),0)</f>
        <v>0</v>
      </c>
      <c r="H1171">
        <f>IF(Table1[[#This Row],[Type]]="Expense",ABS(Table1[[#This Row],[Amount]]),0)</f>
        <v>3666.04</v>
      </c>
      <c r="I1171" t="s">
        <v>17</v>
      </c>
      <c r="J1171" t="s">
        <v>27</v>
      </c>
      <c r="L1171" t="str">
        <f t="shared" si="18"/>
        <v>May</v>
      </c>
      <c r="M1171" s="4">
        <f>ABS(Table1[[#This Row],[Amount]])</f>
        <v>3666.04</v>
      </c>
      <c r="N1171">
        <f>IF(Table1[[#This Row],[Type]]="Income",ABS(Table1[[#This Row],[Amount]]),0)</f>
        <v>0</v>
      </c>
      <c r="O1171">
        <f>IF(Table1[[#This Row],[Type]]="Expense",ABS(Table1[[#This Row],[Amount]]),0)</f>
        <v>3666.04</v>
      </c>
      <c r="P1171" t="str">
        <f>Table1[[#This Row],[Region]]</f>
        <v>North</v>
      </c>
      <c r="Q1171" t="s">
        <v>19</v>
      </c>
      <c r="R1171" t="s">
        <v>27</v>
      </c>
    </row>
    <row r="1172" spans="1:18" x14ac:dyDescent="0.3">
      <c r="A1172" s="1">
        <v>45128</v>
      </c>
      <c r="B1172" t="s">
        <v>1198</v>
      </c>
      <c r="C1172" t="s">
        <v>15</v>
      </c>
      <c r="D1172" t="s">
        <v>26</v>
      </c>
      <c r="E1172">
        <v>-695.18</v>
      </c>
      <c r="F1172" t="s">
        <v>11</v>
      </c>
      <c r="G1172">
        <f>IF(Table1[[#This Row],[Type]]="Income",ABS(Table1[[#This Row],[Amount]]),0)</f>
        <v>0</v>
      </c>
      <c r="H1172">
        <f>IF(Table1[[#This Row],[Type]]="Expense",ABS(Table1[[#This Row],[Amount]]),0)</f>
        <v>695.18</v>
      </c>
      <c r="I1172" t="s">
        <v>12</v>
      </c>
      <c r="J1172" t="s">
        <v>32</v>
      </c>
      <c r="L1172" t="str">
        <f t="shared" si="18"/>
        <v>July</v>
      </c>
      <c r="M1172" s="4">
        <f>ABS(Table1[[#This Row],[Amount]])</f>
        <v>695.18</v>
      </c>
      <c r="N1172">
        <f>IF(Table1[[#This Row],[Type]]="Income",ABS(Table1[[#This Row],[Amount]]),0)</f>
        <v>0</v>
      </c>
      <c r="O1172">
        <f>IF(Table1[[#This Row],[Type]]="Expense",ABS(Table1[[#This Row],[Amount]]),0)</f>
        <v>695.18</v>
      </c>
      <c r="P1172" t="str">
        <f>Table1[[#This Row],[Region]]</f>
        <v>West</v>
      </c>
      <c r="Q1172" t="s">
        <v>26</v>
      </c>
      <c r="R1172" t="s">
        <v>32</v>
      </c>
    </row>
    <row r="1173" spans="1:18" x14ac:dyDescent="0.3">
      <c r="A1173" s="1">
        <v>45239</v>
      </c>
      <c r="B1173" t="s">
        <v>1199</v>
      </c>
      <c r="C1173" t="s">
        <v>30</v>
      </c>
      <c r="D1173" t="s">
        <v>19</v>
      </c>
      <c r="E1173">
        <v>3081.82</v>
      </c>
      <c r="F1173" t="s">
        <v>31</v>
      </c>
      <c r="G1173">
        <f>IF(Table1[[#This Row],[Type]]="Income",ABS(Table1[[#This Row],[Amount]]),0)</f>
        <v>3081.82</v>
      </c>
      <c r="H1173">
        <f>IF(Table1[[#This Row],[Type]]="Expense",ABS(Table1[[#This Row],[Amount]]),0)</f>
        <v>0</v>
      </c>
      <c r="I1173" t="s">
        <v>12</v>
      </c>
      <c r="J1173" t="s">
        <v>23</v>
      </c>
      <c r="L1173" t="str">
        <f t="shared" si="18"/>
        <v>November</v>
      </c>
      <c r="M1173" s="4">
        <f>ABS(Table1[[#This Row],[Amount]])</f>
        <v>3081.82</v>
      </c>
      <c r="N1173">
        <f>IF(Table1[[#This Row],[Type]]="Income",ABS(Table1[[#This Row],[Amount]]),0)</f>
        <v>3081.82</v>
      </c>
      <c r="O1173">
        <f>IF(Table1[[#This Row],[Type]]="Expense",ABS(Table1[[#This Row],[Amount]]),0)</f>
        <v>0</v>
      </c>
      <c r="P1173" t="str">
        <f>Table1[[#This Row],[Region]]</f>
        <v>South</v>
      </c>
      <c r="Q1173" t="s">
        <v>19</v>
      </c>
      <c r="R1173" t="s">
        <v>23</v>
      </c>
    </row>
    <row r="1174" spans="1:18" x14ac:dyDescent="0.3">
      <c r="A1174" s="1">
        <v>45043</v>
      </c>
      <c r="B1174" t="s">
        <v>1200</v>
      </c>
      <c r="C1174" t="s">
        <v>15</v>
      </c>
      <c r="D1174" t="s">
        <v>22</v>
      </c>
      <c r="E1174">
        <v>-3543.68</v>
      </c>
      <c r="F1174" t="s">
        <v>11</v>
      </c>
      <c r="G1174">
        <f>IF(Table1[[#This Row],[Type]]="Income",ABS(Table1[[#This Row],[Amount]]),0)</f>
        <v>0</v>
      </c>
      <c r="H1174">
        <f>IF(Table1[[#This Row],[Type]]="Expense",ABS(Table1[[#This Row],[Amount]]),0)</f>
        <v>3543.68</v>
      </c>
      <c r="I1174" t="s">
        <v>12</v>
      </c>
      <c r="J1174" t="s">
        <v>27</v>
      </c>
      <c r="L1174" t="str">
        <f t="shared" si="18"/>
        <v>April</v>
      </c>
      <c r="M1174" s="4">
        <f>ABS(Table1[[#This Row],[Amount]])</f>
        <v>3543.68</v>
      </c>
      <c r="N1174">
        <f>IF(Table1[[#This Row],[Type]]="Income",ABS(Table1[[#This Row],[Amount]]),0)</f>
        <v>0</v>
      </c>
      <c r="O1174">
        <f>IF(Table1[[#This Row],[Type]]="Expense",ABS(Table1[[#This Row],[Amount]]),0)</f>
        <v>3543.68</v>
      </c>
      <c r="P1174" t="str">
        <f>Table1[[#This Row],[Region]]</f>
        <v>North</v>
      </c>
      <c r="Q1174" t="s">
        <v>22</v>
      </c>
      <c r="R1174" t="s">
        <v>27</v>
      </c>
    </row>
    <row r="1175" spans="1:18" x14ac:dyDescent="0.3">
      <c r="A1175" s="1">
        <v>45080</v>
      </c>
      <c r="B1175" t="s">
        <v>1201</v>
      </c>
      <c r="C1175" t="s">
        <v>9</v>
      </c>
      <c r="D1175" t="s">
        <v>22</v>
      </c>
      <c r="E1175">
        <v>-2318.56</v>
      </c>
      <c r="F1175" t="s">
        <v>11</v>
      </c>
      <c r="G1175">
        <f>IF(Table1[[#This Row],[Type]]="Income",ABS(Table1[[#This Row],[Amount]]),0)</f>
        <v>0</v>
      </c>
      <c r="H1175">
        <f>IF(Table1[[#This Row],[Type]]="Expense",ABS(Table1[[#This Row],[Amount]]),0)</f>
        <v>2318.56</v>
      </c>
      <c r="I1175" t="s">
        <v>20</v>
      </c>
      <c r="J1175" t="s">
        <v>13</v>
      </c>
      <c r="L1175" t="str">
        <f t="shared" si="18"/>
        <v>June</v>
      </c>
      <c r="M1175" s="4">
        <f>ABS(Table1[[#This Row],[Amount]])</f>
        <v>2318.56</v>
      </c>
      <c r="N1175">
        <f>IF(Table1[[#This Row],[Type]]="Income",ABS(Table1[[#This Row],[Amount]]),0)</f>
        <v>0</v>
      </c>
      <c r="O1175">
        <f>IF(Table1[[#This Row],[Type]]="Expense",ABS(Table1[[#This Row],[Amount]]),0)</f>
        <v>2318.56</v>
      </c>
      <c r="P1175" t="str">
        <f>Table1[[#This Row],[Region]]</f>
        <v>East</v>
      </c>
      <c r="Q1175" t="s">
        <v>22</v>
      </c>
      <c r="R1175" t="s">
        <v>13</v>
      </c>
    </row>
    <row r="1176" spans="1:18" x14ac:dyDescent="0.3">
      <c r="A1176" s="1">
        <v>45217</v>
      </c>
      <c r="B1176" t="s">
        <v>1202</v>
      </c>
      <c r="C1176" t="s">
        <v>9</v>
      </c>
      <c r="D1176" t="s">
        <v>22</v>
      </c>
      <c r="E1176">
        <v>-1292.04</v>
      </c>
      <c r="F1176" t="s">
        <v>11</v>
      </c>
      <c r="G1176">
        <f>IF(Table1[[#This Row],[Type]]="Income",ABS(Table1[[#This Row],[Amount]]),0)</f>
        <v>0</v>
      </c>
      <c r="H1176">
        <f>IF(Table1[[#This Row],[Type]]="Expense",ABS(Table1[[#This Row],[Amount]]),0)</f>
        <v>1292.04</v>
      </c>
      <c r="I1176" t="s">
        <v>20</v>
      </c>
      <c r="J1176" t="s">
        <v>27</v>
      </c>
      <c r="L1176" t="str">
        <f t="shared" si="18"/>
        <v>October</v>
      </c>
      <c r="M1176" s="4">
        <f>ABS(Table1[[#This Row],[Amount]])</f>
        <v>1292.04</v>
      </c>
      <c r="N1176">
        <f>IF(Table1[[#This Row],[Type]]="Income",ABS(Table1[[#This Row],[Amount]]),0)</f>
        <v>0</v>
      </c>
      <c r="O1176">
        <f>IF(Table1[[#This Row],[Type]]="Expense",ABS(Table1[[#This Row],[Amount]]),0)</f>
        <v>1292.04</v>
      </c>
      <c r="P1176" t="str">
        <f>Table1[[#This Row],[Region]]</f>
        <v>North</v>
      </c>
      <c r="Q1176" t="s">
        <v>22</v>
      </c>
      <c r="R1176" t="s">
        <v>27</v>
      </c>
    </row>
    <row r="1177" spans="1:18" x14ac:dyDescent="0.3">
      <c r="A1177" s="1">
        <v>44989</v>
      </c>
      <c r="B1177" t="s">
        <v>1203</v>
      </c>
      <c r="C1177" t="s">
        <v>25</v>
      </c>
      <c r="D1177" t="s">
        <v>36</v>
      </c>
      <c r="E1177">
        <v>-4399.1400000000003</v>
      </c>
      <c r="F1177" t="s">
        <v>11</v>
      </c>
      <c r="G1177">
        <f>IF(Table1[[#This Row],[Type]]="Income",ABS(Table1[[#This Row],[Amount]]),0)</f>
        <v>0</v>
      </c>
      <c r="H1177">
        <f>IF(Table1[[#This Row],[Type]]="Expense",ABS(Table1[[#This Row],[Amount]]),0)</f>
        <v>4399.1400000000003</v>
      </c>
      <c r="I1177" t="s">
        <v>17</v>
      </c>
      <c r="J1177" t="s">
        <v>13</v>
      </c>
      <c r="L1177" t="str">
        <f t="shared" si="18"/>
        <v>March</v>
      </c>
      <c r="M1177" s="4">
        <f>ABS(Table1[[#This Row],[Amount]])</f>
        <v>4399.1400000000003</v>
      </c>
      <c r="N1177">
        <f>IF(Table1[[#This Row],[Type]]="Income",ABS(Table1[[#This Row],[Amount]]),0)</f>
        <v>0</v>
      </c>
      <c r="O1177">
        <f>IF(Table1[[#This Row],[Type]]="Expense",ABS(Table1[[#This Row],[Amount]]),0)</f>
        <v>4399.1400000000003</v>
      </c>
      <c r="P1177" t="str">
        <f>Table1[[#This Row],[Region]]</f>
        <v>East</v>
      </c>
      <c r="Q1177" t="s">
        <v>36</v>
      </c>
      <c r="R1177" t="s">
        <v>13</v>
      </c>
    </row>
    <row r="1178" spans="1:18" x14ac:dyDescent="0.3">
      <c r="A1178" s="1">
        <v>45170</v>
      </c>
      <c r="B1178" t="s">
        <v>1204</v>
      </c>
      <c r="C1178" t="s">
        <v>15</v>
      </c>
      <c r="D1178" t="s">
        <v>16</v>
      </c>
      <c r="E1178">
        <v>-3740.25</v>
      </c>
      <c r="F1178" t="s">
        <v>11</v>
      </c>
      <c r="G1178">
        <f>IF(Table1[[#This Row],[Type]]="Income",ABS(Table1[[#This Row],[Amount]]),0)</f>
        <v>0</v>
      </c>
      <c r="H1178">
        <f>IF(Table1[[#This Row],[Type]]="Expense",ABS(Table1[[#This Row],[Amount]]),0)</f>
        <v>3740.25</v>
      </c>
      <c r="I1178" t="s">
        <v>12</v>
      </c>
      <c r="J1178" t="s">
        <v>32</v>
      </c>
      <c r="L1178" t="str">
        <f t="shared" si="18"/>
        <v>September</v>
      </c>
      <c r="M1178" s="4">
        <f>ABS(Table1[[#This Row],[Amount]])</f>
        <v>3740.25</v>
      </c>
      <c r="N1178">
        <f>IF(Table1[[#This Row],[Type]]="Income",ABS(Table1[[#This Row],[Amount]]),0)</f>
        <v>0</v>
      </c>
      <c r="O1178">
        <f>IF(Table1[[#This Row],[Type]]="Expense",ABS(Table1[[#This Row],[Amount]]),0)</f>
        <v>3740.25</v>
      </c>
      <c r="P1178" t="str">
        <f>Table1[[#This Row],[Region]]</f>
        <v>West</v>
      </c>
      <c r="Q1178" t="s">
        <v>16</v>
      </c>
      <c r="R1178" t="s">
        <v>32</v>
      </c>
    </row>
    <row r="1179" spans="1:18" x14ac:dyDescent="0.3">
      <c r="A1179" s="1">
        <v>44951</v>
      </c>
      <c r="B1179" t="s">
        <v>1205</v>
      </c>
      <c r="C1179" t="s">
        <v>30</v>
      </c>
      <c r="D1179" t="s">
        <v>42</v>
      </c>
      <c r="E1179">
        <v>4509.3</v>
      </c>
      <c r="F1179" t="s">
        <v>31</v>
      </c>
      <c r="G1179">
        <f>IF(Table1[[#This Row],[Type]]="Income",ABS(Table1[[#This Row],[Amount]]),0)</f>
        <v>4509.3</v>
      </c>
      <c r="H1179">
        <f>IF(Table1[[#This Row],[Type]]="Expense",ABS(Table1[[#This Row],[Amount]]),0)</f>
        <v>0</v>
      </c>
      <c r="I1179" t="s">
        <v>12</v>
      </c>
      <c r="J1179" t="s">
        <v>27</v>
      </c>
      <c r="L1179" t="str">
        <f t="shared" si="18"/>
        <v>January</v>
      </c>
      <c r="M1179" s="4">
        <f>ABS(Table1[[#This Row],[Amount]])</f>
        <v>4509.3</v>
      </c>
      <c r="N1179">
        <f>IF(Table1[[#This Row],[Type]]="Income",ABS(Table1[[#This Row],[Amount]]),0)</f>
        <v>4509.3</v>
      </c>
      <c r="O1179">
        <f>IF(Table1[[#This Row],[Type]]="Expense",ABS(Table1[[#This Row],[Amount]]),0)</f>
        <v>0</v>
      </c>
      <c r="P1179" t="str">
        <f>Table1[[#This Row],[Region]]</f>
        <v>North</v>
      </c>
      <c r="Q1179" t="s">
        <v>42</v>
      </c>
      <c r="R1179" t="s">
        <v>27</v>
      </c>
    </row>
    <row r="1180" spans="1:18" x14ac:dyDescent="0.3">
      <c r="A1180" s="1">
        <v>45016</v>
      </c>
      <c r="B1180" t="s">
        <v>1206</v>
      </c>
      <c r="C1180" t="s">
        <v>15</v>
      </c>
      <c r="D1180" t="s">
        <v>36</v>
      </c>
      <c r="E1180">
        <v>-4110.17</v>
      </c>
      <c r="F1180" t="s">
        <v>11</v>
      </c>
      <c r="G1180">
        <f>IF(Table1[[#This Row],[Type]]="Income",ABS(Table1[[#This Row],[Amount]]),0)</f>
        <v>0</v>
      </c>
      <c r="H1180">
        <f>IF(Table1[[#This Row],[Type]]="Expense",ABS(Table1[[#This Row],[Amount]]),0)</f>
        <v>4110.17</v>
      </c>
      <c r="I1180" t="s">
        <v>20</v>
      </c>
      <c r="J1180" t="s">
        <v>27</v>
      </c>
      <c r="L1180" t="str">
        <f t="shared" si="18"/>
        <v>March</v>
      </c>
      <c r="M1180" s="4">
        <f>ABS(Table1[[#This Row],[Amount]])</f>
        <v>4110.17</v>
      </c>
      <c r="N1180">
        <f>IF(Table1[[#This Row],[Type]]="Income",ABS(Table1[[#This Row],[Amount]]),0)</f>
        <v>0</v>
      </c>
      <c r="O1180">
        <f>IF(Table1[[#This Row],[Type]]="Expense",ABS(Table1[[#This Row],[Amount]]),0)</f>
        <v>4110.17</v>
      </c>
      <c r="P1180" t="str">
        <f>Table1[[#This Row],[Region]]</f>
        <v>North</v>
      </c>
      <c r="Q1180" t="s">
        <v>36</v>
      </c>
      <c r="R1180" t="s">
        <v>27</v>
      </c>
    </row>
    <row r="1181" spans="1:18" x14ac:dyDescent="0.3">
      <c r="A1181" s="1">
        <v>45001</v>
      </c>
      <c r="B1181" t="s">
        <v>1207</v>
      </c>
      <c r="C1181" t="s">
        <v>15</v>
      </c>
      <c r="D1181" t="s">
        <v>36</v>
      </c>
      <c r="E1181">
        <v>-4952.83</v>
      </c>
      <c r="F1181" t="s">
        <v>11</v>
      </c>
      <c r="G1181">
        <f>IF(Table1[[#This Row],[Type]]="Income",ABS(Table1[[#This Row],[Amount]]),0)</f>
        <v>0</v>
      </c>
      <c r="H1181">
        <f>IF(Table1[[#This Row],[Type]]="Expense",ABS(Table1[[#This Row],[Amount]]),0)</f>
        <v>4952.83</v>
      </c>
      <c r="I1181" t="s">
        <v>12</v>
      </c>
      <c r="J1181" t="s">
        <v>27</v>
      </c>
      <c r="L1181" t="str">
        <f t="shared" si="18"/>
        <v>March</v>
      </c>
      <c r="M1181" s="4">
        <f>ABS(Table1[[#This Row],[Amount]])</f>
        <v>4952.83</v>
      </c>
      <c r="N1181">
        <f>IF(Table1[[#This Row],[Type]]="Income",ABS(Table1[[#This Row],[Amount]]),0)</f>
        <v>0</v>
      </c>
      <c r="O1181">
        <f>IF(Table1[[#This Row],[Type]]="Expense",ABS(Table1[[#This Row],[Amount]]),0)</f>
        <v>4952.83</v>
      </c>
      <c r="P1181" t="str">
        <f>Table1[[#This Row],[Region]]</f>
        <v>North</v>
      </c>
      <c r="Q1181" t="s">
        <v>36</v>
      </c>
      <c r="R1181" t="s">
        <v>27</v>
      </c>
    </row>
    <row r="1182" spans="1:18" x14ac:dyDescent="0.3">
      <c r="A1182" s="1">
        <v>45220</v>
      </c>
      <c r="B1182" t="s">
        <v>1208</v>
      </c>
      <c r="C1182" t="s">
        <v>30</v>
      </c>
      <c r="D1182" t="s">
        <v>16</v>
      </c>
      <c r="E1182">
        <v>1041.6500000000001</v>
      </c>
      <c r="F1182" t="s">
        <v>31</v>
      </c>
      <c r="G1182">
        <f>IF(Table1[[#This Row],[Type]]="Income",ABS(Table1[[#This Row],[Amount]]),0)</f>
        <v>1041.6500000000001</v>
      </c>
      <c r="H1182">
        <f>IF(Table1[[#This Row],[Type]]="Expense",ABS(Table1[[#This Row],[Amount]]),0)</f>
        <v>0</v>
      </c>
      <c r="I1182" t="s">
        <v>17</v>
      </c>
      <c r="J1182" t="s">
        <v>32</v>
      </c>
      <c r="L1182" t="str">
        <f t="shared" si="18"/>
        <v>October</v>
      </c>
      <c r="M1182" s="4">
        <f>ABS(Table1[[#This Row],[Amount]])</f>
        <v>1041.6500000000001</v>
      </c>
      <c r="N1182">
        <f>IF(Table1[[#This Row],[Type]]="Income",ABS(Table1[[#This Row],[Amount]]),0)</f>
        <v>1041.6500000000001</v>
      </c>
      <c r="O1182">
        <f>IF(Table1[[#This Row],[Type]]="Expense",ABS(Table1[[#This Row],[Amount]]),0)</f>
        <v>0</v>
      </c>
      <c r="P1182" t="str">
        <f>Table1[[#This Row],[Region]]</f>
        <v>West</v>
      </c>
      <c r="Q1182" t="s">
        <v>16</v>
      </c>
      <c r="R1182" t="s">
        <v>32</v>
      </c>
    </row>
    <row r="1183" spans="1:18" x14ac:dyDescent="0.3">
      <c r="A1183" s="1">
        <v>45136</v>
      </c>
      <c r="B1183" t="s">
        <v>1209</v>
      </c>
      <c r="C1183" t="s">
        <v>15</v>
      </c>
      <c r="D1183" t="s">
        <v>36</v>
      </c>
      <c r="E1183">
        <v>-525.05999999999995</v>
      </c>
      <c r="F1183" t="s">
        <v>11</v>
      </c>
      <c r="G1183">
        <f>IF(Table1[[#This Row],[Type]]="Income",ABS(Table1[[#This Row],[Amount]]),0)</f>
        <v>0</v>
      </c>
      <c r="H1183">
        <f>IF(Table1[[#This Row],[Type]]="Expense",ABS(Table1[[#This Row],[Amount]]),0)</f>
        <v>525.05999999999995</v>
      </c>
      <c r="I1183" t="s">
        <v>12</v>
      </c>
      <c r="J1183" t="s">
        <v>23</v>
      </c>
      <c r="L1183" t="str">
        <f t="shared" si="18"/>
        <v>July</v>
      </c>
      <c r="M1183" s="4">
        <f>ABS(Table1[[#This Row],[Amount]])</f>
        <v>525.05999999999995</v>
      </c>
      <c r="N1183">
        <f>IF(Table1[[#This Row],[Type]]="Income",ABS(Table1[[#This Row],[Amount]]),0)</f>
        <v>0</v>
      </c>
      <c r="O1183">
        <f>IF(Table1[[#This Row],[Type]]="Expense",ABS(Table1[[#This Row],[Amount]]),0)</f>
        <v>525.05999999999995</v>
      </c>
      <c r="P1183" t="str">
        <f>Table1[[#This Row],[Region]]</f>
        <v>South</v>
      </c>
      <c r="Q1183" t="s">
        <v>36</v>
      </c>
      <c r="R1183" t="s">
        <v>23</v>
      </c>
    </row>
    <row r="1184" spans="1:18" x14ac:dyDescent="0.3">
      <c r="A1184" s="1">
        <v>45273</v>
      </c>
      <c r="B1184" t="s">
        <v>1210</v>
      </c>
      <c r="C1184" t="s">
        <v>30</v>
      </c>
      <c r="D1184" t="s">
        <v>22</v>
      </c>
      <c r="E1184">
        <v>1751.31</v>
      </c>
      <c r="F1184" t="s">
        <v>31</v>
      </c>
      <c r="G1184">
        <f>IF(Table1[[#This Row],[Type]]="Income",ABS(Table1[[#This Row],[Amount]]),0)</f>
        <v>1751.31</v>
      </c>
      <c r="H1184">
        <f>IF(Table1[[#This Row],[Type]]="Expense",ABS(Table1[[#This Row],[Amount]]),0)</f>
        <v>0</v>
      </c>
      <c r="I1184" t="s">
        <v>20</v>
      </c>
      <c r="J1184" t="s">
        <v>32</v>
      </c>
      <c r="L1184" t="str">
        <f t="shared" si="18"/>
        <v>December</v>
      </c>
      <c r="M1184" s="4">
        <f>ABS(Table1[[#This Row],[Amount]])</f>
        <v>1751.31</v>
      </c>
      <c r="N1184">
        <f>IF(Table1[[#This Row],[Type]]="Income",ABS(Table1[[#This Row],[Amount]]),0)</f>
        <v>1751.31</v>
      </c>
      <c r="O1184">
        <f>IF(Table1[[#This Row],[Type]]="Expense",ABS(Table1[[#This Row],[Amount]]),0)</f>
        <v>0</v>
      </c>
      <c r="P1184" t="str">
        <f>Table1[[#This Row],[Region]]</f>
        <v>West</v>
      </c>
      <c r="Q1184" t="s">
        <v>22</v>
      </c>
      <c r="R1184" t="s">
        <v>32</v>
      </c>
    </row>
    <row r="1185" spans="1:18" x14ac:dyDescent="0.3">
      <c r="A1185" s="1">
        <v>44943</v>
      </c>
      <c r="B1185" t="s">
        <v>1211</v>
      </c>
      <c r="C1185" t="s">
        <v>30</v>
      </c>
      <c r="D1185" t="s">
        <v>22</v>
      </c>
      <c r="E1185">
        <v>732.12</v>
      </c>
      <c r="F1185" t="s">
        <v>31</v>
      </c>
      <c r="G1185">
        <f>IF(Table1[[#This Row],[Type]]="Income",ABS(Table1[[#This Row],[Amount]]),0)</f>
        <v>732.12</v>
      </c>
      <c r="H1185">
        <f>IF(Table1[[#This Row],[Type]]="Expense",ABS(Table1[[#This Row],[Amount]]),0)</f>
        <v>0</v>
      </c>
      <c r="I1185" t="s">
        <v>17</v>
      </c>
      <c r="J1185" t="s">
        <v>27</v>
      </c>
      <c r="L1185" t="str">
        <f t="shared" si="18"/>
        <v>January</v>
      </c>
      <c r="M1185" s="4">
        <f>ABS(Table1[[#This Row],[Amount]])</f>
        <v>732.12</v>
      </c>
      <c r="N1185">
        <f>IF(Table1[[#This Row],[Type]]="Income",ABS(Table1[[#This Row],[Amount]]),0)</f>
        <v>732.12</v>
      </c>
      <c r="O1185">
        <f>IF(Table1[[#This Row],[Type]]="Expense",ABS(Table1[[#This Row],[Amount]]),0)</f>
        <v>0</v>
      </c>
      <c r="P1185" t="str">
        <f>Table1[[#This Row],[Region]]</f>
        <v>North</v>
      </c>
      <c r="Q1185" t="s">
        <v>22</v>
      </c>
      <c r="R1185" t="s">
        <v>27</v>
      </c>
    </row>
    <row r="1186" spans="1:18" x14ac:dyDescent="0.3">
      <c r="A1186" s="1">
        <v>45054</v>
      </c>
      <c r="B1186" t="s">
        <v>1212</v>
      </c>
      <c r="C1186" t="s">
        <v>15</v>
      </c>
      <c r="D1186" t="s">
        <v>19</v>
      </c>
      <c r="E1186">
        <v>-2663.34</v>
      </c>
      <c r="F1186" t="s">
        <v>11</v>
      </c>
      <c r="G1186">
        <f>IF(Table1[[#This Row],[Type]]="Income",ABS(Table1[[#This Row],[Amount]]),0)</f>
        <v>0</v>
      </c>
      <c r="H1186">
        <f>IF(Table1[[#This Row],[Type]]="Expense",ABS(Table1[[#This Row],[Amount]]),0)</f>
        <v>2663.34</v>
      </c>
      <c r="I1186" t="s">
        <v>17</v>
      </c>
      <c r="J1186" t="s">
        <v>23</v>
      </c>
      <c r="L1186" t="str">
        <f t="shared" si="18"/>
        <v>May</v>
      </c>
      <c r="M1186" s="4">
        <f>ABS(Table1[[#This Row],[Amount]])</f>
        <v>2663.34</v>
      </c>
      <c r="N1186">
        <f>IF(Table1[[#This Row],[Type]]="Income",ABS(Table1[[#This Row],[Amount]]),0)</f>
        <v>0</v>
      </c>
      <c r="O1186">
        <f>IF(Table1[[#This Row],[Type]]="Expense",ABS(Table1[[#This Row],[Amount]]),0)</f>
        <v>2663.34</v>
      </c>
      <c r="P1186" t="str">
        <f>Table1[[#This Row],[Region]]</f>
        <v>South</v>
      </c>
      <c r="Q1186" t="s">
        <v>19</v>
      </c>
      <c r="R1186" t="s">
        <v>23</v>
      </c>
    </row>
    <row r="1187" spans="1:18" x14ac:dyDescent="0.3">
      <c r="A1187" s="1">
        <v>45290</v>
      </c>
      <c r="B1187" t="s">
        <v>1213</v>
      </c>
      <c r="C1187" t="s">
        <v>15</v>
      </c>
      <c r="D1187" t="s">
        <v>26</v>
      </c>
      <c r="E1187">
        <v>-3201.84</v>
      </c>
      <c r="F1187" t="s">
        <v>11</v>
      </c>
      <c r="G1187">
        <f>IF(Table1[[#This Row],[Type]]="Income",ABS(Table1[[#This Row],[Amount]]),0)</f>
        <v>0</v>
      </c>
      <c r="H1187">
        <f>IF(Table1[[#This Row],[Type]]="Expense",ABS(Table1[[#This Row],[Amount]]),0)</f>
        <v>3201.84</v>
      </c>
      <c r="I1187" t="s">
        <v>12</v>
      </c>
      <c r="J1187" t="s">
        <v>27</v>
      </c>
      <c r="L1187" t="str">
        <f t="shared" si="18"/>
        <v>December</v>
      </c>
      <c r="M1187" s="4">
        <f>ABS(Table1[[#This Row],[Amount]])</f>
        <v>3201.84</v>
      </c>
      <c r="N1187">
        <f>IF(Table1[[#This Row],[Type]]="Income",ABS(Table1[[#This Row],[Amount]]),0)</f>
        <v>0</v>
      </c>
      <c r="O1187">
        <f>IF(Table1[[#This Row],[Type]]="Expense",ABS(Table1[[#This Row],[Amount]]),0)</f>
        <v>3201.84</v>
      </c>
      <c r="P1187" t="str">
        <f>Table1[[#This Row],[Region]]</f>
        <v>North</v>
      </c>
      <c r="Q1187" t="s">
        <v>26</v>
      </c>
      <c r="R1187" t="s">
        <v>27</v>
      </c>
    </row>
    <row r="1188" spans="1:18" x14ac:dyDescent="0.3">
      <c r="A1188" s="1">
        <v>45177</v>
      </c>
      <c r="B1188" t="s">
        <v>1214</v>
      </c>
      <c r="C1188" t="s">
        <v>9</v>
      </c>
      <c r="D1188" t="s">
        <v>36</v>
      </c>
      <c r="E1188">
        <v>-2933.61</v>
      </c>
      <c r="F1188" t="s">
        <v>11</v>
      </c>
      <c r="G1188">
        <f>IF(Table1[[#This Row],[Type]]="Income",ABS(Table1[[#This Row],[Amount]]),0)</f>
        <v>0</v>
      </c>
      <c r="H1188">
        <f>IF(Table1[[#This Row],[Type]]="Expense",ABS(Table1[[#This Row],[Amount]]),0)</f>
        <v>2933.61</v>
      </c>
      <c r="I1188" t="s">
        <v>17</v>
      </c>
      <c r="J1188" t="s">
        <v>27</v>
      </c>
      <c r="L1188" t="str">
        <f t="shared" si="18"/>
        <v>September</v>
      </c>
      <c r="M1188" s="4">
        <f>ABS(Table1[[#This Row],[Amount]])</f>
        <v>2933.61</v>
      </c>
      <c r="N1188">
        <f>IF(Table1[[#This Row],[Type]]="Income",ABS(Table1[[#This Row],[Amount]]),0)</f>
        <v>0</v>
      </c>
      <c r="O1188">
        <f>IF(Table1[[#This Row],[Type]]="Expense",ABS(Table1[[#This Row],[Amount]]),0)</f>
        <v>2933.61</v>
      </c>
      <c r="P1188" t="str">
        <f>Table1[[#This Row],[Region]]</f>
        <v>North</v>
      </c>
      <c r="Q1188" t="s">
        <v>36</v>
      </c>
      <c r="R1188" t="s">
        <v>27</v>
      </c>
    </row>
    <row r="1189" spans="1:18" x14ac:dyDescent="0.3">
      <c r="A1189" s="1">
        <v>45105</v>
      </c>
      <c r="B1189" t="s">
        <v>1215</v>
      </c>
      <c r="C1189" t="s">
        <v>9</v>
      </c>
      <c r="D1189" t="s">
        <v>26</v>
      </c>
      <c r="E1189">
        <v>-1370.28</v>
      </c>
      <c r="F1189" t="s">
        <v>11</v>
      </c>
      <c r="G1189">
        <f>IF(Table1[[#This Row],[Type]]="Income",ABS(Table1[[#This Row],[Amount]]),0)</f>
        <v>0</v>
      </c>
      <c r="H1189">
        <f>IF(Table1[[#This Row],[Type]]="Expense",ABS(Table1[[#This Row],[Amount]]),0)</f>
        <v>1370.28</v>
      </c>
      <c r="I1189" t="s">
        <v>12</v>
      </c>
      <c r="J1189" t="s">
        <v>13</v>
      </c>
      <c r="L1189" t="str">
        <f t="shared" si="18"/>
        <v>June</v>
      </c>
      <c r="M1189" s="4">
        <f>ABS(Table1[[#This Row],[Amount]])</f>
        <v>1370.28</v>
      </c>
      <c r="N1189">
        <f>IF(Table1[[#This Row],[Type]]="Income",ABS(Table1[[#This Row],[Amount]]),0)</f>
        <v>0</v>
      </c>
      <c r="O1189">
        <f>IF(Table1[[#This Row],[Type]]="Expense",ABS(Table1[[#This Row],[Amount]]),0)</f>
        <v>1370.28</v>
      </c>
      <c r="P1189" t="str">
        <f>Table1[[#This Row],[Region]]</f>
        <v>East</v>
      </c>
      <c r="Q1189" t="s">
        <v>26</v>
      </c>
      <c r="R1189" t="s">
        <v>13</v>
      </c>
    </row>
    <row r="1190" spans="1:18" x14ac:dyDescent="0.3">
      <c r="A1190" s="1">
        <v>45108</v>
      </c>
      <c r="B1190" t="s">
        <v>1216</v>
      </c>
      <c r="C1190" t="s">
        <v>25</v>
      </c>
      <c r="D1190" t="s">
        <v>42</v>
      </c>
      <c r="E1190">
        <v>-4553.24</v>
      </c>
      <c r="F1190" t="s">
        <v>11</v>
      </c>
      <c r="G1190">
        <f>IF(Table1[[#This Row],[Type]]="Income",ABS(Table1[[#This Row],[Amount]]),0)</f>
        <v>0</v>
      </c>
      <c r="H1190">
        <f>IF(Table1[[#This Row],[Type]]="Expense",ABS(Table1[[#This Row],[Amount]]),0)</f>
        <v>4553.24</v>
      </c>
      <c r="I1190" t="s">
        <v>12</v>
      </c>
      <c r="J1190" t="s">
        <v>27</v>
      </c>
      <c r="L1190" t="str">
        <f t="shared" si="18"/>
        <v>July</v>
      </c>
      <c r="M1190" s="4">
        <f>ABS(Table1[[#This Row],[Amount]])</f>
        <v>4553.24</v>
      </c>
      <c r="N1190">
        <f>IF(Table1[[#This Row],[Type]]="Income",ABS(Table1[[#This Row],[Amount]]),0)</f>
        <v>0</v>
      </c>
      <c r="O1190">
        <f>IF(Table1[[#This Row],[Type]]="Expense",ABS(Table1[[#This Row],[Amount]]),0)</f>
        <v>4553.24</v>
      </c>
      <c r="P1190" t="str">
        <f>Table1[[#This Row],[Region]]</f>
        <v>North</v>
      </c>
      <c r="Q1190" t="s">
        <v>42</v>
      </c>
      <c r="R1190" t="s">
        <v>27</v>
      </c>
    </row>
    <row r="1191" spans="1:18" x14ac:dyDescent="0.3">
      <c r="A1191" s="1">
        <v>45078</v>
      </c>
      <c r="B1191" t="s">
        <v>1217</v>
      </c>
      <c r="C1191" t="s">
        <v>25</v>
      </c>
      <c r="D1191" t="s">
        <v>10</v>
      </c>
      <c r="E1191">
        <v>-203.74</v>
      </c>
      <c r="F1191" t="s">
        <v>11</v>
      </c>
      <c r="G1191">
        <f>IF(Table1[[#This Row],[Type]]="Income",ABS(Table1[[#This Row],[Amount]]),0)</f>
        <v>0</v>
      </c>
      <c r="H1191">
        <f>IF(Table1[[#This Row],[Type]]="Expense",ABS(Table1[[#This Row],[Amount]]),0)</f>
        <v>203.74</v>
      </c>
      <c r="I1191" t="s">
        <v>20</v>
      </c>
      <c r="J1191" t="s">
        <v>32</v>
      </c>
      <c r="L1191" t="str">
        <f t="shared" si="18"/>
        <v>June</v>
      </c>
      <c r="M1191" s="4">
        <f>ABS(Table1[[#This Row],[Amount]])</f>
        <v>203.74</v>
      </c>
      <c r="N1191">
        <f>IF(Table1[[#This Row],[Type]]="Income",ABS(Table1[[#This Row],[Amount]]),0)</f>
        <v>0</v>
      </c>
      <c r="O1191">
        <f>IF(Table1[[#This Row],[Type]]="Expense",ABS(Table1[[#This Row],[Amount]]),0)</f>
        <v>203.74</v>
      </c>
      <c r="P1191" t="str">
        <f>Table1[[#This Row],[Region]]</f>
        <v>West</v>
      </c>
      <c r="Q1191" t="s">
        <v>10</v>
      </c>
      <c r="R1191" t="s">
        <v>32</v>
      </c>
    </row>
    <row r="1192" spans="1:18" x14ac:dyDescent="0.3">
      <c r="A1192" s="1">
        <v>44951</v>
      </c>
      <c r="B1192" t="s">
        <v>1218</v>
      </c>
      <c r="C1192" t="s">
        <v>15</v>
      </c>
      <c r="D1192" t="s">
        <v>22</v>
      </c>
      <c r="E1192">
        <v>-1805.27</v>
      </c>
      <c r="F1192" t="s">
        <v>11</v>
      </c>
      <c r="G1192">
        <f>IF(Table1[[#This Row],[Type]]="Income",ABS(Table1[[#This Row],[Amount]]),0)</f>
        <v>0</v>
      </c>
      <c r="H1192">
        <f>IF(Table1[[#This Row],[Type]]="Expense",ABS(Table1[[#This Row],[Amount]]),0)</f>
        <v>1805.27</v>
      </c>
      <c r="I1192" t="s">
        <v>17</v>
      </c>
      <c r="J1192" t="s">
        <v>32</v>
      </c>
      <c r="L1192" t="str">
        <f t="shared" si="18"/>
        <v>January</v>
      </c>
      <c r="M1192" s="4">
        <f>ABS(Table1[[#This Row],[Amount]])</f>
        <v>1805.27</v>
      </c>
      <c r="N1192">
        <f>IF(Table1[[#This Row],[Type]]="Income",ABS(Table1[[#This Row],[Amount]]),0)</f>
        <v>0</v>
      </c>
      <c r="O1192">
        <f>IF(Table1[[#This Row],[Type]]="Expense",ABS(Table1[[#This Row],[Amount]]),0)</f>
        <v>1805.27</v>
      </c>
      <c r="P1192" t="str">
        <f>Table1[[#This Row],[Region]]</f>
        <v>West</v>
      </c>
      <c r="Q1192" t="s">
        <v>22</v>
      </c>
      <c r="R1192" t="s">
        <v>32</v>
      </c>
    </row>
    <row r="1193" spans="1:18" x14ac:dyDescent="0.3">
      <c r="A1193" s="1">
        <v>45106</v>
      </c>
      <c r="B1193" t="s">
        <v>1219</v>
      </c>
      <c r="C1193" t="s">
        <v>30</v>
      </c>
      <c r="D1193" t="s">
        <v>19</v>
      </c>
      <c r="E1193">
        <v>3623.06</v>
      </c>
      <c r="F1193" t="s">
        <v>31</v>
      </c>
      <c r="G1193">
        <f>IF(Table1[[#This Row],[Type]]="Income",ABS(Table1[[#This Row],[Amount]]),0)</f>
        <v>3623.06</v>
      </c>
      <c r="H1193">
        <f>IF(Table1[[#This Row],[Type]]="Expense",ABS(Table1[[#This Row],[Amount]]),0)</f>
        <v>0</v>
      </c>
      <c r="I1193" t="s">
        <v>12</v>
      </c>
      <c r="J1193" t="s">
        <v>32</v>
      </c>
      <c r="L1193" t="str">
        <f t="shared" si="18"/>
        <v>June</v>
      </c>
      <c r="M1193" s="4">
        <f>ABS(Table1[[#This Row],[Amount]])</f>
        <v>3623.06</v>
      </c>
      <c r="N1193">
        <f>IF(Table1[[#This Row],[Type]]="Income",ABS(Table1[[#This Row],[Amount]]),0)</f>
        <v>3623.06</v>
      </c>
      <c r="O1193">
        <f>IF(Table1[[#This Row],[Type]]="Expense",ABS(Table1[[#This Row],[Amount]]),0)</f>
        <v>0</v>
      </c>
      <c r="P1193" t="str">
        <f>Table1[[#This Row],[Region]]</f>
        <v>West</v>
      </c>
      <c r="Q1193" t="s">
        <v>19</v>
      </c>
      <c r="R1193" t="s">
        <v>32</v>
      </c>
    </row>
    <row r="1194" spans="1:18" x14ac:dyDescent="0.3">
      <c r="A1194" s="1">
        <v>45124</v>
      </c>
      <c r="B1194" t="s">
        <v>1220</v>
      </c>
      <c r="C1194" t="s">
        <v>25</v>
      </c>
      <c r="D1194" t="s">
        <v>42</v>
      </c>
      <c r="E1194">
        <v>-3857.95</v>
      </c>
      <c r="F1194" t="s">
        <v>11</v>
      </c>
      <c r="G1194">
        <f>IF(Table1[[#This Row],[Type]]="Income",ABS(Table1[[#This Row],[Amount]]),0)</f>
        <v>0</v>
      </c>
      <c r="H1194">
        <f>IF(Table1[[#This Row],[Type]]="Expense",ABS(Table1[[#This Row],[Amount]]),0)</f>
        <v>3857.95</v>
      </c>
      <c r="I1194" t="s">
        <v>12</v>
      </c>
      <c r="J1194" t="s">
        <v>23</v>
      </c>
      <c r="L1194" t="str">
        <f t="shared" si="18"/>
        <v>July</v>
      </c>
      <c r="M1194" s="4">
        <f>ABS(Table1[[#This Row],[Amount]])</f>
        <v>3857.95</v>
      </c>
      <c r="N1194">
        <f>IF(Table1[[#This Row],[Type]]="Income",ABS(Table1[[#This Row],[Amount]]),0)</f>
        <v>0</v>
      </c>
      <c r="O1194">
        <f>IF(Table1[[#This Row],[Type]]="Expense",ABS(Table1[[#This Row],[Amount]]),0)</f>
        <v>3857.95</v>
      </c>
      <c r="P1194" t="str">
        <f>Table1[[#This Row],[Region]]</f>
        <v>South</v>
      </c>
      <c r="Q1194" t="s">
        <v>42</v>
      </c>
      <c r="R1194" t="s">
        <v>23</v>
      </c>
    </row>
    <row r="1195" spans="1:18" x14ac:dyDescent="0.3">
      <c r="A1195" s="1">
        <v>45270</v>
      </c>
      <c r="B1195" t="s">
        <v>1221</v>
      </c>
      <c r="C1195" t="s">
        <v>15</v>
      </c>
      <c r="D1195" t="s">
        <v>19</v>
      </c>
      <c r="E1195">
        <v>-2138.98</v>
      </c>
      <c r="F1195" t="s">
        <v>11</v>
      </c>
      <c r="G1195">
        <f>IF(Table1[[#This Row],[Type]]="Income",ABS(Table1[[#This Row],[Amount]]),0)</f>
        <v>0</v>
      </c>
      <c r="H1195">
        <f>IF(Table1[[#This Row],[Type]]="Expense",ABS(Table1[[#This Row],[Amount]]),0)</f>
        <v>2138.98</v>
      </c>
      <c r="I1195" t="s">
        <v>12</v>
      </c>
      <c r="J1195" t="s">
        <v>13</v>
      </c>
      <c r="L1195" t="str">
        <f t="shared" si="18"/>
        <v>December</v>
      </c>
      <c r="M1195" s="4">
        <f>ABS(Table1[[#This Row],[Amount]])</f>
        <v>2138.98</v>
      </c>
      <c r="N1195">
        <f>IF(Table1[[#This Row],[Type]]="Income",ABS(Table1[[#This Row],[Amount]]),0)</f>
        <v>0</v>
      </c>
      <c r="O1195">
        <f>IF(Table1[[#This Row],[Type]]="Expense",ABS(Table1[[#This Row],[Amount]]),0)</f>
        <v>2138.98</v>
      </c>
      <c r="P1195" t="str">
        <f>Table1[[#This Row],[Region]]</f>
        <v>East</v>
      </c>
      <c r="Q1195" t="s">
        <v>19</v>
      </c>
      <c r="R1195" t="s">
        <v>13</v>
      </c>
    </row>
    <row r="1196" spans="1:18" x14ac:dyDescent="0.3">
      <c r="A1196" s="1">
        <v>45087</v>
      </c>
      <c r="B1196" t="s">
        <v>1222</v>
      </c>
      <c r="C1196" t="s">
        <v>25</v>
      </c>
      <c r="D1196" t="s">
        <v>10</v>
      </c>
      <c r="E1196">
        <v>-182.86</v>
      </c>
      <c r="F1196" t="s">
        <v>11</v>
      </c>
      <c r="G1196">
        <f>IF(Table1[[#This Row],[Type]]="Income",ABS(Table1[[#This Row],[Amount]]),0)</f>
        <v>0</v>
      </c>
      <c r="H1196">
        <f>IF(Table1[[#This Row],[Type]]="Expense",ABS(Table1[[#This Row],[Amount]]),0)</f>
        <v>182.86</v>
      </c>
      <c r="I1196" t="s">
        <v>17</v>
      </c>
      <c r="J1196" t="s">
        <v>13</v>
      </c>
      <c r="L1196" t="str">
        <f t="shared" si="18"/>
        <v>June</v>
      </c>
      <c r="M1196" s="4">
        <f>ABS(Table1[[#This Row],[Amount]])</f>
        <v>182.86</v>
      </c>
      <c r="N1196">
        <f>IF(Table1[[#This Row],[Type]]="Income",ABS(Table1[[#This Row],[Amount]]),0)</f>
        <v>0</v>
      </c>
      <c r="O1196">
        <f>IF(Table1[[#This Row],[Type]]="Expense",ABS(Table1[[#This Row],[Amount]]),0)</f>
        <v>182.86</v>
      </c>
      <c r="P1196" t="str">
        <f>Table1[[#This Row],[Region]]</f>
        <v>East</v>
      </c>
      <c r="Q1196" t="s">
        <v>10</v>
      </c>
      <c r="R1196" t="s">
        <v>13</v>
      </c>
    </row>
    <row r="1197" spans="1:18" x14ac:dyDescent="0.3">
      <c r="A1197" s="1">
        <v>45103</v>
      </c>
      <c r="B1197" t="s">
        <v>1223</v>
      </c>
      <c r="C1197" t="s">
        <v>30</v>
      </c>
      <c r="D1197" t="s">
        <v>10</v>
      </c>
      <c r="E1197">
        <v>3128.41</v>
      </c>
      <c r="F1197" t="s">
        <v>31</v>
      </c>
      <c r="G1197">
        <f>IF(Table1[[#This Row],[Type]]="Income",ABS(Table1[[#This Row],[Amount]]),0)</f>
        <v>3128.41</v>
      </c>
      <c r="H1197">
        <f>IF(Table1[[#This Row],[Type]]="Expense",ABS(Table1[[#This Row],[Amount]]),0)</f>
        <v>0</v>
      </c>
      <c r="I1197" t="s">
        <v>17</v>
      </c>
      <c r="J1197" t="s">
        <v>27</v>
      </c>
      <c r="L1197" t="str">
        <f t="shared" si="18"/>
        <v>June</v>
      </c>
      <c r="M1197" s="4">
        <f>ABS(Table1[[#This Row],[Amount]])</f>
        <v>3128.41</v>
      </c>
      <c r="N1197">
        <f>IF(Table1[[#This Row],[Type]]="Income",ABS(Table1[[#This Row],[Amount]]),0)</f>
        <v>3128.41</v>
      </c>
      <c r="O1197">
        <f>IF(Table1[[#This Row],[Type]]="Expense",ABS(Table1[[#This Row],[Amount]]),0)</f>
        <v>0</v>
      </c>
      <c r="P1197" t="str">
        <f>Table1[[#This Row],[Region]]</f>
        <v>North</v>
      </c>
      <c r="Q1197" t="s">
        <v>10</v>
      </c>
      <c r="R1197" t="s">
        <v>27</v>
      </c>
    </row>
    <row r="1198" spans="1:18" x14ac:dyDescent="0.3">
      <c r="A1198" s="1">
        <v>45211</v>
      </c>
      <c r="B1198" t="s">
        <v>1224</v>
      </c>
      <c r="C1198" t="s">
        <v>15</v>
      </c>
      <c r="D1198" t="s">
        <v>16</v>
      </c>
      <c r="E1198">
        <v>-409.16</v>
      </c>
      <c r="F1198" t="s">
        <v>11</v>
      </c>
      <c r="G1198">
        <f>IF(Table1[[#This Row],[Type]]="Income",ABS(Table1[[#This Row],[Amount]]),0)</f>
        <v>0</v>
      </c>
      <c r="H1198">
        <f>IF(Table1[[#This Row],[Type]]="Expense",ABS(Table1[[#This Row],[Amount]]),0)</f>
        <v>409.16</v>
      </c>
      <c r="I1198" t="s">
        <v>17</v>
      </c>
      <c r="J1198" t="s">
        <v>27</v>
      </c>
      <c r="L1198" t="str">
        <f t="shared" si="18"/>
        <v>October</v>
      </c>
      <c r="M1198" s="4">
        <f>ABS(Table1[[#This Row],[Amount]])</f>
        <v>409.16</v>
      </c>
      <c r="N1198">
        <f>IF(Table1[[#This Row],[Type]]="Income",ABS(Table1[[#This Row],[Amount]]),0)</f>
        <v>0</v>
      </c>
      <c r="O1198">
        <f>IF(Table1[[#This Row],[Type]]="Expense",ABS(Table1[[#This Row],[Amount]]),0)</f>
        <v>409.16</v>
      </c>
      <c r="P1198" t="str">
        <f>Table1[[#This Row],[Region]]</f>
        <v>North</v>
      </c>
      <c r="Q1198" t="s">
        <v>16</v>
      </c>
      <c r="R1198" t="s">
        <v>27</v>
      </c>
    </row>
    <row r="1199" spans="1:18" x14ac:dyDescent="0.3">
      <c r="A1199" s="1">
        <v>44989</v>
      </c>
      <c r="B1199" t="s">
        <v>1225</v>
      </c>
      <c r="C1199" t="s">
        <v>30</v>
      </c>
      <c r="D1199" t="s">
        <v>22</v>
      </c>
      <c r="E1199">
        <v>628.49</v>
      </c>
      <c r="F1199" t="s">
        <v>31</v>
      </c>
      <c r="G1199">
        <f>IF(Table1[[#This Row],[Type]]="Income",ABS(Table1[[#This Row],[Amount]]),0)</f>
        <v>628.49</v>
      </c>
      <c r="H1199">
        <f>IF(Table1[[#This Row],[Type]]="Expense",ABS(Table1[[#This Row],[Amount]]),0)</f>
        <v>0</v>
      </c>
      <c r="I1199" t="s">
        <v>12</v>
      </c>
      <c r="J1199" t="s">
        <v>13</v>
      </c>
      <c r="L1199" t="str">
        <f t="shared" si="18"/>
        <v>March</v>
      </c>
      <c r="M1199" s="4">
        <f>ABS(Table1[[#This Row],[Amount]])</f>
        <v>628.49</v>
      </c>
      <c r="N1199">
        <f>IF(Table1[[#This Row],[Type]]="Income",ABS(Table1[[#This Row],[Amount]]),0)</f>
        <v>628.49</v>
      </c>
      <c r="O1199">
        <f>IF(Table1[[#This Row],[Type]]="Expense",ABS(Table1[[#This Row],[Amount]]),0)</f>
        <v>0</v>
      </c>
      <c r="P1199" t="str">
        <f>Table1[[#This Row],[Region]]</f>
        <v>East</v>
      </c>
      <c r="Q1199" t="s">
        <v>22</v>
      </c>
      <c r="R1199" t="s">
        <v>13</v>
      </c>
    </row>
    <row r="1200" spans="1:18" x14ac:dyDescent="0.3">
      <c r="A1200" s="1">
        <v>45076</v>
      </c>
      <c r="B1200" t="s">
        <v>1226</v>
      </c>
      <c r="C1200" t="s">
        <v>15</v>
      </c>
      <c r="D1200" t="s">
        <v>42</v>
      </c>
      <c r="E1200">
        <v>-3286.23</v>
      </c>
      <c r="F1200" t="s">
        <v>11</v>
      </c>
      <c r="G1200">
        <f>IF(Table1[[#This Row],[Type]]="Income",ABS(Table1[[#This Row],[Amount]]),0)</f>
        <v>0</v>
      </c>
      <c r="H1200">
        <f>IF(Table1[[#This Row],[Type]]="Expense",ABS(Table1[[#This Row],[Amount]]),0)</f>
        <v>3286.23</v>
      </c>
      <c r="I1200" t="s">
        <v>17</v>
      </c>
      <c r="J1200" t="s">
        <v>23</v>
      </c>
      <c r="L1200" t="str">
        <f t="shared" si="18"/>
        <v>May</v>
      </c>
      <c r="M1200" s="4">
        <f>ABS(Table1[[#This Row],[Amount]])</f>
        <v>3286.23</v>
      </c>
      <c r="N1200">
        <f>IF(Table1[[#This Row],[Type]]="Income",ABS(Table1[[#This Row],[Amount]]),0)</f>
        <v>0</v>
      </c>
      <c r="O1200">
        <f>IF(Table1[[#This Row],[Type]]="Expense",ABS(Table1[[#This Row],[Amount]]),0)</f>
        <v>3286.23</v>
      </c>
      <c r="P1200" t="str">
        <f>Table1[[#This Row],[Region]]</f>
        <v>South</v>
      </c>
      <c r="Q1200" t="s">
        <v>42</v>
      </c>
      <c r="R1200" t="s">
        <v>23</v>
      </c>
    </row>
    <row r="1201" spans="1:18" x14ac:dyDescent="0.3">
      <c r="A1201" s="1">
        <v>45080</v>
      </c>
      <c r="B1201" t="s">
        <v>1227</v>
      </c>
      <c r="C1201" t="s">
        <v>25</v>
      </c>
      <c r="D1201" t="s">
        <v>16</v>
      </c>
      <c r="E1201">
        <v>-1631.19</v>
      </c>
      <c r="F1201" t="s">
        <v>11</v>
      </c>
      <c r="G1201">
        <f>IF(Table1[[#This Row],[Type]]="Income",ABS(Table1[[#This Row],[Amount]]),0)</f>
        <v>0</v>
      </c>
      <c r="H1201">
        <f>IF(Table1[[#This Row],[Type]]="Expense",ABS(Table1[[#This Row],[Amount]]),0)</f>
        <v>1631.19</v>
      </c>
      <c r="I1201" t="s">
        <v>12</v>
      </c>
      <c r="J1201" t="s">
        <v>32</v>
      </c>
      <c r="L1201" t="str">
        <f t="shared" si="18"/>
        <v>June</v>
      </c>
      <c r="M1201" s="4">
        <f>ABS(Table1[[#This Row],[Amount]])</f>
        <v>1631.19</v>
      </c>
      <c r="N1201">
        <f>IF(Table1[[#This Row],[Type]]="Income",ABS(Table1[[#This Row],[Amount]]),0)</f>
        <v>0</v>
      </c>
      <c r="O1201">
        <f>IF(Table1[[#This Row],[Type]]="Expense",ABS(Table1[[#This Row],[Amount]]),0)</f>
        <v>1631.19</v>
      </c>
      <c r="P1201" t="str">
        <f>Table1[[#This Row],[Region]]</f>
        <v>West</v>
      </c>
      <c r="Q1201" t="s">
        <v>16</v>
      </c>
      <c r="R1201" t="s">
        <v>32</v>
      </c>
    </row>
    <row r="1202" spans="1:18" x14ac:dyDescent="0.3">
      <c r="A1202" s="1">
        <v>45082</v>
      </c>
      <c r="B1202" t="s">
        <v>1228</v>
      </c>
      <c r="C1202" t="s">
        <v>9</v>
      </c>
      <c r="D1202" t="s">
        <v>10</v>
      </c>
      <c r="E1202">
        <v>-1805.35</v>
      </c>
      <c r="F1202" t="s">
        <v>11</v>
      </c>
      <c r="G1202">
        <f>IF(Table1[[#This Row],[Type]]="Income",ABS(Table1[[#This Row],[Amount]]),0)</f>
        <v>0</v>
      </c>
      <c r="H1202">
        <f>IF(Table1[[#This Row],[Type]]="Expense",ABS(Table1[[#This Row],[Amount]]),0)</f>
        <v>1805.35</v>
      </c>
      <c r="I1202" t="s">
        <v>17</v>
      </c>
      <c r="J1202" t="s">
        <v>27</v>
      </c>
      <c r="L1202" t="str">
        <f t="shared" si="18"/>
        <v>June</v>
      </c>
      <c r="M1202" s="4">
        <f>ABS(Table1[[#This Row],[Amount]])</f>
        <v>1805.35</v>
      </c>
      <c r="N1202">
        <f>IF(Table1[[#This Row],[Type]]="Income",ABS(Table1[[#This Row],[Amount]]),0)</f>
        <v>0</v>
      </c>
      <c r="O1202">
        <f>IF(Table1[[#This Row],[Type]]="Expense",ABS(Table1[[#This Row],[Amount]]),0)</f>
        <v>1805.35</v>
      </c>
      <c r="P1202" t="str">
        <f>Table1[[#This Row],[Region]]</f>
        <v>North</v>
      </c>
      <c r="Q1202" t="s">
        <v>10</v>
      </c>
      <c r="R1202" t="s">
        <v>27</v>
      </c>
    </row>
    <row r="1203" spans="1:18" x14ac:dyDescent="0.3">
      <c r="A1203" s="1">
        <v>44975</v>
      </c>
      <c r="B1203" t="s">
        <v>1229</v>
      </c>
      <c r="C1203" t="s">
        <v>25</v>
      </c>
      <c r="D1203" t="s">
        <v>42</v>
      </c>
      <c r="E1203">
        <v>-2485.35</v>
      </c>
      <c r="F1203" t="s">
        <v>11</v>
      </c>
      <c r="G1203">
        <f>IF(Table1[[#This Row],[Type]]="Income",ABS(Table1[[#This Row],[Amount]]),0)</f>
        <v>0</v>
      </c>
      <c r="H1203">
        <f>IF(Table1[[#This Row],[Type]]="Expense",ABS(Table1[[#This Row],[Amount]]),0)</f>
        <v>2485.35</v>
      </c>
      <c r="I1203" t="s">
        <v>17</v>
      </c>
      <c r="J1203" t="s">
        <v>13</v>
      </c>
      <c r="L1203" t="str">
        <f t="shared" si="18"/>
        <v>February</v>
      </c>
      <c r="M1203" s="4">
        <f>ABS(Table1[[#This Row],[Amount]])</f>
        <v>2485.35</v>
      </c>
      <c r="N1203">
        <f>IF(Table1[[#This Row],[Type]]="Income",ABS(Table1[[#This Row],[Amount]]),0)</f>
        <v>0</v>
      </c>
      <c r="O1203">
        <f>IF(Table1[[#This Row],[Type]]="Expense",ABS(Table1[[#This Row],[Amount]]),0)</f>
        <v>2485.35</v>
      </c>
      <c r="P1203" t="str">
        <f>Table1[[#This Row],[Region]]</f>
        <v>East</v>
      </c>
      <c r="Q1203" t="s">
        <v>42</v>
      </c>
      <c r="R1203" t="s">
        <v>13</v>
      </c>
    </row>
    <row r="1204" spans="1:18" x14ac:dyDescent="0.3">
      <c r="A1204" s="1">
        <v>45263</v>
      </c>
      <c r="B1204" t="s">
        <v>1230</v>
      </c>
      <c r="C1204" t="s">
        <v>25</v>
      </c>
      <c r="D1204" t="s">
        <v>19</v>
      </c>
      <c r="E1204">
        <v>-4895.03</v>
      </c>
      <c r="F1204" t="s">
        <v>11</v>
      </c>
      <c r="G1204">
        <f>IF(Table1[[#This Row],[Type]]="Income",ABS(Table1[[#This Row],[Amount]]),0)</f>
        <v>0</v>
      </c>
      <c r="H1204">
        <f>IF(Table1[[#This Row],[Type]]="Expense",ABS(Table1[[#This Row],[Amount]]),0)</f>
        <v>4895.03</v>
      </c>
      <c r="I1204" t="s">
        <v>12</v>
      </c>
      <c r="J1204" t="s">
        <v>23</v>
      </c>
      <c r="L1204" t="str">
        <f t="shared" si="18"/>
        <v>December</v>
      </c>
      <c r="M1204" s="4">
        <f>ABS(Table1[[#This Row],[Amount]])</f>
        <v>4895.03</v>
      </c>
      <c r="N1204">
        <f>IF(Table1[[#This Row],[Type]]="Income",ABS(Table1[[#This Row],[Amount]]),0)</f>
        <v>0</v>
      </c>
      <c r="O1204">
        <f>IF(Table1[[#This Row],[Type]]="Expense",ABS(Table1[[#This Row],[Amount]]),0)</f>
        <v>4895.03</v>
      </c>
      <c r="P1204" t="str">
        <f>Table1[[#This Row],[Region]]</f>
        <v>South</v>
      </c>
      <c r="Q1204" t="s">
        <v>19</v>
      </c>
      <c r="R1204" t="s">
        <v>23</v>
      </c>
    </row>
    <row r="1205" spans="1:18" x14ac:dyDescent="0.3">
      <c r="A1205" s="1">
        <v>45010</v>
      </c>
      <c r="B1205" t="s">
        <v>1231</v>
      </c>
      <c r="C1205" t="s">
        <v>9</v>
      </c>
      <c r="D1205" t="s">
        <v>16</v>
      </c>
      <c r="E1205">
        <v>-4830.67</v>
      </c>
      <c r="F1205" t="s">
        <v>11</v>
      </c>
      <c r="G1205">
        <f>IF(Table1[[#This Row],[Type]]="Income",ABS(Table1[[#This Row],[Amount]]),0)</f>
        <v>0</v>
      </c>
      <c r="H1205">
        <f>IF(Table1[[#This Row],[Type]]="Expense",ABS(Table1[[#This Row],[Amount]]),0)</f>
        <v>4830.67</v>
      </c>
      <c r="I1205" t="s">
        <v>17</v>
      </c>
      <c r="J1205" t="s">
        <v>32</v>
      </c>
      <c r="L1205" t="str">
        <f t="shared" si="18"/>
        <v>March</v>
      </c>
      <c r="M1205" s="4">
        <f>ABS(Table1[[#This Row],[Amount]])</f>
        <v>4830.67</v>
      </c>
      <c r="N1205">
        <f>IF(Table1[[#This Row],[Type]]="Income",ABS(Table1[[#This Row],[Amount]]),0)</f>
        <v>0</v>
      </c>
      <c r="O1205">
        <f>IF(Table1[[#This Row],[Type]]="Expense",ABS(Table1[[#This Row],[Amount]]),0)</f>
        <v>4830.67</v>
      </c>
      <c r="P1205" t="str">
        <f>Table1[[#This Row],[Region]]</f>
        <v>West</v>
      </c>
      <c r="Q1205" t="s">
        <v>16</v>
      </c>
      <c r="R1205" t="s">
        <v>32</v>
      </c>
    </row>
    <row r="1206" spans="1:18" x14ac:dyDescent="0.3">
      <c r="A1206" s="1">
        <v>45287</v>
      </c>
      <c r="B1206" t="s">
        <v>1232</v>
      </c>
      <c r="C1206" t="s">
        <v>9</v>
      </c>
      <c r="D1206" t="s">
        <v>16</v>
      </c>
      <c r="E1206">
        <v>-2139.6799999999998</v>
      </c>
      <c r="F1206" t="s">
        <v>11</v>
      </c>
      <c r="G1206">
        <f>IF(Table1[[#This Row],[Type]]="Income",ABS(Table1[[#This Row],[Amount]]),0)</f>
        <v>0</v>
      </c>
      <c r="H1206">
        <f>IF(Table1[[#This Row],[Type]]="Expense",ABS(Table1[[#This Row],[Amount]]),0)</f>
        <v>2139.6799999999998</v>
      </c>
      <c r="I1206" t="s">
        <v>12</v>
      </c>
      <c r="J1206" t="s">
        <v>27</v>
      </c>
      <c r="L1206" t="str">
        <f t="shared" si="18"/>
        <v>December</v>
      </c>
      <c r="M1206" s="4">
        <f>ABS(Table1[[#This Row],[Amount]])</f>
        <v>2139.6799999999998</v>
      </c>
      <c r="N1206">
        <f>IF(Table1[[#This Row],[Type]]="Income",ABS(Table1[[#This Row],[Amount]]),0)</f>
        <v>0</v>
      </c>
      <c r="O1206">
        <f>IF(Table1[[#This Row],[Type]]="Expense",ABS(Table1[[#This Row],[Amount]]),0)</f>
        <v>2139.6799999999998</v>
      </c>
      <c r="P1206" t="str">
        <f>Table1[[#This Row],[Region]]</f>
        <v>North</v>
      </c>
      <c r="Q1206" t="s">
        <v>16</v>
      </c>
      <c r="R1206" t="s">
        <v>27</v>
      </c>
    </row>
    <row r="1207" spans="1:18" x14ac:dyDescent="0.3">
      <c r="A1207" s="1">
        <v>45103</v>
      </c>
      <c r="B1207" t="s">
        <v>1233</v>
      </c>
      <c r="C1207" t="s">
        <v>15</v>
      </c>
      <c r="D1207" t="s">
        <v>22</v>
      </c>
      <c r="E1207">
        <v>-1400.95</v>
      </c>
      <c r="F1207" t="s">
        <v>11</v>
      </c>
      <c r="G1207">
        <f>IF(Table1[[#This Row],[Type]]="Income",ABS(Table1[[#This Row],[Amount]]),0)</f>
        <v>0</v>
      </c>
      <c r="H1207">
        <f>IF(Table1[[#This Row],[Type]]="Expense",ABS(Table1[[#This Row],[Amount]]),0)</f>
        <v>1400.95</v>
      </c>
      <c r="I1207" t="s">
        <v>17</v>
      </c>
      <c r="J1207" t="s">
        <v>32</v>
      </c>
      <c r="L1207" t="str">
        <f t="shared" si="18"/>
        <v>June</v>
      </c>
      <c r="M1207" s="4">
        <f>ABS(Table1[[#This Row],[Amount]])</f>
        <v>1400.95</v>
      </c>
      <c r="N1207">
        <f>IF(Table1[[#This Row],[Type]]="Income",ABS(Table1[[#This Row],[Amount]]),0)</f>
        <v>0</v>
      </c>
      <c r="O1207">
        <f>IF(Table1[[#This Row],[Type]]="Expense",ABS(Table1[[#This Row],[Amount]]),0)</f>
        <v>1400.95</v>
      </c>
      <c r="P1207" t="str">
        <f>Table1[[#This Row],[Region]]</f>
        <v>West</v>
      </c>
      <c r="Q1207" t="s">
        <v>22</v>
      </c>
      <c r="R1207" t="s">
        <v>32</v>
      </c>
    </row>
    <row r="1208" spans="1:18" x14ac:dyDescent="0.3">
      <c r="A1208" s="1">
        <v>45074</v>
      </c>
      <c r="B1208" t="s">
        <v>1234</v>
      </c>
      <c r="C1208" t="s">
        <v>15</v>
      </c>
      <c r="D1208" t="s">
        <v>26</v>
      </c>
      <c r="E1208">
        <v>-1582.7</v>
      </c>
      <c r="F1208" t="s">
        <v>11</v>
      </c>
      <c r="G1208">
        <f>IF(Table1[[#This Row],[Type]]="Income",ABS(Table1[[#This Row],[Amount]]),0)</f>
        <v>0</v>
      </c>
      <c r="H1208">
        <f>IF(Table1[[#This Row],[Type]]="Expense",ABS(Table1[[#This Row],[Amount]]),0)</f>
        <v>1582.7</v>
      </c>
      <c r="I1208" t="s">
        <v>17</v>
      </c>
      <c r="J1208" t="s">
        <v>32</v>
      </c>
      <c r="L1208" t="str">
        <f t="shared" si="18"/>
        <v>May</v>
      </c>
      <c r="M1208" s="4">
        <f>ABS(Table1[[#This Row],[Amount]])</f>
        <v>1582.7</v>
      </c>
      <c r="N1208">
        <f>IF(Table1[[#This Row],[Type]]="Income",ABS(Table1[[#This Row],[Amount]]),0)</f>
        <v>0</v>
      </c>
      <c r="O1208">
        <f>IF(Table1[[#This Row],[Type]]="Expense",ABS(Table1[[#This Row],[Amount]]),0)</f>
        <v>1582.7</v>
      </c>
      <c r="P1208" t="str">
        <f>Table1[[#This Row],[Region]]</f>
        <v>West</v>
      </c>
      <c r="Q1208" t="s">
        <v>26</v>
      </c>
      <c r="R1208" t="s">
        <v>32</v>
      </c>
    </row>
    <row r="1209" spans="1:18" x14ac:dyDescent="0.3">
      <c r="A1209" s="1">
        <v>45044</v>
      </c>
      <c r="B1209" t="s">
        <v>1235</v>
      </c>
      <c r="C1209" t="s">
        <v>30</v>
      </c>
      <c r="D1209" t="s">
        <v>19</v>
      </c>
      <c r="E1209">
        <v>1417.03</v>
      </c>
      <c r="F1209" t="s">
        <v>31</v>
      </c>
      <c r="G1209">
        <f>IF(Table1[[#This Row],[Type]]="Income",ABS(Table1[[#This Row],[Amount]]),0)</f>
        <v>1417.03</v>
      </c>
      <c r="H1209">
        <f>IF(Table1[[#This Row],[Type]]="Expense",ABS(Table1[[#This Row],[Amount]]),0)</f>
        <v>0</v>
      </c>
      <c r="I1209" t="s">
        <v>17</v>
      </c>
      <c r="J1209" t="s">
        <v>13</v>
      </c>
      <c r="L1209" t="str">
        <f t="shared" si="18"/>
        <v>April</v>
      </c>
      <c r="M1209" s="4">
        <f>ABS(Table1[[#This Row],[Amount]])</f>
        <v>1417.03</v>
      </c>
      <c r="N1209">
        <f>IF(Table1[[#This Row],[Type]]="Income",ABS(Table1[[#This Row],[Amount]]),0)</f>
        <v>1417.03</v>
      </c>
      <c r="O1209">
        <f>IF(Table1[[#This Row],[Type]]="Expense",ABS(Table1[[#This Row],[Amount]]),0)</f>
        <v>0</v>
      </c>
      <c r="P1209" t="str">
        <f>Table1[[#This Row],[Region]]</f>
        <v>East</v>
      </c>
      <c r="Q1209" t="s">
        <v>19</v>
      </c>
      <c r="R1209" t="s">
        <v>13</v>
      </c>
    </row>
    <row r="1210" spans="1:18" x14ac:dyDescent="0.3">
      <c r="A1210" s="1">
        <v>45268</v>
      </c>
      <c r="B1210" t="s">
        <v>1236</v>
      </c>
      <c r="C1210" t="s">
        <v>30</v>
      </c>
      <c r="D1210" t="s">
        <v>19</v>
      </c>
      <c r="E1210">
        <v>2708</v>
      </c>
      <c r="F1210" t="s">
        <v>31</v>
      </c>
      <c r="G1210">
        <f>IF(Table1[[#This Row],[Type]]="Income",ABS(Table1[[#This Row],[Amount]]),0)</f>
        <v>2708</v>
      </c>
      <c r="H1210">
        <f>IF(Table1[[#This Row],[Type]]="Expense",ABS(Table1[[#This Row],[Amount]]),0)</f>
        <v>0</v>
      </c>
      <c r="I1210" t="s">
        <v>17</v>
      </c>
      <c r="J1210" t="s">
        <v>13</v>
      </c>
      <c r="L1210" t="str">
        <f t="shared" si="18"/>
        <v>December</v>
      </c>
      <c r="M1210" s="4">
        <f>ABS(Table1[[#This Row],[Amount]])</f>
        <v>2708</v>
      </c>
      <c r="N1210">
        <f>IF(Table1[[#This Row],[Type]]="Income",ABS(Table1[[#This Row],[Amount]]),0)</f>
        <v>2708</v>
      </c>
      <c r="O1210">
        <f>IF(Table1[[#This Row],[Type]]="Expense",ABS(Table1[[#This Row],[Amount]]),0)</f>
        <v>0</v>
      </c>
      <c r="P1210" t="str">
        <f>Table1[[#This Row],[Region]]</f>
        <v>East</v>
      </c>
      <c r="Q1210" t="s">
        <v>19</v>
      </c>
      <c r="R1210" t="s">
        <v>13</v>
      </c>
    </row>
    <row r="1211" spans="1:18" x14ac:dyDescent="0.3">
      <c r="A1211" s="1">
        <v>44989</v>
      </c>
      <c r="B1211" t="s">
        <v>1237</v>
      </c>
      <c r="C1211" t="s">
        <v>25</v>
      </c>
      <c r="D1211" t="s">
        <v>16</v>
      </c>
      <c r="E1211">
        <v>-3073.61</v>
      </c>
      <c r="F1211" t="s">
        <v>11</v>
      </c>
      <c r="G1211">
        <f>IF(Table1[[#This Row],[Type]]="Income",ABS(Table1[[#This Row],[Amount]]),0)</f>
        <v>0</v>
      </c>
      <c r="H1211">
        <f>IF(Table1[[#This Row],[Type]]="Expense",ABS(Table1[[#This Row],[Amount]]),0)</f>
        <v>3073.61</v>
      </c>
      <c r="I1211" t="s">
        <v>20</v>
      </c>
      <c r="J1211" t="s">
        <v>32</v>
      </c>
      <c r="L1211" t="str">
        <f t="shared" si="18"/>
        <v>March</v>
      </c>
      <c r="M1211" s="4">
        <f>ABS(Table1[[#This Row],[Amount]])</f>
        <v>3073.61</v>
      </c>
      <c r="N1211">
        <f>IF(Table1[[#This Row],[Type]]="Income",ABS(Table1[[#This Row],[Amount]]),0)</f>
        <v>0</v>
      </c>
      <c r="O1211">
        <f>IF(Table1[[#This Row],[Type]]="Expense",ABS(Table1[[#This Row],[Amount]]),0)</f>
        <v>3073.61</v>
      </c>
      <c r="P1211" t="str">
        <f>Table1[[#This Row],[Region]]</f>
        <v>West</v>
      </c>
      <c r="Q1211" t="s">
        <v>16</v>
      </c>
      <c r="R1211" t="s">
        <v>32</v>
      </c>
    </row>
    <row r="1212" spans="1:18" x14ac:dyDescent="0.3">
      <c r="A1212" s="1">
        <v>45115</v>
      </c>
      <c r="B1212" t="s">
        <v>1238</v>
      </c>
      <c r="C1212" t="s">
        <v>9</v>
      </c>
      <c r="D1212" t="s">
        <v>16</v>
      </c>
      <c r="E1212">
        <v>-2495.02</v>
      </c>
      <c r="F1212" t="s">
        <v>11</v>
      </c>
      <c r="G1212">
        <f>IF(Table1[[#This Row],[Type]]="Income",ABS(Table1[[#This Row],[Amount]]),0)</f>
        <v>0</v>
      </c>
      <c r="H1212">
        <f>IF(Table1[[#This Row],[Type]]="Expense",ABS(Table1[[#This Row],[Amount]]),0)</f>
        <v>2495.02</v>
      </c>
      <c r="I1212" t="s">
        <v>12</v>
      </c>
      <c r="J1212" t="s">
        <v>32</v>
      </c>
      <c r="L1212" t="str">
        <f t="shared" si="18"/>
        <v>July</v>
      </c>
      <c r="M1212" s="4">
        <f>ABS(Table1[[#This Row],[Amount]])</f>
        <v>2495.02</v>
      </c>
      <c r="N1212">
        <f>IF(Table1[[#This Row],[Type]]="Income",ABS(Table1[[#This Row],[Amount]]),0)</f>
        <v>0</v>
      </c>
      <c r="O1212">
        <f>IF(Table1[[#This Row],[Type]]="Expense",ABS(Table1[[#This Row],[Amount]]),0)</f>
        <v>2495.02</v>
      </c>
      <c r="P1212" t="str">
        <f>Table1[[#This Row],[Region]]</f>
        <v>West</v>
      </c>
      <c r="Q1212" t="s">
        <v>16</v>
      </c>
      <c r="R1212" t="s">
        <v>32</v>
      </c>
    </row>
    <row r="1213" spans="1:18" x14ac:dyDescent="0.3">
      <c r="A1213" s="1">
        <v>45286</v>
      </c>
      <c r="B1213" t="s">
        <v>1239</v>
      </c>
      <c r="C1213" t="s">
        <v>30</v>
      </c>
      <c r="D1213" t="s">
        <v>22</v>
      </c>
      <c r="E1213">
        <v>2099.17</v>
      </c>
      <c r="F1213" t="s">
        <v>31</v>
      </c>
      <c r="G1213">
        <f>IF(Table1[[#This Row],[Type]]="Income",ABS(Table1[[#This Row],[Amount]]),0)</f>
        <v>2099.17</v>
      </c>
      <c r="H1213">
        <f>IF(Table1[[#This Row],[Type]]="Expense",ABS(Table1[[#This Row],[Amount]]),0)</f>
        <v>0</v>
      </c>
      <c r="I1213" t="s">
        <v>20</v>
      </c>
      <c r="J1213" t="s">
        <v>27</v>
      </c>
      <c r="L1213" t="str">
        <f t="shared" si="18"/>
        <v>December</v>
      </c>
      <c r="M1213" s="4">
        <f>ABS(Table1[[#This Row],[Amount]])</f>
        <v>2099.17</v>
      </c>
      <c r="N1213">
        <f>IF(Table1[[#This Row],[Type]]="Income",ABS(Table1[[#This Row],[Amount]]),0)</f>
        <v>2099.17</v>
      </c>
      <c r="O1213">
        <f>IF(Table1[[#This Row],[Type]]="Expense",ABS(Table1[[#This Row],[Amount]]),0)</f>
        <v>0</v>
      </c>
      <c r="P1213" t="str">
        <f>Table1[[#This Row],[Region]]</f>
        <v>North</v>
      </c>
      <c r="Q1213" t="s">
        <v>22</v>
      </c>
      <c r="R1213" t="s">
        <v>27</v>
      </c>
    </row>
    <row r="1214" spans="1:18" x14ac:dyDescent="0.3">
      <c r="A1214" s="1">
        <v>44975</v>
      </c>
      <c r="B1214" t="s">
        <v>1240</v>
      </c>
      <c r="C1214" t="s">
        <v>25</v>
      </c>
      <c r="D1214" t="s">
        <v>26</v>
      </c>
      <c r="E1214">
        <v>-1135.3</v>
      </c>
      <c r="F1214" t="s">
        <v>11</v>
      </c>
      <c r="G1214">
        <f>IF(Table1[[#This Row],[Type]]="Income",ABS(Table1[[#This Row],[Amount]]),0)</f>
        <v>0</v>
      </c>
      <c r="H1214">
        <f>IF(Table1[[#This Row],[Type]]="Expense",ABS(Table1[[#This Row],[Amount]]),0)</f>
        <v>1135.3</v>
      </c>
      <c r="I1214" t="s">
        <v>17</v>
      </c>
      <c r="J1214" t="s">
        <v>23</v>
      </c>
      <c r="L1214" t="str">
        <f t="shared" si="18"/>
        <v>February</v>
      </c>
      <c r="M1214" s="4">
        <f>ABS(Table1[[#This Row],[Amount]])</f>
        <v>1135.3</v>
      </c>
      <c r="N1214">
        <f>IF(Table1[[#This Row],[Type]]="Income",ABS(Table1[[#This Row],[Amount]]),0)</f>
        <v>0</v>
      </c>
      <c r="O1214">
        <f>IF(Table1[[#This Row],[Type]]="Expense",ABS(Table1[[#This Row],[Amount]]),0)</f>
        <v>1135.3</v>
      </c>
      <c r="P1214" t="str">
        <f>Table1[[#This Row],[Region]]</f>
        <v>South</v>
      </c>
      <c r="Q1214" t="s">
        <v>26</v>
      </c>
      <c r="R1214" t="s">
        <v>23</v>
      </c>
    </row>
    <row r="1215" spans="1:18" x14ac:dyDescent="0.3">
      <c r="A1215" s="1">
        <v>45253</v>
      </c>
      <c r="B1215" t="s">
        <v>1241</v>
      </c>
      <c r="C1215" t="s">
        <v>9</v>
      </c>
      <c r="D1215" t="s">
        <v>19</v>
      </c>
      <c r="E1215">
        <v>-2464.2800000000002</v>
      </c>
      <c r="F1215" t="s">
        <v>11</v>
      </c>
      <c r="G1215">
        <f>IF(Table1[[#This Row],[Type]]="Income",ABS(Table1[[#This Row],[Amount]]),0)</f>
        <v>0</v>
      </c>
      <c r="H1215">
        <f>IF(Table1[[#This Row],[Type]]="Expense",ABS(Table1[[#This Row],[Amount]]),0)</f>
        <v>2464.2800000000002</v>
      </c>
      <c r="I1215" t="s">
        <v>17</v>
      </c>
      <c r="J1215" t="s">
        <v>23</v>
      </c>
      <c r="L1215" t="str">
        <f t="shared" si="18"/>
        <v>November</v>
      </c>
      <c r="M1215" s="4">
        <f>ABS(Table1[[#This Row],[Amount]])</f>
        <v>2464.2800000000002</v>
      </c>
      <c r="N1215">
        <f>IF(Table1[[#This Row],[Type]]="Income",ABS(Table1[[#This Row],[Amount]]),0)</f>
        <v>0</v>
      </c>
      <c r="O1215">
        <f>IF(Table1[[#This Row],[Type]]="Expense",ABS(Table1[[#This Row],[Amount]]),0)</f>
        <v>2464.2800000000002</v>
      </c>
      <c r="P1215" t="str">
        <f>Table1[[#This Row],[Region]]</f>
        <v>South</v>
      </c>
      <c r="Q1215" t="s">
        <v>19</v>
      </c>
      <c r="R1215" t="s">
        <v>23</v>
      </c>
    </row>
    <row r="1216" spans="1:18" x14ac:dyDescent="0.3">
      <c r="A1216" s="1">
        <v>45183</v>
      </c>
      <c r="B1216" t="s">
        <v>1242</v>
      </c>
      <c r="C1216" t="s">
        <v>15</v>
      </c>
      <c r="D1216" t="s">
        <v>10</v>
      </c>
      <c r="E1216">
        <v>-1771.4</v>
      </c>
      <c r="F1216" t="s">
        <v>11</v>
      </c>
      <c r="G1216">
        <f>IF(Table1[[#This Row],[Type]]="Income",ABS(Table1[[#This Row],[Amount]]),0)</f>
        <v>0</v>
      </c>
      <c r="H1216">
        <f>IF(Table1[[#This Row],[Type]]="Expense",ABS(Table1[[#This Row],[Amount]]),0)</f>
        <v>1771.4</v>
      </c>
      <c r="I1216" t="s">
        <v>12</v>
      </c>
      <c r="J1216" t="s">
        <v>32</v>
      </c>
      <c r="L1216" t="str">
        <f t="shared" si="18"/>
        <v>September</v>
      </c>
      <c r="M1216" s="4">
        <f>ABS(Table1[[#This Row],[Amount]])</f>
        <v>1771.4</v>
      </c>
      <c r="N1216">
        <f>IF(Table1[[#This Row],[Type]]="Income",ABS(Table1[[#This Row],[Amount]]),0)</f>
        <v>0</v>
      </c>
      <c r="O1216">
        <f>IF(Table1[[#This Row],[Type]]="Expense",ABS(Table1[[#This Row],[Amount]]),0)</f>
        <v>1771.4</v>
      </c>
      <c r="P1216" t="str">
        <f>Table1[[#This Row],[Region]]</f>
        <v>West</v>
      </c>
      <c r="Q1216" t="s">
        <v>10</v>
      </c>
      <c r="R1216" t="s">
        <v>32</v>
      </c>
    </row>
    <row r="1217" spans="1:18" x14ac:dyDescent="0.3">
      <c r="A1217" s="1">
        <v>45150</v>
      </c>
      <c r="B1217" t="s">
        <v>1243</v>
      </c>
      <c r="C1217" t="s">
        <v>25</v>
      </c>
      <c r="D1217" t="s">
        <v>36</v>
      </c>
      <c r="E1217">
        <v>-2753.82</v>
      </c>
      <c r="F1217" t="s">
        <v>11</v>
      </c>
      <c r="G1217">
        <f>IF(Table1[[#This Row],[Type]]="Income",ABS(Table1[[#This Row],[Amount]]),0)</f>
        <v>0</v>
      </c>
      <c r="H1217">
        <f>IF(Table1[[#This Row],[Type]]="Expense",ABS(Table1[[#This Row],[Amount]]),0)</f>
        <v>2753.82</v>
      </c>
      <c r="I1217" t="s">
        <v>12</v>
      </c>
      <c r="J1217" t="s">
        <v>13</v>
      </c>
      <c r="L1217" t="str">
        <f t="shared" si="18"/>
        <v>August</v>
      </c>
      <c r="M1217" s="4">
        <f>ABS(Table1[[#This Row],[Amount]])</f>
        <v>2753.82</v>
      </c>
      <c r="N1217">
        <f>IF(Table1[[#This Row],[Type]]="Income",ABS(Table1[[#This Row],[Amount]]),0)</f>
        <v>0</v>
      </c>
      <c r="O1217">
        <f>IF(Table1[[#This Row],[Type]]="Expense",ABS(Table1[[#This Row],[Amount]]),0)</f>
        <v>2753.82</v>
      </c>
      <c r="P1217" t="str">
        <f>Table1[[#This Row],[Region]]</f>
        <v>East</v>
      </c>
      <c r="Q1217" t="s">
        <v>36</v>
      </c>
      <c r="R1217" t="s">
        <v>13</v>
      </c>
    </row>
    <row r="1218" spans="1:18" x14ac:dyDescent="0.3">
      <c r="A1218" s="1">
        <v>45067</v>
      </c>
      <c r="B1218" t="s">
        <v>1244</v>
      </c>
      <c r="C1218" t="s">
        <v>15</v>
      </c>
      <c r="D1218" t="s">
        <v>36</v>
      </c>
      <c r="E1218">
        <v>-3408.43</v>
      </c>
      <c r="F1218" t="s">
        <v>11</v>
      </c>
      <c r="G1218">
        <f>IF(Table1[[#This Row],[Type]]="Income",ABS(Table1[[#This Row],[Amount]]),0)</f>
        <v>0</v>
      </c>
      <c r="H1218">
        <f>IF(Table1[[#This Row],[Type]]="Expense",ABS(Table1[[#This Row],[Amount]]),0)</f>
        <v>3408.43</v>
      </c>
      <c r="I1218" t="s">
        <v>12</v>
      </c>
      <c r="J1218" t="s">
        <v>23</v>
      </c>
      <c r="L1218" t="str">
        <f t="shared" si="18"/>
        <v>May</v>
      </c>
      <c r="M1218" s="4">
        <f>ABS(Table1[[#This Row],[Amount]])</f>
        <v>3408.43</v>
      </c>
      <c r="N1218">
        <f>IF(Table1[[#This Row],[Type]]="Income",ABS(Table1[[#This Row],[Amount]]),0)</f>
        <v>0</v>
      </c>
      <c r="O1218">
        <f>IF(Table1[[#This Row],[Type]]="Expense",ABS(Table1[[#This Row],[Amount]]),0)</f>
        <v>3408.43</v>
      </c>
      <c r="P1218" t="str">
        <f>Table1[[#This Row],[Region]]</f>
        <v>South</v>
      </c>
      <c r="Q1218" t="s">
        <v>36</v>
      </c>
      <c r="R1218" t="s">
        <v>23</v>
      </c>
    </row>
    <row r="1219" spans="1:18" x14ac:dyDescent="0.3">
      <c r="A1219" s="1">
        <v>45141</v>
      </c>
      <c r="B1219" t="s">
        <v>1245</v>
      </c>
      <c r="C1219" t="s">
        <v>30</v>
      </c>
      <c r="D1219" t="s">
        <v>26</v>
      </c>
      <c r="E1219">
        <v>3203.23</v>
      </c>
      <c r="F1219" t="s">
        <v>31</v>
      </c>
      <c r="G1219">
        <f>IF(Table1[[#This Row],[Type]]="Income",ABS(Table1[[#This Row],[Amount]]),0)</f>
        <v>3203.23</v>
      </c>
      <c r="H1219">
        <f>IF(Table1[[#This Row],[Type]]="Expense",ABS(Table1[[#This Row],[Amount]]),0)</f>
        <v>0</v>
      </c>
      <c r="I1219" t="s">
        <v>12</v>
      </c>
      <c r="J1219" t="s">
        <v>32</v>
      </c>
      <c r="L1219" t="str">
        <f t="shared" ref="L1219:L1282" si="19">TEXT(A1219:A6218,"mmmm")</f>
        <v>August</v>
      </c>
      <c r="M1219" s="4">
        <f>ABS(Table1[[#This Row],[Amount]])</f>
        <v>3203.23</v>
      </c>
      <c r="N1219">
        <f>IF(Table1[[#This Row],[Type]]="Income",ABS(Table1[[#This Row],[Amount]]),0)</f>
        <v>3203.23</v>
      </c>
      <c r="O1219">
        <f>IF(Table1[[#This Row],[Type]]="Expense",ABS(Table1[[#This Row],[Amount]]),0)</f>
        <v>0</v>
      </c>
      <c r="P1219" t="str">
        <f>Table1[[#This Row],[Region]]</f>
        <v>West</v>
      </c>
      <c r="Q1219" t="s">
        <v>26</v>
      </c>
      <c r="R1219" t="s">
        <v>32</v>
      </c>
    </row>
    <row r="1220" spans="1:18" x14ac:dyDescent="0.3">
      <c r="A1220" s="1">
        <v>45137</v>
      </c>
      <c r="B1220" t="s">
        <v>1246</v>
      </c>
      <c r="C1220" t="s">
        <v>30</v>
      </c>
      <c r="D1220" t="s">
        <v>42</v>
      </c>
      <c r="E1220">
        <v>2366.1999999999998</v>
      </c>
      <c r="F1220" t="s">
        <v>31</v>
      </c>
      <c r="G1220">
        <f>IF(Table1[[#This Row],[Type]]="Income",ABS(Table1[[#This Row],[Amount]]),0)</f>
        <v>2366.1999999999998</v>
      </c>
      <c r="H1220">
        <f>IF(Table1[[#This Row],[Type]]="Expense",ABS(Table1[[#This Row],[Amount]]),0)</f>
        <v>0</v>
      </c>
      <c r="I1220" t="s">
        <v>17</v>
      </c>
      <c r="J1220" t="s">
        <v>13</v>
      </c>
      <c r="L1220" t="str">
        <f t="shared" si="19"/>
        <v>July</v>
      </c>
      <c r="M1220" s="4">
        <f>ABS(Table1[[#This Row],[Amount]])</f>
        <v>2366.1999999999998</v>
      </c>
      <c r="N1220">
        <f>IF(Table1[[#This Row],[Type]]="Income",ABS(Table1[[#This Row],[Amount]]),0)</f>
        <v>2366.1999999999998</v>
      </c>
      <c r="O1220">
        <f>IF(Table1[[#This Row],[Type]]="Expense",ABS(Table1[[#This Row],[Amount]]),0)</f>
        <v>0</v>
      </c>
      <c r="P1220" t="str">
        <f>Table1[[#This Row],[Region]]</f>
        <v>East</v>
      </c>
      <c r="Q1220" t="s">
        <v>42</v>
      </c>
      <c r="R1220" t="s">
        <v>13</v>
      </c>
    </row>
    <row r="1221" spans="1:18" x14ac:dyDescent="0.3">
      <c r="A1221" s="1">
        <v>45244</v>
      </c>
      <c r="B1221" t="s">
        <v>1247</v>
      </c>
      <c r="C1221" t="s">
        <v>9</v>
      </c>
      <c r="D1221" t="s">
        <v>22</v>
      </c>
      <c r="E1221">
        <v>-2824.66</v>
      </c>
      <c r="F1221" t="s">
        <v>11</v>
      </c>
      <c r="G1221">
        <f>IF(Table1[[#This Row],[Type]]="Income",ABS(Table1[[#This Row],[Amount]]),0)</f>
        <v>0</v>
      </c>
      <c r="H1221">
        <f>IF(Table1[[#This Row],[Type]]="Expense",ABS(Table1[[#This Row],[Amount]]),0)</f>
        <v>2824.66</v>
      </c>
      <c r="I1221" t="s">
        <v>12</v>
      </c>
      <c r="J1221" t="s">
        <v>27</v>
      </c>
      <c r="L1221" t="str">
        <f t="shared" si="19"/>
        <v>November</v>
      </c>
      <c r="M1221" s="4">
        <f>ABS(Table1[[#This Row],[Amount]])</f>
        <v>2824.66</v>
      </c>
      <c r="N1221">
        <f>IF(Table1[[#This Row],[Type]]="Income",ABS(Table1[[#This Row],[Amount]]),0)</f>
        <v>0</v>
      </c>
      <c r="O1221">
        <f>IF(Table1[[#This Row],[Type]]="Expense",ABS(Table1[[#This Row],[Amount]]),0)</f>
        <v>2824.66</v>
      </c>
      <c r="P1221" t="str">
        <f>Table1[[#This Row],[Region]]</f>
        <v>North</v>
      </c>
      <c r="Q1221" t="s">
        <v>22</v>
      </c>
      <c r="R1221" t="s">
        <v>27</v>
      </c>
    </row>
    <row r="1222" spans="1:18" x14ac:dyDescent="0.3">
      <c r="A1222" s="1">
        <v>44958</v>
      </c>
      <c r="B1222" t="s">
        <v>1248</v>
      </c>
      <c r="C1222" t="s">
        <v>25</v>
      </c>
      <c r="D1222" t="s">
        <v>26</v>
      </c>
      <c r="E1222">
        <v>-1495.8</v>
      </c>
      <c r="F1222" t="s">
        <v>11</v>
      </c>
      <c r="G1222">
        <f>IF(Table1[[#This Row],[Type]]="Income",ABS(Table1[[#This Row],[Amount]]),0)</f>
        <v>0</v>
      </c>
      <c r="H1222">
        <f>IF(Table1[[#This Row],[Type]]="Expense",ABS(Table1[[#This Row],[Amount]]),0)</f>
        <v>1495.8</v>
      </c>
      <c r="I1222" t="s">
        <v>20</v>
      </c>
      <c r="J1222" t="s">
        <v>23</v>
      </c>
      <c r="L1222" t="str">
        <f t="shared" si="19"/>
        <v>February</v>
      </c>
      <c r="M1222" s="4">
        <f>ABS(Table1[[#This Row],[Amount]])</f>
        <v>1495.8</v>
      </c>
      <c r="N1222">
        <f>IF(Table1[[#This Row],[Type]]="Income",ABS(Table1[[#This Row],[Amount]]),0)</f>
        <v>0</v>
      </c>
      <c r="O1222">
        <f>IF(Table1[[#This Row],[Type]]="Expense",ABS(Table1[[#This Row],[Amount]]),0)</f>
        <v>1495.8</v>
      </c>
      <c r="P1222" t="str">
        <f>Table1[[#This Row],[Region]]</f>
        <v>South</v>
      </c>
      <c r="Q1222" t="s">
        <v>26</v>
      </c>
      <c r="R1222" t="s">
        <v>23</v>
      </c>
    </row>
    <row r="1223" spans="1:18" x14ac:dyDescent="0.3">
      <c r="A1223" s="1">
        <v>45084</v>
      </c>
      <c r="B1223" t="s">
        <v>1249</v>
      </c>
      <c r="C1223" t="s">
        <v>15</v>
      </c>
      <c r="D1223" t="s">
        <v>36</v>
      </c>
      <c r="E1223">
        <v>-218.78</v>
      </c>
      <c r="F1223" t="s">
        <v>11</v>
      </c>
      <c r="G1223">
        <f>IF(Table1[[#This Row],[Type]]="Income",ABS(Table1[[#This Row],[Amount]]),0)</f>
        <v>0</v>
      </c>
      <c r="H1223">
        <f>IF(Table1[[#This Row],[Type]]="Expense",ABS(Table1[[#This Row],[Amount]]),0)</f>
        <v>218.78</v>
      </c>
      <c r="I1223" t="s">
        <v>12</v>
      </c>
      <c r="J1223" t="s">
        <v>27</v>
      </c>
      <c r="L1223" t="str">
        <f t="shared" si="19"/>
        <v>June</v>
      </c>
      <c r="M1223" s="4">
        <f>ABS(Table1[[#This Row],[Amount]])</f>
        <v>218.78</v>
      </c>
      <c r="N1223">
        <f>IF(Table1[[#This Row],[Type]]="Income",ABS(Table1[[#This Row],[Amount]]),0)</f>
        <v>0</v>
      </c>
      <c r="O1223">
        <f>IF(Table1[[#This Row],[Type]]="Expense",ABS(Table1[[#This Row],[Amount]]),0)</f>
        <v>218.78</v>
      </c>
      <c r="P1223" t="str">
        <f>Table1[[#This Row],[Region]]</f>
        <v>North</v>
      </c>
      <c r="Q1223" t="s">
        <v>36</v>
      </c>
      <c r="R1223" t="s">
        <v>27</v>
      </c>
    </row>
    <row r="1224" spans="1:18" x14ac:dyDescent="0.3">
      <c r="A1224" s="1">
        <v>45211</v>
      </c>
      <c r="B1224" t="s">
        <v>1250</v>
      </c>
      <c r="C1224" t="s">
        <v>9</v>
      </c>
      <c r="D1224" t="s">
        <v>16</v>
      </c>
      <c r="E1224">
        <v>-3162.6</v>
      </c>
      <c r="F1224" t="s">
        <v>11</v>
      </c>
      <c r="G1224">
        <f>IF(Table1[[#This Row],[Type]]="Income",ABS(Table1[[#This Row],[Amount]]),0)</f>
        <v>0</v>
      </c>
      <c r="H1224">
        <f>IF(Table1[[#This Row],[Type]]="Expense",ABS(Table1[[#This Row],[Amount]]),0)</f>
        <v>3162.6</v>
      </c>
      <c r="I1224" t="s">
        <v>12</v>
      </c>
      <c r="J1224" t="s">
        <v>13</v>
      </c>
      <c r="L1224" t="str">
        <f t="shared" si="19"/>
        <v>October</v>
      </c>
      <c r="M1224" s="4">
        <f>ABS(Table1[[#This Row],[Amount]])</f>
        <v>3162.6</v>
      </c>
      <c r="N1224">
        <f>IF(Table1[[#This Row],[Type]]="Income",ABS(Table1[[#This Row],[Amount]]),0)</f>
        <v>0</v>
      </c>
      <c r="O1224">
        <f>IF(Table1[[#This Row],[Type]]="Expense",ABS(Table1[[#This Row],[Amount]]),0)</f>
        <v>3162.6</v>
      </c>
      <c r="P1224" t="str">
        <f>Table1[[#This Row],[Region]]</f>
        <v>East</v>
      </c>
      <c r="Q1224" t="s">
        <v>16</v>
      </c>
      <c r="R1224" t="s">
        <v>13</v>
      </c>
    </row>
    <row r="1225" spans="1:18" x14ac:dyDescent="0.3">
      <c r="A1225" s="1">
        <v>45231</v>
      </c>
      <c r="B1225" t="s">
        <v>1251</v>
      </c>
      <c r="C1225" t="s">
        <v>30</v>
      </c>
      <c r="D1225" t="s">
        <v>36</v>
      </c>
      <c r="E1225">
        <v>1337.59</v>
      </c>
      <c r="F1225" t="s">
        <v>31</v>
      </c>
      <c r="G1225">
        <f>IF(Table1[[#This Row],[Type]]="Income",ABS(Table1[[#This Row],[Amount]]),0)</f>
        <v>1337.59</v>
      </c>
      <c r="H1225">
        <f>IF(Table1[[#This Row],[Type]]="Expense",ABS(Table1[[#This Row],[Amount]]),0)</f>
        <v>0</v>
      </c>
      <c r="I1225" t="s">
        <v>20</v>
      </c>
      <c r="J1225" t="s">
        <v>32</v>
      </c>
      <c r="L1225" t="str">
        <f t="shared" si="19"/>
        <v>November</v>
      </c>
      <c r="M1225" s="4">
        <f>ABS(Table1[[#This Row],[Amount]])</f>
        <v>1337.59</v>
      </c>
      <c r="N1225">
        <f>IF(Table1[[#This Row],[Type]]="Income",ABS(Table1[[#This Row],[Amount]]),0)</f>
        <v>1337.59</v>
      </c>
      <c r="O1225">
        <f>IF(Table1[[#This Row],[Type]]="Expense",ABS(Table1[[#This Row],[Amount]]),0)</f>
        <v>0</v>
      </c>
      <c r="P1225" t="str">
        <f>Table1[[#This Row],[Region]]</f>
        <v>West</v>
      </c>
      <c r="Q1225" t="s">
        <v>36</v>
      </c>
      <c r="R1225" t="s">
        <v>32</v>
      </c>
    </row>
    <row r="1226" spans="1:18" x14ac:dyDescent="0.3">
      <c r="A1226" s="1">
        <v>45212</v>
      </c>
      <c r="B1226" t="s">
        <v>1252</v>
      </c>
      <c r="C1226" t="s">
        <v>30</v>
      </c>
      <c r="D1226" t="s">
        <v>16</v>
      </c>
      <c r="E1226">
        <v>3377.87</v>
      </c>
      <c r="F1226" t="s">
        <v>31</v>
      </c>
      <c r="G1226">
        <f>IF(Table1[[#This Row],[Type]]="Income",ABS(Table1[[#This Row],[Amount]]),0)</f>
        <v>3377.87</v>
      </c>
      <c r="H1226">
        <f>IF(Table1[[#This Row],[Type]]="Expense",ABS(Table1[[#This Row],[Amount]]),0)</f>
        <v>0</v>
      </c>
      <c r="I1226" t="s">
        <v>20</v>
      </c>
      <c r="J1226" t="s">
        <v>27</v>
      </c>
      <c r="L1226" t="str">
        <f t="shared" si="19"/>
        <v>October</v>
      </c>
      <c r="M1226" s="4">
        <f>ABS(Table1[[#This Row],[Amount]])</f>
        <v>3377.87</v>
      </c>
      <c r="N1226">
        <f>IF(Table1[[#This Row],[Type]]="Income",ABS(Table1[[#This Row],[Amount]]),0)</f>
        <v>3377.87</v>
      </c>
      <c r="O1226">
        <f>IF(Table1[[#This Row],[Type]]="Expense",ABS(Table1[[#This Row],[Amount]]),0)</f>
        <v>0</v>
      </c>
      <c r="P1226" t="str">
        <f>Table1[[#This Row],[Region]]</f>
        <v>North</v>
      </c>
      <c r="Q1226" t="s">
        <v>16</v>
      </c>
      <c r="R1226" t="s">
        <v>27</v>
      </c>
    </row>
    <row r="1227" spans="1:18" x14ac:dyDescent="0.3">
      <c r="A1227" s="1">
        <v>45070</v>
      </c>
      <c r="B1227" t="s">
        <v>1253</v>
      </c>
      <c r="C1227" t="s">
        <v>25</v>
      </c>
      <c r="D1227" t="s">
        <v>22</v>
      </c>
      <c r="E1227">
        <v>-3760.34</v>
      </c>
      <c r="F1227" t="s">
        <v>11</v>
      </c>
      <c r="G1227">
        <f>IF(Table1[[#This Row],[Type]]="Income",ABS(Table1[[#This Row],[Amount]]),0)</f>
        <v>0</v>
      </c>
      <c r="H1227">
        <f>IF(Table1[[#This Row],[Type]]="Expense",ABS(Table1[[#This Row],[Amount]]),0)</f>
        <v>3760.34</v>
      </c>
      <c r="I1227" t="s">
        <v>20</v>
      </c>
      <c r="J1227" t="s">
        <v>32</v>
      </c>
      <c r="L1227" t="str">
        <f t="shared" si="19"/>
        <v>May</v>
      </c>
      <c r="M1227" s="4">
        <f>ABS(Table1[[#This Row],[Amount]])</f>
        <v>3760.34</v>
      </c>
      <c r="N1227">
        <f>IF(Table1[[#This Row],[Type]]="Income",ABS(Table1[[#This Row],[Amount]]),0)</f>
        <v>0</v>
      </c>
      <c r="O1227">
        <f>IF(Table1[[#This Row],[Type]]="Expense",ABS(Table1[[#This Row],[Amount]]),0)</f>
        <v>3760.34</v>
      </c>
      <c r="P1227" t="str">
        <f>Table1[[#This Row],[Region]]</f>
        <v>West</v>
      </c>
      <c r="Q1227" t="s">
        <v>22</v>
      </c>
      <c r="R1227" t="s">
        <v>32</v>
      </c>
    </row>
    <row r="1228" spans="1:18" x14ac:dyDescent="0.3">
      <c r="A1228" s="1">
        <v>44945</v>
      </c>
      <c r="B1228" t="s">
        <v>1254</v>
      </c>
      <c r="C1228" t="s">
        <v>15</v>
      </c>
      <c r="D1228" t="s">
        <v>16</v>
      </c>
      <c r="E1228">
        <v>-4588.05</v>
      </c>
      <c r="F1228" t="s">
        <v>11</v>
      </c>
      <c r="G1228">
        <f>IF(Table1[[#This Row],[Type]]="Income",ABS(Table1[[#This Row],[Amount]]),0)</f>
        <v>0</v>
      </c>
      <c r="H1228">
        <f>IF(Table1[[#This Row],[Type]]="Expense",ABS(Table1[[#This Row],[Amount]]),0)</f>
        <v>4588.05</v>
      </c>
      <c r="I1228" t="s">
        <v>20</v>
      </c>
      <c r="J1228" t="s">
        <v>23</v>
      </c>
      <c r="L1228" t="str">
        <f t="shared" si="19"/>
        <v>January</v>
      </c>
      <c r="M1228" s="4">
        <f>ABS(Table1[[#This Row],[Amount]])</f>
        <v>4588.05</v>
      </c>
      <c r="N1228">
        <f>IF(Table1[[#This Row],[Type]]="Income",ABS(Table1[[#This Row],[Amount]]),0)</f>
        <v>0</v>
      </c>
      <c r="O1228">
        <f>IF(Table1[[#This Row],[Type]]="Expense",ABS(Table1[[#This Row],[Amount]]),0)</f>
        <v>4588.05</v>
      </c>
      <c r="P1228" t="str">
        <f>Table1[[#This Row],[Region]]</f>
        <v>South</v>
      </c>
      <c r="Q1228" t="s">
        <v>16</v>
      </c>
      <c r="R1228" t="s">
        <v>23</v>
      </c>
    </row>
    <row r="1229" spans="1:18" x14ac:dyDescent="0.3">
      <c r="A1229" s="1">
        <v>44944</v>
      </c>
      <c r="B1229" t="s">
        <v>1255</v>
      </c>
      <c r="C1229" t="s">
        <v>25</v>
      </c>
      <c r="D1229" t="s">
        <v>26</v>
      </c>
      <c r="E1229">
        <v>-4794.8</v>
      </c>
      <c r="F1229" t="s">
        <v>11</v>
      </c>
      <c r="G1229">
        <f>IF(Table1[[#This Row],[Type]]="Income",ABS(Table1[[#This Row],[Amount]]),0)</f>
        <v>0</v>
      </c>
      <c r="H1229">
        <f>IF(Table1[[#This Row],[Type]]="Expense",ABS(Table1[[#This Row],[Amount]]),0)</f>
        <v>4794.8</v>
      </c>
      <c r="I1229" t="s">
        <v>12</v>
      </c>
      <c r="J1229" t="s">
        <v>27</v>
      </c>
      <c r="L1229" t="str">
        <f t="shared" si="19"/>
        <v>January</v>
      </c>
      <c r="M1229" s="4">
        <f>ABS(Table1[[#This Row],[Amount]])</f>
        <v>4794.8</v>
      </c>
      <c r="N1229">
        <f>IF(Table1[[#This Row],[Type]]="Income",ABS(Table1[[#This Row],[Amount]]),0)</f>
        <v>0</v>
      </c>
      <c r="O1229">
        <f>IF(Table1[[#This Row],[Type]]="Expense",ABS(Table1[[#This Row],[Amount]]),0)</f>
        <v>4794.8</v>
      </c>
      <c r="P1229" t="str">
        <f>Table1[[#This Row],[Region]]</f>
        <v>North</v>
      </c>
      <c r="Q1229" t="s">
        <v>26</v>
      </c>
      <c r="R1229" t="s">
        <v>27</v>
      </c>
    </row>
    <row r="1230" spans="1:18" x14ac:dyDescent="0.3">
      <c r="A1230" s="1">
        <v>45183</v>
      </c>
      <c r="B1230" t="s">
        <v>1256</v>
      </c>
      <c r="C1230" t="s">
        <v>15</v>
      </c>
      <c r="D1230" t="s">
        <v>16</v>
      </c>
      <c r="E1230">
        <v>-151.58000000000001</v>
      </c>
      <c r="F1230" t="s">
        <v>11</v>
      </c>
      <c r="G1230">
        <f>IF(Table1[[#This Row],[Type]]="Income",ABS(Table1[[#This Row],[Amount]]),0)</f>
        <v>0</v>
      </c>
      <c r="H1230">
        <f>IF(Table1[[#This Row],[Type]]="Expense",ABS(Table1[[#This Row],[Amount]]),0)</f>
        <v>151.58000000000001</v>
      </c>
      <c r="I1230" t="s">
        <v>20</v>
      </c>
      <c r="J1230" t="s">
        <v>23</v>
      </c>
      <c r="L1230" t="str">
        <f t="shared" si="19"/>
        <v>September</v>
      </c>
      <c r="M1230" s="4">
        <f>ABS(Table1[[#This Row],[Amount]])</f>
        <v>151.58000000000001</v>
      </c>
      <c r="N1230">
        <f>IF(Table1[[#This Row],[Type]]="Income",ABS(Table1[[#This Row],[Amount]]),0)</f>
        <v>0</v>
      </c>
      <c r="O1230">
        <f>IF(Table1[[#This Row],[Type]]="Expense",ABS(Table1[[#This Row],[Amount]]),0)</f>
        <v>151.58000000000001</v>
      </c>
      <c r="P1230" t="str">
        <f>Table1[[#This Row],[Region]]</f>
        <v>South</v>
      </c>
      <c r="Q1230" t="s">
        <v>16</v>
      </c>
      <c r="R1230" t="s">
        <v>23</v>
      </c>
    </row>
    <row r="1231" spans="1:18" x14ac:dyDescent="0.3">
      <c r="A1231" s="1">
        <v>45004</v>
      </c>
      <c r="B1231" t="s">
        <v>1257</v>
      </c>
      <c r="C1231" t="s">
        <v>15</v>
      </c>
      <c r="D1231" t="s">
        <v>42</v>
      </c>
      <c r="E1231">
        <v>-4952.83</v>
      </c>
      <c r="F1231" t="s">
        <v>11</v>
      </c>
      <c r="G1231">
        <f>IF(Table1[[#This Row],[Type]]="Income",ABS(Table1[[#This Row],[Amount]]),0)</f>
        <v>0</v>
      </c>
      <c r="H1231">
        <f>IF(Table1[[#This Row],[Type]]="Expense",ABS(Table1[[#This Row],[Amount]]),0)</f>
        <v>4952.83</v>
      </c>
      <c r="I1231" t="s">
        <v>17</v>
      </c>
      <c r="J1231" t="s">
        <v>23</v>
      </c>
      <c r="L1231" t="str">
        <f t="shared" si="19"/>
        <v>March</v>
      </c>
      <c r="M1231" s="4">
        <f>ABS(Table1[[#This Row],[Amount]])</f>
        <v>4952.83</v>
      </c>
      <c r="N1231">
        <f>IF(Table1[[#This Row],[Type]]="Income",ABS(Table1[[#This Row],[Amount]]),0)</f>
        <v>0</v>
      </c>
      <c r="O1231">
        <f>IF(Table1[[#This Row],[Type]]="Expense",ABS(Table1[[#This Row],[Amount]]),0)</f>
        <v>4952.83</v>
      </c>
      <c r="P1231" t="str">
        <f>Table1[[#This Row],[Region]]</f>
        <v>South</v>
      </c>
      <c r="Q1231" t="s">
        <v>42</v>
      </c>
      <c r="R1231" t="s">
        <v>23</v>
      </c>
    </row>
    <row r="1232" spans="1:18" x14ac:dyDescent="0.3">
      <c r="A1232" s="1">
        <v>45101</v>
      </c>
      <c r="B1232" t="s">
        <v>1258</v>
      </c>
      <c r="C1232" t="s">
        <v>25</v>
      </c>
      <c r="D1232" t="s">
        <v>26</v>
      </c>
      <c r="E1232">
        <v>-3446.79</v>
      </c>
      <c r="F1232" t="s">
        <v>11</v>
      </c>
      <c r="G1232">
        <f>IF(Table1[[#This Row],[Type]]="Income",ABS(Table1[[#This Row],[Amount]]),0)</f>
        <v>0</v>
      </c>
      <c r="H1232">
        <f>IF(Table1[[#This Row],[Type]]="Expense",ABS(Table1[[#This Row],[Amount]]),0)</f>
        <v>3446.79</v>
      </c>
      <c r="I1232" t="s">
        <v>12</v>
      </c>
      <c r="J1232" t="s">
        <v>23</v>
      </c>
      <c r="L1232" t="str">
        <f t="shared" si="19"/>
        <v>June</v>
      </c>
      <c r="M1232" s="4">
        <f>ABS(Table1[[#This Row],[Amount]])</f>
        <v>3446.79</v>
      </c>
      <c r="N1232">
        <f>IF(Table1[[#This Row],[Type]]="Income",ABS(Table1[[#This Row],[Amount]]),0)</f>
        <v>0</v>
      </c>
      <c r="O1232">
        <f>IF(Table1[[#This Row],[Type]]="Expense",ABS(Table1[[#This Row],[Amount]]),0)</f>
        <v>3446.79</v>
      </c>
      <c r="P1232" t="str">
        <f>Table1[[#This Row],[Region]]</f>
        <v>South</v>
      </c>
      <c r="Q1232" t="s">
        <v>26</v>
      </c>
      <c r="R1232" t="s">
        <v>23</v>
      </c>
    </row>
    <row r="1233" spans="1:18" x14ac:dyDescent="0.3">
      <c r="A1233" s="1">
        <v>45120</v>
      </c>
      <c r="B1233" t="s">
        <v>1259</v>
      </c>
      <c r="C1233" t="s">
        <v>9</v>
      </c>
      <c r="D1233" t="s">
        <v>22</v>
      </c>
      <c r="E1233">
        <v>-3253.27</v>
      </c>
      <c r="F1233" t="s">
        <v>11</v>
      </c>
      <c r="G1233">
        <f>IF(Table1[[#This Row],[Type]]="Income",ABS(Table1[[#This Row],[Amount]]),0)</f>
        <v>0</v>
      </c>
      <c r="H1233">
        <f>IF(Table1[[#This Row],[Type]]="Expense",ABS(Table1[[#This Row],[Amount]]),0)</f>
        <v>3253.27</v>
      </c>
      <c r="I1233" t="s">
        <v>17</v>
      </c>
      <c r="J1233" t="s">
        <v>23</v>
      </c>
      <c r="L1233" t="str">
        <f t="shared" si="19"/>
        <v>July</v>
      </c>
      <c r="M1233" s="4">
        <f>ABS(Table1[[#This Row],[Amount]])</f>
        <v>3253.27</v>
      </c>
      <c r="N1233">
        <f>IF(Table1[[#This Row],[Type]]="Income",ABS(Table1[[#This Row],[Amount]]),0)</f>
        <v>0</v>
      </c>
      <c r="O1233">
        <f>IF(Table1[[#This Row],[Type]]="Expense",ABS(Table1[[#This Row],[Amount]]),0)</f>
        <v>3253.27</v>
      </c>
      <c r="P1233" t="str">
        <f>Table1[[#This Row],[Region]]</f>
        <v>South</v>
      </c>
      <c r="Q1233" t="s">
        <v>22</v>
      </c>
      <c r="R1233" t="s">
        <v>23</v>
      </c>
    </row>
    <row r="1234" spans="1:18" x14ac:dyDescent="0.3">
      <c r="A1234" s="1">
        <v>45039</v>
      </c>
      <c r="B1234" t="s">
        <v>1260</v>
      </c>
      <c r="C1234" t="s">
        <v>25</v>
      </c>
      <c r="D1234" t="s">
        <v>26</v>
      </c>
      <c r="E1234">
        <v>-174.54</v>
      </c>
      <c r="F1234" t="s">
        <v>11</v>
      </c>
      <c r="G1234">
        <f>IF(Table1[[#This Row],[Type]]="Income",ABS(Table1[[#This Row],[Amount]]),0)</f>
        <v>0</v>
      </c>
      <c r="H1234">
        <f>IF(Table1[[#This Row],[Type]]="Expense",ABS(Table1[[#This Row],[Amount]]),0)</f>
        <v>174.54</v>
      </c>
      <c r="I1234" t="s">
        <v>12</v>
      </c>
      <c r="J1234" t="s">
        <v>23</v>
      </c>
      <c r="L1234" t="str">
        <f t="shared" si="19"/>
        <v>April</v>
      </c>
      <c r="M1234" s="4">
        <f>ABS(Table1[[#This Row],[Amount]])</f>
        <v>174.54</v>
      </c>
      <c r="N1234">
        <f>IF(Table1[[#This Row],[Type]]="Income",ABS(Table1[[#This Row],[Amount]]),0)</f>
        <v>0</v>
      </c>
      <c r="O1234">
        <f>IF(Table1[[#This Row],[Type]]="Expense",ABS(Table1[[#This Row],[Amount]]),0)</f>
        <v>174.54</v>
      </c>
      <c r="P1234" t="str">
        <f>Table1[[#This Row],[Region]]</f>
        <v>South</v>
      </c>
      <c r="Q1234" t="s">
        <v>26</v>
      </c>
      <c r="R1234" t="s">
        <v>23</v>
      </c>
    </row>
    <row r="1235" spans="1:18" x14ac:dyDescent="0.3">
      <c r="A1235" s="1">
        <v>45040</v>
      </c>
      <c r="B1235" t="s">
        <v>1261</v>
      </c>
      <c r="C1235" t="s">
        <v>25</v>
      </c>
      <c r="D1235" t="s">
        <v>42</v>
      </c>
      <c r="E1235">
        <v>-4320.04</v>
      </c>
      <c r="F1235" t="s">
        <v>11</v>
      </c>
      <c r="G1235">
        <f>IF(Table1[[#This Row],[Type]]="Income",ABS(Table1[[#This Row],[Amount]]),0)</f>
        <v>0</v>
      </c>
      <c r="H1235">
        <f>IF(Table1[[#This Row],[Type]]="Expense",ABS(Table1[[#This Row],[Amount]]),0)</f>
        <v>4320.04</v>
      </c>
      <c r="I1235" t="s">
        <v>12</v>
      </c>
      <c r="J1235" t="s">
        <v>13</v>
      </c>
      <c r="L1235" t="str">
        <f t="shared" si="19"/>
        <v>April</v>
      </c>
      <c r="M1235" s="4">
        <f>ABS(Table1[[#This Row],[Amount]])</f>
        <v>4320.04</v>
      </c>
      <c r="N1235">
        <f>IF(Table1[[#This Row],[Type]]="Income",ABS(Table1[[#This Row],[Amount]]),0)</f>
        <v>0</v>
      </c>
      <c r="O1235">
        <f>IF(Table1[[#This Row],[Type]]="Expense",ABS(Table1[[#This Row],[Amount]]),0)</f>
        <v>4320.04</v>
      </c>
      <c r="P1235" t="str">
        <f>Table1[[#This Row],[Region]]</f>
        <v>East</v>
      </c>
      <c r="Q1235" t="s">
        <v>42</v>
      </c>
      <c r="R1235" t="s">
        <v>13</v>
      </c>
    </row>
    <row r="1236" spans="1:18" x14ac:dyDescent="0.3">
      <c r="A1236" s="1">
        <v>45148</v>
      </c>
      <c r="B1236" t="s">
        <v>1262</v>
      </c>
      <c r="C1236" t="s">
        <v>30</v>
      </c>
      <c r="D1236" t="s">
        <v>22</v>
      </c>
      <c r="E1236">
        <v>812.91</v>
      </c>
      <c r="F1236" t="s">
        <v>31</v>
      </c>
      <c r="G1236">
        <f>IF(Table1[[#This Row],[Type]]="Income",ABS(Table1[[#This Row],[Amount]]),0)</f>
        <v>812.91</v>
      </c>
      <c r="H1236">
        <f>IF(Table1[[#This Row],[Type]]="Expense",ABS(Table1[[#This Row],[Amount]]),0)</f>
        <v>0</v>
      </c>
      <c r="I1236" t="s">
        <v>17</v>
      </c>
      <c r="J1236" t="s">
        <v>27</v>
      </c>
      <c r="L1236" t="str">
        <f t="shared" si="19"/>
        <v>August</v>
      </c>
      <c r="M1236" s="4">
        <f>ABS(Table1[[#This Row],[Amount]])</f>
        <v>812.91</v>
      </c>
      <c r="N1236">
        <f>IF(Table1[[#This Row],[Type]]="Income",ABS(Table1[[#This Row],[Amount]]),0)</f>
        <v>812.91</v>
      </c>
      <c r="O1236">
        <f>IF(Table1[[#This Row],[Type]]="Expense",ABS(Table1[[#This Row],[Amount]]),0)</f>
        <v>0</v>
      </c>
      <c r="P1236" t="str">
        <f>Table1[[#This Row],[Region]]</f>
        <v>North</v>
      </c>
      <c r="Q1236" t="s">
        <v>22</v>
      </c>
      <c r="R1236" t="s">
        <v>27</v>
      </c>
    </row>
    <row r="1237" spans="1:18" x14ac:dyDescent="0.3">
      <c r="A1237" s="1">
        <v>45092</v>
      </c>
      <c r="B1237" t="s">
        <v>1263</v>
      </c>
      <c r="C1237" t="s">
        <v>30</v>
      </c>
      <c r="D1237" t="s">
        <v>36</v>
      </c>
      <c r="E1237">
        <v>4202.92</v>
      </c>
      <c r="F1237" t="s">
        <v>31</v>
      </c>
      <c r="G1237">
        <f>IF(Table1[[#This Row],[Type]]="Income",ABS(Table1[[#This Row],[Amount]]),0)</f>
        <v>4202.92</v>
      </c>
      <c r="H1237">
        <f>IF(Table1[[#This Row],[Type]]="Expense",ABS(Table1[[#This Row],[Amount]]),0)</f>
        <v>0</v>
      </c>
      <c r="I1237" t="s">
        <v>20</v>
      </c>
      <c r="J1237" t="s">
        <v>32</v>
      </c>
      <c r="L1237" t="str">
        <f t="shared" si="19"/>
        <v>June</v>
      </c>
      <c r="M1237" s="4">
        <f>ABS(Table1[[#This Row],[Amount]])</f>
        <v>4202.92</v>
      </c>
      <c r="N1237">
        <f>IF(Table1[[#This Row],[Type]]="Income",ABS(Table1[[#This Row],[Amount]]),0)</f>
        <v>4202.92</v>
      </c>
      <c r="O1237">
        <f>IF(Table1[[#This Row],[Type]]="Expense",ABS(Table1[[#This Row],[Amount]]),0)</f>
        <v>0</v>
      </c>
      <c r="P1237" t="str">
        <f>Table1[[#This Row],[Region]]</f>
        <v>West</v>
      </c>
      <c r="Q1237" t="s">
        <v>36</v>
      </c>
      <c r="R1237" t="s">
        <v>32</v>
      </c>
    </row>
    <row r="1238" spans="1:18" x14ac:dyDescent="0.3">
      <c r="A1238" s="1">
        <v>45245</v>
      </c>
      <c r="B1238" t="s">
        <v>1264</v>
      </c>
      <c r="C1238" t="s">
        <v>25</v>
      </c>
      <c r="D1238" t="s">
        <v>42</v>
      </c>
      <c r="E1238">
        <v>-176.26</v>
      </c>
      <c r="F1238" t="s">
        <v>11</v>
      </c>
      <c r="G1238">
        <f>IF(Table1[[#This Row],[Type]]="Income",ABS(Table1[[#This Row],[Amount]]),0)</f>
        <v>0</v>
      </c>
      <c r="H1238">
        <f>IF(Table1[[#This Row],[Type]]="Expense",ABS(Table1[[#This Row],[Amount]]),0)</f>
        <v>176.26</v>
      </c>
      <c r="I1238" t="s">
        <v>20</v>
      </c>
      <c r="J1238" t="s">
        <v>32</v>
      </c>
      <c r="L1238" t="str">
        <f t="shared" si="19"/>
        <v>November</v>
      </c>
      <c r="M1238" s="4">
        <f>ABS(Table1[[#This Row],[Amount]])</f>
        <v>176.26</v>
      </c>
      <c r="N1238">
        <f>IF(Table1[[#This Row],[Type]]="Income",ABS(Table1[[#This Row],[Amount]]),0)</f>
        <v>0</v>
      </c>
      <c r="O1238">
        <f>IF(Table1[[#This Row],[Type]]="Expense",ABS(Table1[[#This Row],[Amount]]),0)</f>
        <v>176.26</v>
      </c>
      <c r="P1238" t="str">
        <f>Table1[[#This Row],[Region]]</f>
        <v>West</v>
      </c>
      <c r="Q1238" t="s">
        <v>42</v>
      </c>
      <c r="R1238" t="s">
        <v>32</v>
      </c>
    </row>
    <row r="1239" spans="1:18" x14ac:dyDescent="0.3">
      <c r="A1239" s="1">
        <v>45058</v>
      </c>
      <c r="B1239" t="s">
        <v>1265</v>
      </c>
      <c r="C1239" t="s">
        <v>25</v>
      </c>
      <c r="D1239" t="s">
        <v>22</v>
      </c>
      <c r="E1239">
        <v>-3265.22</v>
      </c>
      <c r="F1239" t="s">
        <v>11</v>
      </c>
      <c r="G1239">
        <f>IF(Table1[[#This Row],[Type]]="Income",ABS(Table1[[#This Row],[Amount]]),0)</f>
        <v>0</v>
      </c>
      <c r="H1239">
        <f>IF(Table1[[#This Row],[Type]]="Expense",ABS(Table1[[#This Row],[Amount]]),0)</f>
        <v>3265.22</v>
      </c>
      <c r="I1239" t="s">
        <v>17</v>
      </c>
      <c r="J1239" t="s">
        <v>13</v>
      </c>
      <c r="L1239" t="str">
        <f t="shared" si="19"/>
        <v>May</v>
      </c>
      <c r="M1239" s="4">
        <f>ABS(Table1[[#This Row],[Amount]])</f>
        <v>3265.22</v>
      </c>
      <c r="N1239">
        <f>IF(Table1[[#This Row],[Type]]="Income",ABS(Table1[[#This Row],[Amount]]),0)</f>
        <v>0</v>
      </c>
      <c r="O1239">
        <f>IF(Table1[[#This Row],[Type]]="Expense",ABS(Table1[[#This Row],[Amount]]),0)</f>
        <v>3265.22</v>
      </c>
      <c r="P1239" t="str">
        <f>Table1[[#This Row],[Region]]</f>
        <v>East</v>
      </c>
      <c r="Q1239" t="s">
        <v>22</v>
      </c>
      <c r="R1239" t="s">
        <v>13</v>
      </c>
    </row>
    <row r="1240" spans="1:18" x14ac:dyDescent="0.3">
      <c r="A1240" s="1">
        <v>45190</v>
      </c>
      <c r="B1240" t="s">
        <v>1266</v>
      </c>
      <c r="C1240" t="s">
        <v>30</v>
      </c>
      <c r="D1240" t="s">
        <v>10</v>
      </c>
      <c r="E1240">
        <v>2230.5300000000002</v>
      </c>
      <c r="F1240" t="s">
        <v>31</v>
      </c>
      <c r="G1240">
        <f>IF(Table1[[#This Row],[Type]]="Income",ABS(Table1[[#This Row],[Amount]]),0)</f>
        <v>2230.5300000000002</v>
      </c>
      <c r="H1240">
        <f>IF(Table1[[#This Row],[Type]]="Expense",ABS(Table1[[#This Row],[Amount]]),0)</f>
        <v>0</v>
      </c>
      <c r="I1240" t="s">
        <v>20</v>
      </c>
      <c r="J1240" t="s">
        <v>32</v>
      </c>
      <c r="L1240" t="str">
        <f t="shared" si="19"/>
        <v>September</v>
      </c>
      <c r="M1240" s="4">
        <f>ABS(Table1[[#This Row],[Amount]])</f>
        <v>2230.5300000000002</v>
      </c>
      <c r="N1240">
        <f>IF(Table1[[#This Row],[Type]]="Income",ABS(Table1[[#This Row],[Amount]]),0)</f>
        <v>2230.5300000000002</v>
      </c>
      <c r="O1240">
        <f>IF(Table1[[#This Row],[Type]]="Expense",ABS(Table1[[#This Row],[Amount]]),0)</f>
        <v>0</v>
      </c>
      <c r="P1240" t="str">
        <f>Table1[[#This Row],[Region]]</f>
        <v>West</v>
      </c>
      <c r="Q1240" t="s">
        <v>10</v>
      </c>
      <c r="R1240" t="s">
        <v>32</v>
      </c>
    </row>
    <row r="1241" spans="1:18" x14ac:dyDescent="0.3">
      <c r="A1241" s="1">
        <v>44981</v>
      </c>
      <c r="B1241" t="s">
        <v>1267</v>
      </c>
      <c r="C1241" t="s">
        <v>15</v>
      </c>
      <c r="D1241" t="s">
        <v>16</v>
      </c>
      <c r="E1241">
        <v>-1083.76</v>
      </c>
      <c r="F1241" t="s">
        <v>11</v>
      </c>
      <c r="G1241">
        <f>IF(Table1[[#This Row],[Type]]="Income",ABS(Table1[[#This Row],[Amount]]),0)</f>
        <v>0</v>
      </c>
      <c r="H1241">
        <f>IF(Table1[[#This Row],[Type]]="Expense",ABS(Table1[[#This Row],[Amount]]),0)</f>
        <v>1083.76</v>
      </c>
      <c r="I1241" t="s">
        <v>12</v>
      </c>
      <c r="J1241" t="s">
        <v>32</v>
      </c>
      <c r="L1241" t="str">
        <f t="shared" si="19"/>
        <v>February</v>
      </c>
      <c r="M1241" s="4">
        <f>ABS(Table1[[#This Row],[Amount]])</f>
        <v>1083.76</v>
      </c>
      <c r="N1241">
        <f>IF(Table1[[#This Row],[Type]]="Income",ABS(Table1[[#This Row],[Amount]]),0)</f>
        <v>0</v>
      </c>
      <c r="O1241">
        <f>IF(Table1[[#This Row],[Type]]="Expense",ABS(Table1[[#This Row],[Amount]]),0)</f>
        <v>1083.76</v>
      </c>
      <c r="P1241" t="str">
        <f>Table1[[#This Row],[Region]]</f>
        <v>West</v>
      </c>
      <c r="Q1241" t="s">
        <v>16</v>
      </c>
      <c r="R1241" t="s">
        <v>32</v>
      </c>
    </row>
    <row r="1242" spans="1:18" x14ac:dyDescent="0.3">
      <c r="A1242" s="1">
        <v>45285</v>
      </c>
      <c r="B1242" t="s">
        <v>1268</v>
      </c>
      <c r="C1242" t="s">
        <v>25</v>
      </c>
      <c r="D1242" t="s">
        <v>26</v>
      </c>
      <c r="E1242">
        <v>-627.04999999999995</v>
      </c>
      <c r="F1242" t="s">
        <v>11</v>
      </c>
      <c r="G1242">
        <f>IF(Table1[[#This Row],[Type]]="Income",ABS(Table1[[#This Row],[Amount]]),0)</f>
        <v>0</v>
      </c>
      <c r="H1242">
        <f>IF(Table1[[#This Row],[Type]]="Expense",ABS(Table1[[#This Row],[Amount]]),0)</f>
        <v>627.04999999999995</v>
      </c>
      <c r="I1242" t="s">
        <v>12</v>
      </c>
      <c r="J1242" t="s">
        <v>32</v>
      </c>
      <c r="L1242" t="str">
        <f t="shared" si="19"/>
        <v>December</v>
      </c>
      <c r="M1242" s="4">
        <f>ABS(Table1[[#This Row],[Amount]])</f>
        <v>627.04999999999995</v>
      </c>
      <c r="N1242">
        <f>IF(Table1[[#This Row],[Type]]="Income",ABS(Table1[[#This Row],[Amount]]),0)</f>
        <v>0</v>
      </c>
      <c r="O1242">
        <f>IF(Table1[[#This Row],[Type]]="Expense",ABS(Table1[[#This Row],[Amount]]),0)</f>
        <v>627.04999999999995</v>
      </c>
      <c r="P1242" t="str">
        <f>Table1[[#This Row],[Region]]</f>
        <v>West</v>
      </c>
      <c r="Q1242" t="s">
        <v>26</v>
      </c>
      <c r="R1242" t="s">
        <v>32</v>
      </c>
    </row>
    <row r="1243" spans="1:18" x14ac:dyDescent="0.3">
      <c r="A1243" s="1">
        <v>45057</v>
      </c>
      <c r="B1243" t="s">
        <v>1269</v>
      </c>
      <c r="C1243" t="s">
        <v>9</v>
      </c>
      <c r="D1243" t="s">
        <v>22</v>
      </c>
      <c r="E1243">
        <v>-2256.63</v>
      </c>
      <c r="F1243" t="s">
        <v>11</v>
      </c>
      <c r="G1243">
        <f>IF(Table1[[#This Row],[Type]]="Income",ABS(Table1[[#This Row],[Amount]]),0)</f>
        <v>0</v>
      </c>
      <c r="H1243">
        <f>IF(Table1[[#This Row],[Type]]="Expense",ABS(Table1[[#This Row],[Amount]]),0)</f>
        <v>2256.63</v>
      </c>
      <c r="I1243" t="s">
        <v>12</v>
      </c>
      <c r="J1243" t="s">
        <v>27</v>
      </c>
      <c r="L1243" t="str">
        <f t="shared" si="19"/>
        <v>May</v>
      </c>
      <c r="M1243" s="4">
        <f>ABS(Table1[[#This Row],[Amount]])</f>
        <v>2256.63</v>
      </c>
      <c r="N1243">
        <f>IF(Table1[[#This Row],[Type]]="Income",ABS(Table1[[#This Row],[Amount]]),0)</f>
        <v>0</v>
      </c>
      <c r="O1243">
        <f>IF(Table1[[#This Row],[Type]]="Expense",ABS(Table1[[#This Row],[Amount]]),0)</f>
        <v>2256.63</v>
      </c>
      <c r="P1243" t="str">
        <f>Table1[[#This Row],[Region]]</f>
        <v>North</v>
      </c>
      <c r="Q1243" t="s">
        <v>22</v>
      </c>
      <c r="R1243" t="s">
        <v>27</v>
      </c>
    </row>
    <row r="1244" spans="1:18" x14ac:dyDescent="0.3">
      <c r="A1244" s="1">
        <v>45214</v>
      </c>
      <c r="B1244" t="s">
        <v>1270</v>
      </c>
      <c r="C1244" t="s">
        <v>9</v>
      </c>
      <c r="D1244" t="s">
        <v>26</v>
      </c>
      <c r="E1244">
        <v>-704.2</v>
      </c>
      <c r="F1244" t="s">
        <v>11</v>
      </c>
      <c r="G1244">
        <f>IF(Table1[[#This Row],[Type]]="Income",ABS(Table1[[#This Row],[Amount]]),0)</f>
        <v>0</v>
      </c>
      <c r="H1244">
        <f>IF(Table1[[#This Row],[Type]]="Expense",ABS(Table1[[#This Row],[Amount]]),0)</f>
        <v>704.2</v>
      </c>
      <c r="I1244" t="s">
        <v>20</v>
      </c>
      <c r="J1244" t="s">
        <v>32</v>
      </c>
      <c r="L1244" t="str">
        <f t="shared" si="19"/>
        <v>October</v>
      </c>
      <c r="M1244" s="4">
        <f>ABS(Table1[[#This Row],[Amount]])</f>
        <v>704.2</v>
      </c>
      <c r="N1244">
        <f>IF(Table1[[#This Row],[Type]]="Income",ABS(Table1[[#This Row],[Amount]]),0)</f>
        <v>0</v>
      </c>
      <c r="O1244">
        <f>IF(Table1[[#This Row],[Type]]="Expense",ABS(Table1[[#This Row],[Amount]]),0)</f>
        <v>704.2</v>
      </c>
      <c r="P1244" t="str">
        <f>Table1[[#This Row],[Region]]</f>
        <v>West</v>
      </c>
      <c r="Q1244" t="s">
        <v>26</v>
      </c>
      <c r="R1244" t="s">
        <v>32</v>
      </c>
    </row>
    <row r="1245" spans="1:18" x14ac:dyDescent="0.3">
      <c r="A1245" s="1">
        <v>45192</v>
      </c>
      <c r="B1245" t="s">
        <v>1271</v>
      </c>
      <c r="C1245" t="s">
        <v>9</v>
      </c>
      <c r="D1245" t="s">
        <v>16</v>
      </c>
      <c r="E1245">
        <v>-2483.59</v>
      </c>
      <c r="F1245" t="s">
        <v>11</v>
      </c>
      <c r="G1245">
        <f>IF(Table1[[#This Row],[Type]]="Income",ABS(Table1[[#This Row],[Amount]]),0)</f>
        <v>0</v>
      </c>
      <c r="H1245">
        <f>IF(Table1[[#This Row],[Type]]="Expense",ABS(Table1[[#This Row],[Amount]]),0)</f>
        <v>2483.59</v>
      </c>
      <c r="I1245" t="s">
        <v>20</v>
      </c>
      <c r="J1245" t="s">
        <v>27</v>
      </c>
      <c r="L1245" t="str">
        <f t="shared" si="19"/>
        <v>September</v>
      </c>
      <c r="M1245" s="4">
        <f>ABS(Table1[[#This Row],[Amount]])</f>
        <v>2483.59</v>
      </c>
      <c r="N1245">
        <f>IF(Table1[[#This Row],[Type]]="Income",ABS(Table1[[#This Row],[Amount]]),0)</f>
        <v>0</v>
      </c>
      <c r="O1245">
        <f>IF(Table1[[#This Row],[Type]]="Expense",ABS(Table1[[#This Row],[Amount]]),0)</f>
        <v>2483.59</v>
      </c>
      <c r="P1245" t="str">
        <f>Table1[[#This Row],[Region]]</f>
        <v>North</v>
      </c>
      <c r="Q1245" t="s">
        <v>16</v>
      </c>
      <c r="R1245" t="s">
        <v>27</v>
      </c>
    </row>
    <row r="1246" spans="1:18" x14ac:dyDescent="0.3">
      <c r="A1246" s="1">
        <v>45088</v>
      </c>
      <c r="B1246" t="s">
        <v>1272</v>
      </c>
      <c r="C1246" t="s">
        <v>25</v>
      </c>
      <c r="D1246" t="s">
        <v>22</v>
      </c>
      <c r="E1246">
        <v>-3163.56</v>
      </c>
      <c r="F1246" t="s">
        <v>11</v>
      </c>
      <c r="G1246">
        <f>IF(Table1[[#This Row],[Type]]="Income",ABS(Table1[[#This Row],[Amount]]),0)</f>
        <v>0</v>
      </c>
      <c r="H1246">
        <f>IF(Table1[[#This Row],[Type]]="Expense",ABS(Table1[[#This Row],[Amount]]),0)</f>
        <v>3163.56</v>
      </c>
      <c r="I1246" t="s">
        <v>17</v>
      </c>
      <c r="J1246" t="s">
        <v>32</v>
      </c>
      <c r="L1246" t="str">
        <f t="shared" si="19"/>
        <v>June</v>
      </c>
      <c r="M1246" s="4">
        <f>ABS(Table1[[#This Row],[Amount]])</f>
        <v>3163.56</v>
      </c>
      <c r="N1246">
        <f>IF(Table1[[#This Row],[Type]]="Income",ABS(Table1[[#This Row],[Amount]]),0)</f>
        <v>0</v>
      </c>
      <c r="O1246">
        <f>IF(Table1[[#This Row],[Type]]="Expense",ABS(Table1[[#This Row],[Amount]]),0)</f>
        <v>3163.56</v>
      </c>
      <c r="P1246" t="str">
        <f>Table1[[#This Row],[Region]]</f>
        <v>West</v>
      </c>
      <c r="Q1246" t="s">
        <v>22</v>
      </c>
      <c r="R1246" t="s">
        <v>32</v>
      </c>
    </row>
    <row r="1247" spans="1:18" x14ac:dyDescent="0.3">
      <c r="A1247" s="1">
        <v>45013</v>
      </c>
      <c r="B1247" t="s">
        <v>1273</v>
      </c>
      <c r="C1247" t="s">
        <v>15</v>
      </c>
      <c r="D1247" t="s">
        <v>36</v>
      </c>
      <c r="E1247">
        <v>-4154.18</v>
      </c>
      <c r="F1247" t="s">
        <v>11</v>
      </c>
      <c r="G1247">
        <f>IF(Table1[[#This Row],[Type]]="Income",ABS(Table1[[#This Row],[Amount]]),0)</f>
        <v>0</v>
      </c>
      <c r="H1247">
        <f>IF(Table1[[#This Row],[Type]]="Expense",ABS(Table1[[#This Row],[Amount]]),0)</f>
        <v>4154.18</v>
      </c>
      <c r="I1247" t="s">
        <v>12</v>
      </c>
      <c r="J1247" t="s">
        <v>32</v>
      </c>
      <c r="L1247" t="str">
        <f t="shared" si="19"/>
        <v>March</v>
      </c>
      <c r="M1247" s="4">
        <f>ABS(Table1[[#This Row],[Amount]])</f>
        <v>4154.18</v>
      </c>
      <c r="N1247">
        <f>IF(Table1[[#This Row],[Type]]="Income",ABS(Table1[[#This Row],[Amount]]),0)</f>
        <v>0</v>
      </c>
      <c r="O1247">
        <f>IF(Table1[[#This Row],[Type]]="Expense",ABS(Table1[[#This Row],[Amount]]),0)</f>
        <v>4154.18</v>
      </c>
      <c r="P1247" t="str">
        <f>Table1[[#This Row],[Region]]</f>
        <v>West</v>
      </c>
      <c r="Q1247" t="s">
        <v>36</v>
      </c>
      <c r="R1247" t="s">
        <v>32</v>
      </c>
    </row>
    <row r="1248" spans="1:18" x14ac:dyDescent="0.3">
      <c r="A1248" s="1">
        <v>44981</v>
      </c>
      <c r="B1248" t="s">
        <v>1274</v>
      </c>
      <c r="C1248" t="s">
        <v>15</v>
      </c>
      <c r="D1248" t="s">
        <v>10</v>
      </c>
      <c r="E1248">
        <v>-3425.38</v>
      </c>
      <c r="F1248" t="s">
        <v>11</v>
      </c>
      <c r="G1248">
        <f>IF(Table1[[#This Row],[Type]]="Income",ABS(Table1[[#This Row],[Amount]]),0)</f>
        <v>0</v>
      </c>
      <c r="H1248">
        <f>IF(Table1[[#This Row],[Type]]="Expense",ABS(Table1[[#This Row],[Amount]]),0)</f>
        <v>3425.38</v>
      </c>
      <c r="I1248" t="s">
        <v>17</v>
      </c>
      <c r="J1248" t="s">
        <v>27</v>
      </c>
      <c r="L1248" t="str">
        <f t="shared" si="19"/>
        <v>February</v>
      </c>
      <c r="M1248" s="4">
        <f>ABS(Table1[[#This Row],[Amount]])</f>
        <v>3425.38</v>
      </c>
      <c r="N1248">
        <f>IF(Table1[[#This Row],[Type]]="Income",ABS(Table1[[#This Row],[Amount]]),0)</f>
        <v>0</v>
      </c>
      <c r="O1248">
        <f>IF(Table1[[#This Row],[Type]]="Expense",ABS(Table1[[#This Row],[Amount]]),0)</f>
        <v>3425.38</v>
      </c>
      <c r="P1248" t="str">
        <f>Table1[[#This Row],[Region]]</f>
        <v>North</v>
      </c>
      <c r="Q1248" t="s">
        <v>10</v>
      </c>
      <c r="R1248" t="s">
        <v>27</v>
      </c>
    </row>
    <row r="1249" spans="1:18" x14ac:dyDescent="0.3">
      <c r="A1249" s="1">
        <v>45214</v>
      </c>
      <c r="B1249" t="s">
        <v>1275</v>
      </c>
      <c r="C1249" t="s">
        <v>30</v>
      </c>
      <c r="D1249" t="s">
        <v>10</v>
      </c>
      <c r="E1249">
        <v>419.48</v>
      </c>
      <c r="F1249" t="s">
        <v>31</v>
      </c>
      <c r="G1249">
        <f>IF(Table1[[#This Row],[Type]]="Income",ABS(Table1[[#This Row],[Amount]]),0)</f>
        <v>419.48</v>
      </c>
      <c r="H1249">
        <f>IF(Table1[[#This Row],[Type]]="Expense",ABS(Table1[[#This Row],[Amount]]),0)</f>
        <v>0</v>
      </c>
      <c r="I1249" t="s">
        <v>20</v>
      </c>
      <c r="J1249" t="s">
        <v>13</v>
      </c>
      <c r="L1249" t="str">
        <f t="shared" si="19"/>
        <v>October</v>
      </c>
      <c r="M1249" s="4">
        <f>ABS(Table1[[#This Row],[Amount]])</f>
        <v>419.48</v>
      </c>
      <c r="N1249">
        <f>IF(Table1[[#This Row],[Type]]="Income",ABS(Table1[[#This Row],[Amount]]),0)</f>
        <v>419.48</v>
      </c>
      <c r="O1249">
        <f>IF(Table1[[#This Row],[Type]]="Expense",ABS(Table1[[#This Row],[Amount]]),0)</f>
        <v>0</v>
      </c>
      <c r="P1249" t="str">
        <f>Table1[[#This Row],[Region]]</f>
        <v>East</v>
      </c>
      <c r="Q1249" t="s">
        <v>10</v>
      </c>
      <c r="R1249" t="s">
        <v>13</v>
      </c>
    </row>
    <row r="1250" spans="1:18" x14ac:dyDescent="0.3">
      <c r="A1250" s="1">
        <v>45104</v>
      </c>
      <c r="B1250" t="s">
        <v>1276</v>
      </c>
      <c r="C1250" t="s">
        <v>25</v>
      </c>
      <c r="D1250" t="s">
        <v>42</v>
      </c>
      <c r="E1250">
        <v>-1606.42</v>
      </c>
      <c r="F1250" t="s">
        <v>11</v>
      </c>
      <c r="G1250">
        <f>IF(Table1[[#This Row],[Type]]="Income",ABS(Table1[[#This Row],[Amount]]),0)</f>
        <v>0</v>
      </c>
      <c r="H1250">
        <f>IF(Table1[[#This Row],[Type]]="Expense",ABS(Table1[[#This Row],[Amount]]),0)</f>
        <v>1606.42</v>
      </c>
      <c r="I1250" t="s">
        <v>17</v>
      </c>
      <c r="J1250" t="s">
        <v>32</v>
      </c>
      <c r="L1250" t="str">
        <f t="shared" si="19"/>
        <v>June</v>
      </c>
      <c r="M1250" s="4">
        <f>ABS(Table1[[#This Row],[Amount]])</f>
        <v>1606.42</v>
      </c>
      <c r="N1250">
        <f>IF(Table1[[#This Row],[Type]]="Income",ABS(Table1[[#This Row],[Amount]]),0)</f>
        <v>0</v>
      </c>
      <c r="O1250">
        <f>IF(Table1[[#This Row],[Type]]="Expense",ABS(Table1[[#This Row],[Amount]]),0)</f>
        <v>1606.42</v>
      </c>
      <c r="P1250" t="str">
        <f>Table1[[#This Row],[Region]]</f>
        <v>West</v>
      </c>
      <c r="Q1250" t="s">
        <v>42</v>
      </c>
      <c r="R1250" t="s">
        <v>32</v>
      </c>
    </row>
    <row r="1251" spans="1:18" x14ac:dyDescent="0.3">
      <c r="A1251" s="1">
        <v>45275</v>
      </c>
      <c r="B1251" t="s">
        <v>1277</v>
      </c>
      <c r="C1251" t="s">
        <v>15</v>
      </c>
      <c r="D1251" t="s">
        <v>22</v>
      </c>
      <c r="E1251">
        <v>-1511.1</v>
      </c>
      <c r="F1251" t="s">
        <v>11</v>
      </c>
      <c r="G1251">
        <f>IF(Table1[[#This Row],[Type]]="Income",ABS(Table1[[#This Row],[Amount]]),0)</f>
        <v>0</v>
      </c>
      <c r="H1251">
        <f>IF(Table1[[#This Row],[Type]]="Expense",ABS(Table1[[#This Row],[Amount]]),0)</f>
        <v>1511.1</v>
      </c>
      <c r="I1251" t="s">
        <v>20</v>
      </c>
      <c r="J1251" t="s">
        <v>23</v>
      </c>
      <c r="L1251" t="str">
        <f t="shared" si="19"/>
        <v>December</v>
      </c>
      <c r="M1251" s="4">
        <f>ABS(Table1[[#This Row],[Amount]])</f>
        <v>1511.1</v>
      </c>
      <c r="N1251">
        <f>IF(Table1[[#This Row],[Type]]="Income",ABS(Table1[[#This Row],[Amount]]),0)</f>
        <v>0</v>
      </c>
      <c r="O1251">
        <f>IF(Table1[[#This Row],[Type]]="Expense",ABS(Table1[[#This Row],[Amount]]),0)</f>
        <v>1511.1</v>
      </c>
      <c r="P1251" t="str">
        <f>Table1[[#This Row],[Region]]</f>
        <v>South</v>
      </c>
      <c r="Q1251" t="s">
        <v>22</v>
      </c>
      <c r="R1251" t="s">
        <v>23</v>
      </c>
    </row>
    <row r="1252" spans="1:18" x14ac:dyDescent="0.3">
      <c r="A1252" s="1">
        <v>44934</v>
      </c>
      <c r="B1252" t="s">
        <v>1278</v>
      </c>
      <c r="C1252" t="s">
        <v>25</v>
      </c>
      <c r="D1252" t="s">
        <v>16</v>
      </c>
      <c r="E1252">
        <v>-4583.66</v>
      </c>
      <c r="F1252" t="s">
        <v>11</v>
      </c>
      <c r="G1252">
        <f>IF(Table1[[#This Row],[Type]]="Income",ABS(Table1[[#This Row],[Amount]]),0)</f>
        <v>0</v>
      </c>
      <c r="H1252">
        <f>IF(Table1[[#This Row],[Type]]="Expense",ABS(Table1[[#This Row],[Amount]]),0)</f>
        <v>4583.66</v>
      </c>
      <c r="I1252" t="s">
        <v>12</v>
      </c>
      <c r="J1252" t="s">
        <v>23</v>
      </c>
      <c r="L1252" t="str">
        <f t="shared" si="19"/>
        <v>January</v>
      </c>
      <c r="M1252" s="4">
        <f>ABS(Table1[[#This Row],[Amount]])</f>
        <v>4583.66</v>
      </c>
      <c r="N1252">
        <f>IF(Table1[[#This Row],[Type]]="Income",ABS(Table1[[#This Row],[Amount]]),0)</f>
        <v>0</v>
      </c>
      <c r="O1252">
        <f>IF(Table1[[#This Row],[Type]]="Expense",ABS(Table1[[#This Row],[Amount]]),0)</f>
        <v>4583.66</v>
      </c>
      <c r="P1252" t="str">
        <f>Table1[[#This Row],[Region]]</f>
        <v>South</v>
      </c>
      <c r="Q1252" t="s">
        <v>16</v>
      </c>
      <c r="R1252" t="s">
        <v>23</v>
      </c>
    </row>
    <row r="1253" spans="1:18" x14ac:dyDescent="0.3">
      <c r="A1253" s="1">
        <v>45247</v>
      </c>
      <c r="B1253" t="s">
        <v>1279</v>
      </c>
      <c r="C1253" t="s">
        <v>30</v>
      </c>
      <c r="D1253" t="s">
        <v>22</v>
      </c>
      <c r="E1253">
        <v>4352.13</v>
      </c>
      <c r="F1253" t="s">
        <v>31</v>
      </c>
      <c r="G1253">
        <f>IF(Table1[[#This Row],[Type]]="Income",ABS(Table1[[#This Row],[Amount]]),0)</f>
        <v>4352.13</v>
      </c>
      <c r="H1253">
        <f>IF(Table1[[#This Row],[Type]]="Expense",ABS(Table1[[#This Row],[Amount]]),0)</f>
        <v>0</v>
      </c>
      <c r="I1253" t="s">
        <v>12</v>
      </c>
      <c r="J1253" t="s">
        <v>13</v>
      </c>
      <c r="L1253" t="str">
        <f t="shared" si="19"/>
        <v>November</v>
      </c>
      <c r="M1253" s="4">
        <f>ABS(Table1[[#This Row],[Amount]])</f>
        <v>4352.13</v>
      </c>
      <c r="N1253">
        <f>IF(Table1[[#This Row],[Type]]="Income",ABS(Table1[[#This Row],[Amount]]),0)</f>
        <v>4352.13</v>
      </c>
      <c r="O1253">
        <f>IF(Table1[[#This Row],[Type]]="Expense",ABS(Table1[[#This Row],[Amount]]),0)</f>
        <v>0</v>
      </c>
      <c r="P1253" t="str">
        <f>Table1[[#This Row],[Region]]</f>
        <v>East</v>
      </c>
      <c r="Q1253" t="s">
        <v>22</v>
      </c>
      <c r="R1253" t="s">
        <v>13</v>
      </c>
    </row>
    <row r="1254" spans="1:18" x14ac:dyDescent="0.3">
      <c r="A1254" s="1">
        <v>45239</v>
      </c>
      <c r="B1254" t="s">
        <v>1280</v>
      </c>
      <c r="C1254" t="s">
        <v>30</v>
      </c>
      <c r="D1254" t="s">
        <v>26</v>
      </c>
      <c r="E1254">
        <v>1913.72</v>
      </c>
      <c r="F1254" t="s">
        <v>31</v>
      </c>
      <c r="G1254">
        <f>IF(Table1[[#This Row],[Type]]="Income",ABS(Table1[[#This Row],[Amount]]),0)</f>
        <v>1913.72</v>
      </c>
      <c r="H1254">
        <f>IF(Table1[[#This Row],[Type]]="Expense",ABS(Table1[[#This Row],[Amount]]),0)</f>
        <v>0</v>
      </c>
      <c r="I1254" t="s">
        <v>20</v>
      </c>
      <c r="J1254" t="s">
        <v>23</v>
      </c>
      <c r="L1254" t="str">
        <f t="shared" si="19"/>
        <v>November</v>
      </c>
      <c r="M1254" s="4">
        <f>ABS(Table1[[#This Row],[Amount]])</f>
        <v>1913.72</v>
      </c>
      <c r="N1254">
        <f>IF(Table1[[#This Row],[Type]]="Income",ABS(Table1[[#This Row],[Amount]]),0)</f>
        <v>1913.72</v>
      </c>
      <c r="O1254">
        <f>IF(Table1[[#This Row],[Type]]="Expense",ABS(Table1[[#This Row],[Amount]]),0)</f>
        <v>0</v>
      </c>
      <c r="P1254" t="str">
        <f>Table1[[#This Row],[Region]]</f>
        <v>South</v>
      </c>
      <c r="Q1254" t="s">
        <v>26</v>
      </c>
      <c r="R1254" t="s">
        <v>23</v>
      </c>
    </row>
    <row r="1255" spans="1:18" x14ac:dyDescent="0.3">
      <c r="A1255" s="1">
        <v>45173</v>
      </c>
      <c r="B1255" t="s">
        <v>1281</v>
      </c>
      <c r="C1255" t="s">
        <v>30</v>
      </c>
      <c r="D1255" t="s">
        <v>19</v>
      </c>
      <c r="E1255">
        <v>448.66</v>
      </c>
      <c r="F1255" t="s">
        <v>31</v>
      </c>
      <c r="G1255">
        <f>IF(Table1[[#This Row],[Type]]="Income",ABS(Table1[[#This Row],[Amount]]),0)</f>
        <v>448.66</v>
      </c>
      <c r="H1255">
        <f>IF(Table1[[#This Row],[Type]]="Expense",ABS(Table1[[#This Row],[Amount]]),0)</f>
        <v>0</v>
      </c>
      <c r="I1255" t="s">
        <v>20</v>
      </c>
      <c r="J1255" t="s">
        <v>27</v>
      </c>
      <c r="L1255" t="str">
        <f t="shared" si="19"/>
        <v>September</v>
      </c>
      <c r="M1255" s="4">
        <f>ABS(Table1[[#This Row],[Amount]])</f>
        <v>448.66</v>
      </c>
      <c r="N1255">
        <f>IF(Table1[[#This Row],[Type]]="Income",ABS(Table1[[#This Row],[Amount]]),0)</f>
        <v>448.66</v>
      </c>
      <c r="O1255">
        <f>IF(Table1[[#This Row],[Type]]="Expense",ABS(Table1[[#This Row],[Amount]]),0)</f>
        <v>0</v>
      </c>
      <c r="P1255" t="str">
        <f>Table1[[#This Row],[Region]]</f>
        <v>North</v>
      </c>
      <c r="Q1255" t="s">
        <v>19</v>
      </c>
      <c r="R1255" t="s">
        <v>27</v>
      </c>
    </row>
    <row r="1256" spans="1:18" x14ac:dyDescent="0.3">
      <c r="A1256" s="1">
        <v>45249</v>
      </c>
      <c r="B1256" t="s">
        <v>1282</v>
      </c>
      <c r="C1256" t="s">
        <v>9</v>
      </c>
      <c r="D1256" t="s">
        <v>22</v>
      </c>
      <c r="E1256">
        <v>-4481.13</v>
      </c>
      <c r="F1256" t="s">
        <v>11</v>
      </c>
      <c r="G1256">
        <f>IF(Table1[[#This Row],[Type]]="Income",ABS(Table1[[#This Row],[Amount]]),0)</f>
        <v>0</v>
      </c>
      <c r="H1256">
        <f>IF(Table1[[#This Row],[Type]]="Expense",ABS(Table1[[#This Row],[Amount]]),0)</f>
        <v>4481.13</v>
      </c>
      <c r="I1256" t="s">
        <v>20</v>
      </c>
      <c r="J1256" t="s">
        <v>32</v>
      </c>
      <c r="L1256" t="str">
        <f t="shared" si="19"/>
        <v>November</v>
      </c>
      <c r="M1256" s="4">
        <f>ABS(Table1[[#This Row],[Amount]])</f>
        <v>4481.13</v>
      </c>
      <c r="N1256">
        <f>IF(Table1[[#This Row],[Type]]="Income",ABS(Table1[[#This Row],[Amount]]),0)</f>
        <v>0</v>
      </c>
      <c r="O1256">
        <f>IF(Table1[[#This Row],[Type]]="Expense",ABS(Table1[[#This Row],[Amount]]),0)</f>
        <v>4481.13</v>
      </c>
      <c r="P1256" t="str">
        <f>Table1[[#This Row],[Region]]</f>
        <v>West</v>
      </c>
      <c r="Q1256" t="s">
        <v>22</v>
      </c>
      <c r="R1256" t="s">
        <v>32</v>
      </c>
    </row>
    <row r="1257" spans="1:18" x14ac:dyDescent="0.3">
      <c r="A1257" s="1">
        <v>45181</v>
      </c>
      <c r="B1257" t="s">
        <v>1283</v>
      </c>
      <c r="C1257" t="s">
        <v>25</v>
      </c>
      <c r="D1257" t="s">
        <v>10</v>
      </c>
      <c r="E1257">
        <v>-4452.13</v>
      </c>
      <c r="F1257" t="s">
        <v>11</v>
      </c>
      <c r="G1257">
        <f>IF(Table1[[#This Row],[Type]]="Income",ABS(Table1[[#This Row],[Amount]]),0)</f>
        <v>0</v>
      </c>
      <c r="H1257">
        <f>IF(Table1[[#This Row],[Type]]="Expense",ABS(Table1[[#This Row],[Amount]]),0)</f>
        <v>4452.13</v>
      </c>
      <c r="I1257" t="s">
        <v>12</v>
      </c>
      <c r="J1257" t="s">
        <v>32</v>
      </c>
      <c r="L1257" t="str">
        <f t="shared" si="19"/>
        <v>September</v>
      </c>
      <c r="M1257" s="4">
        <f>ABS(Table1[[#This Row],[Amount]])</f>
        <v>4452.13</v>
      </c>
      <c r="N1257">
        <f>IF(Table1[[#This Row],[Type]]="Income",ABS(Table1[[#This Row],[Amount]]),0)</f>
        <v>0</v>
      </c>
      <c r="O1257">
        <f>IF(Table1[[#This Row],[Type]]="Expense",ABS(Table1[[#This Row],[Amount]]),0)</f>
        <v>4452.13</v>
      </c>
      <c r="P1257" t="str">
        <f>Table1[[#This Row],[Region]]</f>
        <v>West</v>
      </c>
      <c r="Q1257" t="s">
        <v>10</v>
      </c>
      <c r="R1257" t="s">
        <v>32</v>
      </c>
    </row>
    <row r="1258" spans="1:18" x14ac:dyDescent="0.3">
      <c r="A1258" s="1">
        <v>45254</v>
      </c>
      <c r="B1258" t="s">
        <v>1284</v>
      </c>
      <c r="C1258" t="s">
        <v>30</v>
      </c>
      <c r="D1258" t="s">
        <v>10</v>
      </c>
      <c r="E1258">
        <v>4288.26</v>
      </c>
      <c r="F1258" t="s">
        <v>31</v>
      </c>
      <c r="G1258">
        <f>IF(Table1[[#This Row],[Type]]="Income",ABS(Table1[[#This Row],[Amount]]),0)</f>
        <v>4288.26</v>
      </c>
      <c r="H1258">
        <f>IF(Table1[[#This Row],[Type]]="Expense",ABS(Table1[[#This Row],[Amount]]),0)</f>
        <v>0</v>
      </c>
      <c r="I1258" t="s">
        <v>20</v>
      </c>
      <c r="J1258" t="s">
        <v>32</v>
      </c>
      <c r="L1258" t="str">
        <f t="shared" si="19"/>
        <v>November</v>
      </c>
      <c r="M1258" s="4">
        <f>ABS(Table1[[#This Row],[Amount]])</f>
        <v>4288.26</v>
      </c>
      <c r="N1258">
        <f>IF(Table1[[#This Row],[Type]]="Income",ABS(Table1[[#This Row],[Amount]]),0)</f>
        <v>4288.26</v>
      </c>
      <c r="O1258">
        <f>IF(Table1[[#This Row],[Type]]="Expense",ABS(Table1[[#This Row],[Amount]]),0)</f>
        <v>0</v>
      </c>
      <c r="P1258" t="str">
        <f>Table1[[#This Row],[Region]]</f>
        <v>West</v>
      </c>
      <c r="Q1258" t="s">
        <v>10</v>
      </c>
      <c r="R1258" t="s">
        <v>32</v>
      </c>
    </row>
    <row r="1259" spans="1:18" x14ac:dyDescent="0.3">
      <c r="A1259" s="1">
        <v>44980</v>
      </c>
      <c r="B1259" t="s">
        <v>1285</v>
      </c>
      <c r="C1259" t="s">
        <v>25</v>
      </c>
      <c r="D1259" t="s">
        <v>10</v>
      </c>
      <c r="E1259">
        <v>-4240.8999999999996</v>
      </c>
      <c r="F1259" t="s">
        <v>11</v>
      </c>
      <c r="G1259">
        <f>IF(Table1[[#This Row],[Type]]="Income",ABS(Table1[[#This Row],[Amount]]),0)</f>
        <v>0</v>
      </c>
      <c r="H1259">
        <f>IF(Table1[[#This Row],[Type]]="Expense",ABS(Table1[[#This Row],[Amount]]),0)</f>
        <v>4240.8999999999996</v>
      </c>
      <c r="I1259" t="s">
        <v>12</v>
      </c>
      <c r="J1259" t="s">
        <v>32</v>
      </c>
      <c r="L1259" t="str">
        <f t="shared" si="19"/>
        <v>February</v>
      </c>
      <c r="M1259" s="4">
        <f>ABS(Table1[[#This Row],[Amount]])</f>
        <v>4240.8999999999996</v>
      </c>
      <c r="N1259">
        <f>IF(Table1[[#This Row],[Type]]="Income",ABS(Table1[[#This Row],[Amount]]),0)</f>
        <v>0</v>
      </c>
      <c r="O1259">
        <f>IF(Table1[[#This Row],[Type]]="Expense",ABS(Table1[[#This Row],[Amount]]),0)</f>
        <v>4240.8999999999996</v>
      </c>
      <c r="P1259" t="str">
        <f>Table1[[#This Row],[Region]]</f>
        <v>West</v>
      </c>
      <c r="Q1259" t="s">
        <v>10</v>
      </c>
      <c r="R1259" t="s">
        <v>32</v>
      </c>
    </row>
    <row r="1260" spans="1:18" x14ac:dyDescent="0.3">
      <c r="A1260" s="1">
        <v>45175</v>
      </c>
      <c r="B1260" t="s">
        <v>1286</v>
      </c>
      <c r="C1260" t="s">
        <v>9</v>
      </c>
      <c r="D1260" t="s">
        <v>36</v>
      </c>
      <c r="E1260">
        <v>-2453.2399999999998</v>
      </c>
      <c r="F1260" t="s">
        <v>11</v>
      </c>
      <c r="G1260">
        <f>IF(Table1[[#This Row],[Type]]="Income",ABS(Table1[[#This Row],[Amount]]),0)</f>
        <v>0</v>
      </c>
      <c r="H1260">
        <f>IF(Table1[[#This Row],[Type]]="Expense",ABS(Table1[[#This Row],[Amount]]),0)</f>
        <v>2453.2399999999998</v>
      </c>
      <c r="I1260" t="s">
        <v>17</v>
      </c>
      <c r="J1260" t="s">
        <v>23</v>
      </c>
      <c r="L1260" t="str">
        <f t="shared" si="19"/>
        <v>September</v>
      </c>
      <c r="M1260" s="4">
        <f>ABS(Table1[[#This Row],[Amount]])</f>
        <v>2453.2399999999998</v>
      </c>
      <c r="N1260">
        <f>IF(Table1[[#This Row],[Type]]="Income",ABS(Table1[[#This Row],[Amount]]),0)</f>
        <v>0</v>
      </c>
      <c r="O1260">
        <f>IF(Table1[[#This Row],[Type]]="Expense",ABS(Table1[[#This Row],[Amount]]),0)</f>
        <v>2453.2399999999998</v>
      </c>
      <c r="P1260" t="str">
        <f>Table1[[#This Row],[Region]]</f>
        <v>South</v>
      </c>
      <c r="Q1260" t="s">
        <v>36</v>
      </c>
      <c r="R1260" t="s">
        <v>23</v>
      </c>
    </row>
    <row r="1261" spans="1:18" x14ac:dyDescent="0.3">
      <c r="A1261" s="1">
        <v>45165</v>
      </c>
      <c r="B1261" t="s">
        <v>1287</v>
      </c>
      <c r="C1261" t="s">
        <v>9</v>
      </c>
      <c r="D1261" t="s">
        <v>22</v>
      </c>
      <c r="E1261">
        <v>-969.42</v>
      </c>
      <c r="F1261" t="s">
        <v>11</v>
      </c>
      <c r="G1261">
        <f>IF(Table1[[#This Row],[Type]]="Income",ABS(Table1[[#This Row],[Amount]]),0)</f>
        <v>0</v>
      </c>
      <c r="H1261">
        <f>IF(Table1[[#This Row],[Type]]="Expense",ABS(Table1[[#This Row],[Amount]]),0)</f>
        <v>969.42</v>
      </c>
      <c r="I1261" t="s">
        <v>12</v>
      </c>
      <c r="J1261" t="s">
        <v>23</v>
      </c>
      <c r="L1261" t="str">
        <f t="shared" si="19"/>
        <v>August</v>
      </c>
      <c r="M1261" s="4">
        <f>ABS(Table1[[#This Row],[Amount]])</f>
        <v>969.42</v>
      </c>
      <c r="N1261">
        <f>IF(Table1[[#This Row],[Type]]="Income",ABS(Table1[[#This Row],[Amount]]),0)</f>
        <v>0</v>
      </c>
      <c r="O1261">
        <f>IF(Table1[[#This Row],[Type]]="Expense",ABS(Table1[[#This Row],[Amount]]),0)</f>
        <v>969.42</v>
      </c>
      <c r="P1261" t="str">
        <f>Table1[[#This Row],[Region]]</f>
        <v>South</v>
      </c>
      <c r="Q1261" t="s">
        <v>22</v>
      </c>
      <c r="R1261" t="s">
        <v>23</v>
      </c>
    </row>
    <row r="1262" spans="1:18" x14ac:dyDescent="0.3">
      <c r="A1262" s="1">
        <v>45155</v>
      </c>
      <c r="B1262" t="s">
        <v>1288</v>
      </c>
      <c r="C1262" t="s">
        <v>30</v>
      </c>
      <c r="D1262" t="s">
        <v>42</v>
      </c>
      <c r="E1262">
        <v>2439.69</v>
      </c>
      <c r="F1262" t="s">
        <v>31</v>
      </c>
      <c r="G1262">
        <f>IF(Table1[[#This Row],[Type]]="Income",ABS(Table1[[#This Row],[Amount]]),0)</f>
        <v>2439.69</v>
      </c>
      <c r="H1262">
        <f>IF(Table1[[#This Row],[Type]]="Expense",ABS(Table1[[#This Row],[Amount]]),0)</f>
        <v>0</v>
      </c>
      <c r="I1262" t="s">
        <v>17</v>
      </c>
      <c r="J1262" t="s">
        <v>23</v>
      </c>
      <c r="L1262" t="str">
        <f t="shared" si="19"/>
        <v>August</v>
      </c>
      <c r="M1262" s="4">
        <f>ABS(Table1[[#This Row],[Amount]])</f>
        <v>2439.69</v>
      </c>
      <c r="N1262">
        <f>IF(Table1[[#This Row],[Type]]="Income",ABS(Table1[[#This Row],[Amount]]),0)</f>
        <v>2439.69</v>
      </c>
      <c r="O1262">
        <f>IF(Table1[[#This Row],[Type]]="Expense",ABS(Table1[[#This Row],[Amount]]),0)</f>
        <v>0</v>
      </c>
      <c r="P1262" t="str">
        <f>Table1[[#This Row],[Region]]</f>
        <v>South</v>
      </c>
      <c r="Q1262" t="s">
        <v>42</v>
      </c>
      <c r="R1262" t="s">
        <v>23</v>
      </c>
    </row>
    <row r="1263" spans="1:18" x14ac:dyDescent="0.3">
      <c r="A1263" s="1">
        <v>44993</v>
      </c>
      <c r="B1263" t="s">
        <v>1289</v>
      </c>
      <c r="C1263" t="s">
        <v>30</v>
      </c>
      <c r="D1263" t="s">
        <v>22</v>
      </c>
      <c r="E1263">
        <v>2523.5300000000002</v>
      </c>
      <c r="F1263" t="s">
        <v>31</v>
      </c>
      <c r="G1263">
        <f>IF(Table1[[#This Row],[Type]]="Income",ABS(Table1[[#This Row],[Amount]]),0)</f>
        <v>2523.5300000000002</v>
      </c>
      <c r="H1263">
        <f>IF(Table1[[#This Row],[Type]]="Expense",ABS(Table1[[#This Row],[Amount]]),0)</f>
        <v>0</v>
      </c>
      <c r="I1263" t="s">
        <v>12</v>
      </c>
      <c r="J1263" t="s">
        <v>27</v>
      </c>
      <c r="L1263" t="str">
        <f t="shared" si="19"/>
        <v>March</v>
      </c>
      <c r="M1263" s="4">
        <f>ABS(Table1[[#This Row],[Amount]])</f>
        <v>2523.5300000000002</v>
      </c>
      <c r="N1263">
        <f>IF(Table1[[#This Row],[Type]]="Income",ABS(Table1[[#This Row],[Amount]]),0)</f>
        <v>2523.5300000000002</v>
      </c>
      <c r="O1263">
        <f>IF(Table1[[#This Row],[Type]]="Expense",ABS(Table1[[#This Row],[Amount]]),0)</f>
        <v>0</v>
      </c>
      <c r="P1263" t="str">
        <f>Table1[[#This Row],[Region]]</f>
        <v>North</v>
      </c>
      <c r="Q1263" t="s">
        <v>22</v>
      </c>
      <c r="R1263" t="s">
        <v>27</v>
      </c>
    </row>
    <row r="1264" spans="1:18" x14ac:dyDescent="0.3">
      <c r="A1264" s="1">
        <v>44977</v>
      </c>
      <c r="B1264" t="s">
        <v>1290</v>
      </c>
      <c r="C1264" t="s">
        <v>15</v>
      </c>
      <c r="D1264" t="s">
        <v>19</v>
      </c>
      <c r="E1264">
        <v>-2500.67</v>
      </c>
      <c r="F1264" t="s">
        <v>11</v>
      </c>
      <c r="G1264">
        <f>IF(Table1[[#This Row],[Type]]="Income",ABS(Table1[[#This Row],[Amount]]),0)</f>
        <v>0</v>
      </c>
      <c r="H1264">
        <f>IF(Table1[[#This Row],[Type]]="Expense",ABS(Table1[[#This Row],[Amount]]),0)</f>
        <v>2500.67</v>
      </c>
      <c r="I1264" t="s">
        <v>12</v>
      </c>
      <c r="J1264" t="s">
        <v>23</v>
      </c>
      <c r="L1264" t="str">
        <f t="shared" si="19"/>
        <v>February</v>
      </c>
      <c r="M1264" s="4">
        <f>ABS(Table1[[#This Row],[Amount]])</f>
        <v>2500.67</v>
      </c>
      <c r="N1264">
        <f>IF(Table1[[#This Row],[Type]]="Income",ABS(Table1[[#This Row],[Amount]]),0)</f>
        <v>0</v>
      </c>
      <c r="O1264">
        <f>IF(Table1[[#This Row],[Type]]="Expense",ABS(Table1[[#This Row],[Amount]]),0)</f>
        <v>2500.67</v>
      </c>
      <c r="P1264" t="str">
        <f>Table1[[#This Row],[Region]]</f>
        <v>South</v>
      </c>
      <c r="Q1264" t="s">
        <v>19</v>
      </c>
      <c r="R1264" t="s">
        <v>23</v>
      </c>
    </row>
    <row r="1265" spans="1:18" x14ac:dyDescent="0.3">
      <c r="A1265" s="1">
        <v>45023</v>
      </c>
      <c r="B1265" t="s">
        <v>1291</v>
      </c>
      <c r="C1265" t="s">
        <v>25</v>
      </c>
      <c r="D1265" t="s">
        <v>10</v>
      </c>
      <c r="E1265">
        <v>-2739.99</v>
      </c>
      <c r="F1265" t="s">
        <v>11</v>
      </c>
      <c r="G1265">
        <f>IF(Table1[[#This Row],[Type]]="Income",ABS(Table1[[#This Row],[Amount]]),0)</f>
        <v>0</v>
      </c>
      <c r="H1265">
        <f>IF(Table1[[#This Row],[Type]]="Expense",ABS(Table1[[#This Row],[Amount]]),0)</f>
        <v>2739.99</v>
      </c>
      <c r="I1265" t="s">
        <v>20</v>
      </c>
      <c r="J1265" t="s">
        <v>23</v>
      </c>
      <c r="L1265" t="str">
        <f t="shared" si="19"/>
        <v>April</v>
      </c>
      <c r="M1265" s="4">
        <f>ABS(Table1[[#This Row],[Amount]])</f>
        <v>2739.99</v>
      </c>
      <c r="N1265">
        <f>IF(Table1[[#This Row],[Type]]="Income",ABS(Table1[[#This Row],[Amount]]),0)</f>
        <v>0</v>
      </c>
      <c r="O1265">
        <f>IF(Table1[[#This Row],[Type]]="Expense",ABS(Table1[[#This Row],[Amount]]),0)</f>
        <v>2739.99</v>
      </c>
      <c r="P1265" t="str">
        <f>Table1[[#This Row],[Region]]</f>
        <v>South</v>
      </c>
      <c r="Q1265" t="s">
        <v>10</v>
      </c>
      <c r="R1265" t="s">
        <v>23</v>
      </c>
    </row>
    <row r="1266" spans="1:18" x14ac:dyDescent="0.3">
      <c r="A1266" s="1">
        <v>45018</v>
      </c>
      <c r="B1266" t="s">
        <v>1292</v>
      </c>
      <c r="C1266" t="s">
        <v>30</v>
      </c>
      <c r="D1266" t="s">
        <v>26</v>
      </c>
      <c r="E1266">
        <v>1362.52</v>
      </c>
      <c r="F1266" t="s">
        <v>31</v>
      </c>
      <c r="G1266">
        <f>IF(Table1[[#This Row],[Type]]="Income",ABS(Table1[[#This Row],[Amount]]),0)</f>
        <v>1362.52</v>
      </c>
      <c r="H1266">
        <f>IF(Table1[[#This Row],[Type]]="Expense",ABS(Table1[[#This Row],[Amount]]),0)</f>
        <v>0</v>
      </c>
      <c r="I1266" t="s">
        <v>12</v>
      </c>
      <c r="J1266" t="s">
        <v>32</v>
      </c>
      <c r="L1266" t="str">
        <f t="shared" si="19"/>
        <v>April</v>
      </c>
      <c r="M1266" s="4">
        <f>ABS(Table1[[#This Row],[Amount]])</f>
        <v>1362.52</v>
      </c>
      <c r="N1266">
        <f>IF(Table1[[#This Row],[Type]]="Income",ABS(Table1[[#This Row],[Amount]]),0)</f>
        <v>1362.52</v>
      </c>
      <c r="O1266">
        <f>IF(Table1[[#This Row],[Type]]="Expense",ABS(Table1[[#This Row],[Amount]]),0)</f>
        <v>0</v>
      </c>
      <c r="P1266" t="str">
        <f>Table1[[#This Row],[Region]]</f>
        <v>West</v>
      </c>
      <c r="Q1266" t="s">
        <v>26</v>
      </c>
      <c r="R1266" t="s">
        <v>32</v>
      </c>
    </row>
    <row r="1267" spans="1:18" x14ac:dyDescent="0.3">
      <c r="A1267" s="1">
        <v>45190</v>
      </c>
      <c r="B1267" t="s">
        <v>1293</v>
      </c>
      <c r="C1267" t="s">
        <v>15</v>
      </c>
      <c r="D1267" t="s">
        <v>10</v>
      </c>
      <c r="E1267">
        <v>-1894.58</v>
      </c>
      <c r="F1267" t="s">
        <v>11</v>
      </c>
      <c r="G1267">
        <f>IF(Table1[[#This Row],[Type]]="Income",ABS(Table1[[#This Row],[Amount]]),0)</f>
        <v>0</v>
      </c>
      <c r="H1267">
        <f>IF(Table1[[#This Row],[Type]]="Expense",ABS(Table1[[#This Row],[Amount]]),0)</f>
        <v>1894.58</v>
      </c>
      <c r="I1267" t="s">
        <v>20</v>
      </c>
      <c r="J1267" t="s">
        <v>23</v>
      </c>
      <c r="L1267" t="str">
        <f t="shared" si="19"/>
        <v>September</v>
      </c>
      <c r="M1267" s="4">
        <f>ABS(Table1[[#This Row],[Amount]])</f>
        <v>1894.58</v>
      </c>
      <c r="N1267">
        <f>IF(Table1[[#This Row],[Type]]="Income",ABS(Table1[[#This Row],[Amount]]),0)</f>
        <v>0</v>
      </c>
      <c r="O1267">
        <f>IF(Table1[[#This Row],[Type]]="Expense",ABS(Table1[[#This Row],[Amount]]),0)</f>
        <v>1894.58</v>
      </c>
      <c r="P1267" t="str">
        <f>Table1[[#This Row],[Region]]</f>
        <v>South</v>
      </c>
      <c r="Q1267" t="s">
        <v>10</v>
      </c>
      <c r="R1267" t="s">
        <v>23</v>
      </c>
    </row>
    <row r="1268" spans="1:18" x14ac:dyDescent="0.3">
      <c r="A1268" s="1">
        <v>45217</v>
      </c>
      <c r="B1268" t="s">
        <v>1294</v>
      </c>
      <c r="C1268" t="s">
        <v>25</v>
      </c>
      <c r="D1268" t="s">
        <v>22</v>
      </c>
      <c r="E1268">
        <v>-2227.5100000000002</v>
      </c>
      <c r="F1268" t="s">
        <v>11</v>
      </c>
      <c r="G1268">
        <f>IF(Table1[[#This Row],[Type]]="Income",ABS(Table1[[#This Row],[Amount]]),0)</f>
        <v>0</v>
      </c>
      <c r="H1268">
        <f>IF(Table1[[#This Row],[Type]]="Expense",ABS(Table1[[#This Row],[Amount]]),0)</f>
        <v>2227.5100000000002</v>
      </c>
      <c r="I1268" t="s">
        <v>20</v>
      </c>
      <c r="J1268" t="s">
        <v>13</v>
      </c>
      <c r="L1268" t="str">
        <f t="shared" si="19"/>
        <v>October</v>
      </c>
      <c r="M1268" s="4">
        <f>ABS(Table1[[#This Row],[Amount]])</f>
        <v>2227.5100000000002</v>
      </c>
      <c r="N1268">
        <f>IF(Table1[[#This Row],[Type]]="Income",ABS(Table1[[#This Row],[Amount]]),0)</f>
        <v>0</v>
      </c>
      <c r="O1268">
        <f>IF(Table1[[#This Row],[Type]]="Expense",ABS(Table1[[#This Row],[Amount]]),0)</f>
        <v>2227.5100000000002</v>
      </c>
      <c r="P1268" t="str">
        <f>Table1[[#This Row],[Region]]</f>
        <v>East</v>
      </c>
      <c r="Q1268" t="s">
        <v>22</v>
      </c>
      <c r="R1268" t="s">
        <v>13</v>
      </c>
    </row>
    <row r="1269" spans="1:18" x14ac:dyDescent="0.3">
      <c r="A1269" s="1">
        <v>45022</v>
      </c>
      <c r="B1269" t="s">
        <v>1295</v>
      </c>
      <c r="C1269" t="s">
        <v>30</v>
      </c>
      <c r="D1269" t="s">
        <v>36</v>
      </c>
      <c r="E1269">
        <v>742.49</v>
      </c>
      <c r="F1269" t="s">
        <v>31</v>
      </c>
      <c r="G1269">
        <f>IF(Table1[[#This Row],[Type]]="Income",ABS(Table1[[#This Row],[Amount]]),0)</f>
        <v>742.49</v>
      </c>
      <c r="H1269">
        <f>IF(Table1[[#This Row],[Type]]="Expense",ABS(Table1[[#This Row],[Amount]]),0)</f>
        <v>0</v>
      </c>
      <c r="I1269" t="s">
        <v>20</v>
      </c>
      <c r="J1269" t="s">
        <v>13</v>
      </c>
      <c r="L1269" t="str">
        <f t="shared" si="19"/>
        <v>April</v>
      </c>
      <c r="M1269" s="4">
        <f>ABS(Table1[[#This Row],[Amount]])</f>
        <v>742.49</v>
      </c>
      <c r="N1269">
        <f>IF(Table1[[#This Row],[Type]]="Income",ABS(Table1[[#This Row],[Amount]]),0)</f>
        <v>742.49</v>
      </c>
      <c r="O1269">
        <f>IF(Table1[[#This Row],[Type]]="Expense",ABS(Table1[[#This Row],[Amount]]),0)</f>
        <v>0</v>
      </c>
      <c r="P1269" t="str">
        <f>Table1[[#This Row],[Region]]</f>
        <v>East</v>
      </c>
      <c r="Q1269" t="s">
        <v>36</v>
      </c>
      <c r="R1269" t="s">
        <v>13</v>
      </c>
    </row>
    <row r="1270" spans="1:18" x14ac:dyDescent="0.3">
      <c r="A1270" s="1">
        <v>45014</v>
      </c>
      <c r="B1270" t="s">
        <v>1296</v>
      </c>
      <c r="C1270" t="s">
        <v>15</v>
      </c>
      <c r="D1270" t="s">
        <v>16</v>
      </c>
      <c r="E1270">
        <v>-2331.2800000000002</v>
      </c>
      <c r="F1270" t="s">
        <v>11</v>
      </c>
      <c r="G1270">
        <f>IF(Table1[[#This Row],[Type]]="Income",ABS(Table1[[#This Row],[Amount]]),0)</f>
        <v>0</v>
      </c>
      <c r="H1270">
        <f>IF(Table1[[#This Row],[Type]]="Expense",ABS(Table1[[#This Row],[Amount]]),0)</f>
        <v>2331.2800000000002</v>
      </c>
      <c r="I1270" t="s">
        <v>12</v>
      </c>
      <c r="J1270" t="s">
        <v>32</v>
      </c>
      <c r="L1270" t="str">
        <f t="shared" si="19"/>
        <v>March</v>
      </c>
      <c r="M1270" s="4">
        <f>ABS(Table1[[#This Row],[Amount]])</f>
        <v>2331.2800000000002</v>
      </c>
      <c r="N1270">
        <f>IF(Table1[[#This Row],[Type]]="Income",ABS(Table1[[#This Row],[Amount]]),0)</f>
        <v>0</v>
      </c>
      <c r="O1270">
        <f>IF(Table1[[#This Row],[Type]]="Expense",ABS(Table1[[#This Row],[Amount]]),0)</f>
        <v>2331.2800000000002</v>
      </c>
      <c r="P1270" t="str">
        <f>Table1[[#This Row],[Region]]</f>
        <v>West</v>
      </c>
      <c r="Q1270" t="s">
        <v>16</v>
      </c>
      <c r="R1270" t="s">
        <v>32</v>
      </c>
    </row>
    <row r="1271" spans="1:18" x14ac:dyDescent="0.3">
      <c r="A1271" s="1">
        <v>45004</v>
      </c>
      <c r="B1271" t="s">
        <v>1297</v>
      </c>
      <c r="C1271" t="s">
        <v>15</v>
      </c>
      <c r="D1271" t="s">
        <v>22</v>
      </c>
      <c r="E1271">
        <v>-4071.3</v>
      </c>
      <c r="F1271" t="s">
        <v>11</v>
      </c>
      <c r="G1271">
        <f>IF(Table1[[#This Row],[Type]]="Income",ABS(Table1[[#This Row],[Amount]]),0)</f>
        <v>0</v>
      </c>
      <c r="H1271">
        <f>IF(Table1[[#This Row],[Type]]="Expense",ABS(Table1[[#This Row],[Amount]]),0)</f>
        <v>4071.3</v>
      </c>
      <c r="I1271" t="s">
        <v>20</v>
      </c>
      <c r="J1271" t="s">
        <v>23</v>
      </c>
      <c r="L1271" t="str">
        <f t="shared" si="19"/>
        <v>March</v>
      </c>
      <c r="M1271" s="4">
        <f>ABS(Table1[[#This Row],[Amount]])</f>
        <v>4071.3</v>
      </c>
      <c r="N1271">
        <f>IF(Table1[[#This Row],[Type]]="Income",ABS(Table1[[#This Row],[Amount]]),0)</f>
        <v>0</v>
      </c>
      <c r="O1271">
        <f>IF(Table1[[#This Row],[Type]]="Expense",ABS(Table1[[#This Row],[Amount]]),0)</f>
        <v>4071.3</v>
      </c>
      <c r="P1271" t="str">
        <f>Table1[[#This Row],[Region]]</f>
        <v>South</v>
      </c>
      <c r="Q1271" t="s">
        <v>22</v>
      </c>
      <c r="R1271" t="s">
        <v>23</v>
      </c>
    </row>
    <row r="1272" spans="1:18" x14ac:dyDescent="0.3">
      <c r="A1272" s="1">
        <v>45214</v>
      </c>
      <c r="B1272" t="s">
        <v>1298</v>
      </c>
      <c r="C1272" t="s">
        <v>25</v>
      </c>
      <c r="D1272" t="s">
        <v>22</v>
      </c>
      <c r="E1272">
        <v>-4157.49</v>
      </c>
      <c r="F1272" t="s">
        <v>11</v>
      </c>
      <c r="G1272">
        <f>IF(Table1[[#This Row],[Type]]="Income",ABS(Table1[[#This Row],[Amount]]),0)</f>
        <v>0</v>
      </c>
      <c r="H1272">
        <f>IF(Table1[[#This Row],[Type]]="Expense",ABS(Table1[[#This Row],[Amount]]),0)</f>
        <v>4157.49</v>
      </c>
      <c r="I1272" t="s">
        <v>17</v>
      </c>
      <c r="J1272" t="s">
        <v>13</v>
      </c>
      <c r="L1272" t="str">
        <f t="shared" si="19"/>
        <v>October</v>
      </c>
      <c r="M1272" s="4">
        <f>ABS(Table1[[#This Row],[Amount]])</f>
        <v>4157.49</v>
      </c>
      <c r="N1272">
        <f>IF(Table1[[#This Row],[Type]]="Income",ABS(Table1[[#This Row],[Amount]]),0)</f>
        <v>0</v>
      </c>
      <c r="O1272">
        <f>IF(Table1[[#This Row],[Type]]="Expense",ABS(Table1[[#This Row],[Amount]]),0)</f>
        <v>4157.49</v>
      </c>
      <c r="P1272" t="str">
        <f>Table1[[#This Row],[Region]]</f>
        <v>East</v>
      </c>
      <c r="Q1272" t="s">
        <v>22</v>
      </c>
      <c r="R1272" t="s">
        <v>13</v>
      </c>
    </row>
    <row r="1273" spans="1:18" x14ac:dyDescent="0.3">
      <c r="A1273" s="1">
        <v>45046</v>
      </c>
      <c r="B1273" t="s">
        <v>1299</v>
      </c>
      <c r="C1273" t="s">
        <v>15</v>
      </c>
      <c r="D1273" t="s">
        <v>42</v>
      </c>
      <c r="E1273">
        <v>-2116.66</v>
      </c>
      <c r="F1273" t="s">
        <v>11</v>
      </c>
      <c r="G1273">
        <f>IF(Table1[[#This Row],[Type]]="Income",ABS(Table1[[#This Row],[Amount]]),0)</f>
        <v>0</v>
      </c>
      <c r="H1273">
        <f>IF(Table1[[#This Row],[Type]]="Expense",ABS(Table1[[#This Row],[Amount]]),0)</f>
        <v>2116.66</v>
      </c>
      <c r="I1273" t="s">
        <v>17</v>
      </c>
      <c r="J1273" t="s">
        <v>13</v>
      </c>
      <c r="L1273" t="str">
        <f t="shared" si="19"/>
        <v>April</v>
      </c>
      <c r="M1273" s="4">
        <f>ABS(Table1[[#This Row],[Amount]])</f>
        <v>2116.66</v>
      </c>
      <c r="N1273">
        <f>IF(Table1[[#This Row],[Type]]="Income",ABS(Table1[[#This Row],[Amount]]),0)</f>
        <v>0</v>
      </c>
      <c r="O1273">
        <f>IF(Table1[[#This Row],[Type]]="Expense",ABS(Table1[[#This Row],[Amount]]),0)</f>
        <v>2116.66</v>
      </c>
      <c r="P1273" t="str">
        <f>Table1[[#This Row],[Region]]</f>
        <v>East</v>
      </c>
      <c r="Q1273" t="s">
        <v>42</v>
      </c>
      <c r="R1273" t="s">
        <v>13</v>
      </c>
    </row>
    <row r="1274" spans="1:18" x14ac:dyDescent="0.3">
      <c r="A1274" s="1">
        <v>45228</v>
      </c>
      <c r="B1274" t="s">
        <v>1300</v>
      </c>
      <c r="C1274" t="s">
        <v>25</v>
      </c>
      <c r="D1274" t="s">
        <v>36</v>
      </c>
      <c r="E1274">
        <v>-2642.16</v>
      </c>
      <c r="F1274" t="s">
        <v>11</v>
      </c>
      <c r="G1274">
        <f>IF(Table1[[#This Row],[Type]]="Income",ABS(Table1[[#This Row],[Amount]]),0)</f>
        <v>0</v>
      </c>
      <c r="H1274">
        <f>IF(Table1[[#This Row],[Type]]="Expense",ABS(Table1[[#This Row],[Amount]]),0)</f>
        <v>2642.16</v>
      </c>
      <c r="I1274" t="s">
        <v>12</v>
      </c>
      <c r="J1274" t="s">
        <v>27</v>
      </c>
      <c r="L1274" t="str">
        <f t="shared" si="19"/>
        <v>October</v>
      </c>
      <c r="M1274" s="4">
        <f>ABS(Table1[[#This Row],[Amount]])</f>
        <v>2642.16</v>
      </c>
      <c r="N1274">
        <f>IF(Table1[[#This Row],[Type]]="Income",ABS(Table1[[#This Row],[Amount]]),0)</f>
        <v>0</v>
      </c>
      <c r="O1274">
        <f>IF(Table1[[#This Row],[Type]]="Expense",ABS(Table1[[#This Row],[Amount]]),0)</f>
        <v>2642.16</v>
      </c>
      <c r="P1274" t="str">
        <f>Table1[[#This Row],[Region]]</f>
        <v>North</v>
      </c>
      <c r="Q1274" t="s">
        <v>36</v>
      </c>
      <c r="R1274" t="s">
        <v>27</v>
      </c>
    </row>
    <row r="1275" spans="1:18" x14ac:dyDescent="0.3">
      <c r="A1275" s="1">
        <v>45091</v>
      </c>
      <c r="B1275" t="s">
        <v>1301</v>
      </c>
      <c r="C1275" t="s">
        <v>25</v>
      </c>
      <c r="D1275" t="s">
        <v>19</v>
      </c>
      <c r="E1275">
        <v>-264.89</v>
      </c>
      <c r="F1275" t="s">
        <v>11</v>
      </c>
      <c r="G1275">
        <f>IF(Table1[[#This Row],[Type]]="Income",ABS(Table1[[#This Row],[Amount]]),0)</f>
        <v>0</v>
      </c>
      <c r="H1275">
        <f>IF(Table1[[#This Row],[Type]]="Expense",ABS(Table1[[#This Row],[Amount]]),0)</f>
        <v>264.89</v>
      </c>
      <c r="I1275" t="s">
        <v>20</v>
      </c>
      <c r="J1275" t="s">
        <v>32</v>
      </c>
      <c r="L1275" t="str">
        <f t="shared" si="19"/>
        <v>June</v>
      </c>
      <c r="M1275" s="4">
        <f>ABS(Table1[[#This Row],[Amount]])</f>
        <v>264.89</v>
      </c>
      <c r="N1275">
        <f>IF(Table1[[#This Row],[Type]]="Income",ABS(Table1[[#This Row],[Amount]]),0)</f>
        <v>0</v>
      </c>
      <c r="O1275">
        <f>IF(Table1[[#This Row],[Type]]="Expense",ABS(Table1[[#This Row],[Amount]]),0)</f>
        <v>264.89</v>
      </c>
      <c r="P1275" t="str">
        <f>Table1[[#This Row],[Region]]</f>
        <v>West</v>
      </c>
      <c r="Q1275" t="s">
        <v>19</v>
      </c>
      <c r="R1275" t="s">
        <v>32</v>
      </c>
    </row>
    <row r="1276" spans="1:18" x14ac:dyDescent="0.3">
      <c r="A1276" s="1">
        <v>45108</v>
      </c>
      <c r="B1276" t="s">
        <v>1302</v>
      </c>
      <c r="C1276" t="s">
        <v>25</v>
      </c>
      <c r="D1276" t="s">
        <v>16</v>
      </c>
      <c r="E1276">
        <v>-3404.72</v>
      </c>
      <c r="F1276" t="s">
        <v>11</v>
      </c>
      <c r="G1276">
        <f>IF(Table1[[#This Row],[Type]]="Income",ABS(Table1[[#This Row],[Amount]]),0)</f>
        <v>0</v>
      </c>
      <c r="H1276">
        <f>IF(Table1[[#This Row],[Type]]="Expense",ABS(Table1[[#This Row],[Amount]]),0)</f>
        <v>3404.72</v>
      </c>
      <c r="I1276" t="s">
        <v>17</v>
      </c>
      <c r="J1276" t="s">
        <v>13</v>
      </c>
      <c r="L1276" t="str">
        <f t="shared" si="19"/>
        <v>July</v>
      </c>
      <c r="M1276" s="4">
        <f>ABS(Table1[[#This Row],[Amount]])</f>
        <v>3404.72</v>
      </c>
      <c r="N1276">
        <f>IF(Table1[[#This Row],[Type]]="Income",ABS(Table1[[#This Row],[Amount]]),0)</f>
        <v>0</v>
      </c>
      <c r="O1276">
        <f>IF(Table1[[#This Row],[Type]]="Expense",ABS(Table1[[#This Row],[Amount]]),0)</f>
        <v>3404.72</v>
      </c>
      <c r="P1276" t="str">
        <f>Table1[[#This Row],[Region]]</f>
        <v>East</v>
      </c>
      <c r="Q1276" t="s">
        <v>16</v>
      </c>
      <c r="R1276" t="s">
        <v>13</v>
      </c>
    </row>
    <row r="1277" spans="1:18" x14ac:dyDescent="0.3">
      <c r="A1277" s="1">
        <v>45149</v>
      </c>
      <c r="B1277" t="s">
        <v>1303</v>
      </c>
      <c r="C1277" t="s">
        <v>9</v>
      </c>
      <c r="D1277" t="s">
        <v>10</v>
      </c>
      <c r="E1277">
        <v>-2082.5700000000002</v>
      </c>
      <c r="F1277" t="s">
        <v>11</v>
      </c>
      <c r="G1277">
        <f>IF(Table1[[#This Row],[Type]]="Income",ABS(Table1[[#This Row],[Amount]]),0)</f>
        <v>0</v>
      </c>
      <c r="H1277">
        <f>IF(Table1[[#This Row],[Type]]="Expense",ABS(Table1[[#This Row],[Amount]]),0)</f>
        <v>2082.5700000000002</v>
      </c>
      <c r="I1277" t="s">
        <v>12</v>
      </c>
      <c r="J1277" t="s">
        <v>13</v>
      </c>
      <c r="L1277" t="str">
        <f t="shared" si="19"/>
        <v>August</v>
      </c>
      <c r="M1277" s="4">
        <f>ABS(Table1[[#This Row],[Amount]])</f>
        <v>2082.5700000000002</v>
      </c>
      <c r="N1277">
        <f>IF(Table1[[#This Row],[Type]]="Income",ABS(Table1[[#This Row],[Amount]]),0)</f>
        <v>0</v>
      </c>
      <c r="O1277">
        <f>IF(Table1[[#This Row],[Type]]="Expense",ABS(Table1[[#This Row],[Amount]]),0)</f>
        <v>2082.5700000000002</v>
      </c>
      <c r="P1277" t="str">
        <f>Table1[[#This Row],[Region]]</f>
        <v>East</v>
      </c>
      <c r="Q1277" t="s">
        <v>10</v>
      </c>
      <c r="R1277" t="s">
        <v>13</v>
      </c>
    </row>
    <row r="1278" spans="1:18" x14ac:dyDescent="0.3">
      <c r="A1278" s="1">
        <v>45237</v>
      </c>
      <c r="B1278" t="s">
        <v>1304</v>
      </c>
      <c r="C1278" t="s">
        <v>15</v>
      </c>
      <c r="D1278" t="s">
        <v>26</v>
      </c>
      <c r="E1278">
        <v>-2282.84</v>
      </c>
      <c r="F1278" t="s">
        <v>11</v>
      </c>
      <c r="G1278">
        <f>IF(Table1[[#This Row],[Type]]="Income",ABS(Table1[[#This Row],[Amount]]),0)</f>
        <v>0</v>
      </c>
      <c r="H1278">
        <f>IF(Table1[[#This Row],[Type]]="Expense",ABS(Table1[[#This Row],[Amount]]),0)</f>
        <v>2282.84</v>
      </c>
      <c r="I1278" t="s">
        <v>12</v>
      </c>
      <c r="J1278" t="s">
        <v>32</v>
      </c>
      <c r="L1278" t="str">
        <f t="shared" si="19"/>
        <v>November</v>
      </c>
      <c r="M1278" s="4">
        <f>ABS(Table1[[#This Row],[Amount]])</f>
        <v>2282.84</v>
      </c>
      <c r="N1278">
        <f>IF(Table1[[#This Row],[Type]]="Income",ABS(Table1[[#This Row],[Amount]]),0)</f>
        <v>0</v>
      </c>
      <c r="O1278">
        <f>IF(Table1[[#This Row],[Type]]="Expense",ABS(Table1[[#This Row],[Amount]]),0)</f>
        <v>2282.84</v>
      </c>
      <c r="P1278" t="str">
        <f>Table1[[#This Row],[Region]]</f>
        <v>West</v>
      </c>
      <c r="Q1278" t="s">
        <v>26</v>
      </c>
      <c r="R1278" t="s">
        <v>32</v>
      </c>
    </row>
    <row r="1279" spans="1:18" x14ac:dyDescent="0.3">
      <c r="A1279" s="1">
        <v>44933</v>
      </c>
      <c r="B1279" t="s">
        <v>1305</v>
      </c>
      <c r="C1279" t="s">
        <v>25</v>
      </c>
      <c r="D1279" t="s">
        <v>22</v>
      </c>
      <c r="E1279">
        <v>-4381</v>
      </c>
      <c r="F1279" t="s">
        <v>11</v>
      </c>
      <c r="G1279">
        <f>IF(Table1[[#This Row],[Type]]="Income",ABS(Table1[[#This Row],[Amount]]),0)</f>
        <v>0</v>
      </c>
      <c r="H1279">
        <f>IF(Table1[[#This Row],[Type]]="Expense",ABS(Table1[[#This Row],[Amount]]),0)</f>
        <v>4381</v>
      </c>
      <c r="I1279" t="s">
        <v>12</v>
      </c>
      <c r="J1279" t="s">
        <v>23</v>
      </c>
      <c r="L1279" t="str">
        <f t="shared" si="19"/>
        <v>January</v>
      </c>
      <c r="M1279" s="4">
        <f>ABS(Table1[[#This Row],[Amount]])</f>
        <v>4381</v>
      </c>
      <c r="N1279">
        <f>IF(Table1[[#This Row],[Type]]="Income",ABS(Table1[[#This Row],[Amount]]),0)</f>
        <v>0</v>
      </c>
      <c r="O1279">
        <f>IF(Table1[[#This Row],[Type]]="Expense",ABS(Table1[[#This Row],[Amount]]),0)</f>
        <v>4381</v>
      </c>
      <c r="P1279" t="str">
        <f>Table1[[#This Row],[Region]]</f>
        <v>South</v>
      </c>
      <c r="Q1279" t="s">
        <v>22</v>
      </c>
      <c r="R1279" t="s">
        <v>23</v>
      </c>
    </row>
    <row r="1280" spans="1:18" x14ac:dyDescent="0.3">
      <c r="A1280" s="1">
        <v>45256</v>
      </c>
      <c r="B1280" t="s">
        <v>1306</v>
      </c>
      <c r="C1280" t="s">
        <v>30</v>
      </c>
      <c r="D1280" t="s">
        <v>19</v>
      </c>
      <c r="E1280">
        <v>2362.9899999999998</v>
      </c>
      <c r="F1280" t="s">
        <v>31</v>
      </c>
      <c r="G1280">
        <f>IF(Table1[[#This Row],[Type]]="Income",ABS(Table1[[#This Row],[Amount]]),0)</f>
        <v>2362.9899999999998</v>
      </c>
      <c r="H1280">
        <f>IF(Table1[[#This Row],[Type]]="Expense",ABS(Table1[[#This Row],[Amount]]),0)</f>
        <v>0</v>
      </c>
      <c r="I1280" t="s">
        <v>12</v>
      </c>
      <c r="J1280" t="s">
        <v>32</v>
      </c>
      <c r="L1280" t="str">
        <f t="shared" si="19"/>
        <v>November</v>
      </c>
      <c r="M1280" s="4">
        <f>ABS(Table1[[#This Row],[Amount]])</f>
        <v>2362.9899999999998</v>
      </c>
      <c r="N1280">
        <f>IF(Table1[[#This Row],[Type]]="Income",ABS(Table1[[#This Row],[Amount]]),0)</f>
        <v>2362.9899999999998</v>
      </c>
      <c r="O1280">
        <f>IF(Table1[[#This Row],[Type]]="Expense",ABS(Table1[[#This Row],[Amount]]),0)</f>
        <v>0</v>
      </c>
      <c r="P1280" t="str">
        <f>Table1[[#This Row],[Region]]</f>
        <v>West</v>
      </c>
      <c r="Q1280" t="s">
        <v>19</v>
      </c>
      <c r="R1280" t="s">
        <v>32</v>
      </c>
    </row>
    <row r="1281" spans="1:18" x14ac:dyDescent="0.3">
      <c r="A1281" s="1">
        <v>45189</v>
      </c>
      <c r="B1281" t="s">
        <v>1307</v>
      </c>
      <c r="C1281" t="s">
        <v>9</v>
      </c>
      <c r="D1281" t="s">
        <v>16</v>
      </c>
      <c r="E1281">
        <v>-203.84</v>
      </c>
      <c r="F1281" t="s">
        <v>11</v>
      </c>
      <c r="G1281">
        <f>IF(Table1[[#This Row],[Type]]="Income",ABS(Table1[[#This Row],[Amount]]),0)</f>
        <v>0</v>
      </c>
      <c r="H1281">
        <f>IF(Table1[[#This Row],[Type]]="Expense",ABS(Table1[[#This Row],[Amount]]),0)</f>
        <v>203.84</v>
      </c>
      <c r="I1281" t="s">
        <v>12</v>
      </c>
      <c r="J1281" t="s">
        <v>27</v>
      </c>
      <c r="L1281" t="str">
        <f t="shared" si="19"/>
        <v>September</v>
      </c>
      <c r="M1281" s="4">
        <f>ABS(Table1[[#This Row],[Amount]])</f>
        <v>203.84</v>
      </c>
      <c r="N1281">
        <f>IF(Table1[[#This Row],[Type]]="Income",ABS(Table1[[#This Row],[Amount]]),0)</f>
        <v>0</v>
      </c>
      <c r="O1281">
        <f>IF(Table1[[#This Row],[Type]]="Expense",ABS(Table1[[#This Row],[Amount]]),0)</f>
        <v>203.84</v>
      </c>
      <c r="P1281" t="str">
        <f>Table1[[#This Row],[Region]]</f>
        <v>North</v>
      </c>
      <c r="Q1281" t="s">
        <v>16</v>
      </c>
      <c r="R1281" t="s">
        <v>27</v>
      </c>
    </row>
    <row r="1282" spans="1:18" x14ac:dyDescent="0.3">
      <c r="A1282" s="1">
        <v>45087</v>
      </c>
      <c r="B1282" t="s">
        <v>1308</v>
      </c>
      <c r="C1282" t="s">
        <v>9</v>
      </c>
      <c r="D1282" t="s">
        <v>26</v>
      </c>
      <c r="E1282">
        <v>-1214.71</v>
      </c>
      <c r="F1282" t="s">
        <v>11</v>
      </c>
      <c r="G1282">
        <f>IF(Table1[[#This Row],[Type]]="Income",ABS(Table1[[#This Row],[Amount]]),0)</f>
        <v>0</v>
      </c>
      <c r="H1282">
        <f>IF(Table1[[#This Row],[Type]]="Expense",ABS(Table1[[#This Row],[Amount]]),0)</f>
        <v>1214.71</v>
      </c>
      <c r="I1282" t="s">
        <v>20</v>
      </c>
      <c r="J1282" t="s">
        <v>27</v>
      </c>
      <c r="L1282" t="str">
        <f t="shared" si="19"/>
        <v>June</v>
      </c>
      <c r="M1282" s="4">
        <f>ABS(Table1[[#This Row],[Amount]])</f>
        <v>1214.71</v>
      </c>
      <c r="N1282">
        <f>IF(Table1[[#This Row],[Type]]="Income",ABS(Table1[[#This Row],[Amount]]),0)</f>
        <v>0</v>
      </c>
      <c r="O1282">
        <f>IF(Table1[[#This Row],[Type]]="Expense",ABS(Table1[[#This Row],[Amount]]),0)</f>
        <v>1214.71</v>
      </c>
      <c r="P1282" t="str">
        <f>Table1[[#This Row],[Region]]</f>
        <v>North</v>
      </c>
      <c r="Q1282" t="s">
        <v>26</v>
      </c>
      <c r="R1282" t="s">
        <v>27</v>
      </c>
    </row>
    <row r="1283" spans="1:18" x14ac:dyDescent="0.3">
      <c r="A1283" s="1">
        <v>45077</v>
      </c>
      <c r="B1283" t="s">
        <v>1309</v>
      </c>
      <c r="C1283" t="s">
        <v>15</v>
      </c>
      <c r="D1283" t="s">
        <v>19</v>
      </c>
      <c r="E1283">
        <v>-2430.54</v>
      </c>
      <c r="F1283" t="s">
        <v>11</v>
      </c>
      <c r="G1283">
        <f>IF(Table1[[#This Row],[Type]]="Income",ABS(Table1[[#This Row],[Amount]]),0)</f>
        <v>0</v>
      </c>
      <c r="H1283">
        <f>IF(Table1[[#This Row],[Type]]="Expense",ABS(Table1[[#This Row],[Amount]]),0)</f>
        <v>2430.54</v>
      </c>
      <c r="I1283" t="s">
        <v>20</v>
      </c>
      <c r="J1283" t="s">
        <v>27</v>
      </c>
      <c r="L1283" t="str">
        <f t="shared" ref="L1283:L1346" si="20">TEXT(A1283:A6282,"mmmm")</f>
        <v>May</v>
      </c>
      <c r="M1283" s="4">
        <f>ABS(Table1[[#This Row],[Amount]])</f>
        <v>2430.54</v>
      </c>
      <c r="N1283">
        <f>IF(Table1[[#This Row],[Type]]="Income",ABS(Table1[[#This Row],[Amount]]),0)</f>
        <v>0</v>
      </c>
      <c r="O1283">
        <f>IF(Table1[[#This Row],[Type]]="Expense",ABS(Table1[[#This Row],[Amount]]),0)</f>
        <v>2430.54</v>
      </c>
      <c r="P1283" t="str">
        <f>Table1[[#This Row],[Region]]</f>
        <v>North</v>
      </c>
      <c r="Q1283" t="s">
        <v>19</v>
      </c>
      <c r="R1283" t="s">
        <v>27</v>
      </c>
    </row>
    <row r="1284" spans="1:18" x14ac:dyDescent="0.3">
      <c r="A1284" s="1">
        <v>45011</v>
      </c>
      <c r="B1284" t="s">
        <v>1310</v>
      </c>
      <c r="C1284" t="s">
        <v>25</v>
      </c>
      <c r="D1284" t="s">
        <v>36</v>
      </c>
      <c r="E1284">
        <v>-2179.54</v>
      </c>
      <c r="F1284" t="s">
        <v>11</v>
      </c>
      <c r="G1284">
        <f>IF(Table1[[#This Row],[Type]]="Income",ABS(Table1[[#This Row],[Amount]]),0)</f>
        <v>0</v>
      </c>
      <c r="H1284">
        <f>IF(Table1[[#This Row],[Type]]="Expense",ABS(Table1[[#This Row],[Amount]]),0)</f>
        <v>2179.54</v>
      </c>
      <c r="I1284" t="s">
        <v>20</v>
      </c>
      <c r="J1284" t="s">
        <v>13</v>
      </c>
      <c r="L1284" t="str">
        <f t="shared" si="20"/>
        <v>March</v>
      </c>
      <c r="M1284" s="4">
        <f>ABS(Table1[[#This Row],[Amount]])</f>
        <v>2179.54</v>
      </c>
      <c r="N1284">
        <f>IF(Table1[[#This Row],[Type]]="Income",ABS(Table1[[#This Row],[Amount]]),0)</f>
        <v>0</v>
      </c>
      <c r="O1284">
        <f>IF(Table1[[#This Row],[Type]]="Expense",ABS(Table1[[#This Row],[Amount]]),0)</f>
        <v>2179.54</v>
      </c>
      <c r="P1284" t="str">
        <f>Table1[[#This Row],[Region]]</f>
        <v>East</v>
      </c>
      <c r="Q1284" t="s">
        <v>36</v>
      </c>
      <c r="R1284" t="s">
        <v>13</v>
      </c>
    </row>
    <row r="1285" spans="1:18" x14ac:dyDescent="0.3">
      <c r="A1285" s="1">
        <v>45073</v>
      </c>
      <c r="B1285" t="s">
        <v>1311</v>
      </c>
      <c r="C1285" t="s">
        <v>15</v>
      </c>
      <c r="D1285" t="s">
        <v>36</v>
      </c>
      <c r="E1285">
        <v>-4315.8100000000004</v>
      </c>
      <c r="F1285" t="s">
        <v>11</v>
      </c>
      <c r="G1285">
        <f>IF(Table1[[#This Row],[Type]]="Income",ABS(Table1[[#This Row],[Amount]]),0)</f>
        <v>0</v>
      </c>
      <c r="H1285">
        <f>IF(Table1[[#This Row],[Type]]="Expense",ABS(Table1[[#This Row],[Amount]]),0)</f>
        <v>4315.8100000000004</v>
      </c>
      <c r="I1285" t="s">
        <v>20</v>
      </c>
      <c r="J1285" t="s">
        <v>23</v>
      </c>
      <c r="L1285" t="str">
        <f t="shared" si="20"/>
        <v>May</v>
      </c>
      <c r="M1285" s="4">
        <f>ABS(Table1[[#This Row],[Amount]])</f>
        <v>4315.8100000000004</v>
      </c>
      <c r="N1285">
        <f>IF(Table1[[#This Row],[Type]]="Income",ABS(Table1[[#This Row],[Amount]]),0)</f>
        <v>0</v>
      </c>
      <c r="O1285">
        <f>IF(Table1[[#This Row],[Type]]="Expense",ABS(Table1[[#This Row],[Amount]]),0)</f>
        <v>4315.8100000000004</v>
      </c>
      <c r="P1285" t="str">
        <f>Table1[[#This Row],[Region]]</f>
        <v>South</v>
      </c>
      <c r="Q1285" t="s">
        <v>36</v>
      </c>
      <c r="R1285" t="s">
        <v>23</v>
      </c>
    </row>
    <row r="1286" spans="1:18" x14ac:dyDescent="0.3">
      <c r="A1286" s="1">
        <v>45038</v>
      </c>
      <c r="B1286" t="s">
        <v>1312</v>
      </c>
      <c r="C1286" t="s">
        <v>9</v>
      </c>
      <c r="D1286" t="s">
        <v>16</v>
      </c>
      <c r="E1286">
        <v>-2756.47</v>
      </c>
      <c r="F1286" t="s">
        <v>11</v>
      </c>
      <c r="G1286">
        <f>IF(Table1[[#This Row],[Type]]="Income",ABS(Table1[[#This Row],[Amount]]),0)</f>
        <v>0</v>
      </c>
      <c r="H1286">
        <f>IF(Table1[[#This Row],[Type]]="Expense",ABS(Table1[[#This Row],[Amount]]),0)</f>
        <v>2756.47</v>
      </c>
      <c r="I1286" t="s">
        <v>12</v>
      </c>
      <c r="J1286" t="s">
        <v>27</v>
      </c>
      <c r="L1286" t="str">
        <f t="shared" si="20"/>
        <v>April</v>
      </c>
      <c r="M1286" s="4">
        <f>ABS(Table1[[#This Row],[Amount]])</f>
        <v>2756.47</v>
      </c>
      <c r="N1286">
        <f>IF(Table1[[#This Row],[Type]]="Income",ABS(Table1[[#This Row],[Amount]]),0)</f>
        <v>0</v>
      </c>
      <c r="O1286">
        <f>IF(Table1[[#This Row],[Type]]="Expense",ABS(Table1[[#This Row],[Amount]]),0)</f>
        <v>2756.47</v>
      </c>
      <c r="P1286" t="str">
        <f>Table1[[#This Row],[Region]]</f>
        <v>North</v>
      </c>
      <c r="Q1286" t="s">
        <v>16</v>
      </c>
      <c r="R1286" t="s">
        <v>27</v>
      </c>
    </row>
    <row r="1287" spans="1:18" x14ac:dyDescent="0.3">
      <c r="A1287" s="1">
        <v>44962</v>
      </c>
      <c r="B1287" t="s">
        <v>1313</v>
      </c>
      <c r="C1287" t="s">
        <v>25</v>
      </c>
      <c r="D1287" t="s">
        <v>10</v>
      </c>
      <c r="E1287">
        <v>-3479.22</v>
      </c>
      <c r="F1287" t="s">
        <v>11</v>
      </c>
      <c r="G1287">
        <f>IF(Table1[[#This Row],[Type]]="Income",ABS(Table1[[#This Row],[Amount]]),0)</f>
        <v>0</v>
      </c>
      <c r="H1287">
        <f>IF(Table1[[#This Row],[Type]]="Expense",ABS(Table1[[#This Row],[Amount]]),0)</f>
        <v>3479.22</v>
      </c>
      <c r="I1287" t="s">
        <v>12</v>
      </c>
      <c r="J1287" t="s">
        <v>32</v>
      </c>
      <c r="L1287" t="str">
        <f t="shared" si="20"/>
        <v>February</v>
      </c>
      <c r="M1287" s="4">
        <f>ABS(Table1[[#This Row],[Amount]])</f>
        <v>3479.22</v>
      </c>
      <c r="N1287">
        <f>IF(Table1[[#This Row],[Type]]="Income",ABS(Table1[[#This Row],[Amount]]),0)</f>
        <v>0</v>
      </c>
      <c r="O1287">
        <f>IF(Table1[[#This Row],[Type]]="Expense",ABS(Table1[[#This Row],[Amount]]),0)</f>
        <v>3479.22</v>
      </c>
      <c r="P1287" t="str">
        <f>Table1[[#This Row],[Region]]</f>
        <v>West</v>
      </c>
      <c r="Q1287" t="s">
        <v>10</v>
      </c>
      <c r="R1287" t="s">
        <v>32</v>
      </c>
    </row>
    <row r="1288" spans="1:18" x14ac:dyDescent="0.3">
      <c r="A1288" s="1">
        <v>45211</v>
      </c>
      <c r="B1288" t="s">
        <v>1314</v>
      </c>
      <c r="C1288" t="s">
        <v>30</v>
      </c>
      <c r="D1288" t="s">
        <v>26</v>
      </c>
      <c r="E1288">
        <v>2399.6799999999998</v>
      </c>
      <c r="F1288" t="s">
        <v>31</v>
      </c>
      <c r="G1288">
        <f>IF(Table1[[#This Row],[Type]]="Income",ABS(Table1[[#This Row],[Amount]]),0)</f>
        <v>2399.6799999999998</v>
      </c>
      <c r="H1288">
        <f>IF(Table1[[#This Row],[Type]]="Expense",ABS(Table1[[#This Row],[Amount]]),0)</f>
        <v>0</v>
      </c>
      <c r="I1288" t="s">
        <v>17</v>
      </c>
      <c r="J1288" t="s">
        <v>27</v>
      </c>
      <c r="L1288" t="str">
        <f t="shared" si="20"/>
        <v>October</v>
      </c>
      <c r="M1288" s="4">
        <f>ABS(Table1[[#This Row],[Amount]])</f>
        <v>2399.6799999999998</v>
      </c>
      <c r="N1288">
        <f>IF(Table1[[#This Row],[Type]]="Income",ABS(Table1[[#This Row],[Amount]]),0)</f>
        <v>2399.6799999999998</v>
      </c>
      <c r="O1288">
        <f>IF(Table1[[#This Row],[Type]]="Expense",ABS(Table1[[#This Row],[Amount]]),0)</f>
        <v>0</v>
      </c>
      <c r="P1288" t="str">
        <f>Table1[[#This Row],[Region]]</f>
        <v>North</v>
      </c>
      <c r="Q1288" t="s">
        <v>26</v>
      </c>
      <c r="R1288" t="s">
        <v>27</v>
      </c>
    </row>
    <row r="1289" spans="1:18" x14ac:dyDescent="0.3">
      <c r="A1289" s="1">
        <v>45114</v>
      </c>
      <c r="B1289" t="s">
        <v>1315</v>
      </c>
      <c r="C1289" t="s">
        <v>25</v>
      </c>
      <c r="D1289" t="s">
        <v>36</v>
      </c>
      <c r="E1289">
        <v>-2254.31</v>
      </c>
      <c r="F1289" t="s">
        <v>11</v>
      </c>
      <c r="G1289">
        <f>IF(Table1[[#This Row],[Type]]="Income",ABS(Table1[[#This Row],[Amount]]),0)</f>
        <v>0</v>
      </c>
      <c r="H1289">
        <f>IF(Table1[[#This Row],[Type]]="Expense",ABS(Table1[[#This Row],[Amount]]),0)</f>
        <v>2254.31</v>
      </c>
      <c r="I1289" t="s">
        <v>17</v>
      </c>
      <c r="J1289" t="s">
        <v>13</v>
      </c>
      <c r="L1289" t="str">
        <f t="shared" si="20"/>
        <v>July</v>
      </c>
      <c r="M1289" s="4">
        <f>ABS(Table1[[#This Row],[Amount]])</f>
        <v>2254.31</v>
      </c>
      <c r="N1289">
        <f>IF(Table1[[#This Row],[Type]]="Income",ABS(Table1[[#This Row],[Amount]]),0)</f>
        <v>0</v>
      </c>
      <c r="O1289">
        <f>IF(Table1[[#This Row],[Type]]="Expense",ABS(Table1[[#This Row],[Amount]]),0)</f>
        <v>2254.31</v>
      </c>
      <c r="P1289" t="str">
        <f>Table1[[#This Row],[Region]]</f>
        <v>East</v>
      </c>
      <c r="Q1289" t="s">
        <v>36</v>
      </c>
      <c r="R1289" t="s">
        <v>13</v>
      </c>
    </row>
    <row r="1290" spans="1:18" x14ac:dyDescent="0.3">
      <c r="A1290" s="1">
        <v>45008</v>
      </c>
      <c r="B1290" t="s">
        <v>1316</v>
      </c>
      <c r="C1290" t="s">
        <v>9</v>
      </c>
      <c r="D1290" t="s">
        <v>16</v>
      </c>
      <c r="E1290">
        <v>-2286.8000000000002</v>
      </c>
      <c r="F1290" t="s">
        <v>11</v>
      </c>
      <c r="G1290">
        <f>IF(Table1[[#This Row],[Type]]="Income",ABS(Table1[[#This Row],[Amount]]),0)</f>
        <v>0</v>
      </c>
      <c r="H1290">
        <f>IF(Table1[[#This Row],[Type]]="Expense",ABS(Table1[[#This Row],[Amount]]),0)</f>
        <v>2286.8000000000002</v>
      </c>
      <c r="I1290" t="s">
        <v>20</v>
      </c>
      <c r="J1290" t="s">
        <v>27</v>
      </c>
      <c r="L1290" t="str">
        <f t="shared" si="20"/>
        <v>March</v>
      </c>
      <c r="M1290" s="4">
        <f>ABS(Table1[[#This Row],[Amount]])</f>
        <v>2286.8000000000002</v>
      </c>
      <c r="N1290">
        <f>IF(Table1[[#This Row],[Type]]="Income",ABS(Table1[[#This Row],[Amount]]),0)</f>
        <v>0</v>
      </c>
      <c r="O1290">
        <f>IF(Table1[[#This Row],[Type]]="Expense",ABS(Table1[[#This Row],[Amount]]),0)</f>
        <v>2286.8000000000002</v>
      </c>
      <c r="P1290" t="str">
        <f>Table1[[#This Row],[Region]]</f>
        <v>North</v>
      </c>
      <c r="Q1290" t="s">
        <v>16</v>
      </c>
      <c r="R1290" t="s">
        <v>27</v>
      </c>
    </row>
    <row r="1291" spans="1:18" x14ac:dyDescent="0.3">
      <c r="A1291" s="1">
        <v>44928</v>
      </c>
      <c r="B1291" t="s">
        <v>1317</v>
      </c>
      <c r="C1291" t="s">
        <v>30</v>
      </c>
      <c r="D1291" t="s">
        <v>36</v>
      </c>
      <c r="E1291">
        <v>2113.52</v>
      </c>
      <c r="F1291" t="s">
        <v>31</v>
      </c>
      <c r="G1291">
        <f>IF(Table1[[#This Row],[Type]]="Income",ABS(Table1[[#This Row],[Amount]]),0)</f>
        <v>2113.52</v>
      </c>
      <c r="H1291">
        <f>IF(Table1[[#This Row],[Type]]="Expense",ABS(Table1[[#This Row],[Amount]]),0)</f>
        <v>0</v>
      </c>
      <c r="I1291" t="s">
        <v>12</v>
      </c>
      <c r="J1291" t="s">
        <v>23</v>
      </c>
      <c r="L1291" t="str">
        <f t="shared" si="20"/>
        <v>January</v>
      </c>
      <c r="M1291" s="4">
        <f>ABS(Table1[[#This Row],[Amount]])</f>
        <v>2113.52</v>
      </c>
      <c r="N1291">
        <f>IF(Table1[[#This Row],[Type]]="Income",ABS(Table1[[#This Row],[Amount]]),0)</f>
        <v>2113.52</v>
      </c>
      <c r="O1291">
        <f>IF(Table1[[#This Row],[Type]]="Expense",ABS(Table1[[#This Row],[Amount]]),0)</f>
        <v>0</v>
      </c>
      <c r="P1291" t="str">
        <f>Table1[[#This Row],[Region]]</f>
        <v>South</v>
      </c>
      <c r="Q1291" t="s">
        <v>36</v>
      </c>
      <c r="R1291" t="s">
        <v>23</v>
      </c>
    </row>
    <row r="1292" spans="1:18" x14ac:dyDescent="0.3">
      <c r="A1292" s="1">
        <v>45229</v>
      </c>
      <c r="B1292" t="s">
        <v>1318</v>
      </c>
      <c r="C1292" t="s">
        <v>25</v>
      </c>
      <c r="D1292" t="s">
        <v>36</v>
      </c>
      <c r="E1292">
        <v>-2739.06</v>
      </c>
      <c r="F1292" t="s">
        <v>11</v>
      </c>
      <c r="G1292">
        <f>IF(Table1[[#This Row],[Type]]="Income",ABS(Table1[[#This Row],[Amount]]),0)</f>
        <v>0</v>
      </c>
      <c r="H1292">
        <f>IF(Table1[[#This Row],[Type]]="Expense",ABS(Table1[[#This Row],[Amount]]),0)</f>
        <v>2739.06</v>
      </c>
      <c r="I1292" t="s">
        <v>17</v>
      </c>
      <c r="J1292" t="s">
        <v>27</v>
      </c>
      <c r="L1292" t="str">
        <f t="shared" si="20"/>
        <v>October</v>
      </c>
      <c r="M1292" s="4">
        <f>ABS(Table1[[#This Row],[Amount]])</f>
        <v>2739.06</v>
      </c>
      <c r="N1292">
        <f>IF(Table1[[#This Row],[Type]]="Income",ABS(Table1[[#This Row],[Amount]]),0)</f>
        <v>0</v>
      </c>
      <c r="O1292">
        <f>IF(Table1[[#This Row],[Type]]="Expense",ABS(Table1[[#This Row],[Amount]]),0)</f>
        <v>2739.06</v>
      </c>
      <c r="P1292" t="str">
        <f>Table1[[#This Row],[Region]]</f>
        <v>North</v>
      </c>
      <c r="Q1292" t="s">
        <v>36</v>
      </c>
      <c r="R1292" t="s">
        <v>27</v>
      </c>
    </row>
    <row r="1293" spans="1:18" x14ac:dyDescent="0.3">
      <c r="A1293" s="1">
        <v>45123</v>
      </c>
      <c r="B1293" t="s">
        <v>1319</v>
      </c>
      <c r="C1293" t="s">
        <v>30</v>
      </c>
      <c r="D1293" t="s">
        <v>19</v>
      </c>
      <c r="E1293">
        <v>1327.17</v>
      </c>
      <c r="F1293" t="s">
        <v>31</v>
      </c>
      <c r="G1293">
        <f>IF(Table1[[#This Row],[Type]]="Income",ABS(Table1[[#This Row],[Amount]]),0)</f>
        <v>1327.17</v>
      </c>
      <c r="H1293">
        <f>IF(Table1[[#This Row],[Type]]="Expense",ABS(Table1[[#This Row],[Amount]]),0)</f>
        <v>0</v>
      </c>
      <c r="I1293" t="s">
        <v>17</v>
      </c>
      <c r="J1293" t="s">
        <v>23</v>
      </c>
      <c r="L1293" t="str">
        <f t="shared" si="20"/>
        <v>July</v>
      </c>
      <c r="M1293" s="4">
        <f>ABS(Table1[[#This Row],[Amount]])</f>
        <v>1327.17</v>
      </c>
      <c r="N1293">
        <f>IF(Table1[[#This Row],[Type]]="Income",ABS(Table1[[#This Row],[Amount]]),0)</f>
        <v>1327.17</v>
      </c>
      <c r="O1293">
        <f>IF(Table1[[#This Row],[Type]]="Expense",ABS(Table1[[#This Row],[Amount]]),0)</f>
        <v>0</v>
      </c>
      <c r="P1293" t="str">
        <f>Table1[[#This Row],[Region]]</f>
        <v>South</v>
      </c>
      <c r="Q1293" t="s">
        <v>19</v>
      </c>
      <c r="R1293" t="s">
        <v>23</v>
      </c>
    </row>
    <row r="1294" spans="1:18" x14ac:dyDescent="0.3">
      <c r="A1294" s="1">
        <v>44937</v>
      </c>
      <c r="B1294" t="s">
        <v>1320</v>
      </c>
      <c r="C1294" t="s">
        <v>30</v>
      </c>
      <c r="D1294" t="s">
        <v>19</v>
      </c>
      <c r="E1294">
        <v>4466.17</v>
      </c>
      <c r="F1294" t="s">
        <v>31</v>
      </c>
      <c r="G1294">
        <f>IF(Table1[[#This Row],[Type]]="Income",ABS(Table1[[#This Row],[Amount]]),0)</f>
        <v>4466.17</v>
      </c>
      <c r="H1294">
        <f>IF(Table1[[#This Row],[Type]]="Expense",ABS(Table1[[#This Row],[Amount]]),0)</f>
        <v>0</v>
      </c>
      <c r="I1294" t="s">
        <v>17</v>
      </c>
      <c r="J1294" t="s">
        <v>23</v>
      </c>
      <c r="L1294" t="str">
        <f t="shared" si="20"/>
        <v>January</v>
      </c>
      <c r="M1294" s="4">
        <f>ABS(Table1[[#This Row],[Amount]])</f>
        <v>4466.17</v>
      </c>
      <c r="N1294">
        <f>IF(Table1[[#This Row],[Type]]="Income",ABS(Table1[[#This Row],[Amount]]),0)</f>
        <v>4466.17</v>
      </c>
      <c r="O1294">
        <f>IF(Table1[[#This Row],[Type]]="Expense",ABS(Table1[[#This Row],[Amount]]),0)</f>
        <v>0</v>
      </c>
      <c r="P1294" t="str">
        <f>Table1[[#This Row],[Region]]</f>
        <v>South</v>
      </c>
      <c r="Q1294" t="s">
        <v>19</v>
      </c>
      <c r="R1294" t="s">
        <v>23</v>
      </c>
    </row>
    <row r="1295" spans="1:18" x14ac:dyDescent="0.3">
      <c r="A1295" s="1">
        <v>45160</v>
      </c>
      <c r="B1295" t="s">
        <v>1321</v>
      </c>
      <c r="C1295" t="s">
        <v>9</v>
      </c>
      <c r="D1295" t="s">
        <v>36</v>
      </c>
      <c r="E1295">
        <v>-1732.12</v>
      </c>
      <c r="F1295" t="s">
        <v>11</v>
      </c>
      <c r="G1295">
        <f>IF(Table1[[#This Row],[Type]]="Income",ABS(Table1[[#This Row],[Amount]]),0)</f>
        <v>0</v>
      </c>
      <c r="H1295">
        <f>IF(Table1[[#This Row],[Type]]="Expense",ABS(Table1[[#This Row],[Amount]]),0)</f>
        <v>1732.12</v>
      </c>
      <c r="I1295" t="s">
        <v>17</v>
      </c>
      <c r="J1295" t="s">
        <v>32</v>
      </c>
      <c r="L1295" t="str">
        <f t="shared" si="20"/>
        <v>August</v>
      </c>
      <c r="M1295" s="4">
        <f>ABS(Table1[[#This Row],[Amount]])</f>
        <v>1732.12</v>
      </c>
      <c r="N1295">
        <f>IF(Table1[[#This Row],[Type]]="Income",ABS(Table1[[#This Row],[Amount]]),0)</f>
        <v>0</v>
      </c>
      <c r="O1295">
        <f>IF(Table1[[#This Row],[Type]]="Expense",ABS(Table1[[#This Row],[Amount]]),0)</f>
        <v>1732.12</v>
      </c>
      <c r="P1295" t="str">
        <f>Table1[[#This Row],[Region]]</f>
        <v>West</v>
      </c>
      <c r="Q1295" t="s">
        <v>36</v>
      </c>
      <c r="R1295" t="s">
        <v>32</v>
      </c>
    </row>
    <row r="1296" spans="1:18" x14ac:dyDescent="0.3">
      <c r="A1296" s="1">
        <v>45121</v>
      </c>
      <c r="B1296" t="s">
        <v>1322</v>
      </c>
      <c r="C1296" t="s">
        <v>30</v>
      </c>
      <c r="D1296" t="s">
        <v>42</v>
      </c>
      <c r="E1296">
        <v>822.87</v>
      </c>
      <c r="F1296" t="s">
        <v>31</v>
      </c>
      <c r="G1296">
        <f>IF(Table1[[#This Row],[Type]]="Income",ABS(Table1[[#This Row],[Amount]]),0)</f>
        <v>822.87</v>
      </c>
      <c r="H1296">
        <f>IF(Table1[[#This Row],[Type]]="Expense",ABS(Table1[[#This Row],[Amount]]),0)</f>
        <v>0</v>
      </c>
      <c r="I1296" t="s">
        <v>20</v>
      </c>
      <c r="J1296" t="s">
        <v>23</v>
      </c>
      <c r="L1296" t="str">
        <f t="shared" si="20"/>
        <v>July</v>
      </c>
      <c r="M1296" s="4">
        <f>ABS(Table1[[#This Row],[Amount]])</f>
        <v>822.87</v>
      </c>
      <c r="N1296">
        <f>IF(Table1[[#This Row],[Type]]="Income",ABS(Table1[[#This Row],[Amount]]),0)</f>
        <v>822.87</v>
      </c>
      <c r="O1296">
        <f>IF(Table1[[#This Row],[Type]]="Expense",ABS(Table1[[#This Row],[Amount]]),0)</f>
        <v>0</v>
      </c>
      <c r="P1296" t="str">
        <f>Table1[[#This Row],[Region]]</f>
        <v>South</v>
      </c>
      <c r="Q1296" t="s">
        <v>42</v>
      </c>
      <c r="R1296" t="s">
        <v>23</v>
      </c>
    </row>
    <row r="1297" spans="1:18" x14ac:dyDescent="0.3">
      <c r="A1297" s="1">
        <v>45045</v>
      </c>
      <c r="B1297" t="s">
        <v>1323</v>
      </c>
      <c r="C1297" t="s">
        <v>15</v>
      </c>
      <c r="D1297" t="s">
        <v>19</v>
      </c>
      <c r="E1297">
        <v>-573.1</v>
      </c>
      <c r="F1297" t="s">
        <v>11</v>
      </c>
      <c r="G1297">
        <f>IF(Table1[[#This Row],[Type]]="Income",ABS(Table1[[#This Row],[Amount]]),0)</f>
        <v>0</v>
      </c>
      <c r="H1297">
        <f>IF(Table1[[#This Row],[Type]]="Expense",ABS(Table1[[#This Row],[Amount]]),0)</f>
        <v>573.1</v>
      </c>
      <c r="I1297" t="s">
        <v>12</v>
      </c>
      <c r="J1297" t="s">
        <v>13</v>
      </c>
      <c r="L1297" t="str">
        <f t="shared" si="20"/>
        <v>April</v>
      </c>
      <c r="M1297" s="4">
        <f>ABS(Table1[[#This Row],[Amount]])</f>
        <v>573.1</v>
      </c>
      <c r="N1297">
        <f>IF(Table1[[#This Row],[Type]]="Income",ABS(Table1[[#This Row],[Amount]]),0)</f>
        <v>0</v>
      </c>
      <c r="O1297">
        <f>IF(Table1[[#This Row],[Type]]="Expense",ABS(Table1[[#This Row],[Amount]]),0)</f>
        <v>573.1</v>
      </c>
      <c r="P1297" t="str">
        <f>Table1[[#This Row],[Region]]</f>
        <v>East</v>
      </c>
      <c r="Q1297" t="s">
        <v>19</v>
      </c>
      <c r="R1297" t="s">
        <v>13</v>
      </c>
    </row>
    <row r="1298" spans="1:18" x14ac:dyDescent="0.3">
      <c r="A1298" s="1">
        <v>44946</v>
      </c>
      <c r="B1298" t="s">
        <v>1324</v>
      </c>
      <c r="C1298" t="s">
        <v>9</v>
      </c>
      <c r="D1298" t="s">
        <v>26</v>
      </c>
      <c r="E1298">
        <v>-165.77</v>
      </c>
      <c r="F1298" t="s">
        <v>11</v>
      </c>
      <c r="G1298">
        <f>IF(Table1[[#This Row],[Type]]="Income",ABS(Table1[[#This Row],[Amount]]),0)</f>
        <v>0</v>
      </c>
      <c r="H1298">
        <f>IF(Table1[[#This Row],[Type]]="Expense",ABS(Table1[[#This Row],[Amount]]),0)</f>
        <v>165.77</v>
      </c>
      <c r="I1298" t="s">
        <v>20</v>
      </c>
      <c r="J1298" t="s">
        <v>13</v>
      </c>
      <c r="L1298" t="str">
        <f t="shared" si="20"/>
        <v>January</v>
      </c>
      <c r="M1298" s="4">
        <f>ABS(Table1[[#This Row],[Amount]])</f>
        <v>165.77</v>
      </c>
      <c r="N1298">
        <f>IF(Table1[[#This Row],[Type]]="Income",ABS(Table1[[#This Row],[Amount]]),0)</f>
        <v>0</v>
      </c>
      <c r="O1298">
        <f>IF(Table1[[#This Row],[Type]]="Expense",ABS(Table1[[#This Row],[Amount]]),0)</f>
        <v>165.77</v>
      </c>
      <c r="P1298" t="str">
        <f>Table1[[#This Row],[Region]]</f>
        <v>East</v>
      </c>
      <c r="Q1298" t="s">
        <v>26</v>
      </c>
      <c r="R1298" t="s">
        <v>13</v>
      </c>
    </row>
    <row r="1299" spans="1:18" x14ac:dyDescent="0.3">
      <c r="A1299" s="1">
        <v>45187</v>
      </c>
      <c r="B1299" t="s">
        <v>1325</v>
      </c>
      <c r="C1299" t="s">
        <v>15</v>
      </c>
      <c r="D1299" t="s">
        <v>16</v>
      </c>
      <c r="E1299">
        <v>-2171.9899999999998</v>
      </c>
      <c r="F1299" t="s">
        <v>11</v>
      </c>
      <c r="G1299">
        <f>IF(Table1[[#This Row],[Type]]="Income",ABS(Table1[[#This Row],[Amount]]),0)</f>
        <v>0</v>
      </c>
      <c r="H1299">
        <f>IF(Table1[[#This Row],[Type]]="Expense",ABS(Table1[[#This Row],[Amount]]),0)</f>
        <v>2171.9899999999998</v>
      </c>
      <c r="I1299" t="s">
        <v>17</v>
      </c>
      <c r="J1299" t="s">
        <v>23</v>
      </c>
      <c r="L1299" t="str">
        <f t="shared" si="20"/>
        <v>September</v>
      </c>
      <c r="M1299" s="4">
        <f>ABS(Table1[[#This Row],[Amount]])</f>
        <v>2171.9899999999998</v>
      </c>
      <c r="N1299">
        <f>IF(Table1[[#This Row],[Type]]="Income",ABS(Table1[[#This Row],[Amount]]),0)</f>
        <v>0</v>
      </c>
      <c r="O1299">
        <f>IF(Table1[[#This Row],[Type]]="Expense",ABS(Table1[[#This Row],[Amount]]),0)</f>
        <v>2171.9899999999998</v>
      </c>
      <c r="P1299" t="str">
        <f>Table1[[#This Row],[Region]]</f>
        <v>South</v>
      </c>
      <c r="Q1299" t="s">
        <v>16</v>
      </c>
      <c r="R1299" t="s">
        <v>23</v>
      </c>
    </row>
    <row r="1300" spans="1:18" x14ac:dyDescent="0.3">
      <c r="A1300" s="1">
        <v>45219</v>
      </c>
      <c r="B1300" t="s">
        <v>1326</v>
      </c>
      <c r="C1300" t="s">
        <v>30</v>
      </c>
      <c r="D1300" t="s">
        <v>16</v>
      </c>
      <c r="E1300">
        <v>1019.29</v>
      </c>
      <c r="F1300" t="s">
        <v>31</v>
      </c>
      <c r="G1300">
        <f>IF(Table1[[#This Row],[Type]]="Income",ABS(Table1[[#This Row],[Amount]]),0)</f>
        <v>1019.29</v>
      </c>
      <c r="H1300">
        <f>IF(Table1[[#This Row],[Type]]="Expense",ABS(Table1[[#This Row],[Amount]]),0)</f>
        <v>0</v>
      </c>
      <c r="I1300" t="s">
        <v>17</v>
      </c>
      <c r="J1300" t="s">
        <v>23</v>
      </c>
      <c r="L1300" t="str">
        <f t="shared" si="20"/>
        <v>October</v>
      </c>
      <c r="M1300" s="4">
        <f>ABS(Table1[[#This Row],[Amount]])</f>
        <v>1019.29</v>
      </c>
      <c r="N1300">
        <f>IF(Table1[[#This Row],[Type]]="Income",ABS(Table1[[#This Row],[Amount]]),0)</f>
        <v>1019.29</v>
      </c>
      <c r="O1300">
        <f>IF(Table1[[#This Row],[Type]]="Expense",ABS(Table1[[#This Row],[Amount]]),0)</f>
        <v>0</v>
      </c>
      <c r="P1300" t="str">
        <f>Table1[[#This Row],[Region]]</f>
        <v>South</v>
      </c>
      <c r="Q1300" t="s">
        <v>16</v>
      </c>
      <c r="R1300" t="s">
        <v>23</v>
      </c>
    </row>
    <row r="1301" spans="1:18" x14ac:dyDescent="0.3">
      <c r="A1301" s="1">
        <v>45182</v>
      </c>
      <c r="B1301" t="s">
        <v>1327</v>
      </c>
      <c r="C1301" t="s">
        <v>15</v>
      </c>
      <c r="D1301" t="s">
        <v>10</v>
      </c>
      <c r="E1301">
        <v>-206.07</v>
      </c>
      <c r="F1301" t="s">
        <v>11</v>
      </c>
      <c r="G1301">
        <f>IF(Table1[[#This Row],[Type]]="Income",ABS(Table1[[#This Row],[Amount]]),0)</f>
        <v>0</v>
      </c>
      <c r="H1301">
        <f>IF(Table1[[#This Row],[Type]]="Expense",ABS(Table1[[#This Row],[Amount]]),0)</f>
        <v>206.07</v>
      </c>
      <c r="I1301" t="s">
        <v>12</v>
      </c>
      <c r="J1301" t="s">
        <v>27</v>
      </c>
      <c r="L1301" t="str">
        <f t="shared" si="20"/>
        <v>September</v>
      </c>
      <c r="M1301" s="4">
        <f>ABS(Table1[[#This Row],[Amount]])</f>
        <v>206.07</v>
      </c>
      <c r="N1301">
        <f>IF(Table1[[#This Row],[Type]]="Income",ABS(Table1[[#This Row],[Amount]]),0)</f>
        <v>0</v>
      </c>
      <c r="O1301">
        <f>IF(Table1[[#This Row],[Type]]="Expense",ABS(Table1[[#This Row],[Amount]]),0)</f>
        <v>206.07</v>
      </c>
      <c r="P1301" t="str">
        <f>Table1[[#This Row],[Region]]</f>
        <v>North</v>
      </c>
      <c r="Q1301" t="s">
        <v>10</v>
      </c>
      <c r="R1301" t="s">
        <v>27</v>
      </c>
    </row>
    <row r="1302" spans="1:18" x14ac:dyDescent="0.3">
      <c r="A1302" s="1">
        <v>45148</v>
      </c>
      <c r="B1302" t="s">
        <v>1328</v>
      </c>
      <c r="C1302" t="s">
        <v>25</v>
      </c>
      <c r="D1302" t="s">
        <v>26</v>
      </c>
      <c r="E1302">
        <v>-2648.1</v>
      </c>
      <c r="F1302" t="s">
        <v>11</v>
      </c>
      <c r="G1302">
        <f>IF(Table1[[#This Row],[Type]]="Income",ABS(Table1[[#This Row],[Amount]]),0)</f>
        <v>0</v>
      </c>
      <c r="H1302">
        <f>IF(Table1[[#This Row],[Type]]="Expense",ABS(Table1[[#This Row],[Amount]]),0)</f>
        <v>2648.1</v>
      </c>
      <c r="I1302" t="s">
        <v>12</v>
      </c>
      <c r="J1302" t="s">
        <v>27</v>
      </c>
      <c r="L1302" t="str">
        <f t="shared" si="20"/>
        <v>August</v>
      </c>
      <c r="M1302" s="4">
        <f>ABS(Table1[[#This Row],[Amount]])</f>
        <v>2648.1</v>
      </c>
      <c r="N1302">
        <f>IF(Table1[[#This Row],[Type]]="Income",ABS(Table1[[#This Row],[Amount]]),0)</f>
        <v>0</v>
      </c>
      <c r="O1302">
        <f>IF(Table1[[#This Row],[Type]]="Expense",ABS(Table1[[#This Row],[Amount]]),0)</f>
        <v>2648.1</v>
      </c>
      <c r="P1302" t="str">
        <f>Table1[[#This Row],[Region]]</f>
        <v>North</v>
      </c>
      <c r="Q1302" t="s">
        <v>26</v>
      </c>
      <c r="R1302" t="s">
        <v>27</v>
      </c>
    </row>
    <row r="1303" spans="1:18" x14ac:dyDescent="0.3">
      <c r="A1303" s="1">
        <v>45152</v>
      </c>
      <c r="B1303" t="s">
        <v>1329</v>
      </c>
      <c r="C1303" t="s">
        <v>30</v>
      </c>
      <c r="D1303" t="s">
        <v>26</v>
      </c>
      <c r="E1303">
        <v>3431.89</v>
      </c>
      <c r="F1303" t="s">
        <v>31</v>
      </c>
      <c r="G1303">
        <f>IF(Table1[[#This Row],[Type]]="Income",ABS(Table1[[#This Row],[Amount]]),0)</f>
        <v>3431.89</v>
      </c>
      <c r="H1303">
        <f>IF(Table1[[#This Row],[Type]]="Expense",ABS(Table1[[#This Row],[Amount]]),0)</f>
        <v>0</v>
      </c>
      <c r="I1303" t="s">
        <v>20</v>
      </c>
      <c r="J1303" t="s">
        <v>32</v>
      </c>
      <c r="L1303" t="str">
        <f t="shared" si="20"/>
        <v>August</v>
      </c>
      <c r="M1303" s="4">
        <f>ABS(Table1[[#This Row],[Amount]])</f>
        <v>3431.89</v>
      </c>
      <c r="N1303">
        <f>IF(Table1[[#This Row],[Type]]="Income",ABS(Table1[[#This Row],[Amount]]),0)</f>
        <v>3431.89</v>
      </c>
      <c r="O1303">
        <f>IF(Table1[[#This Row],[Type]]="Expense",ABS(Table1[[#This Row],[Amount]]),0)</f>
        <v>0</v>
      </c>
      <c r="P1303" t="str">
        <f>Table1[[#This Row],[Region]]</f>
        <v>West</v>
      </c>
      <c r="Q1303" t="s">
        <v>26</v>
      </c>
      <c r="R1303" t="s">
        <v>32</v>
      </c>
    </row>
    <row r="1304" spans="1:18" x14ac:dyDescent="0.3">
      <c r="A1304" s="1">
        <v>44979</v>
      </c>
      <c r="B1304" t="s">
        <v>1330</v>
      </c>
      <c r="C1304" t="s">
        <v>25</v>
      </c>
      <c r="D1304" t="s">
        <v>26</v>
      </c>
      <c r="E1304">
        <v>-520.17999999999995</v>
      </c>
      <c r="F1304" t="s">
        <v>11</v>
      </c>
      <c r="G1304">
        <f>IF(Table1[[#This Row],[Type]]="Income",ABS(Table1[[#This Row],[Amount]]),0)</f>
        <v>0</v>
      </c>
      <c r="H1304">
        <f>IF(Table1[[#This Row],[Type]]="Expense",ABS(Table1[[#This Row],[Amount]]),0)</f>
        <v>520.17999999999995</v>
      </c>
      <c r="I1304" t="s">
        <v>12</v>
      </c>
      <c r="J1304" t="s">
        <v>27</v>
      </c>
      <c r="L1304" t="str">
        <f t="shared" si="20"/>
        <v>February</v>
      </c>
      <c r="M1304" s="4">
        <f>ABS(Table1[[#This Row],[Amount]])</f>
        <v>520.17999999999995</v>
      </c>
      <c r="N1304">
        <f>IF(Table1[[#This Row],[Type]]="Income",ABS(Table1[[#This Row],[Amount]]),0)</f>
        <v>0</v>
      </c>
      <c r="O1304">
        <f>IF(Table1[[#This Row],[Type]]="Expense",ABS(Table1[[#This Row],[Amount]]),0)</f>
        <v>520.17999999999995</v>
      </c>
      <c r="P1304" t="str">
        <f>Table1[[#This Row],[Region]]</f>
        <v>North</v>
      </c>
      <c r="Q1304" t="s">
        <v>26</v>
      </c>
      <c r="R1304" t="s">
        <v>27</v>
      </c>
    </row>
    <row r="1305" spans="1:18" x14ac:dyDescent="0.3">
      <c r="A1305" s="1">
        <v>45281</v>
      </c>
      <c r="B1305" t="s">
        <v>1331</v>
      </c>
      <c r="C1305" t="s">
        <v>15</v>
      </c>
      <c r="D1305" t="s">
        <v>10</v>
      </c>
      <c r="E1305">
        <v>-2358.5100000000002</v>
      </c>
      <c r="F1305" t="s">
        <v>11</v>
      </c>
      <c r="G1305">
        <f>IF(Table1[[#This Row],[Type]]="Income",ABS(Table1[[#This Row],[Amount]]),0)</f>
        <v>0</v>
      </c>
      <c r="H1305">
        <f>IF(Table1[[#This Row],[Type]]="Expense",ABS(Table1[[#This Row],[Amount]]),0)</f>
        <v>2358.5100000000002</v>
      </c>
      <c r="I1305" t="s">
        <v>20</v>
      </c>
      <c r="J1305" t="s">
        <v>13</v>
      </c>
      <c r="L1305" t="str">
        <f t="shared" si="20"/>
        <v>December</v>
      </c>
      <c r="M1305" s="4">
        <f>ABS(Table1[[#This Row],[Amount]])</f>
        <v>2358.5100000000002</v>
      </c>
      <c r="N1305">
        <f>IF(Table1[[#This Row],[Type]]="Income",ABS(Table1[[#This Row],[Amount]]),0)</f>
        <v>0</v>
      </c>
      <c r="O1305">
        <f>IF(Table1[[#This Row],[Type]]="Expense",ABS(Table1[[#This Row],[Amount]]),0)</f>
        <v>2358.5100000000002</v>
      </c>
      <c r="P1305" t="str">
        <f>Table1[[#This Row],[Region]]</f>
        <v>East</v>
      </c>
      <c r="Q1305" t="s">
        <v>10</v>
      </c>
      <c r="R1305" t="s">
        <v>13</v>
      </c>
    </row>
    <row r="1306" spans="1:18" x14ac:dyDescent="0.3">
      <c r="A1306" s="1">
        <v>45268</v>
      </c>
      <c r="B1306" t="s">
        <v>1332</v>
      </c>
      <c r="C1306" t="s">
        <v>25</v>
      </c>
      <c r="D1306" t="s">
        <v>26</v>
      </c>
      <c r="E1306">
        <v>-3743.78</v>
      </c>
      <c r="F1306" t="s">
        <v>11</v>
      </c>
      <c r="G1306">
        <f>IF(Table1[[#This Row],[Type]]="Income",ABS(Table1[[#This Row],[Amount]]),0)</f>
        <v>0</v>
      </c>
      <c r="H1306">
        <f>IF(Table1[[#This Row],[Type]]="Expense",ABS(Table1[[#This Row],[Amount]]),0)</f>
        <v>3743.78</v>
      </c>
      <c r="I1306" t="s">
        <v>20</v>
      </c>
      <c r="J1306" t="s">
        <v>27</v>
      </c>
      <c r="L1306" t="str">
        <f t="shared" si="20"/>
        <v>December</v>
      </c>
      <c r="M1306" s="4">
        <f>ABS(Table1[[#This Row],[Amount]])</f>
        <v>3743.78</v>
      </c>
      <c r="N1306">
        <f>IF(Table1[[#This Row],[Type]]="Income",ABS(Table1[[#This Row],[Amount]]),0)</f>
        <v>0</v>
      </c>
      <c r="O1306">
        <f>IF(Table1[[#This Row],[Type]]="Expense",ABS(Table1[[#This Row],[Amount]]),0)</f>
        <v>3743.78</v>
      </c>
      <c r="P1306" t="str">
        <f>Table1[[#This Row],[Region]]</f>
        <v>North</v>
      </c>
      <c r="Q1306" t="s">
        <v>26</v>
      </c>
      <c r="R1306" t="s">
        <v>27</v>
      </c>
    </row>
    <row r="1307" spans="1:18" x14ac:dyDescent="0.3">
      <c r="A1307" s="1">
        <v>45290</v>
      </c>
      <c r="B1307" t="s">
        <v>1333</v>
      </c>
      <c r="C1307" t="s">
        <v>30</v>
      </c>
      <c r="D1307" t="s">
        <v>22</v>
      </c>
      <c r="E1307">
        <v>4930.45</v>
      </c>
      <c r="F1307" t="s">
        <v>31</v>
      </c>
      <c r="G1307">
        <f>IF(Table1[[#This Row],[Type]]="Income",ABS(Table1[[#This Row],[Amount]]),0)</f>
        <v>4930.45</v>
      </c>
      <c r="H1307">
        <f>IF(Table1[[#This Row],[Type]]="Expense",ABS(Table1[[#This Row],[Amount]]),0)</f>
        <v>0</v>
      </c>
      <c r="I1307" t="s">
        <v>17</v>
      </c>
      <c r="J1307" t="s">
        <v>32</v>
      </c>
      <c r="L1307" t="str">
        <f t="shared" si="20"/>
        <v>December</v>
      </c>
      <c r="M1307" s="4">
        <f>ABS(Table1[[#This Row],[Amount]])</f>
        <v>4930.45</v>
      </c>
      <c r="N1307">
        <f>IF(Table1[[#This Row],[Type]]="Income",ABS(Table1[[#This Row],[Amount]]),0)</f>
        <v>4930.45</v>
      </c>
      <c r="O1307">
        <f>IF(Table1[[#This Row],[Type]]="Expense",ABS(Table1[[#This Row],[Amount]]),0)</f>
        <v>0</v>
      </c>
      <c r="P1307" t="str">
        <f>Table1[[#This Row],[Region]]</f>
        <v>West</v>
      </c>
      <c r="Q1307" t="s">
        <v>22</v>
      </c>
      <c r="R1307" t="s">
        <v>32</v>
      </c>
    </row>
    <row r="1308" spans="1:18" x14ac:dyDescent="0.3">
      <c r="A1308" s="1">
        <v>45206</v>
      </c>
      <c r="B1308" t="s">
        <v>1334</v>
      </c>
      <c r="C1308" t="s">
        <v>25</v>
      </c>
      <c r="D1308" t="s">
        <v>10</v>
      </c>
      <c r="E1308">
        <v>-3369.23</v>
      </c>
      <c r="F1308" t="s">
        <v>11</v>
      </c>
      <c r="G1308">
        <f>IF(Table1[[#This Row],[Type]]="Income",ABS(Table1[[#This Row],[Amount]]),0)</f>
        <v>0</v>
      </c>
      <c r="H1308">
        <f>IF(Table1[[#This Row],[Type]]="Expense",ABS(Table1[[#This Row],[Amount]]),0)</f>
        <v>3369.23</v>
      </c>
      <c r="I1308" t="s">
        <v>20</v>
      </c>
      <c r="J1308" t="s">
        <v>32</v>
      </c>
      <c r="L1308" t="str">
        <f t="shared" si="20"/>
        <v>October</v>
      </c>
      <c r="M1308" s="4">
        <f>ABS(Table1[[#This Row],[Amount]])</f>
        <v>3369.23</v>
      </c>
      <c r="N1308">
        <f>IF(Table1[[#This Row],[Type]]="Income",ABS(Table1[[#This Row],[Amount]]),0)</f>
        <v>0</v>
      </c>
      <c r="O1308">
        <f>IF(Table1[[#This Row],[Type]]="Expense",ABS(Table1[[#This Row],[Amount]]),0)</f>
        <v>3369.23</v>
      </c>
      <c r="P1308" t="str">
        <f>Table1[[#This Row],[Region]]</f>
        <v>West</v>
      </c>
      <c r="Q1308" t="s">
        <v>10</v>
      </c>
      <c r="R1308" t="s">
        <v>32</v>
      </c>
    </row>
    <row r="1309" spans="1:18" x14ac:dyDescent="0.3">
      <c r="A1309" s="1">
        <v>45007</v>
      </c>
      <c r="B1309" t="s">
        <v>1335</v>
      </c>
      <c r="C1309" t="s">
        <v>15</v>
      </c>
      <c r="D1309" t="s">
        <v>16</v>
      </c>
      <c r="E1309">
        <v>-1299.71</v>
      </c>
      <c r="F1309" t="s">
        <v>11</v>
      </c>
      <c r="G1309">
        <f>IF(Table1[[#This Row],[Type]]="Income",ABS(Table1[[#This Row],[Amount]]),0)</f>
        <v>0</v>
      </c>
      <c r="H1309">
        <f>IF(Table1[[#This Row],[Type]]="Expense",ABS(Table1[[#This Row],[Amount]]),0)</f>
        <v>1299.71</v>
      </c>
      <c r="I1309" t="s">
        <v>17</v>
      </c>
      <c r="J1309" t="s">
        <v>23</v>
      </c>
      <c r="L1309" t="str">
        <f t="shared" si="20"/>
        <v>March</v>
      </c>
      <c r="M1309" s="4">
        <f>ABS(Table1[[#This Row],[Amount]])</f>
        <v>1299.71</v>
      </c>
      <c r="N1309">
        <f>IF(Table1[[#This Row],[Type]]="Income",ABS(Table1[[#This Row],[Amount]]),0)</f>
        <v>0</v>
      </c>
      <c r="O1309">
        <f>IF(Table1[[#This Row],[Type]]="Expense",ABS(Table1[[#This Row],[Amount]]),0)</f>
        <v>1299.71</v>
      </c>
      <c r="P1309" t="str">
        <f>Table1[[#This Row],[Region]]</f>
        <v>South</v>
      </c>
      <c r="Q1309" t="s">
        <v>16</v>
      </c>
      <c r="R1309" t="s">
        <v>23</v>
      </c>
    </row>
    <row r="1310" spans="1:18" x14ac:dyDescent="0.3">
      <c r="A1310" s="1">
        <v>45128</v>
      </c>
      <c r="B1310" t="s">
        <v>1336</v>
      </c>
      <c r="C1310" t="s">
        <v>15</v>
      </c>
      <c r="D1310" t="s">
        <v>22</v>
      </c>
      <c r="E1310">
        <v>-3611.11</v>
      </c>
      <c r="F1310" t="s">
        <v>11</v>
      </c>
      <c r="G1310">
        <f>IF(Table1[[#This Row],[Type]]="Income",ABS(Table1[[#This Row],[Amount]]),0)</f>
        <v>0</v>
      </c>
      <c r="H1310">
        <f>IF(Table1[[#This Row],[Type]]="Expense",ABS(Table1[[#This Row],[Amount]]),0)</f>
        <v>3611.11</v>
      </c>
      <c r="I1310" t="s">
        <v>20</v>
      </c>
      <c r="J1310" t="s">
        <v>32</v>
      </c>
      <c r="L1310" t="str">
        <f t="shared" si="20"/>
        <v>July</v>
      </c>
      <c r="M1310" s="4">
        <f>ABS(Table1[[#This Row],[Amount]])</f>
        <v>3611.11</v>
      </c>
      <c r="N1310">
        <f>IF(Table1[[#This Row],[Type]]="Income",ABS(Table1[[#This Row],[Amount]]),0)</f>
        <v>0</v>
      </c>
      <c r="O1310">
        <f>IF(Table1[[#This Row],[Type]]="Expense",ABS(Table1[[#This Row],[Amount]]),0)</f>
        <v>3611.11</v>
      </c>
      <c r="P1310" t="str">
        <f>Table1[[#This Row],[Region]]</f>
        <v>West</v>
      </c>
      <c r="Q1310" t="s">
        <v>22</v>
      </c>
      <c r="R1310" t="s">
        <v>32</v>
      </c>
    </row>
    <row r="1311" spans="1:18" x14ac:dyDescent="0.3">
      <c r="A1311" s="1">
        <v>45084</v>
      </c>
      <c r="B1311" t="s">
        <v>1337</v>
      </c>
      <c r="C1311" t="s">
        <v>15</v>
      </c>
      <c r="D1311" t="s">
        <v>10</v>
      </c>
      <c r="E1311">
        <v>-3029.85</v>
      </c>
      <c r="F1311" t="s">
        <v>11</v>
      </c>
      <c r="G1311">
        <f>IF(Table1[[#This Row],[Type]]="Income",ABS(Table1[[#This Row],[Amount]]),0)</f>
        <v>0</v>
      </c>
      <c r="H1311">
        <f>IF(Table1[[#This Row],[Type]]="Expense",ABS(Table1[[#This Row],[Amount]]),0)</f>
        <v>3029.85</v>
      </c>
      <c r="I1311" t="s">
        <v>20</v>
      </c>
      <c r="J1311" t="s">
        <v>23</v>
      </c>
      <c r="L1311" t="str">
        <f t="shared" si="20"/>
        <v>June</v>
      </c>
      <c r="M1311" s="4">
        <f>ABS(Table1[[#This Row],[Amount]])</f>
        <v>3029.85</v>
      </c>
      <c r="N1311">
        <f>IF(Table1[[#This Row],[Type]]="Income",ABS(Table1[[#This Row],[Amount]]),0)</f>
        <v>0</v>
      </c>
      <c r="O1311">
        <f>IF(Table1[[#This Row],[Type]]="Expense",ABS(Table1[[#This Row],[Amount]]),0)</f>
        <v>3029.85</v>
      </c>
      <c r="P1311" t="str">
        <f>Table1[[#This Row],[Region]]</f>
        <v>South</v>
      </c>
      <c r="Q1311" t="s">
        <v>10</v>
      </c>
      <c r="R1311" t="s">
        <v>23</v>
      </c>
    </row>
    <row r="1312" spans="1:18" x14ac:dyDescent="0.3">
      <c r="A1312" s="1">
        <v>45046</v>
      </c>
      <c r="B1312" t="s">
        <v>1338</v>
      </c>
      <c r="C1312" t="s">
        <v>30</v>
      </c>
      <c r="D1312" t="s">
        <v>36</v>
      </c>
      <c r="E1312">
        <v>1137.82</v>
      </c>
      <c r="F1312" t="s">
        <v>31</v>
      </c>
      <c r="G1312">
        <f>IF(Table1[[#This Row],[Type]]="Income",ABS(Table1[[#This Row],[Amount]]),0)</f>
        <v>1137.82</v>
      </c>
      <c r="H1312">
        <f>IF(Table1[[#This Row],[Type]]="Expense",ABS(Table1[[#This Row],[Amount]]),0)</f>
        <v>0</v>
      </c>
      <c r="I1312" t="s">
        <v>12</v>
      </c>
      <c r="J1312" t="s">
        <v>13</v>
      </c>
      <c r="L1312" t="str">
        <f t="shared" si="20"/>
        <v>April</v>
      </c>
      <c r="M1312" s="4">
        <f>ABS(Table1[[#This Row],[Amount]])</f>
        <v>1137.82</v>
      </c>
      <c r="N1312">
        <f>IF(Table1[[#This Row],[Type]]="Income",ABS(Table1[[#This Row],[Amount]]),0)</f>
        <v>1137.82</v>
      </c>
      <c r="O1312">
        <f>IF(Table1[[#This Row],[Type]]="Expense",ABS(Table1[[#This Row],[Amount]]),0)</f>
        <v>0</v>
      </c>
      <c r="P1312" t="str">
        <f>Table1[[#This Row],[Region]]</f>
        <v>East</v>
      </c>
      <c r="Q1312" t="s">
        <v>36</v>
      </c>
      <c r="R1312" t="s">
        <v>13</v>
      </c>
    </row>
    <row r="1313" spans="1:18" x14ac:dyDescent="0.3">
      <c r="A1313" s="1">
        <v>44985</v>
      </c>
      <c r="B1313" t="s">
        <v>1339</v>
      </c>
      <c r="C1313" t="s">
        <v>15</v>
      </c>
      <c r="D1313" t="s">
        <v>36</v>
      </c>
      <c r="E1313">
        <v>-4270.4399999999996</v>
      </c>
      <c r="F1313" t="s">
        <v>11</v>
      </c>
      <c r="G1313">
        <f>IF(Table1[[#This Row],[Type]]="Income",ABS(Table1[[#This Row],[Amount]]),0)</f>
        <v>0</v>
      </c>
      <c r="H1313">
        <f>IF(Table1[[#This Row],[Type]]="Expense",ABS(Table1[[#This Row],[Amount]]),0)</f>
        <v>4270.4399999999996</v>
      </c>
      <c r="I1313" t="s">
        <v>12</v>
      </c>
      <c r="J1313" t="s">
        <v>13</v>
      </c>
      <c r="L1313" t="str">
        <f t="shared" si="20"/>
        <v>February</v>
      </c>
      <c r="M1313" s="4">
        <f>ABS(Table1[[#This Row],[Amount]])</f>
        <v>4270.4399999999996</v>
      </c>
      <c r="N1313">
        <f>IF(Table1[[#This Row],[Type]]="Income",ABS(Table1[[#This Row],[Amount]]),0)</f>
        <v>0</v>
      </c>
      <c r="O1313">
        <f>IF(Table1[[#This Row],[Type]]="Expense",ABS(Table1[[#This Row],[Amount]]),0)</f>
        <v>4270.4399999999996</v>
      </c>
      <c r="P1313" t="str">
        <f>Table1[[#This Row],[Region]]</f>
        <v>East</v>
      </c>
      <c r="Q1313" t="s">
        <v>36</v>
      </c>
      <c r="R1313" t="s">
        <v>13</v>
      </c>
    </row>
    <row r="1314" spans="1:18" x14ac:dyDescent="0.3">
      <c r="A1314" s="1">
        <v>45141</v>
      </c>
      <c r="B1314" t="s">
        <v>1340</v>
      </c>
      <c r="C1314" t="s">
        <v>30</v>
      </c>
      <c r="D1314" t="s">
        <v>16</v>
      </c>
      <c r="E1314">
        <v>2194.2800000000002</v>
      </c>
      <c r="F1314" t="s">
        <v>31</v>
      </c>
      <c r="G1314">
        <f>IF(Table1[[#This Row],[Type]]="Income",ABS(Table1[[#This Row],[Amount]]),0)</f>
        <v>2194.2800000000002</v>
      </c>
      <c r="H1314">
        <f>IF(Table1[[#This Row],[Type]]="Expense",ABS(Table1[[#This Row],[Amount]]),0)</f>
        <v>0</v>
      </c>
      <c r="I1314" t="s">
        <v>17</v>
      </c>
      <c r="J1314" t="s">
        <v>27</v>
      </c>
      <c r="L1314" t="str">
        <f t="shared" si="20"/>
        <v>August</v>
      </c>
      <c r="M1314" s="4">
        <f>ABS(Table1[[#This Row],[Amount]])</f>
        <v>2194.2800000000002</v>
      </c>
      <c r="N1314">
        <f>IF(Table1[[#This Row],[Type]]="Income",ABS(Table1[[#This Row],[Amount]]),0)</f>
        <v>2194.2800000000002</v>
      </c>
      <c r="O1314">
        <f>IF(Table1[[#This Row],[Type]]="Expense",ABS(Table1[[#This Row],[Amount]]),0)</f>
        <v>0</v>
      </c>
      <c r="P1314" t="str">
        <f>Table1[[#This Row],[Region]]</f>
        <v>North</v>
      </c>
      <c r="Q1314" t="s">
        <v>16</v>
      </c>
      <c r="R1314" t="s">
        <v>27</v>
      </c>
    </row>
    <row r="1315" spans="1:18" x14ac:dyDescent="0.3">
      <c r="A1315" s="1">
        <v>45054</v>
      </c>
      <c r="B1315" t="s">
        <v>1341</v>
      </c>
      <c r="C1315" t="s">
        <v>25</v>
      </c>
      <c r="D1315" t="s">
        <v>36</v>
      </c>
      <c r="E1315">
        <v>-4813.6899999999996</v>
      </c>
      <c r="F1315" t="s">
        <v>11</v>
      </c>
      <c r="G1315">
        <f>IF(Table1[[#This Row],[Type]]="Income",ABS(Table1[[#This Row],[Amount]]),0)</f>
        <v>0</v>
      </c>
      <c r="H1315">
        <f>IF(Table1[[#This Row],[Type]]="Expense",ABS(Table1[[#This Row],[Amount]]),0)</f>
        <v>4813.6899999999996</v>
      </c>
      <c r="I1315" t="s">
        <v>12</v>
      </c>
      <c r="J1315" t="s">
        <v>32</v>
      </c>
      <c r="L1315" t="str">
        <f t="shared" si="20"/>
        <v>May</v>
      </c>
      <c r="M1315" s="4">
        <f>ABS(Table1[[#This Row],[Amount]])</f>
        <v>4813.6899999999996</v>
      </c>
      <c r="N1315">
        <f>IF(Table1[[#This Row],[Type]]="Income",ABS(Table1[[#This Row],[Amount]]),0)</f>
        <v>0</v>
      </c>
      <c r="O1315">
        <f>IF(Table1[[#This Row],[Type]]="Expense",ABS(Table1[[#This Row],[Amount]]),0)</f>
        <v>4813.6899999999996</v>
      </c>
      <c r="P1315" t="str">
        <f>Table1[[#This Row],[Region]]</f>
        <v>West</v>
      </c>
      <c r="Q1315" t="s">
        <v>36</v>
      </c>
      <c r="R1315" t="s">
        <v>32</v>
      </c>
    </row>
    <row r="1316" spans="1:18" x14ac:dyDescent="0.3">
      <c r="A1316" s="1">
        <v>45150</v>
      </c>
      <c r="B1316" t="s">
        <v>1342</v>
      </c>
      <c r="C1316" t="s">
        <v>15</v>
      </c>
      <c r="D1316" t="s">
        <v>26</v>
      </c>
      <c r="E1316">
        <v>-3642.21</v>
      </c>
      <c r="F1316" t="s">
        <v>11</v>
      </c>
      <c r="G1316">
        <f>IF(Table1[[#This Row],[Type]]="Income",ABS(Table1[[#This Row],[Amount]]),0)</f>
        <v>0</v>
      </c>
      <c r="H1316">
        <f>IF(Table1[[#This Row],[Type]]="Expense",ABS(Table1[[#This Row],[Amount]]),0)</f>
        <v>3642.21</v>
      </c>
      <c r="I1316" t="s">
        <v>20</v>
      </c>
      <c r="J1316" t="s">
        <v>13</v>
      </c>
      <c r="L1316" t="str">
        <f t="shared" si="20"/>
        <v>August</v>
      </c>
      <c r="M1316" s="4">
        <f>ABS(Table1[[#This Row],[Amount]])</f>
        <v>3642.21</v>
      </c>
      <c r="N1316">
        <f>IF(Table1[[#This Row],[Type]]="Income",ABS(Table1[[#This Row],[Amount]]),0)</f>
        <v>0</v>
      </c>
      <c r="O1316">
        <f>IF(Table1[[#This Row],[Type]]="Expense",ABS(Table1[[#This Row],[Amount]]),0)</f>
        <v>3642.21</v>
      </c>
      <c r="P1316" t="str">
        <f>Table1[[#This Row],[Region]]</f>
        <v>East</v>
      </c>
      <c r="Q1316" t="s">
        <v>26</v>
      </c>
      <c r="R1316" t="s">
        <v>13</v>
      </c>
    </row>
    <row r="1317" spans="1:18" x14ac:dyDescent="0.3">
      <c r="A1317" s="1">
        <v>45135</v>
      </c>
      <c r="B1317" t="s">
        <v>1343</v>
      </c>
      <c r="C1317" t="s">
        <v>25</v>
      </c>
      <c r="D1317" t="s">
        <v>10</v>
      </c>
      <c r="E1317">
        <v>-3258.36</v>
      </c>
      <c r="F1317" t="s">
        <v>11</v>
      </c>
      <c r="G1317">
        <f>IF(Table1[[#This Row],[Type]]="Income",ABS(Table1[[#This Row],[Amount]]),0)</f>
        <v>0</v>
      </c>
      <c r="H1317">
        <f>IF(Table1[[#This Row],[Type]]="Expense",ABS(Table1[[#This Row],[Amount]]),0)</f>
        <v>3258.36</v>
      </c>
      <c r="I1317" t="s">
        <v>17</v>
      </c>
      <c r="J1317" t="s">
        <v>23</v>
      </c>
      <c r="L1317" t="str">
        <f t="shared" si="20"/>
        <v>July</v>
      </c>
      <c r="M1317" s="4">
        <f>ABS(Table1[[#This Row],[Amount]])</f>
        <v>3258.36</v>
      </c>
      <c r="N1317">
        <f>IF(Table1[[#This Row],[Type]]="Income",ABS(Table1[[#This Row],[Amount]]),0)</f>
        <v>0</v>
      </c>
      <c r="O1317">
        <f>IF(Table1[[#This Row],[Type]]="Expense",ABS(Table1[[#This Row],[Amount]]),0)</f>
        <v>3258.36</v>
      </c>
      <c r="P1317" t="str">
        <f>Table1[[#This Row],[Region]]</f>
        <v>South</v>
      </c>
      <c r="Q1317" t="s">
        <v>10</v>
      </c>
      <c r="R1317" t="s">
        <v>23</v>
      </c>
    </row>
    <row r="1318" spans="1:18" x14ac:dyDescent="0.3">
      <c r="A1318" s="1">
        <v>45041</v>
      </c>
      <c r="B1318" t="s">
        <v>1344</v>
      </c>
      <c r="C1318" t="s">
        <v>9</v>
      </c>
      <c r="D1318" t="s">
        <v>22</v>
      </c>
      <c r="E1318">
        <v>-3668.93</v>
      </c>
      <c r="F1318" t="s">
        <v>11</v>
      </c>
      <c r="G1318">
        <f>IF(Table1[[#This Row],[Type]]="Income",ABS(Table1[[#This Row],[Amount]]),0)</f>
        <v>0</v>
      </c>
      <c r="H1318">
        <f>IF(Table1[[#This Row],[Type]]="Expense",ABS(Table1[[#This Row],[Amount]]),0)</f>
        <v>3668.93</v>
      </c>
      <c r="I1318" t="s">
        <v>17</v>
      </c>
      <c r="J1318" t="s">
        <v>32</v>
      </c>
      <c r="L1318" t="str">
        <f t="shared" si="20"/>
        <v>April</v>
      </c>
      <c r="M1318" s="4">
        <f>ABS(Table1[[#This Row],[Amount]])</f>
        <v>3668.93</v>
      </c>
      <c r="N1318">
        <f>IF(Table1[[#This Row],[Type]]="Income",ABS(Table1[[#This Row],[Amount]]),0)</f>
        <v>0</v>
      </c>
      <c r="O1318">
        <f>IF(Table1[[#This Row],[Type]]="Expense",ABS(Table1[[#This Row],[Amount]]),0)</f>
        <v>3668.93</v>
      </c>
      <c r="P1318" t="str">
        <f>Table1[[#This Row],[Region]]</f>
        <v>West</v>
      </c>
      <c r="Q1318" t="s">
        <v>22</v>
      </c>
      <c r="R1318" t="s">
        <v>32</v>
      </c>
    </row>
    <row r="1319" spans="1:18" x14ac:dyDescent="0.3">
      <c r="A1319" s="1">
        <v>45135</v>
      </c>
      <c r="B1319" t="s">
        <v>1345</v>
      </c>
      <c r="C1319" t="s">
        <v>25</v>
      </c>
      <c r="D1319" t="s">
        <v>26</v>
      </c>
      <c r="E1319">
        <v>-2442.6799999999998</v>
      </c>
      <c r="F1319" t="s">
        <v>11</v>
      </c>
      <c r="G1319">
        <f>IF(Table1[[#This Row],[Type]]="Income",ABS(Table1[[#This Row],[Amount]]),0)</f>
        <v>0</v>
      </c>
      <c r="H1319">
        <f>IF(Table1[[#This Row],[Type]]="Expense",ABS(Table1[[#This Row],[Amount]]),0)</f>
        <v>2442.6799999999998</v>
      </c>
      <c r="I1319" t="s">
        <v>17</v>
      </c>
      <c r="J1319" t="s">
        <v>32</v>
      </c>
      <c r="L1319" t="str">
        <f t="shared" si="20"/>
        <v>July</v>
      </c>
      <c r="M1319" s="4">
        <f>ABS(Table1[[#This Row],[Amount]])</f>
        <v>2442.6799999999998</v>
      </c>
      <c r="N1319">
        <f>IF(Table1[[#This Row],[Type]]="Income",ABS(Table1[[#This Row],[Amount]]),0)</f>
        <v>0</v>
      </c>
      <c r="O1319">
        <f>IF(Table1[[#This Row],[Type]]="Expense",ABS(Table1[[#This Row],[Amount]]),0)</f>
        <v>2442.6799999999998</v>
      </c>
      <c r="P1319" t="str">
        <f>Table1[[#This Row],[Region]]</f>
        <v>West</v>
      </c>
      <c r="Q1319" t="s">
        <v>26</v>
      </c>
      <c r="R1319" t="s">
        <v>32</v>
      </c>
    </row>
    <row r="1320" spans="1:18" x14ac:dyDescent="0.3">
      <c r="A1320" s="1">
        <v>44940</v>
      </c>
      <c r="B1320" t="s">
        <v>1346</v>
      </c>
      <c r="C1320" t="s">
        <v>9</v>
      </c>
      <c r="D1320" t="s">
        <v>36</v>
      </c>
      <c r="E1320">
        <v>-2575.61</v>
      </c>
      <c r="F1320" t="s">
        <v>11</v>
      </c>
      <c r="G1320">
        <f>IF(Table1[[#This Row],[Type]]="Income",ABS(Table1[[#This Row],[Amount]]),0)</f>
        <v>0</v>
      </c>
      <c r="H1320">
        <f>IF(Table1[[#This Row],[Type]]="Expense",ABS(Table1[[#This Row],[Amount]]),0)</f>
        <v>2575.61</v>
      </c>
      <c r="I1320" t="s">
        <v>20</v>
      </c>
      <c r="J1320" t="s">
        <v>23</v>
      </c>
      <c r="L1320" t="str">
        <f t="shared" si="20"/>
        <v>January</v>
      </c>
      <c r="M1320" s="4">
        <f>ABS(Table1[[#This Row],[Amount]])</f>
        <v>2575.61</v>
      </c>
      <c r="N1320">
        <f>IF(Table1[[#This Row],[Type]]="Income",ABS(Table1[[#This Row],[Amount]]),0)</f>
        <v>0</v>
      </c>
      <c r="O1320">
        <f>IF(Table1[[#This Row],[Type]]="Expense",ABS(Table1[[#This Row],[Amount]]),0)</f>
        <v>2575.61</v>
      </c>
      <c r="P1320" t="str">
        <f>Table1[[#This Row],[Region]]</f>
        <v>South</v>
      </c>
      <c r="Q1320" t="s">
        <v>36</v>
      </c>
      <c r="R1320" t="s">
        <v>23</v>
      </c>
    </row>
    <row r="1321" spans="1:18" x14ac:dyDescent="0.3">
      <c r="A1321" s="1">
        <v>44935</v>
      </c>
      <c r="B1321" t="s">
        <v>1347</v>
      </c>
      <c r="C1321" t="s">
        <v>25</v>
      </c>
      <c r="D1321" t="s">
        <v>19</v>
      </c>
      <c r="E1321">
        <v>-4270.92</v>
      </c>
      <c r="F1321" t="s">
        <v>11</v>
      </c>
      <c r="G1321">
        <f>IF(Table1[[#This Row],[Type]]="Income",ABS(Table1[[#This Row],[Amount]]),0)</f>
        <v>0</v>
      </c>
      <c r="H1321">
        <f>IF(Table1[[#This Row],[Type]]="Expense",ABS(Table1[[#This Row],[Amount]]),0)</f>
        <v>4270.92</v>
      </c>
      <c r="I1321" t="s">
        <v>12</v>
      </c>
      <c r="J1321" t="s">
        <v>32</v>
      </c>
      <c r="L1321" t="str">
        <f t="shared" si="20"/>
        <v>January</v>
      </c>
      <c r="M1321" s="4">
        <f>ABS(Table1[[#This Row],[Amount]])</f>
        <v>4270.92</v>
      </c>
      <c r="N1321">
        <f>IF(Table1[[#This Row],[Type]]="Income",ABS(Table1[[#This Row],[Amount]]),0)</f>
        <v>0</v>
      </c>
      <c r="O1321">
        <f>IF(Table1[[#This Row],[Type]]="Expense",ABS(Table1[[#This Row],[Amount]]),0)</f>
        <v>4270.92</v>
      </c>
      <c r="P1321" t="str">
        <f>Table1[[#This Row],[Region]]</f>
        <v>West</v>
      </c>
      <c r="Q1321" t="s">
        <v>19</v>
      </c>
      <c r="R1321" t="s">
        <v>32</v>
      </c>
    </row>
    <row r="1322" spans="1:18" x14ac:dyDescent="0.3">
      <c r="A1322" s="1">
        <v>44966</v>
      </c>
      <c r="B1322" t="s">
        <v>1348</v>
      </c>
      <c r="C1322" t="s">
        <v>30</v>
      </c>
      <c r="D1322" t="s">
        <v>22</v>
      </c>
      <c r="E1322">
        <v>3436.55</v>
      </c>
      <c r="F1322" t="s">
        <v>31</v>
      </c>
      <c r="G1322">
        <f>IF(Table1[[#This Row],[Type]]="Income",ABS(Table1[[#This Row],[Amount]]),0)</f>
        <v>3436.55</v>
      </c>
      <c r="H1322">
        <f>IF(Table1[[#This Row],[Type]]="Expense",ABS(Table1[[#This Row],[Amount]]),0)</f>
        <v>0</v>
      </c>
      <c r="I1322" t="s">
        <v>17</v>
      </c>
      <c r="J1322" t="s">
        <v>32</v>
      </c>
      <c r="L1322" t="str">
        <f t="shared" si="20"/>
        <v>February</v>
      </c>
      <c r="M1322" s="4">
        <f>ABS(Table1[[#This Row],[Amount]])</f>
        <v>3436.55</v>
      </c>
      <c r="N1322">
        <f>IF(Table1[[#This Row],[Type]]="Income",ABS(Table1[[#This Row],[Amount]]),0)</f>
        <v>3436.55</v>
      </c>
      <c r="O1322">
        <f>IF(Table1[[#This Row],[Type]]="Expense",ABS(Table1[[#This Row],[Amount]]),0)</f>
        <v>0</v>
      </c>
      <c r="P1322" t="str">
        <f>Table1[[#This Row],[Region]]</f>
        <v>West</v>
      </c>
      <c r="Q1322" t="s">
        <v>22</v>
      </c>
      <c r="R1322" t="s">
        <v>32</v>
      </c>
    </row>
    <row r="1323" spans="1:18" x14ac:dyDescent="0.3">
      <c r="A1323" s="1">
        <v>45163</v>
      </c>
      <c r="B1323" t="s">
        <v>1349</v>
      </c>
      <c r="C1323" t="s">
        <v>25</v>
      </c>
      <c r="D1323" t="s">
        <v>26</v>
      </c>
      <c r="E1323">
        <v>-4496.49</v>
      </c>
      <c r="F1323" t="s">
        <v>11</v>
      </c>
      <c r="G1323">
        <f>IF(Table1[[#This Row],[Type]]="Income",ABS(Table1[[#This Row],[Amount]]),0)</f>
        <v>0</v>
      </c>
      <c r="H1323">
        <f>IF(Table1[[#This Row],[Type]]="Expense",ABS(Table1[[#This Row],[Amount]]),0)</f>
        <v>4496.49</v>
      </c>
      <c r="I1323" t="s">
        <v>20</v>
      </c>
      <c r="J1323" t="s">
        <v>13</v>
      </c>
      <c r="L1323" t="str">
        <f t="shared" si="20"/>
        <v>August</v>
      </c>
      <c r="M1323" s="4">
        <f>ABS(Table1[[#This Row],[Amount]])</f>
        <v>4496.49</v>
      </c>
      <c r="N1323">
        <f>IF(Table1[[#This Row],[Type]]="Income",ABS(Table1[[#This Row],[Amount]]),0)</f>
        <v>0</v>
      </c>
      <c r="O1323">
        <f>IF(Table1[[#This Row],[Type]]="Expense",ABS(Table1[[#This Row],[Amount]]),0)</f>
        <v>4496.49</v>
      </c>
      <c r="P1323" t="str">
        <f>Table1[[#This Row],[Region]]</f>
        <v>East</v>
      </c>
      <c r="Q1323" t="s">
        <v>26</v>
      </c>
      <c r="R1323" t="s">
        <v>13</v>
      </c>
    </row>
    <row r="1324" spans="1:18" x14ac:dyDescent="0.3">
      <c r="A1324" s="1">
        <v>45207</v>
      </c>
      <c r="B1324" t="s">
        <v>1350</v>
      </c>
      <c r="C1324" t="s">
        <v>30</v>
      </c>
      <c r="D1324" t="s">
        <v>10</v>
      </c>
      <c r="E1324">
        <v>4465.05</v>
      </c>
      <c r="F1324" t="s">
        <v>31</v>
      </c>
      <c r="G1324">
        <f>IF(Table1[[#This Row],[Type]]="Income",ABS(Table1[[#This Row],[Amount]]),0)</f>
        <v>4465.05</v>
      </c>
      <c r="H1324">
        <f>IF(Table1[[#This Row],[Type]]="Expense",ABS(Table1[[#This Row],[Amount]]),0)</f>
        <v>0</v>
      </c>
      <c r="I1324" t="s">
        <v>12</v>
      </c>
      <c r="J1324" t="s">
        <v>23</v>
      </c>
      <c r="L1324" t="str">
        <f t="shared" si="20"/>
        <v>October</v>
      </c>
      <c r="M1324" s="4">
        <f>ABS(Table1[[#This Row],[Amount]])</f>
        <v>4465.05</v>
      </c>
      <c r="N1324">
        <f>IF(Table1[[#This Row],[Type]]="Income",ABS(Table1[[#This Row],[Amount]]),0)</f>
        <v>4465.05</v>
      </c>
      <c r="O1324">
        <f>IF(Table1[[#This Row],[Type]]="Expense",ABS(Table1[[#This Row],[Amount]]),0)</f>
        <v>0</v>
      </c>
      <c r="P1324" t="str">
        <f>Table1[[#This Row],[Region]]</f>
        <v>South</v>
      </c>
      <c r="Q1324" t="s">
        <v>10</v>
      </c>
      <c r="R1324" t="s">
        <v>23</v>
      </c>
    </row>
    <row r="1325" spans="1:18" x14ac:dyDescent="0.3">
      <c r="A1325" s="1">
        <v>45285</v>
      </c>
      <c r="B1325" t="s">
        <v>1351</v>
      </c>
      <c r="C1325" t="s">
        <v>30</v>
      </c>
      <c r="D1325" t="s">
        <v>16</v>
      </c>
      <c r="E1325">
        <v>4884.8</v>
      </c>
      <c r="F1325" t="s">
        <v>31</v>
      </c>
      <c r="G1325">
        <f>IF(Table1[[#This Row],[Type]]="Income",ABS(Table1[[#This Row],[Amount]]),0)</f>
        <v>4884.8</v>
      </c>
      <c r="H1325">
        <f>IF(Table1[[#This Row],[Type]]="Expense",ABS(Table1[[#This Row],[Amount]]),0)</f>
        <v>0</v>
      </c>
      <c r="I1325" t="s">
        <v>12</v>
      </c>
      <c r="J1325" t="s">
        <v>13</v>
      </c>
      <c r="L1325" t="str">
        <f t="shared" si="20"/>
        <v>December</v>
      </c>
      <c r="M1325" s="4">
        <f>ABS(Table1[[#This Row],[Amount]])</f>
        <v>4884.8</v>
      </c>
      <c r="N1325">
        <f>IF(Table1[[#This Row],[Type]]="Income",ABS(Table1[[#This Row],[Amount]]),0)</f>
        <v>4884.8</v>
      </c>
      <c r="O1325">
        <f>IF(Table1[[#This Row],[Type]]="Expense",ABS(Table1[[#This Row],[Amount]]),0)</f>
        <v>0</v>
      </c>
      <c r="P1325" t="str">
        <f>Table1[[#This Row],[Region]]</f>
        <v>East</v>
      </c>
      <c r="Q1325" t="s">
        <v>16</v>
      </c>
      <c r="R1325" t="s">
        <v>13</v>
      </c>
    </row>
    <row r="1326" spans="1:18" x14ac:dyDescent="0.3">
      <c r="A1326" s="1">
        <v>45127</v>
      </c>
      <c r="B1326" t="s">
        <v>1352</v>
      </c>
      <c r="C1326" t="s">
        <v>15</v>
      </c>
      <c r="D1326" t="s">
        <v>26</v>
      </c>
      <c r="E1326">
        <v>-3531.05</v>
      </c>
      <c r="F1326" t="s">
        <v>11</v>
      </c>
      <c r="G1326">
        <f>IF(Table1[[#This Row],[Type]]="Income",ABS(Table1[[#This Row],[Amount]]),0)</f>
        <v>0</v>
      </c>
      <c r="H1326">
        <f>IF(Table1[[#This Row],[Type]]="Expense",ABS(Table1[[#This Row],[Amount]]),0)</f>
        <v>3531.05</v>
      </c>
      <c r="I1326" t="s">
        <v>17</v>
      </c>
      <c r="J1326" t="s">
        <v>23</v>
      </c>
      <c r="L1326" t="str">
        <f t="shared" si="20"/>
        <v>July</v>
      </c>
      <c r="M1326" s="4">
        <f>ABS(Table1[[#This Row],[Amount]])</f>
        <v>3531.05</v>
      </c>
      <c r="N1326">
        <f>IF(Table1[[#This Row],[Type]]="Income",ABS(Table1[[#This Row],[Amount]]),0)</f>
        <v>0</v>
      </c>
      <c r="O1326">
        <f>IF(Table1[[#This Row],[Type]]="Expense",ABS(Table1[[#This Row],[Amount]]),0)</f>
        <v>3531.05</v>
      </c>
      <c r="P1326" t="str">
        <f>Table1[[#This Row],[Region]]</f>
        <v>South</v>
      </c>
      <c r="Q1326" t="s">
        <v>26</v>
      </c>
      <c r="R1326" t="s">
        <v>23</v>
      </c>
    </row>
    <row r="1327" spans="1:18" x14ac:dyDescent="0.3">
      <c r="A1327" s="1">
        <v>45172</v>
      </c>
      <c r="B1327" t="s">
        <v>1353</v>
      </c>
      <c r="C1327" t="s">
        <v>30</v>
      </c>
      <c r="D1327" t="s">
        <v>19</v>
      </c>
      <c r="E1327">
        <v>2561.2800000000002</v>
      </c>
      <c r="F1327" t="s">
        <v>31</v>
      </c>
      <c r="G1327">
        <f>IF(Table1[[#This Row],[Type]]="Income",ABS(Table1[[#This Row],[Amount]]),0)</f>
        <v>2561.2800000000002</v>
      </c>
      <c r="H1327">
        <f>IF(Table1[[#This Row],[Type]]="Expense",ABS(Table1[[#This Row],[Amount]]),0)</f>
        <v>0</v>
      </c>
      <c r="I1327" t="s">
        <v>20</v>
      </c>
      <c r="J1327" t="s">
        <v>27</v>
      </c>
      <c r="L1327" t="str">
        <f t="shared" si="20"/>
        <v>September</v>
      </c>
      <c r="M1327" s="4">
        <f>ABS(Table1[[#This Row],[Amount]])</f>
        <v>2561.2800000000002</v>
      </c>
      <c r="N1327">
        <f>IF(Table1[[#This Row],[Type]]="Income",ABS(Table1[[#This Row],[Amount]]),0)</f>
        <v>2561.2800000000002</v>
      </c>
      <c r="O1327">
        <f>IF(Table1[[#This Row],[Type]]="Expense",ABS(Table1[[#This Row],[Amount]]),0)</f>
        <v>0</v>
      </c>
      <c r="P1327" t="str">
        <f>Table1[[#This Row],[Region]]</f>
        <v>North</v>
      </c>
      <c r="Q1327" t="s">
        <v>19</v>
      </c>
      <c r="R1327" t="s">
        <v>27</v>
      </c>
    </row>
    <row r="1328" spans="1:18" x14ac:dyDescent="0.3">
      <c r="A1328" s="1">
        <v>45204</v>
      </c>
      <c r="B1328" t="s">
        <v>1354</v>
      </c>
      <c r="C1328" t="s">
        <v>9</v>
      </c>
      <c r="D1328" t="s">
        <v>36</v>
      </c>
      <c r="E1328">
        <v>-914.93</v>
      </c>
      <c r="F1328" t="s">
        <v>11</v>
      </c>
      <c r="G1328">
        <f>IF(Table1[[#This Row],[Type]]="Income",ABS(Table1[[#This Row],[Amount]]),0)</f>
        <v>0</v>
      </c>
      <c r="H1328">
        <f>IF(Table1[[#This Row],[Type]]="Expense",ABS(Table1[[#This Row],[Amount]]),0)</f>
        <v>914.93</v>
      </c>
      <c r="I1328" t="s">
        <v>12</v>
      </c>
      <c r="J1328" t="s">
        <v>32</v>
      </c>
      <c r="L1328" t="str">
        <f t="shared" si="20"/>
        <v>October</v>
      </c>
      <c r="M1328" s="4">
        <f>ABS(Table1[[#This Row],[Amount]])</f>
        <v>914.93</v>
      </c>
      <c r="N1328">
        <f>IF(Table1[[#This Row],[Type]]="Income",ABS(Table1[[#This Row],[Amount]]),0)</f>
        <v>0</v>
      </c>
      <c r="O1328">
        <f>IF(Table1[[#This Row],[Type]]="Expense",ABS(Table1[[#This Row],[Amount]]),0)</f>
        <v>914.93</v>
      </c>
      <c r="P1328" t="str">
        <f>Table1[[#This Row],[Region]]</f>
        <v>West</v>
      </c>
      <c r="Q1328" t="s">
        <v>36</v>
      </c>
      <c r="R1328" t="s">
        <v>32</v>
      </c>
    </row>
    <row r="1329" spans="1:18" x14ac:dyDescent="0.3">
      <c r="A1329" s="1">
        <v>45161</v>
      </c>
      <c r="B1329" t="s">
        <v>1355</v>
      </c>
      <c r="C1329" t="s">
        <v>15</v>
      </c>
      <c r="D1329" t="s">
        <v>22</v>
      </c>
      <c r="E1329">
        <v>-3556.36</v>
      </c>
      <c r="F1329" t="s">
        <v>11</v>
      </c>
      <c r="G1329">
        <f>IF(Table1[[#This Row],[Type]]="Income",ABS(Table1[[#This Row],[Amount]]),0)</f>
        <v>0</v>
      </c>
      <c r="H1329">
        <f>IF(Table1[[#This Row],[Type]]="Expense",ABS(Table1[[#This Row],[Amount]]),0)</f>
        <v>3556.36</v>
      </c>
      <c r="I1329" t="s">
        <v>20</v>
      </c>
      <c r="J1329" t="s">
        <v>32</v>
      </c>
      <c r="L1329" t="str">
        <f t="shared" si="20"/>
        <v>August</v>
      </c>
      <c r="M1329" s="4">
        <f>ABS(Table1[[#This Row],[Amount]])</f>
        <v>3556.36</v>
      </c>
      <c r="N1329">
        <f>IF(Table1[[#This Row],[Type]]="Income",ABS(Table1[[#This Row],[Amount]]),0)</f>
        <v>0</v>
      </c>
      <c r="O1329">
        <f>IF(Table1[[#This Row],[Type]]="Expense",ABS(Table1[[#This Row],[Amount]]),0)</f>
        <v>3556.36</v>
      </c>
      <c r="P1329" t="str">
        <f>Table1[[#This Row],[Region]]</f>
        <v>West</v>
      </c>
      <c r="Q1329" t="s">
        <v>22</v>
      </c>
      <c r="R1329" t="s">
        <v>32</v>
      </c>
    </row>
    <row r="1330" spans="1:18" x14ac:dyDescent="0.3">
      <c r="A1330" s="1">
        <v>44930</v>
      </c>
      <c r="B1330" t="s">
        <v>1356</v>
      </c>
      <c r="C1330" t="s">
        <v>15</v>
      </c>
      <c r="D1330" t="s">
        <v>16</v>
      </c>
      <c r="E1330">
        <v>-1528.73</v>
      </c>
      <c r="F1330" t="s">
        <v>11</v>
      </c>
      <c r="G1330">
        <f>IF(Table1[[#This Row],[Type]]="Income",ABS(Table1[[#This Row],[Amount]]),0)</f>
        <v>0</v>
      </c>
      <c r="H1330">
        <f>IF(Table1[[#This Row],[Type]]="Expense",ABS(Table1[[#This Row],[Amount]]),0)</f>
        <v>1528.73</v>
      </c>
      <c r="I1330" t="s">
        <v>12</v>
      </c>
      <c r="J1330" t="s">
        <v>13</v>
      </c>
      <c r="L1330" t="str">
        <f t="shared" si="20"/>
        <v>January</v>
      </c>
      <c r="M1330" s="4">
        <f>ABS(Table1[[#This Row],[Amount]])</f>
        <v>1528.73</v>
      </c>
      <c r="N1330">
        <f>IF(Table1[[#This Row],[Type]]="Income",ABS(Table1[[#This Row],[Amount]]),0)</f>
        <v>0</v>
      </c>
      <c r="O1330">
        <f>IF(Table1[[#This Row],[Type]]="Expense",ABS(Table1[[#This Row],[Amount]]),0)</f>
        <v>1528.73</v>
      </c>
      <c r="P1330" t="str">
        <f>Table1[[#This Row],[Region]]</f>
        <v>East</v>
      </c>
      <c r="Q1330" t="s">
        <v>16</v>
      </c>
      <c r="R1330" t="s">
        <v>13</v>
      </c>
    </row>
    <row r="1331" spans="1:18" x14ac:dyDescent="0.3">
      <c r="A1331" s="1">
        <v>45080</v>
      </c>
      <c r="B1331" t="s">
        <v>1357</v>
      </c>
      <c r="C1331" t="s">
        <v>25</v>
      </c>
      <c r="D1331" t="s">
        <v>22</v>
      </c>
      <c r="E1331">
        <v>-1486.44</v>
      </c>
      <c r="F1331" t="s">
        <v>11</v>
      </c>
      <c r="G1331">
        <f>IF(Table1[[#This Row],[Type]]="Income",ABS(Table1[[#This Row],[Amount]]),0)</f>
        <v>0</v>
      </c>
      <c r="H1331">
        <f>IF(Table1[[#This Row],[Type]]="Expense",ABS(Table1[[#This Row],[Amount]]),0)</f>
        <v>1486.44</v>
      </c>
      <c r="I1331" t="s">
        <v>17</v>
      </c>
      <c r="J1331" t="s">
        <v>32</v>
      </c>
      <c r="L1331" t="str">
        <f t="shared" si="20"/>
        <v>June</v>
      </c>
      <c r="M1331" s="4">
        <f>ABS(Table1[[#This Row],[Amount]])</f>
        <v>1486.44</v>
      </c>
      <c r="N1331">
        <f>IF(Table1[[#This Row],[Type]]="Income",ABS(Table1[[#This Row],[Amount]]),0)</f>
        <v>0</v>
      </c>
      <c r="O1331">
        <f>IF(Table1[[#This Row],[Type]]="Expense",ABS(Table1[[#This Row],[Amount]]),0)</f>
        <v>1486.44</v>
      </c>
      <c r="P1331" t="str">
        <f>Table1[[#This Row],[Region]]</f>
        <v>West</v>
      </c>
      <c r="Q1331" t="s">
        <v>22</v>
      </c>
      <c r="R1331" t="s">
        <v>32</v>
      </c>
    </row>
    <row r="1332" spans="1:18" x14ac:dyDescent="0.3">
      <c r="A1332" s="1">
        <v>44955</v>
      </c>
      <c r="B1332" t="s">
        <v>1358</v>
      </c>
      <c r="C1332" t="s">
        <v>30</v>
      </c>
      <c r="D1332" t="s">
        <v>16</v>
      </c>
      <c r="E1332">
        <v>1267.6099999999999</v>
      </c>
      <c r="F1332" t="s">
        <v>31</v>
      </c>
      <c r="G1332">
        <f>IF(Table1[[#This Row],[Type]]="Income",ABS(Table1[[#This Row],[Amount]]),0)</f>
        <v>1267.6099999999999</v>
      </c>
      <c r="H1332">
        <f>IF(Table1[[#This Row],[Type]]="Expense",ABS(Table1[[#This Row],[Amount]]),0)</f>
        <v>0</v>
      </c>
      <c r="I1332" t="s">
        <v>17</v>
      </c>
      <c r="J1332" t="s">
        <v>32</v>
      </c>
      <c r="L1332" t="str">
        <f t="shared" si="20"/>
        <v>January</v>
      </c>
      <c r="M1332" s="4">
        <f>ABS(Table1[[#This Row],[Amount]])</f>
        <v>1267.6099999999999</v>
      </c>
      <c r="N1332">
        <f>IF(Table1[[#This Row],[Type]]="Income",ABS(Table1[[#This Row],[Amount]]),0)</f>
        <v>1267.6099999999999</v>
      </c>
      <c r="O1332">
        <f>IF(Table1[[#This Row],[Type]]="Expense",ABS(Table1[[#This Row],[Amount]]),0)</f>
        <v>0</v>
      </c>
      <c r="P1332" t="str">
        <f>Table1[[#This Row],[Region]]</f>
        <v>West</v>
      </c>
      <c r="Q1332" t="s">
        <v>16</v>
      </c>
      <c r="R1332" t="s">
        <v>32</v>
      </c>
    </row>
    <row r="1333" spans="1:18" x14ac:dyDescent="0.3">
      <c r="A1333" s="1">
        <v>45035</v>
      </c>
      <c r="B1333" t="s">
        <v>1359</v>
      </c>
      <c r="C1333" t="s">
        <v>30</v>
      </c>
      <c r="D1333" t="s">
        <v>10</v>
      </c>
      <c r="E1333">
        <v>4388.1000000000004</v>
      </c>
      <c r="F1333" t="s">
        <v>31</v>
      </c>
      <c r="G1333">
        <f>IF(Table1[[#This Row],[Type]]="Income",ABS(Table1[[#This Row],[Amount]]),0)</f>
        <v>4388.1000000000004</v>
      </c>
      <c r="H1333">
        <f>IF(Table1[[#This Row],[Type]]="Expense",ABS(Table1[[#This Row],[Amount]]),0)</f>
        <v>0</v>
      </c>
      <c r="I1333" t="s">
        <v>12</v>
      </c>
      <c r="J1333" t="s">
        <v>13</v>
      </c>
      <c r="L1333" t="str">
        <f t="shared" si="20"/>
        <v>April</v>
      </c>
      <c r="M1333" s="4">
        <f>ABS(Table1[[#This Row],[Amount]])</f>
        <v>4388.1000000000004</v>
      </c>
      <c r="N1333">
        <f>IF(Table1[[#This Row],[Type]]="Income",ABS(Table1[[#This Row],[Amount]]),0)</f>
        <v>4388.1000000000004</v>
      </c>
      <c r="O1333">
        <f>IF(Table1[[#This Row],[Type]]="Expense",ABS(Table1[[#This Row],[Amount]]),0)</f>
        <v>0</v>
      </c>
      <c r="P1333" t="str">
        <f>Table1[[#This Row],[Region]]</f>
        <v>East</v>
      </c>
      <c r="Q1333" t="s">
        <v>10</v>
      </c>
      <c r="R1333" t="s">
        <v>13</v>
      </c>
    </row>
    <row r="1334" spans="1:18" x14ac:dyDescent="0.3">
      <c r="A1334" s="1">
        <v>45024</v>
      </c>
      <c r="B1334" t="s">
        <v>1360</v>
      </c>
      <c r="C1334" t="s">
        <v>9</v>
      </c>
      <c r="D1334" t="s">
        <v>22</v>
      </c>
      <c r="E1334">
        <v>-4353.03</v>
      </c>
      <c r="F1334" t="s">
        <v>11</v>
      </c>
      <c r="G1334">
        <f>IF(Table1[[#This Row],[Type]]="Income",ABS(Table1[[#This Row],[Amount]]),0)</f>
        <v>0</v>
      </c>
      <c r="H1334">
        <f>IF(Table1[[#This Row],[Type]]="Expense",ABS(Table1[[#This Row],[Amount]]),0)</f>
        <v>4353.03</v>
      </c>
      <c r="I1334" t="s">
        <v>20</v>
      </c>
      <c r="J1334" t="s">
        <v>13</v>
      </c>
      <c r="L1334" t="str">
        <f t="shared" si="20"/>
        <v>April</v>
      </c>
      <c r="M1334" s="4">
        <f>ABS(Table1[[#This Row],[Amount]])</f>
        <v>4353.03</v>
      </c>
      <c r="N1334">
        <f>IF(Table1[[#This Row],[Type]]="Income",ABS(Table1[[#This Row],[Amount]]),0)</f>
        <v>0</v>
      </c>
      <c r="O1334">
        <f>IF(Table1[[#This Row],[Type]]="Expense",ABS(Table1[[#This Row],[Amount]]),0)</f>
        <v>4353.03</v>
      </c>
      <c r="P1334" t="str">
        <f>Table1[[#This Row],[Region]]</f>
        <v>East</v>
      </c>
      <c r="Q1334" t="s">
        <v>22</v>
      </c>
      <c r="R1334" t="s">
        <v>13</v>
      </c>
    </row>
    <row r="1335" spans="1:18" x14ac:dyDescent="0.3">
      <c r="A1335" s="1">
        <v>45141</v>
      </c>
      <c r="B1335" t="s">
        <v>1361</v>
      </c>
      <c r="C1335" t="s">
        <v>25</v>
      </c>
      <c r="D1335" t="s">
        <v>36</v>
      </c>
      <c r="E1335">
        <v>-3191.76</v>
      </c>
      <c r="F1335" t="s">
        <v>11</v>
      </c>
      <c r="G1335">
        <f>IF(Table1[[#This Row],[Type]]="Income",ABS(Table1[[#This Row],[Amount]]),0)</f>
        <v>0</v>
      </c>
      <c r="H1335">
        <f>IF(Table1[[#This Row],[Type]]="Expense",ABS(Table1[[#This Row],[Amount]]),0)</f>
        <v>3191.76</v>
      </c>
      <c r="I1335" t="s">
        <v>12</v>
      </c>
      <c r="J1335" t="s">
        <v>23</v>
      </c>
      <c r="L1335" t="str">
        <f t="shared" si="20"/>
        <v>August</v>
      </c>
      <c r="M1335" s="4">
        <f>ABS(Table1[[#This Row],[Amount]])</f>
        <v>3191.76</v>
      </c>
      <c r="N1335">
        <f>IF(Table1[[#This Row],[Type]]="Income",ABS(Table1[[#This Row],[Amount]]),0)</f>
        <v>0</v>
      </c>
      <c r="O1335">
        <f>IF(Table1[[#This Row],[Type]]="Expense",ABS(Table1[[#This Row],[Amount]]),0)</f>
        <v>3191.76</v>
      </c>
      <c r="P1335" t="str">
        <f>Table1[[#This Row],[Region]]</f>
        <v>South</v>
      </c>
      <c r="Q1335" t="s">
        <v>36</v>
      </c>
      <c r="R1335" t="s">
        <v>23</v>
      </c>
    </row>
    <row r="1336" spans="1:18" x14ac:dyDescent="0.3">
      <c r="A1336" s="1">
        <v>45219</v>
      </c>
      <c r="B1336" t="s">
        <v>1362</v>
      </c>
      <c r="C1336" t="s">
        <v>25</v>
      </c>
      <c r="D1336" t="s">
        <v>10</v>
      </c>
      <c r="E1336">
        <v>-2417.61</v>
      </c>
      <c r="F1336" t="s">
        <v>11</v>
      </c>
      <c r="G1336">
        <f>IF(Table1[[#This Row],[Type]]="Income",ABS(Table1[[#This Row],[Amount]]),0)</f>
        <v>0</v>
      </c>
      <c r="H1336">
        <f>IF(Table1[[#This Row],[Type]]="Expense",ABS(Table1[[#This Row],[Amount]]),0)</f>
        <v>2417.61</v>
      </c>
      <c r="I1336" t="s">
        <v>20</v>
      </c>
      <c r="J1336" t="s">
        <v>27</v>
      </c>
      <c r="L1336" t="str">
        <f t="shared" si="20"/>
        <v>October</v>
      </c>
      <c r="M1336" s="4">
        <f>ABS(Table1[[#This Row],[Amount]])</f>
        <v>2417.61</v>
      </c>
      <c r="N1336">
        <f>IF(Table1[[#This Row],[Type]]="Income",ABS(Table1[[#This Row],[Amount]]),0)</f>
        <v>0</v>
      </c>
      <c r="O1336">
        <f>IF(Table1[[#This Row],[Type]]="Expense",ABS(Table1[[#This Row],[Amount]]),0)</f>
        <v>2417.61</v>
      </c>
      <c r="P1336" t="str">
        <f>Table1[[#This Row],[Region]]</f>
        <v>North</v>
      </c>
      <c r="Q1336" t="s">
        <v>10</v>
      </c>
      <c r="R1336" t="s">
        <v>27</v>
      </c>
    </row>
    <row r="1337" spans="1:18" x14ac:dyDescent="0.3">
      <c r="A1337" s="1">
        <v>45001</v>
      </c>
      <c r="B1337" t="s">
        <v>1363</v>
      </c>
      <c r="C1337" t="s">
        <v>15</v>
      </c>
      <c r="D1337" t="s">
        <v>10</v>
      </c>
      <c r="E1337">
        <v>-3393.36</v>
      </c>
      <c r="F1337" t="s">
        <v>11</v>
      </c>
      <c r="G1337">
        <f>IF(Table1[[#This Row],[Type]]="Income",ABS(Table1[[#This Row],[Amount]]),0)</f>
        <v>0</v>
      </c>
      <c r="H1337">
        <f>IF(Table1[[#This Row],[Type]]="Expense",ABS(Table1[[#This Row],[Amount]]),0)</f>
        <v>3393.36</v>
      </c>
      <c r="I1337" t="s">
        <v>12</v>
      </c>
      <c r="J1337" t="s">
        <v>13</v>
      </c>
      <c r="L1337" t="str">
        <f t="shared" si="20"/>
        <v>March</v>
      </c>
      <c r="M1337" s="4">
        <f>ABS(Table1[[#This Row],[Amount]])</f>
        <v>3393.36</v>
      </c>
      <c r="N1337">
        <f>IF(Table1[[#This Row],[Type]]="Income",ABS(Table1[[#This Row],[Amount]]),0)</f>
        <v>0</v>
      </c>
      <c r="O1337">
        <f>IF(Table1[[#This Row],[Type]]="Expense",ABS(Table1[[#This Row],[Amount]]),0)</f>
        <v>3393.36</v>
      </c>
      <c r="P1337" t="str">
        <f>Table1[[#This Row],[Region]]</f>
        <v>East</v>
      </c>
      <c r="Q1337" t="s">
        <v>10</v>
      </c>
      <c r="R1337" t="s">
        <v>13</v>
      </c>
    </row>
    <row r="1338" spans="1:18" x14ac:dyDescent="0.3">
      <c r="A1338" s="1">
        <v>45252</v>
      </c>
      <c r="B1338" t="s">
        <v>1364</v>
      </c>
      <c r="C1338" t="s">
        <v>15</v>
      </c>
      <c r="D1338" t="s">
        <v>16</v>
      </c>
      <c r="E1338">
        <v>-3075.42</v>
      </c>
      <c r="F1338" t="s">
        <v>11</v>
      </c>
      <c r="G1338">
        <f>IF(Table1[[#This Row],[Type]]="Income",ABS(Table1[[#This Row],[Amount]]),0)</f>
        <v>0</v>
      </c>
      <c r="H1338">
        <f>IF(Table1[[#This Row],[Type]]="Expense",ABS(Table1[[#This Row],[Amount]]),0)</f>
        <v>3075.42</v>
      </c>
      <c r="I1338" t="s">
        <v>17</v>
      </c>
      <c r="J1338" t="s">
        <v>23</v>
      </c>
      <c r="L1338" t="str">
        <f t="shared" si="20"/>
        <v>November</v>
      </c>
      <c r="M1338" s="4">
        <f>ABS(Table1[[#This Row],[Amount]])</f>
        <v>3075.42</v>
      </c>
      <c r="N1338">
        <f>IF(Table1[[#This Row],[Type]]="Income",ABS(Table1[[#This Row],[Amount]]),0)</f>
        <v>0</v>
      </c>
      <c r="O1338">
        <f>IF(Table1[[#This Row],[Type]]="Expense",ABS(Table1[[#This Row],[Amount]]),0)</f>
        <v>3075.42</v>
      </c>
      <c r="P1338" t="str">
        <f>Table1[[#This Row],[Region]]</f>
        <v>South</v>
      </c>
      <c r="Q1338" t="s">
        <v>16</v>
      </c>
      <c r="R1338" t="s">
        <v>23</v>
      </c>
    </row>
    <row r="1339" spans="1:18" x14ac:dyDescent="0.3">
      <c r="A1339" s="1">
        <v>45072</v>
      </c>
      <c r="B1339" t="s">
        <v>1365</v>
      </c>
      <c r="C1339" t="s">
        <v>15</v>
      </c>
      <c r="D1339" t="s">
        <v>42</v>
      </c>
      <c r="E1339">
        <v>-2137.1</v>
      </c>
      <c r="F1339" t="s">
        <v>11</v>
      </c>
      <c r="G1339">
        <f>IF(Table1[[#This Row],[Type]]="Income",ABS(Table1[[#This Row],[Amount]]),0)</f>
        <v>0</v>
      </c>
      <c r="H1339">
        <f>IF(Table1[[#This Row],[Type]]="Expense",ABS(Table1[[#This Row],[Amount]]),0)</f>
        <v>2137.1</v>
      </c>
      <c r="I1339" t="s">
        <v>20</v>
      </c>
      <c r="J1339" t="s">
        <v>13</v>
      </c>
      <c r="L1339" t="str">
        <f t="shared" si="20"/>
        <v>May</v>
      </c>
      <c r="M1339" s="4">
        <f>ABS(Table1[[#This Row],[Amount]])</f>
        <v>2137.1</v>
      </c>
      <c r="N1339">
        <f>IF(Table1[[#This Row],[Type]]="Income",ABS(Table1[[#This Row],[Amount]]),0)</f>
        <v>0</v>
      </c>
      <c r="O1339">
        <f>IF(Table1[[#This Row],[Type]]="Expense",ABS(Table1[[#This Row],[Amount]]),0)</f>
        <v>2137.1</v>
      </c>
      <c r="P1339" t="str">
        <f>Table1[[#This Row],[Region]]</f>
        <v>East</v>
      </c>
      <c r="Q1339" t="s">
        <v>42</v>
      </c>
      <c r="R1339" t="s">
        <v>13</v>
      </c>
    </row>
    <row r="1340" spans="1:18" x14ac:dyDescent="0.3">
      <c r="A1340" s="1">
        <v>45054</v>
      </c>
      <c r="B1340" t="s">
        <v>1366</v>
      </c>
      <c r="C1340" t="s">
        <v>9</v>
      </c>
      <c r="D1340" t="s">
        <v>22</v>
      </c>
      <c r="E1340">
        <v>-1960.19</v>
      </c>
      <c r="F1340" t="s">
        <v>11</v>
      </c>
      <c r="G1340">
        <f>IF(Table1[[#This Row],[Type]]="Income",ABS(Table1[[#This Row],[Amount]]),0)</f>
        <v>0</v>
      </c>
      <c r="H1340">
        <f>IF(Table1[[#This Row],[Type]]="Expense",ABS(Table1[[#This Row],[Amount]]),0)</f>
        <v>1960.19</v>
      </c>
      <c r="I1340" t="s">
        <v>17</v>
      </c>
      <c r="J1340" t="s">
        <v>23</v>
      </c>
      <c r="L1340" t="str">
        <f t="shared" si="20"/>
        <v>May</v>
      </c>
      <c r="M1340" s="4">
        <f>ABS(Table1[[#This Row],[Amount]])</f>
        <v>1960.19</v>
      </c>
      <c r="N1340">
        <f>IF(Table1[[#This Row],[Type]]="Income",ABS(Table1[[#This Row],[Amount]]),0)</f>
        <v>0</v>
      </c>
      <c r="O1340">
        <f>IF(Table1[[#This Row],[Type]]="Expense",ABS(Table1[[#This Row],[Amount]]),0)</f>
        <v>1960.19</v>
      </c>
      <c r="P1340" t="str">
        <f>Table1[[#This Row],[Region]]</f>
        <v>South</v>
      </c>
      <c r="Q1340" t="s">
        <v>22</v>
      </c>
      <c r="R1340" t="s">
        <v>23</v>
      </c>
    </row>
    <row r="1341" spans="1:18" x14ac:dyDescent="0.3">
      <c r="A1341" s="1">
        <v>45267</v>
      </c>
      <c r="B1341" t="s">
        <v>1367</v>
      </c>
      <c r="C1341" t="s">
        <v>9</v>
      </c>
      <c r="D1341" t="s">
        <v>22</v>
      </c>
      <c r="E1341">
        <v>-1975.69</v>
      </c>
      <c r="F1341" t="s">
        <v>11</v>
      </c>
      <c r="G1341">
        <f>IF(Table1[[#This Row],[Type]]="Income",ABS(Table1[[#This Row],[Amount]]),0)</f>
        <v>0</v>
      </c>
      <c r="H1341">
        <f>IF(Table1[[#This Row],[Type]]="Expense",ABS(Table1[[#This Row],[Amount]]),0)</f>
        <v>1975.69</v>
      </c>
      <c r="I1341" t="s">
        <v>20</v>
      </c>
      <c r="J1341" t="s">
        <v>27</v>
      </c>
      <c r="L1341" t="str">
        <f t="shared" si="20"/>
        <v>December</v>
      </c>
      <c r="M1341" s="4">
        <f>ABS(Table1[[#This Row],[Amount]])</f>
        <v>1975.69</v>
      </c>
      <c r="N1341">
        <f>IF(Table1[[#This Row],[Type]]="Income",ABS(Table1[[#This Row],[Amount]]),0)</f>
        <v>0</v>
      </c>
      <c r="O1341">
        <f>IF(Table1[[#This Row],[Type]]="Expense",ABS(Table1[[#This Row],[Amount]]),0)</f>
        <v>1975.69</v>
      </c>
      <c r="P1341" t="str">
        <f>Table1[[#This Row],[Region]]</f>
        <v>North</v>
      </c>
      <c r="Q1341" t="s">
        <v>22</v>
      </c>
      <c r="R1341" t="s">
        <v>27</v>
      </c>
    </row>
    <row r="1342" spans="1:18" x14ac:dyDescent="0.3">
      <c r="A1342" s="1">
        <v>44968</v>
      </c>
      <c r="B1342" t="s">
        <v>1368</v>
      </c>
      <c r="C1342" t="s">
        <v>15</v>
      </c>
      <c r="D1342" t="s">
        <v>26</v>
      </c>
      <c r="E1342">
        <v>-2986.75</v>
      </c>
      <c r="F1342" t="s">
        <v>11</v>
      </c>
      <c r="G1342">
        <f>IF(Table1[[#This Row],[Type]]="Income",ABS(Table1[[#This Row],[Amount]]),0)</f>
        <v>0</v>
      </c>
      <c r="H1342">
        <f>IF(Table1[[#This Row],[Type]]="Expense",ABS(Table1[[#This Row],[Amount]]),0)</f>
        <v>2986.75</v>
      </c>
      <c r="I1342" t="s">
        <v>12</v>
      </c>
      <c r="J1342" t="s">
        <v>23</v>
      </c>
      <c r="L1342" t="str">
        <f t="shared" si="20"/>
        <v>February</v>
      </c>
      <c r="M1342" s="4">
        <f>ABS(Table1[[#This Row],[Amount]])</f>
        <v>2986.75</v>
      </c>
      <c r="N1342">
        <f>IF(Table1[[#This Row],[Type]]="Income",ABS(Table1[[#This Row],[Amount]]),0)</f>
        <v>0</v>
      </c>
      <c r="O1342">
        <f>IF(Table1[[#This Row],[Type]]="Expense",ABS(Table1[[#This Row],[Amount]]),0)</f>
        <v>2986.75</v>
      </c>
      <c r="P1342" t="str">
        <f>Table1[[#This Row],[Region]]</f>
        <v>South</v>
      </c>
      <c r="Q1342" t="s">
        <v>26</v>
      </c>
      <c r="R1342" t="s">
        <v>23</v>
      </c>
    </row>
    <row r="1343" spans="1:18" x14ac:dyDescent="0.3">
      <c r="A1343" s="1">
        <v>45282</v>
      </c>
      <c r="B1343" t="s">
        <v>1369</v>
      </c>
      <c r="C1343" t="s">
        <v>25</v>
      </c>
      <c r="D1343" t="s">
        <v>16</v>
      </c>
      <c r="E1343">
        <v>-3273.58</v>
      </c>
      <c r="F1343" t="s">
        <v>11</v>
      </c>
      <c r="G1343">
        <f>IF(Table1[[#This Row],[Type]]="Income",ABS(Table1[[#This Row],[Amount]]),0)</f>
        <v>0</v>
      </c>
      <c r="H1343">
        <f>IF(Table1[[#This Row],[Type]]="Expense",ABS(Table1[[#This Row],[Amount]]),0)</f>
        <v>3273.58</v>
      </c>
      <c r="I1343" t="s">
        <v>17</v>
      </c>
      <c r="J1343" t="s">
        <v>23</v>
      </c>
      <c r="L1343" t="str">
        <f t="shared" si="20"/>
        <v>December</v>
      </c>
      <c r="M1343" s="4">
        <f>ABS(Table1[[#This Row],[Amount]])</f>
        <v>3273.58</v>
      </c>
      <c r="N1343">
        <f>IF(Table1[[#This Row],[Type]]="Income",ABS(Table1[[#This Row],[Amount]]),0)</f>
        <v>0</v>
      </c>
      <c r="O1343">
        <f>IF(Table1[[#This Row],[Type]]="Expense",ABS(Table1[[#This Row],[Amount]]),0)</f>
        <v>3273.58</v>
      </c>
      <c r="P1343" t="str">
        <f>Table1[[#This Row],[Region]]</f>
        <v>South</v>
      </c>
      <c r="Q1343" t="s">
        <v>16</v>
      </c>
      <c r="R1343" t="s">
        <v>23</v>
      </c>
    </row>
    <row r="1344" spans="1:18" x14ac:dyDescent="0.3">
      <c r="A1344" s="1">
        <v>44967</v>
      </c>
      <c r="B1344" t="s">
        <v>1370</v>
      </c>
      <c r="C1344" t="s">
        <v>9</v>
      </c>
      <c r="D1344" t="s">
        <v>19</v>
      </c>
      <c r="E1344">
        <v>-2313.5300000000002</v>
      </c>
      <c r="F1344" t="s">
        <v>11</v>
      </c>
      <c r="G1344">
        <f>IF(Table1[[#This Row],[Type]]="Income",ABS(Table1[[#This Row],[Amount]]),0)</f>
        <v>0</v>
      </c>
      <c r="H1344">
        <f>IF(Table1[[#This Row],[Type]]="Expense",ABS(Table1[[#This Row],[Amount]]),0)</f>
        <v>2313.5300000000002</v>
      </c>
      <c r="I1344" t="s">
        <v>17</v>
      </c>
      <c r="J1344" t="s">
        <v>32</v>
      </c>
      <c r="L1344" t="str">
        <f t="shared" si="20"/>
        <v>February</v>
      </c>
      <c r="M1344" s="4">
        <f>ABS(Table1[[#This Row],[Amount]])</f>
        <v>2313.5300000000002</v>
      </c>
      <c r="N1344">
        <f>IF(Table1[[#This Row],[Type]]="Income",ABS(Table1[[#This Row],[Amount]]),0)</f>
        <v>0</v>
      </c>
      <c r="O1344">
        <f>IF(Table1[[#This Row],[Type]]="Expense",ABS(Table1[[#This Row],[Amount]]),0)</f>
        <v>2313.5300000000002</v>
      </c>
      <c r="P1344" t="str">
        <f>Table1[[#This Row],[Region]]</f>
        <v>West</v>
      </c>
      <c r="Q1344" t="s">
        <v>19</v>
      </c>
      <c r="R1344" t="s">
        <v>32</v>
      </c>
    </row>
    <row r="1345" spans="1:18" x14ac:dyDescent="0.3">
      <c r="A1345" s="1">
        <v>44960</v>
      </c>
      <c r="B1345" t="s">
        <v>1371</v>
      </c>
      <c r="C1345" t="s">
        <v>25</v>
      </c>
      <c r="D1345" t="s">
        <v>42</v>
      </c>
      <c r="E1345">
        <v>-4846.59</v>
      </c>
      <c r="F1345" t="s">
        <v>11</v>
      </c>
      <c r="G1345">
        <f>IF(Table1[[#This Row],[Type]]="Income",ABS(Table1[[#This Row],[Amount]]),0)</f>
        <v>0</v>
      </c>
      <c r="H1345">
        <f>IF(Table1[[#This Row],[Type]]="Expense",ABS(Table1[[#This Row],[Amount]]),0)</f>
        <v>4846.59</v>
      </c>
      <c r="I1345" t="s">
        <v>20</v>
      </c>
      <c r="J1345" t="s">
        <v>13</v>
      </c>
      <c r="L1345" t="str">
        <f t="shared" si="20"/>
        <v>February</v>
      </c>
      <c r="M1345" s="4">
        <f>ABS(Table1[[#This Row],[Amount]])</f>
        <v>4846.59</v>
      </c>
      <c r="N1345">
        <f>IF(Table1[[#This Row],[Type]]="Income",ABS(Table1[[#This Row],[Amount]]),0)</f>
        <v>0</v>
      </c>
      <c r="O1345">
        <f>IF(Table1[[#This Row],[Type]]="Expense",ABS(Table1[[#This Row],[Amount]]),0)</f>
        <v>4846.59</v>
      </c>
      <c r="P1345" t="str">
        <f>Table1[[#This Row],[Region]]</f>
        <v>East</v>
      </c>
      <c r="Q1345" t="s">
        <v>42</v>
      </c>
      <c r="R1345" t="s">
        <v>13</v>
      </c>
    </row>
    <row r="1346" spans="1:18" x14ac:dyDescent="0.3">
      <c r="A1346" s="1">
        <v>44943</v>
      </c>
      <c r="B1346" t="s">
        <v>1372</v>
      </c>
      <c r="C1346" t="s">
        <v>25</v>
      </c>
      <c r="D1346" t="s">
        <v>36</v>
      </c>
      <c r="E1346">
        <v>-510.84</v>
      </c>
      <c r="F1346" t="s">
        <v>11</v>
      </c>
      <c r="G1346">
        <f>IF(Table1[[#This Row],[Type]]="Income",ABS(Table1[[#This Row],[Amount]]),0)</f>
        <v>0</v>
      </c>
      <c r="H1346">
        <f>IF(Table1[[#This Row],[Type]]="Expense",ABS(Table1[[#This Row],[Amount]]),0)</f>
        <v>510.84</v>
      </c>
      <c r="I1346" t="s">
        <v>20</v>
      </c>
      <c r="J1346" t="s">
        <v>23</v>
      </c>
      <c r="L1346" t="str">
        <f t="shared" si="20"/>
        <v>January</v>
      </c>
      <c r="M1346" s="4">
        <f>ABS(Table1[[#This Row],[Amount]])</f>
        <v>510.84</v>
      </c>
      <c r="N1346">
        <f>IF(Table1[[#This Row],[Type]]="Income",ABS(Table1[[#This Row],[Amount]]),0)</f>
        <v>0</v>
      </c>
      <c r="O1346">
        <f>IF(Table1[[#This Row],[Type]]="Expense",ABS(Table1[[#This Row],[Amount]]),0)</f>
        <v>510.84</v>
      </c>
      <c r="P1346" t="str">
        <f>Table1[[#This Row],[Region]]</f>
        <v>South</v>
      </c>
      <c r="Q1346" t="s">
        <v>36</v>
      </c>
      <c r="R1346" t="s">
        <v>23</v>
      </c>
    </row>
    <row r="1347" spans="1:18" x14ac:dyDescent="0.3">
      <c r="A1347" s="1">
        <v>45091</v>
      </c>
      <c r="B1347" t="s">
        <v>1373</v>
      </c>
      <c r="C1347" t="s">
        <v>30</v>
      </c>
      <c r="D1347" t="s">
        <v>26</v>
      </c>
      <c r="E1347">
        <v>1800.53</v>
      </c>
      <c r="F1347" t="s">
        <v>31</v>
      </c>
      <c r="G1347">
        <f>IF(Table1[[#This Row],[Type]]="Income",ABS(Table1[[#This Row],[Amount]]),0)</f>
        <v>1800.53</v>
      </c>
      <c r="H1347">
        <f>IF(Table1[[#This Row],[Type]]="Expense",ABS(Table1[[#This Row],[Amount]]),0)</f>
        <v>0</v>
      </c>
      <c r="I1347" t="s">
        <v>20</v>
      </c>
      <c r="J1347" t="s">
        <v>13</v>
      </c>
      <c r="L1347" t="str">
        <f t="shared" ref="L1347:L1410" si="21">TEXT(A1347:A6346,"mmmm")</f>
        <v>June</v>
      </c>
      <c r="M1347" s="4">
        <f>ABS(Table1[[#This Row],[Amount]])</f>
        <v>1800.53</v>
      </c>
      <c r="N1347">
        <f>IF(Table1[[#This Row],[Type]]="Income",ABS(Table1[[#This Row],[Amount]]),0)</f>
        <v>1800.53</v>
      </c>
      <c r="O1347">
        <f>IF(Table1[[#This Row],[Type]]="Expense",ABS(Table1[[#This Row],[Amount]]),0)</f>
        <v>0</v>
      </c>
      <c r="P1347" t="str">
        <f>Table1[[#This Row],[Region]]</f>
        <v>East</v>
      </c>
      <c r="Q1347" t="s">
        <v>26</v>
      </c>
      <c r="R1347" t="s">
        <v>13</v>
      </c>
    </row>
    <row r="1348" spans="1:18" x14ac:dyDescent="0.3">
      <c r="A1348" s="1">
        <v>45079</v>
      </c>
      <c r="B1348" t="s">
        <v>1374</v>
      </c>
      <c r="C1348" t="s">
        <v>15</v>
      </c>
      <c r="D1348" t="s">
        <v>42</v>
      </c>
      <c r="E1348">
        <v>-2153.4699999999998</v>
      </c>
      <c r="F1348" t="s">
        <v>11</v>
      </c>
      <c r="G1348">
        <f>IF(Table1[[#This Row],[Type]]="Income",ABS(Table1[[#This Row],[Amount]]),0)</f>
        <v>0</v>
      </c>
      <c r="H1348">
        <f>IF(Table1[[#This Row],[Type]]="Expense",ABS(Table1[[#This Row],[Amount]]),0)</f>
        <v>2153.4699999999998</v>
      </c>
      <c r="I1348" t="s">
        <v>17</v>
      </c>
      <c r="J1348" t="s">
        <v>23</v>
      </c>
      <c r="L1348" t="str">
        <f t="shared" si="21"/>
        <v>June</v>
      </c>
      <c r="M1348" s="4">
        <f>ABS(Table1[[#This Row],[Amount]])</f>
        <v>2153.4699999999998</v>
      </c>
      <c r="N1348">
        <f>IF(Table1[[#This Row],[Type]]="Income",ABS(Table1[[#This Row],[Amount]]),0)</f>
        <v>0</v>
      </c>
      <c r="O1348">
        <f>IF(Table1[[#This Row],[Type]]="Expense",ABS(Table1[[#This Row],[Amount]]),0)</f>
        <v>2153.4699999999998</v>
      </c>
      <c r="P1348" t="str">
        <f>Table1[[#This Row],[Region]]</f>
        <v>South</v>
      </c>
      <c r="Q1348" t="s">
        <v>42</v>
      </c>
      <c r="R1348" t="s">
        <v>23</v>
      </c>
    </row>
    <row r="1349" spans="1:18" x14ac:dyDescent="0.3">
      <c r="A1349" s="1">
        <v>45002</v>
      </c>
      <c r="B1349" t="s">
        <v>1375</v>
      </c>
      <c r="C1349" t="s">
        <v>30</v>
      </c>
      <c r="D1349" t="s">
        <v>16</v>
      </c>
      <c r="E1349">
        <v>182.91</v>
      </c>
      <c r="F1349" t="s">
        <v>31</v>
      </c>
      <c r="G1349">
        <f>IF(Table1[[#This Row],[Type]]="Income",ABS(Table1[[#This Row],[Amount]]),0)</f>
        <v>182.91</v>
      </c>
      <c r="H1349">
        <f>IF(Table1[[#This Row],[Type]]="Expense",ABS(Table1[[#This Row],[Amount]]),0)</f>
        <v>0</v>
      </c>
      <c r="I1349" t="s">
        <v>12</v>
      </c>
      <c r="J1349" t="s">
        <v>32</v>
      </c>
      <c r="L1349" t="str">
        <f t="shared" si="21"/>
        <v>March</v>
      </c>
      <c r="M1349" s="4">
        <f>ABS(Table1[[#This Row],[Amount]])</f>
        <v>182.91</v>
      </c>
      <c r="N1349">
        <f>IF(Table1[[#This Row],[Type]]="Income",ABS(Table1[[#This Row],[Amount]]),0)</f>
        <v>182.91</v>
      </c>
      <c r="O1349">
        <f>IF(Table1[[#This Row],[Type]]="Expense",ABS(Table1[[#This Row],[Amount]]),0)</f>
        <v>0</v>
      </c>
      <c r="P1349" t="str">
        <f>Table1[[#This Row],[Region]]</f>
        <v>West</v>
      </c>
      <c r="Q1349" t="s">
        <v>16</v>
      </c>
      <c r="R1349" t="s">
        <v>32</v>
      </c>
    </row>
    <row r="1350" spans="1:18" x14ac:dyDescent="0.3">
      <c r="A1350" s="1">
        <v>45013</v>
      </c>
      <c r="B1350" t="s">
        <v>1376</v>
      </c>
      <c r="C1350" t="s">
        <v>15</v>
      </c>
      <c r="D1350" t="s">
        <v>42</v>
      </c>
      <c r="E1350">
        <v>-1888.29</v>
      </c>
      <c r="F1350" t="s">
        <v>11</v>
      </c>
      <c r="G1350">
        <f>IF(Table1[[#This Row],[Type]]="Income",ABS(Table1[[#This Row],[Amount]]),0)</f>
        <v>0</v>
      </c>
      <c r="H1350">
        <f>IF(Table1[[#This Row],[Type]]="Expense",ABS(Table1[[#This Row],[Amount]]),0)</f>
        <v>1888.29</v>
      </c>
      <c r="I1350" t="s">
        <v>20</v>
      </c>
      <c r="J1350" t="s">
        <v>32</v>
      </c>
      <c r="L1350" t="str">
        <f t="shared" si="21"/>
        <v>March</v>
      </c>
      <c r="M1350" s="4">
        <f>ABS(Table1[[#This Row],[Amount]])</f>
        <v>1888.29</v>
      </c>
      <c r="N1350">
        <f>IF(Table1[[#This Row],[Type]]="Income",ABS(Table1[[#This Row],[Amount]]),0)</f>
        <v>0</v>
      </c>
      <c r="O1350">
        <f>IF(Table1[[#This Row],[Type]]="Expense",ABS(Table1[[#This Row],[Amount]]),0)</f>
        <v>1888.29</v>
      </c>
      <c r="P1350" t="str">
        <f>Table1[[#This Row],[Region]]</f>
        <v>West</v>
      </c>
      <c r="Q1350" t="s">
        <v>42</v>
      </c>
      <c r="R1350" t="s">
        <v>32</v>
      </c>
    </row>
    <row r="1351" spans="1:18" x14ac:dyDescent="0.3">
      <c r="A1351" s="1">
        <v>45043</v>
      </c>
      <c r="B1351" t="s">
        <v>1377</v>
      </c>
      <c r="C1351" t="s">
        <v>15</v>
      </c>
      <c r="D1351" t="s">
        <v>10</v>
      </c>
      <c r="E1351">
        <v>-1441.18</v>
      </c>
      <c r="F1351" t="s">
        <v>11</v>
      </c>
      <c r="G1351">
        <f>IF(Table1[[#This Row],[Type]]="Income",ABS(Table1[[#This Row],[Amount]]),0)</f>
        <v>0</v>
      </c>
      <c r="H1351">
        <f>IF(Table1[[#This Row],[Type]]="Expense",ABS(Table1[[#This Row],[Amount]]),0)</f>
        <v>1441.18</v>
      </c>
      <c r="I1351" t="s">
        <v>12</v>
      </c>
      <c r="J1351" t="s">
        <v>27</v>
      </c>
      <c r="L1351" t="str">
        <f t="shared" si="21"/>
        <v>April</v>
      </c>
      <c r="M1351" s="4">
        <f>ABS(Table1[[#This Row],[Amount]])</f>
        <v>1441.18</v>
      </c>
      <c r="N1351">
        <f>IF(Table1[[#This Row],[Type]]="Income",ABS(Table1[[#This Row],[Amount]]),0)</f>
        <v>0</v>
      </c>
      <c r="O1351">
        <f>IF(Table1[[#This Row],[Type]]="Expense",ABS(Table1[[#This Row],[Amount]]),0)</f>
        <v>1441.18</v>
      </c>
      <c r="P1351" t="str">
        <f>Table1[[#This Row],[Region]]</f>
        <v>North</v>
      </c>
      <c r="Q1351" t="s">
        <v>10</v>
      </c>
      <c r="R1351" t="s">
        <v>27</v>
      </c>
    </row>
    <row r="1352" spans="1:18" x14ac:dyDescent="0.3">
      <c r="A1352" s="1">
        <v>45288</v>
      </c>
      <c r="B1352" t="s">
        <v>1378</v>
      </c>
      <c r="C1352" t="s">
        <v>25</v>
      </c>
      <c r="D1352" t="s">
        <v>22</v>
      </c>
      <c r="E1352">
        <v>-2579.58</v>
      </c>
      <c r="F1352" t="s">
        <v>11</v>
      </c>
      <c r="G1352">
        <f>IF(Table1[[#This Row],[Type]]="Income",ABS(Table1[[#This Row],[Amount]]),0)</f>
        <v>0</v>
      </c>
      <c r="H1352">
        <f>IF(Table1[[#This Row],[Type]]="Expense",ABS(Table1[[#This Row],[Amount]]),0)</f>
        <v>2579.58</v>
      </c>
      <c r="I1352" t="s">
        <v>20</v>
      </c>
      <c r="J1352" t="s">
        <v>23</v>
      </c>
      <c r="L1352" t="str">
        <f t="shared" si="21"/>
        <v>December</v>
      </c>
      <c r="M1352" s="4">
        <f>ABS(Table1[[#This Row],[Amount]])</f>
        <v>2579.58</v>
      </c>
      <c r="N1352">
        <f>IF(Table1[[#This Row],[Type]]="Income",ABS(Table1[[#This Row],[Amount]]),0)</f>
        <v>0</v>
      </c>
      <c r="O1352">
        <f>IF(Table1[[#This Row],[Type]]="Expense",ABS(Table1[[#This Row],[Amount]]),0)</f>
        <v>2579.58</v>
      </c>
      <c r="P1352" t="str">
        <f>Table1[[#This Row],[Region]]</f>
        <v>South</v>
      </c>
      <c r="Q1352" t="s">
        <v>22</v>
      </c>
      <c r="R1352" t="s">
        <v>23</v>
      </c>
    </row>
    <row r="1353" spans="1:18" x14ac:dyDescent="0.3">
      <c r="A1353" s="1">
        <v>45268</v>
      </c>
      <c r="B1353" t="s">
        <v>1379</v>
      </c>
      <c r="C1353" t="s">
        <v>15</v>
      </c>
      <c r="D1353" t="s">
        <v>10</v>
      </c>
      <c r="E1353">
        <v>-1748.41</v>
      </c>
      <c r="F1353" t="s">
        <v>11</v>
      </c>
      <c r="G1353">
        <f>IF(Table1[[#This Row],[Type]]="Income",ABS(Table1[[#This Row],[Amount]]),0)</f>
        <v>0</v>
      </c>
      <c r="H1353">
        <f>IF(Table1[[#This Row],[Type]]="Expense",ABS(Table1[[#This Row],[Amount]]),0)</f>
        <v>1748.41</v>
      </c>
      <c r="I1353" t="s">
        <v>12</v>
      </c>
      <c r="J1353" t="s">
        <v>32</v>
      </c>
      <c r="L1353" t="str">
        <f t="shared" si="21"/>
        <v>December</v>
      </c>
      <c r="M1353" s="4">
        <f>ABS(Table1[[#This Row],[Amount]])</f>
        <v>1748.41</v>
      </c>
      <c r="N1353">
        <f>IF(Table1[[#This Row],[Type]]="Income",ABS(Table1[[#This Row],[Amount]]),0)</f>
        <v>0</v>
      </c>
      <c r="O1353">
        <f>IF(Table1[[#This Row],[Type]]="Expense",ABS(Table1[[#This Row],[Amount]]),0)</f>
        <v>1748.41</v>
      </c>
      <c r="P1353" t="str">
        <f>Table1[[#This Row],[Region]]</f>
        <v>West</v>
      </c>
      <c r="Q1353" t="s">
        <v>10</v>
      </c>
      <c r="R1353" t="s">
        <v>32</v>
      </c>
    </row>
    <row r="1354" spans="1:18" x14ac:dyDescent="0.3">
      <c r="A1354" s="1">
        <v>44953</v>
      </c>
      <c r="B1354" t="s">
        <v>1380</v>
      </c>
      <c r="C1354" t="s">
        <v>25</v>
      </c>
      <c r="D1354" t="s">
        <v>22</v>
      </c>
      <c r="E1354">
        <v>-3658.29</v>
      </c>
      <c r="F1354" t="s">
        <v>11</v>
      </c>
      <c r="G1354">
        <f>IF(Table1[[#This Row],[Type]]="Income",ABS(Table1[[#This Row],[Amount]]),0)</f>
        <v>0</v>
      </c>
      <c r="H1354">
        <f>IF(Table1[[#This Row],[Type]]="Expense",ABS(Table1[[#This Row],[Amount]]),0)</f>
        <v>3658.29</v>
      </c>
      <c r="I1354" t="s">
        <v>20</v>
      </c>
      <c r="J1354" t="s">
        <v>13</v>
      </c>
      <c r="L1354" t="str">
        <f t="shared" si="21"/>
        <v>January</v>
      </c>
      <c r="M1354" s="4">
        <f>ABS(Table1[[#This Row],[Amount]])</f>
        <v>3658.29</v>
      </c>
      <c r="N1354">
        <f>IF(Table1[[#This Row],[Type]]="Income",ABS(Table1[[#This Row],[Amount]]),0)</f>
        <v>0</v>
      </c>
      <c r="O1354">
        <f>IF(Table1[[#This Row],[Type]]="Expense",ABS(Table1[[#This Row],[Amount]]),0)</f>
        <v>3658.29</v>
      </c>
      <c r="P1354" t="str">
        <f>Table1[[#This Row],[Region]]</f>
        <v>East</v>
      </c>
      <c r="Q1354" t="s">
        <v>22</v>
      </c>
      <c r="R1354" t="s">
        <v>13</v>
      </c>
    </row>
    <row r="1355" spans="1:18" x14ac:dyDescent="0.3">
      <c r="A1355" s="1">
        <v>45239</v>
      </c>
      <c r="B1355" t="s">
        <v>1381</v>
      </c>
      <c r="C1355" t="s">
        <v>25</v>
      </c>
      <c r="D1355" t="s">
        <v>26</v>
      </c>
      <c r="E1355">
        <v>-2598.67</v>
      </c>
      <c r="F1355" t="s">
        <v>11</v>
      </c>
      <c r="G1355">
        <f>IF(Table1[[#This Row],[Type]]="Income",ABS(Table1[[#This Row],[Amount]]),0)</f>
        <v>0</v>
      </c>
      <c r="H1355">
        <f>IF(Table1[[#This Row],[Type]]="Expense",ABS(Table1[[#This Row],[Amount]]),0)</f>
        <v>2598.67</v>
      </c>
      <c r="I1355" t="s">
        <v>12</v>
      </c>
      <c r="J1355" t="s">
        <v>23</v>
      </c>
      <c r="L1355" t="str">
        <f t="shared" si="21"/>
        <v>November</v>
      </c>
      <c r="M1355" s="4">
        <f>ABS(Table1[[#This Row],[Amount]])</f>
        <v>2598.67</v>
      </c>
      <c r="N1355">
        <f>IF(Table1[[#This Row],[Type]]="Income",ABS(Table1[[#This Row],[Amount]]),0)</f>
        <v>0</v>
      </c>
      <c r="O1355">
        <f>IF(Table1[[#This Row],[Type]]="Expense",ABS(Table1[[#This Row],[Amount]]),0)</f>
        <v>2598.67</v>
      </c>
      <c r="P1355" t="str">
        <f>Table1[[#This Row],[Region]]</f>
        <v>South</v>
      </c>
      <c r="Q1355" t="s">
        <v>26</v>
      </c>
      <c r="R1355" t="s">
        <v>23</v>
      </c>
    </row>
    <row r="1356" spans="1:18" x14ac:dyDescent="0.3">
      <c r="A1356" s="1">
        <v>45213</v>
      </c>
      <c r="B1356" t="s">
        <v>1382</v>
      </c>
      <c r="C1356" t="s">
        <v>15</v>
      </c>
      <c r="D1356" t="s">
        <v>16</v>
      </c>
      <c r="E1356">
        <v>-735.83</v>
      </c>
      <c r="F1356" t="s">
        <v>11</v>
      </c>
      <c r="G1356">
        <f>IF(Table1[[#This Row],[Type]]="Income",ABS(Table1[[#This Row],[Amount]]),0)</f>
        <v>0</v>
      </c>
      <c r="H1356">
        <f>IF(Table1[[#This Row],[Type]]="Expense",ABS(Table1[[#This Row],[Amount]]),0)</f>
        <v>735.83</v>
      </c>
      <c r="I1356" t="s">
        <v>17</v>
      </c>
      <c r="J1356" t="s">
        <v>23</v>
      </c>
      <c r="L1356" t="str">
        <f t="shared" si="21"/>
        <v>October</v>
      </c>
      <c r="M1356" s="4">
        <f>ABS(Table1[[#This Row],[Amount]])</f>
        <v>735.83</v>
      </c>
      <c r="N1356">
        <f>IF(Table1[[#This Row],[Type]]="Income",ABS(Table1[[#This Row],[Amount]]),0)</f>
        <v>0</v>
      </c>
      <c r="O1356">
        <f>IF(Table1[[#This Row],[Type]]="Expense",ABS(Table1[[#This Row],[Amount]]),0)</f>
        <v>735.83</v>
      </c>
      <c r="P1356" t="str">
        <f>Table1[[#This Row],[Region]]</f>
        <v>South</v>
      </c>
      <c r="Q1356" t="s">
        <v>16</v>
      </c>
      <c r="R1356" t="s">
        <v>23</v>
      </c>
    </row>
    <row r="1357" spans="1:18" x14ac:dyDescent="0.3">
      <c r="A1357" s="1">
        <v>45060</v>
      </c>
      <c r="B1357" t="s">
        <v>1383</v>
      </c>
      <c r="C1357" t="s">
        <v>25</v>
      </c>
      <c r="D1357" t="s">
        <v>16</v>
      </c>
      <c r="E1357">
        <v>-3775.3</v>
      </c>
      <c r="F1357" t="s">
        <v>11</v>
      </c>
      <c r="G1357">
        <f>IF(Table1[[#This Row],[Type]]="Income",ABS(Table1[[#This Row],[Amount]]),0)</f>
        <v>0</v>
      </c>
      <c r="H1357">
        <f>IF(Table1[[#This Row],[Type]]="Expense",ABS(Table1[[#This Row],[Amount]]),0)</f>
        <v>3775.3</v>
      </c>
      <c r="I1357" t="s">
        <v>20</v>
      </c>
      <c r="J1357" t="s">
        <v>27</v>
      </c>
      <c r="L1357" t="str">
        <f t="shared" si="21"/>
        <v>May</v>
      </c>
      <c r="M1357" s="4">
        <f>ABS(Table1[[#This Row],[Amount]])</f>
        <v>3775.3</v>
      </c>
      <c r="N1357">
        <f>IF(Table1[[#This Row],[Type]]="Income",ABS(Table1[[#This Row],[Amount]]),0)</f>
        <v>0</v>
      </c>
      <c r="O1357">
        <f>IF(Table1[[#This Row],[Type]]="Expense",ABS(Table1[[#This Row],[Amount]]),0)</f>
        <v>3775.3</v>
      </c>
      <c r="P1357" t="str">
        <f>Table1[[#This Row],[Region]]</f>
        <v>North</v>
      </c>
      <c r="Q1357" t="s">
        <v>16</v>
      </c>
      <c r="R1357" t="s">
        <v>27</v>
      </c>
    </row>
    <row r="1358" spans="1:18" x14ac:dyDescent="0.3">
      <c r="A1358" s="1">
        <v>45145</v>
      </c>
      <c r="B1358" t="s">
        <v>1384</v>
      </c>
      <c r="C1358" t="s">
        <v>25</v>
      </c>
      <c r="D1358" t="s">
        <v>42</v>
      </c>
      <c r="E1358">
        <v>-586.22</v>
      </c>
      <c r="F1358" t="s">
        <v>11</v>
      </c>
      <c r="G1358">
        <f>IF(Table1[[#This Row],[Type]]="Income",ABS(Table1[[#This Row],[Amount]]),0)</f>
        <v>0</v>
      </c>
      <c r="H1358">
        <f>IF(Table1[[#This Row],[Type]]="Expense",ABS(Table1[[#This Row],[Amount]]),0)</f>
        <v>586.22</v>
      </c>
      <c r="I1358" t="s">
        <v>20</v>
      </c>
      <c r="J1358" t="s">
        <v>13</v>
      </c>
      <c r="L1358" t="str">
        <f t="shared" si="21"/>
        <v>August</v>
      </c>
      <c r="M1358" s="4">
        <f>ABS(Table1[[#This Row],[Amount]])</f>
        <v>586.22</v>
      </c>
      <c r="N1358">
        <f>IF(Table1[[#This Row],[Type]]="Income",ABS(Table1[[#This Row],[Amount]]),0)</f>
        <v>0</v>
      </c>
      <c r="O1358">
        <f>IF(Table1[[#This Row],[Type]]="Expense",ABS(Table1[[#This Row],[Amount]]),0)</f>
        <v>586.22</v>
      </c>
      <c r="P1358" t="str">
        <f>Table1[[#This Row],[Region]]</f>
        <v>East</v>
      </c>
      <c r="Q1358" t="s">
        <v>42</v>
      </c>
      <c r="R1358" t="s">
        <v>13</v>
      </c>
    </row>
    <row r="1359" spans="1:18" x14ac:dyDescent="0.3">
      <c r="A1359" s="1">
        <v>45094</v>
      </c>
      <c r="B1359" t="s">
        <v>1385</v>
      </c>
      <c r="C1359" t="s">
        <v>25</v>
      </c>
      <c r="D1359" t="s">
        <v>26</v>
      </c>
      <c r="E1359">
        <v>-4211.34</v>
      </c>
      <c r="F1359" t="s">
        <v>11</v>
      </c>
      <c r="G1359">
        <f>IF(Table1[[#This Row],[Type]]="Income",ABS(Table1[[#This Row],[Amount]]),0)</f>
        <v>0</v>
      </c>
      <c r="H1359">
        <f>IF(Table1[[#This Row],[Type]]="Expense",ABS(Table1[[#This Row],[Amount]]),0)</f>
        <v>4211.34</v>
      </c>
      <c r="I1359" t="s">
        <v>17</v>
      </c>
      <c r="J1359" t="s">
        <v>27</v>
      </c>
      <c r="L1359" t="str">
        <f t="shared" si="21"/>
        <v>June</v>
      </c>
      <c r="M1359" s="4">
        <f>ABS(Table1[[#This Row],[Amount]])</f>
        <v>4211.34</v>
      </c>
      <c r="N1359">
        <f>IF(Table1[[#This Row],[Type]]="Income",ABS(Table1[[#This Row],[Amount]]),0)</f>
        <v>0</v>
      </c>
      <c r="O1359">
        <f>IF(Table1[[#This Row],[Type]]="Expense",ABS(Table1[[#This Row],[Amount]]),0)</f>
        <v>4211.34</v>
      </c>
      <c r="P1359" t="str">
        <f>Table1[[#This Row],[Region]]</f>
        <v>North</v>
      </c>
      <c r="Q1359" t="s">
        <v>26</v>
      </c>
      <c r="R1359" t="s">
        <v>27</v>
      </c>
    </row>
    <row r="1360" spans="1:18" x14ac:dyDescent="0.3">
      <c r="A1360" s="1">
        <v>45024</v>
      </c>
      <c r="B1360" t="s">
        <v>1386</v>
      </c>
      <c r="C1360" t="s">
        <v>9</v>
      </c>
      <c r="D1360" t="s">
        <v>16</v>
      </c>
      <c r="E1360">
        <v>-4663.97</v>
      </c>
      <c r="F1360" t="s">
        <v>11</v>
      </c>
      <c r="G1360">
        <f>IF(Table1[[#This Row],[Type]]="Income",ABS(Table1[[#This Row],[Amount]]),0)</f>
        <v>0</v>
      </c>
      <c r="H1360">
        <f>IF(Table1[[#This Row],[Type]]="Expense",ABS(Table1[[#This Row],[Amount]]),0)</f>
        <v>4663.97</v>
      </c>
      <c r="I1360" t="s">
        <v>20</v>
      </c>
      <c r="J1360" t="s">
        <v>23</v>
      </c>
      <c r="L1360" t="str">
        <f t="shared" si="21"/>
        <v>April</v>
      </c>
      <c r="M1360" s="4">
        <f>ABS(Table1[[#This Row],[Amount]])</f>
        <v>4663.97</v>
      </c>
      <c r="N1360">
        <f>IF(Table1[[#This Row],[Type]]="Income",ABS(Table1[[#This Row],[Amount]]),0)</f>
        <v>0</v>
      </c>
      <c r="O1360">
        <f>IF(Table1[[#This Row],[Type]]="Expense",ABS(Table1[[#This Row],[Amount]]),0)</f>
        <v>4663.97</v>
      </c>
      <c r="P1360" t="str">
        <f>Table1[[#This Row],[Region]]</f>
        <v>South</v>
      </c>
      <c r="Q1360" t="s">
        <v>16</v>
      </c>
      <c r="R1360" t="s">
        <v>23</v>
      </c>
    </row>
    <row r="1361" spans="1:18" x14ac:dyDescent="0.3">
      <c r="A1361" s="1">
        <v>45194</v>
      </c>
      <c r="B1361" t="s">
        <v>1387</v>
      </c>
      <c r="C1361" t="s">
        <v>25</v>
      </c>
      <c r="D1361" t="s">
        <v>19</v>
      </c>
      <c r="E1361">
        <v>-1679.98</v>
      </c>
      <c r="F1361" t="s">
        <v>11</v>
      </c>
      <c r="G1361">
        <f>IF(Table1[[#This Row],[Type]]="Income",ABS(Table1[[#This Row],[Amount]]),0)</f>
        <v>0</v>
      </c>
      <c r="H1361">
        <f>IF(Table1[[#This Row],[Type]]="Expense",ABS(Table1[[#This Row],[Amount]]),0)</f>
        <v>1679.98</v>
      </c>
      <c r="I1361" t="s">
        <v>20</v>
      </c>
      <c r="J1361" t="s">
        <v>27</v>
      </c>
      <c r="L1361" t="str">
        <f t="shared" si="21"/>
        <v>September</v>
      </c>
      <c r="M1361" s="4">
        <f>ABS(Table1[[#This Row],[Amount]])</f>
        <v>1679.98</v>
      </c>
      <c r="N1361">
        <f>IF(Table1[[#This Row],[Type]]="Income",ABS(Table1[[#This Row],[Amount]]),0)</f>
        <v>0</v>
      </c>
      <c r="O1361">
        <f>IF(Table1[[#This Row],[Type]]="Expense",ABS(Table1[[#This Row],[Amount]]),0)</f>
        <v>1679.98</v>
      </c>
      <c r="P1361" t="str">
        <f>Table1[[#This Row],[Region]]</f>
        <v>North</v>
      </c>
      <c r="Q1361" t="s">
        <v>19</v>
      </c>
      <c r="R1361" t="s">
        <v>27</v>
      </c>
    </row>
    <row r="1362" spans="1:18" x14ac:dyDescent="0.3">
      <c r="A1362" s="1">
        <v>45163</v>
      </c>
      <c r="B1362" t="s">
        <v>1388</v>
      </c>
      <c r="C1362" t="s">
        <v>9</v>
      </c>
      <c r="D1362" t="s">
        <v>19</v>
      </c>
      <c r="E1362">
        <v>-4638.1000000000004</v>
      </c>
      <c r="F1362" t="s">
        <v>11</v>
      </c>
      <c r="G1362">
        <f>IF(Table1[[#This Row],[Type]]="Income",ABS(Table1[[#This Row],[Amount]]),0)</f>
        <v>0</v>
      </c>
      <c r="H1362">
        <f>IF(Table1[[#This Row],[Type]]="Expense",ABS(Table1[[#This Row],[Amount]]),0)</f>
        <v>4638.1000000000004</v>
      </c>
      <c r="I1362" t="s">
        <v>17</v>
      </c>
      <c r="J1362" t="s">
        <v>23</v>
      </c>
      <c r="L1362" t="str">
        <f t="shared" si="21"/>
        <v>August</v>
      </c>
      <c r="M1362" s="4">
        <f>ABS(Table1[[#This Row],[Amount]])</f>
        <v>4638.1000000000004</v>
      </c>
      <c r="N1362">
        <f>IF(Table1[[#This Row],[Type]]="Income",ABS(Table1[[#This Row],[Amount]]),0)</f>
        <v>0</v>
      </c>
      <c r="O1362">
        <f>IF(Table1[[#This Row],[Type]]="Expense",ABS(Table1[[#This Row],[Amount]]),0)</f>
        <v>4638.1000000000004</v>
      </c>
      <c r="P1362" t="str">
        <f>Table1[[#This Row],[Region]]</f>
        <v>South</v>
      </c>
      <c r="Q1362" t="s">
        <v>19</v>
      </c>
      <c r="R1362" t="s">
        <v>23</v>
      </c>
    </row>
    <row r="1363" spans="1:18" x14ac:dyDescent="0.3">
      <c r="A1363" s="1">
        <v>45235</v>
      </c>
      <c r="B1363" t="s">
        <v>1389</v>
      </c>
      <c r="C1363" t="s">
        <v>9</v>
      </c>
      <c r="D1363" t="s">
        <v>10</v>
      </c>
      <c r="E1363">
        <v>-3985.74</v>
      </c>
      <c r="F1363" t="s">
        <v>11</v>
      </c>
      <c r="G1363">
        <f>IF(Table1[[#This Row],[Type]]="Income",ABS(Table1[[#This Row],[Amount]]),0)</f>
        <v>0</v>
      </c>
      <c r="H1363">
        <f>IF(Table1[[#This Row],[Type]]="Expense",ABS(Table1[[#This Row],[Amount]]),0)</f>
        <v>3985.74</v>
      </c>
      <c r="I1363" t="s">
        <v>17</v>
      </c>
      <c r="J1363" t="s">
        <v>23</v>
      </c>
      <c r="L1363" t="str">
        <f t="shared" si="21"/>
        <v>November</v>
      </c>
      <c r="M1363" s="4">
        <f>ABS(Table1[[#This Row],[Amount]])</f>
        <v>3985.74</v>
      </c>
      <c r="N1363">
        <f>IF(Table1[[#This Row],[Type]]="Income",ABS(Table1[[#This Row],[Amount]]),0)</f>
        <v>0</v>
      </c>
      <c r="O1363">
        <f>IF(Table1[[#This Row],[Type]]="Expense",ABS(Table1[[#This Row],[Amount]]),0)</f>
        <v>3985.74</v>
      </c>
      <c r="P1363" t="str">
        <f>Table1[[#This Row],[Region]]</f>
        <v>South</v>
      </c>
      <c r="Q1363" t="s">
        <v>10</v>
      </c>
      <c r="R1363" t="s">
        <v>23</v>
      </c>
    </row>
    <row r="1364" spans="1:18" x14ac:dyDescent="0.3">
      <c r="A1364" s="1">
        <v>45099</v>
      </c>
      <c r="B1364" t="s">
        <v>1390</v>
      </c>
      <c r="C1364" t="s">
        <v>25</v>
      </c>
      <c r="D1364" t="s">
        <v>22</v>
      </c>
      <c r="E1364">
        <v>-4619.93</v>
      </c>
      <c r="F1364" t="s">
        <v>11</v>
      </c>
      <c r="G1364">
        <f>IF(Table1[[#This Row],[Type]]="Income",ABS(Table1[[#This Row],[Amount]]),0)</f>
        <v>0</v>
      </c>
      <c r="H1364">
        <f>IF(Table1[[#This Row],[Type]]="Expense",ABS(Table1[[#This Row],[Amount]]),0)</f>
        <v>4619.93</v>
      </c>
      <c r="I1364" t="s">
        <v>12</v>
      </c>
      <c r="J1364" t="s">
        <v>27</v>
      </c>
      <c r="L1364" t="str">
        <f t="shared" si="21"/>
        <v>June</v>
      </c>
      <c r="M1364" s="4">
        <f>ABS(Table1[[#This Row],[Amount]])</f>
        <v>4619.93</v>
      </c>
      <c r="N1364">
        <f>IF(Table1[[#This Row],[Type]]="Income",ABS(Table1[[#This Row],[Amount]]),0)</f>
        <v>0</v>
      </c>
      <c r="O1364">
        <f>IF(Table1[[#This Row],[Type]]="Expense",ABS(Table1[[#This Row],[Amount]]),0)</f>
        <v>4619.93</v>
      </c>
      <c r="P1364" t="str">
        <f>Table1[[#This Row],[Region]]</f>
        <v>North</v>
      </c>
      <c r="Q1364" t="s">
        <v>22</v>
      </c>
      <c r="R1364" t="s">
        <v>27</v>
      </c>
    </row>
    <row r="1365" spans="1:18" x14ac:dyDescent="0.3">
      <c r="A1365" s="1">
        <v>45116</v>
      </c>
      <c r="B1365" t="s">
        <v>1391</v>
      </c>
      <c r="C1365" t="s">
        <v>25</v>
      </c>
      <c r="D1365" t="s">
        <v>42</v>
      </c>
      <c r="E1365">
        <v>-3364.72</v>
      </c>
      <c r="F1365" t="s">
        <v>11</v>
      </c>
      <c r="G1365">
        <f>IF(Table1[[#This Row],[Type]]="Income",ABS(Table1[[#This Row],[Amount]]),0)</f>
        <v>0</v>
      </c>
      <c r="H1365">
        <f>IF(Table1[[#This Row],[Type]]="Expense",ABS(Table1[[#This Row],[Amount]]),0)</f>
        <v>3364.72</v>
      </c>
      <c r="I1365" t="s">
        <v>17</v>
      </c>
      <c r="J1365" t="s">
        <v>27</v>
      </c>
      <c r="L1365" t="str">
        <f t="shared" si="21"/>
        <v>July</v>
      </c>
      <c r="M1365" s="4">
        <f>ABS(Table1[[#This Row],[Amount]])</f>
        <v>3364.72</v>
      </c>
      <c r="N1365">
        <f>IF(Table1[[#This Row],[Type]]="Income",ABS(Table1[[#This Row],[Amount]]),0)</f>
        <v>0</v>
      </c>
      <c r="O1365">
        <f>IF(Table1[[#This Row],[Type]]="Expense",ABS(Table1[[#This Row],[Amount]]),0)</f>
        <v>3364.72</v>
      </c>
      <c r="P1365" t="str">
        <f>Table1[[#This Row],[Region]]</f>
        <v>North</v>
      </c>
      <c r="Q1365" t="s">
        <v>42</v>
      </c>
      <c r="R1365" t="s">
        <v>27</v>
      </c>
    </row>
    <row r="1366" spans="1:18" x14ac:dyDescent="0.3">
      <c r="A1366" s="1">
        <v>45048</v>
      </c>
      <c r="B1366" t="s">
        <v>1392</v>
      </c>
      <c r="C1366" t="s">
        <v>9</v>
      </c>
      <c r="D1366" t="s">
        <v>36</v>
      </c>
      <c r="E1366">
        <v>-1254.6600000000001</v>
      </c>
      <c r="F1366" t="s">
        <v>11</v>
      </c>
      <c r="G1366">
        <f>IF(Table1[[#This Row],[Type]]="Income",ABS(Table1[[#This Row],[Amount]]),0)</f>
        <v>0</v>
      </c>
      <c r="H1366">
        <f>IF(Table1[[#This Row],[Type]]="Expense",ABS(Table1[[#This Row],[Amount]]),0)</f>
        <v>1254.6600000000001</v>
      </c>
      <c r="I1366" t="s">
        <v>17</v>
      </c>
      <c r="J1366" t="s">
        <v>23</v>
      </c>
      <c r="L1366" t="str">
        <f t="shared" si="21"/>
        <v>May</v>
      </c>
      <c r="M1366" s="4">
        <f>ABS(Table1[[#This Row],[Amount]])</f>
        <v>1254.6600000000001</v>
      </c>
      <c r="N1366">
        <f>IF(Table1[[#This Row],[Type]]="Income",ABS(Table1[[#This Row],[Amount]]),0)</f>
        <v>0</v>
      </c>
      <c r="O1366">
        <f>IF(Table1[[#This Row],[Type]]="Expense",ABS(Table1[[#This Row],[Amount]]),0)</f>
        <v>1254.6600000000001</v>
      </c>
      <c r="P1366" t="str">
        <f>Table1[[#This Row],[Region]]</f>
        <v>South</v>
      </c>
      <c r="Q1366" t="s">
        <v>36</v>
      </c>
      <c r="R1366" t="s">
        <v>23</v>
      </c>
    </row>
    <row r="1367" spans="1:18" x14ac:dyDescent="0.3">
      <c r="A1367" s="1">
        <v>44972</v>
      </c>
      <c r="B1367" t="s">
        <v>1393</v>
      </c>
      <c r="C1367" t="s">
        <v>9</v>
      </c>
      <c r="D1367" t="s">
        <v>22</v>
      </c>
      <c r="E1367">
        <v>-4483.16</v>
      </c>
      <c r="F1367" t="s">
        <v>11</v>
      </c>
      <c r="G1367">
        <f>IF(Table1[[#This Row],[Type]]="Income",ABS(Table1[[#This Row],[Amount]]),0)</f>
        <v>0</v>
      </c>
      <c r="H1367">
        <f>IF(Table1[[#This Row],[Type]]="Expense",ABS(Table1[[#This Row],[Amount]]),0)</f>
        <v>4483.16</v>
      </c>
      <c r="I1367" t="s">
        <v>20</v>
      </c>
      <c r="J1367" t="s">
        <v>27</v>
      </c>
      <c r="L1367" t="str">
        <f t="shared" si="21"/>
        <v>February</v>
      </c>
      <c r="M1367" s="4">
        <f>ABS(Table1[[#This Row],[Amount]])</f>
        <v>4483.16</v>
      </c>
      <c r="N1367">
        <f>IF(Table1[[#This Row],[Type]]="Income",ABS(Table1[[#This Row],[Amount]]),0)</f>
        <v>0</v>
      </c>
      <c r="O1367">
        <f>IF(Table1[[#This Row],[Type]]="Expense",ABS(Table1[[#This Row],[Amount]]),0)</f>
        <v>4483.16</v>
      </c>
      <c r="P1367" t="str">
        <f>Table1[[#This Row],[Region]]</f>
        <v>North</v>
      </c>
      <c r="Q1367" t="s">
        <v>22</v>
      </c>
      <c r="R1367" t="s">
        <v>27</v>
      </c>
    </row>
    <row r="1368" spans="1:18" x14ac:dyDescent="0.3">
      <c r="A1368" s="1">
        <v>44990</v>
      </c>
      <c r="B1368" t="s">
        <v>1394</v>
      </c>
      <c r="C1368" t="s">
        <v>25</v>
      </c>
      <c r="D1368" t="s">
        <v>26</v>
      </c>
      <c r="E1368">
        <v>-1002.9</v>
      </c>
      <c r="F1368" t="s">
        <v>11</v>
      </c>
      <c r="G1368">
        <f>IF(Table1[[#This Row],[Type]]="Income",ABS(Table1[[#This Row],[Amount]]),0)</f>
        <v>0</v>
      </c>
      <c r="H1368">
        <f>IF(Table1[[#This Row],[Type]]="Expense",ABS(Table1[[#This Row],[Amount]]),0)</f>
        <v>1002.9</v>
      </c>
      <c r="I1368" t="s">
        <v>17</v>
      </c>
      <c r="J1368" t="s">
        <v>27</v>
      </c>
      <c r="L1368" t="str">
        <f t="shared" si="21"/>
        <v>March</v>
      </c>
      <c r="M1368" s="4">
        <f>ABS(Table1[[#This Row],[Amount]])</f>
        <v>1002.9</v>
      </c>
      <c r="N1368">
        <f>IF(Table1[[#This Row],[Type]]="Income",ABS(Table1[[#This Row],[Amount]]),0)</f>
        <v>0</v>
      </c>
      <c r="O1368">
        <f>IF(Table1[[#This Row],[Type]]="Expense",ABS(Table1[[#This Row],[Amount]]),0)</f>
        <v>1002.9</v>
      </c>
      <c r="P1368" t="str">
        <f>Table1[[#This Row],[Region]]</f>
        <v>North</v>
      </c>
      <c r="Q1368" t="s">
        <v>26</v>
      </c>
      <c r="R1368" t="s">
        <v>27</v>
      </c>
    </row>
    <row r="1369" spans="1:18" x14ac:dyDescent="0.3">
      <c r="A1369" s="1">
        <v>45056</v>
      </c>
      <c r="B1369" t="s">
        <v>1395</v>
      </c>
      <c r="C1369" t="s">
        <v>25</v>
      </c>
      <c r="D1369" t="s">
        <v>16</v>
      </c>
      <c r="E1369">
        <v>-1144</v>
      </c>
      <c r="F1369" t="s">
        <v>11</v>
      </c>
      <c r="G1369">
        <f>IF(Table1[[#This Row],[Type]]="Income",ABS(Table1[[#This Row],[Amount]]),0)</f>
        <v>0</v>
      </c>
      <c r="H1369">
        <f>IF(Table1[[#This Row],[Type]]="Expense",ABS(Table1[[#This Row],[Amount]]),0)</f>
        <v>1144</v>
      </c>
      <c r="I1369" t="s">
        <v>20</v>
      </c>
      <c r="J1369" t="s">
        <v>23</v>
      </c>
      <c r="L1369" t="str">
        <f t="shared" si="21"/>
        <v>May</v>
      </c>
      <c r="M1369" s="4">
        <f>ABS(Table1[[#This Row],[Amount]])</f>
        <v>1144</v>
      </c>
      <c r="N1369">
        <f>IF(Table1[[#This Row],[Type]]="Income",ABS(Table1[[#This Row],[Amount]]),0)</f>
        <v>0</v>
      </c>
      <c r="O1369">
        <f>IF(Table1[[#This Row],[Type]]="Expense",ABS(Table1[[#This Row],[Amount]]),0)</f>
        <v>1144</v>
      </c>
      <c r="P1369" t="str">
        <f>Table1[[#This Row],[Region]]</f>
        <v>South</v>
      </c>
      <c r="Q1369" t="s">
        <v>16</v>
      </c>
      <c r="R1369" t="s">
        <v>23</v>
      </c>
    </row>
    <row r="1370" spans="1:18" x14ac:dyDescent="0.3">
      <c r="A1370" s="1">
        <v>45236</v>
      </c>
      <c r="B1370" t="s">
        <v>1396</v>
      </c>
      <c r="C1370" t="s">
        <v>15</v>
      </c>
      <c r="D1370" t="s">
        <v>22</v>
      </c>
      <c r="E1370">
        <v>-1428.21</v>
      </c>
      <c r="F1370" t="s">
        <v>11</v>
      </c>
      <c r="G1370">
        <f>IF(Table1[[#This Row],[Type]]="Income",ABS(Table1[[#This Row],[Amount]]),0)</f>
        <v>0</v>
      </c>
      <c r="H1370">
        <f>IF(Table1[[#This Row],[Type]]="Expense",ABS(Table1[[#This Row],[Amount]]),0)</f>
        <v>1428.21</v>
      </c>
      <c r="I1370" t="s">
        <v>17</v>
      </c>
      <c r="J1370" t="s">
        <v>13</v>
      </c>
      <c r="L1370" t="str">
        <f t="shared" si="21"/>
        <v>November</v>
      </c>
      <c r="M1370" s="4">
        <f>ABS(Table1[[#This Row],[Amount]])</f>
        <v>1428.21</v>
      </c>
      <c r="N1370">
        <f>IF(Table1[[#This Row],[Type]]="Income",ABS(Table1[[#This Row],[Amount]]),0)</f>
        <v>0</v>
      </c>
      <c r="O1370">
        <f>IF(Table1[[#This Row],[Type]]="Expense",ABS(Table1[[#This Row],[Amount]]),0)</f>
        <v>1428.21</v>
      </c>
      <c r="P1370" t="str">
        <f>Table1[[#This Row],[Region]]</f>
        <v>East</v>
      </c>
      <c r="Q1370" t="s">
        <v>22</v>
      </c>
      <c r="R1370" t="s">
        <v>13</v>
      </c>
    </row>
    <row r="1371" spans="1:18" x14ac:dyDescent="0.3">
      <c r="A1371" s="1">
        <v>45289</v>
      </c>
      <c r="B1371" t="s">
        <v>1397</v>
      </c>
      <c r="C1371" t="s">
        <v>9</v>
      </c>
      <c r="D1371" t="s">
        <v>36</v>
      </c>
      <c r="E1371">
        <v>-1590.81</v>
      </c>
      <c r="F1371" t="s">
        <v>11</v>
      </c>
      <c r="G1371">
        <f>IF(Table1[[#This Row],[Type]]="Income",ABS(Table1[[#This Row],[Amount]]),0)</f>
        <v>0</v>
      </c>
      <c r="H1371">
        <f>IF(Table1[[#This Row],[Type]]="Expense",ABS(Table1[[#This Row],[Amount]]),0)</f>
        <v>1590.81</v>
      </c>
      <c r="I1371" t="s">
        <v>17</v>
      </c>
      <c r="J1371" t="s">
        <v>27</v>
      </c>
      <c r="L1371" t="str">
        <f t="shared" si="21"/>
        <v>December</v>
      </c>
      <c r="M1371" s="4">
        <f>ABS(Table1[[#This Row],[Amount]])</f>
        <v>1590.81</v>
      </c>
      <c r="N1371">
        <f>IF(Table1[[#This Row],[Type]]="Income",ABS(Table1[[#This Row],[Amount]]),0)</f>
        <v>0</v>
      </c>
      <c r="O1371">
        <f>IF(Table1[[#This Row],[Type]]="Expense",ABS(Table1[[#This Row],[Amount]]),0)</f>
        <v>1590.81</v>
      </c>
      <c r="P1371" t="str">
        <f>Table1[[#This Row],[Region]]</f>
        <v>North</v>
      </c>
      <c r="Q1371" t="s">
        <v>36</v>
      </c>
      <c r="R1371" t="s">
        <v>27</v>
      </c>
    </row>
    <row r="1372" spans="1:18" x14ac:dyDescent="0.3">
      <c r="A1372" s="1">
        <v>45119</v>
      </c>
      <c r="B1372" t="s">
        <v>1398</v>
      </c>
      <c r="C1372" t="s">
        <v>9</v>
      </c>
      <c r="D1372" t="s">
        <v>36</v>
      </c>
      <c r="E1372">
        <v>-2620.9499999999998</v>
      </c>
      <c r="F1372" t="s">
        <v>11</v>
      </c>
      <c r="G1372">
        <f>IF(Table1[[#This Row],[Type]]="Income",ABS(Table1[[#This Row],[Amount]]),0)</f>
        <v>0</v>
      </c>
      <c r="H1372">
        <f>IF(Table1[[#This Row],[Type]]="Expense",ABS(Table1[[#This Row],[Amount]]),0)</f>
        <v>2620.9499999999998</v>
      </c>
      <c r="I1372" t="s">
        <v>12</v>
      </c>
      <c r="J1372" t="s">
        <v>27</v>
      </c>
      <c r="L1372" t="str">
        <f t="shared" si="21"/>
        <v>July</v>
      </c>
      <c r="M1372" s="4">
        <f>ABS(Table1[[#This Row],[Amount]])</f>
        <v>2620.9499999999998</v>
      </c>
      <c r="N1372">
        <f>IF(Table1[[#This Row],[Type]]="Income",ABS(Table1[[#This Row],[Amount]]),0)</f>
        <v>0</v>
      </c>
      <c r="O1372">
        <f>IF(Table1[[#This Row],[Type]]="Expense",ABS(Table1[[#This Row],[Amount]]),0)</f>
        <v>2620.9499999999998</v>
      </c>
      <c r="P1372" t="str">
        <f>Table1[[#This Row],[Region]]</f>
        <v>North</v>
      </c>
      <c r="Q1372" t="s">
        <v>36</v>
      </c>
      <c r="R1372" t="s">
        <v>27</v>
      </c>
    </row>
    <row r="1373" spans="1:18" x14ac:dyDescent="0.3">
      <c r="A1373" s="1">
        <v>45233</v>
      </c>
      <c r="B1373" t="s">
        <v>1399</v>
      </c>
      <c r="C1373" t="s">
        <v>15</v>
      </c>
      <c r="D1373" t="s">
        <v>19</v>
      </c>
      <c r="E1373">
        <v>-3595.94</v>
      </c>
      <c r="F1373" t="s">
        <v>11</v>
      </c>
      <c r="G1373">
        <f>IF(Table1[[#This Row],[Type]]="Income",ABS(Table1[[#This Row],[Amount]]),0)</f>
        <v>0</v>
      </c>
      <c r="H1373">
        <f>IF(Table1[[#This Row],[Type]]="Expense",ABS(Table1[[#This Row],[Amount]]),0)</f>
        <v>3595.94</v>
      </c>
      <c r="I1373" t="s">
        <v>17</v>
      </c>
      <c r="J1373" t="s">
        <v>32</v>
      </c>
      <c r="L1373" t="str">
        <f t="shared" si="21"/>
        <v>November</v>
      </c>
      <c r="M1373" s="4">
        <f>ABS(Table1[[#This Row],[Amount]])</f>
        <v>3595.94</v>
      </c>
      <c r="N1373">
        <f>IF(Table1[[#This Row],[Type]]="Income",ABS(Table1[[#This Row],[Amount]]),0)</f>
        <v>0</v>
      </c>
      <c r="O1373">
        <f>IF(Table1[[#This Row],[Type]]="Expense",ABS(Table1[[#This Row],[Amount]]),0)</f>
        <v>3595.94</v>
      </c>
      <c r="P1373" t="str">
        <f>Table1[[#This Row],[Region]]</f>
        <v>West</v>
      </c>
      <c r="Q1373" t="s">
        <v>19</v>
      </c>
      <c r="R1373" t="s">
        <v>32</v>
      </c>
    </row>
    <row r="1374" spans="1:18" x14ac:dyDescent="0.3">
      <c r="A1374" s="1">
        <v>45107</v>
      </c>
      <c r="B1374" t="s">
        <v>1400</v>
      </c>
      <c r="C1374" t="s">
        <v>9</v>
      </c>
      <c r="D1374" t="s">
        <v>26</v>
      </c>
      <c r="E1374">
        <v>-4638.42</v>
      </c>
      <c r="F1374" t="s">
        <v>11</v>
      </c>
      <c r="G1374">
        <f>IF(Table1[[#This Row],[Type]]="Income",ABS(Table1[[#This Row],[Amount]]),0)</f>
        <v>0</v>
      </c>
      <c r="H1374">
        <f>IF(Table1[[#This Row],[Type]]="Expense",ABS(Table1[[#This Row],[Amount]]),0)</f>
        <v>4638.42</v>
      </c>
      <c r="I1374" t="s">
        <v>17</v>
      </c>
      <c r="J1374" t="s">
        <v>13</v>
      </c>
      <c r="L1374" t="str">
        <f t="shared" si="21"/>
        <v>June</v>
      </c>
      <c r="M1374" s="4">
        <f>ABS(Table1[[#This Row],[Amount]])</f>
        <v>4638.42</v>
      </c>
      <c r="N1374">
        <f>IF(Table1[[#This Row],[Type]]="Income",ABS(Table1[[#This Row],[Amount]]),0)</f>
        <v>0</v>
      </c>
      <c r="O1374">
        <f>IF(Table1[[#This Row],[Type]]="Expense",ABS(Table1[[#This Row],[Amount]]),0)</f>
        <v>4638.42</v>
      </c>
      <c r="P1374" t="str">
        <f>Table1[[#This Row],[Region]]</f>
        <v>East</v>
      </c>
      <c r="Q1374" t="s">
        <v>26</v>
      </c>
      <c r="R1374" t="s">
        <v>13</v>
      </c>
    </row>
    <row r="1375" spans="1:18" x14ac:dyDescent="0.3">
      <c r="A1375" s="1">
        <v>45218</v>
      </c>
      <c r="B1375" t="s">
        <v>1401</v>
      </c>
      <c r="C1375" t="s">
        <v>30</v>
      </c>
      <c r="D1375" t="s">
        <v>22</v>
      </c>
      <c r="E1375">
        <v>533.34</v>
      </c>
      <c r="F1375" t="s">
        <v>31</v>
      </c>
      <c r="G1375">
        <f>IF(Table1[[#This Row],[Type]]="Income",ABS(Table1[[#This Row],[Amount]]),0)</f>
        <v>533.34</v>
      </c>
      <c r="H1375">
        <f>IF(Table1[[#This Row],[Type]]="Expense",ABS(Table1[[#This Row],[Amount]]),0)</f>
        <v>0</v>
      </c>
      <c r="I1375" t="s">
        <v>20</v>
      </c>
      <c r="J1375" t="s">
        <v>27</v>
      </c>
      <c r="L1375" t="str">
        <f t="shared" si="21"/>
        <v>October</v>
      </c>
      <c r="M1375" s="4">
        <f>ABS(Table1[[#This Row],[Amount]])</f>
        <v>533.34</v>
      </c>
      <c r="N1375">
        <f>IF(Table1[[#This Row],[Type]]="Income",ABS(Table1[[#This Row],[Amount]]),0)</f>
        <v>533.34</v>
      </c>
      <c r="O1375">
        <f>IF(Table1[[#This Row],[Type]]="Expense",ABS(Table1[[#This Row],[Amount]]),0)</f>
        <v>0</v>
      </c>
      <c r="P1375" t="str">
        <f>Table1[[#This Row],[Region]]</f>
        <v>North</v>
      </c>
      <c r="Q1375" t="s">
        <v>22</v>
      </c>
      <c r="R1375" t="s">
        <v>27</v>
      </c>
    </row>
    <row r="1376" spans="1:18" x14ac:dyDescent="0.3">
      <c r="A1376" s="1">
        <v>45208</v>
      </c>
      <c r="B1376" t="s">
        <v>1402</v>
      </c>
      <c r="C1376" t="s">
        <v>9</v>
      </c>
      <c r="D1376" t="s">
        <v>42</v>
      </c>
      <c r="E1376">
        <v>-4776.41</v>
      </c>
      <c r="F1376" t="s">
        <v>11</v>
      </c>
      <c r="G1376">
        <f>IF(Table1[[#This Row],[Type]]="Income",ABS(Table1[[#This Row],[Amount]]),0)</f>
        <v>0</v>
      </c>
      <c r="H1376">
        <f>IF(Table1[[#This Row],[Type]]="Expense",ABS(Table1[[#This Row],[Amount]]),0)</f>
        <v>4776.41</v>
      </c>
      <c r="I1376" t="s">
        <v>20</v>
      </c>
      <c r="J1376" t="s">
        <v>23</v>
      </c>
      <c r="L1376" t="str">
        <f t="shared" si="21"/>
        <v>October</v>
      </c>
      <c r="M1376" s="4">
        <f>ABS(Table1[[#This Row],[Amount]])</f>
        <v>4776.41</v>
      </c>
      <c r="N1376">
        <f>IF(Table1[[#This Row],[Type]]="Income",ABS(Table1[[#This Row],[Amount]]),0)</f>
        <v>0</v>
      </c>
      <c r="O1376">
        <f>IF(Table1[[#This Row],[Type]]="Expense",ABS(Table1[[#This Row],[Amount]]),0)</f>
        <v>4776.41</v>
      </c>
      <c r="P1376" t="str">
        <f>Table1[[#This Row],[Region]]</f>
        <v>South</v>
      </c>
      <c r="Q1376" t="s">
        <v>42</v>
      </c>
      <c r="R1376" t="s">
        <v>23</v>
      </c>
    </row>
    <row r="1377" spans="1:18" x14ac:dyDescent="0.3">
      <c r="A1377" s="1">
        <v>44955</v>
      </c>
      <c r="B1377" t="s">
        <v>1403</v>
      </c>
      <c r="C1377" t="s">
        <v>15</v>
      </c>
      <c r="D1377" t="s">
        <v>22</v>
      </c>
      <c r="E1377">
        <v>-4614.4799999999996</v>
      </c>
      <c r="F1377" t="s">
        <v>11</v>
      </c>
      <c r="G1377">
        <f>IF(Table1[[#This Row],[Type]]="Income",ABS(Table1[[#This Row],[Amount]]),0)</f>
        <v>0</v>
      </c>
      <c r="H1377">
        <f>IF(Table1[[#This Row],[Type]]="Expense",ABS(Table1[[#This Row],[Amount]]),0)</f>
        <v>4614.4799999999996</v>
      </c>
      <c r="I1377" t="s">
        <v>12</v>
      </c>
      <c r="J1377" t="s">
        <v>32</v>
      </c>
      <c r="L1377" t="str">
        <f t="shared" si="21"/>
        <v>January</v>
      </c>
      <c r="M1377" s="4">
        <f>ABS(Table1[[#This Row],[Amount]])</f>
        <v>4614.4799999999996</v>
      </c>
      <c r="N1377">
        <f>IF(Table1[[#This Row],[Type]]="Income",ABS(Table1[[#This Row],[Amount]]),0)</f>
        <v>0</v>
      </c>
      <c r="O1377">
        <f>IF(Table1[[#This Row],[Type]]="Expense",ABS(Table1[[#This Row],[Amount]]),0)</f>
        <v>4614.4799999999996</v>
      </c>
      <c r="P1377" t="str">
        <f>Table1[[#This Row],[Region]]</f>
        <v>West</v>
      </c>
      <c r="Q1377" t="s">
        <v>22</v>
      </c>
      <c r="R1377" t="s">
        <v>32</v>
      </c>
    </row>
    <row r="1378" spans="1:18" x14ac:dyDescent="0.3">
      <c r="A1378" s="1">
        <v>45075</v>
      </c>
      <c r="B1378" t="s">
        <v>1404</v>
      </c>
      <c r="C1378" t="s">
        <v>30</v>
      </c>
      <c r="D1378" t="s">
        <v>19</v>
      </c>
      <c r="E1378">
        <v>364.6</v>
      </c>
      <c r="F1378" t="s">
        <v>31</v>
      </c>
      <c r="G1378">
        <f>IF(Table1[[#This Row],[Type]]="Income",ABS(Table1[[#This Row],[Amount]]),0)</f>
        <v>364.6</v>
      </c>
      <c r="H1378">
        <f>IF(Table1[[#This Row],[Type]]="Expense",ABS(Table1[[#This Row],[Amount]]),0)</f>
        <v>0</v>
      </c>
      <c r="I1378" t="s">
        <v>17</v>
      </c>
      <c r="J1378" t="s">
        <v>32</v>
      </c>
      <c r="L1378" t="str">
        <f t="shared" si="21"/>
        <v>May</v>
      </c>
      <c r="M1378" s="4">
        <f>ABS(Table1[[#This Row],[Amount]])</f>
        <v>364.6</v>
      </c>
      <c r="N1378">
        <f>IF(Table1[[#This Row],[Type]]="Income",ABS(Table1[[#This Row],[Amount]]),0)</f>
        <v>364.6</v>
      </c>
      <c r="O1378">
        <f>IF(Table1[[#This Row],[Type]]="Expense",ABS(Table1[[#This Row],[Amount]]),0)</f>
        <v>0</v>
      </c>
      <c r="P1378" t="str">
        <f>Table1[[#This Row],[Region]]</f>
        <v>West</v>
      </c>
      <c r="Q1378" t="s">
        <v>19</v>
      </c>
      <c r="R1378" t="s">
        <v>32</v>
      </c>
    </row>
    <row r="1379" spans="1:18" x14ac:dyDescent="0.3">
      <c r="A1379" s="1">
        <v>45193</v>
      </c>
      <c r="B1379" t="s">
        <v>1405</v>
      </c>
      <c r="C1379" t="s">
        <v>25</v>
      </c>
      <c r="D1379" t="s">
        <v>10</v>
      </c>
      <c r="E1379">
        <v>-1865.57</v>
      </c>
      <c r="F1379" t="s">
        <v>11</v>
      </c>
      <c r="G1379">
        <f>IF(Table1[[#This Row],[Type]]="Income",ABS(Table1[[#This Row],[Amount]]),0)</f>
        <v>0</v>
      </c>
      <c r="H1379">
        <f>IF(Table1[[#This Row],[Type]]="Expense",ABS(Table1[[#This Row],[Amount]]),0)</f>
        <v>1865.57</v>
      </c>
      <c r="I1379" t="s">
        <v>20</v>
      </c>
      <c r="J1379" t="s">
        <v>32</v>
      </c>
      <c r="L1379" t="str">
        <f t="shared" si="21"/>
        <v>September</v>
      </c>
      <c r="M1379" s="4">
        <f>ABS(Table1[[#This Row],[Amount]])</f>
        <v>1865.57</v>
      </c>
      <c r="N1379">
        <f>IF(Table1[[#This Row],[Type]]="Income",ABS(Table1[[#This Row],[Amount]]),0)</f>
        <v>0</v>
      </c>
      <c r="O1379">
        <f>IF(Table1[[#This Row],[Type]]="Expense",ABS(Table1[[#This Row],[Amount]]),0)</f>
        <v>1865.57</v>
      </c>
      <c r="P1379" t="str">
        <f>Table1[[#This Row],[Region]]</f>
        <v>West</v>
      </c>
      <c r="Q1379" t="s">
        <v>10</v>
      </c>
      <c r="R1379" t="s">
        <v>32</v>
      </c>
    </row>
    <row r="1380" spans="1:18" x14ac:dyDescent="0.3">
      <c r="A1380" s="1">
        <v>45222</v>
      </c>
      <c r="B1380" t="s">
        <v>1406</v>
      </c>
      <c r="C1380" t="s">
        <v>15</v>
      </c>
      <c r="D1380" t="s">
        <v>36</v>
      </c>
      <c r="E1380">
        <v>-4084.4</v>
      </c>
      <c r="F1380" t="s">
        <v>11</v>
      </c>
      <c r="G1380">
        <f>IF(Table1[[#This Row],[Type]]="Income",ABS(Table1[[#This Row],[Amount]]),0)</f>
        <v>0</v>
      </c>
      <c r="H1380">
        <f>IF(Table1[[#This Row],[Type]]="Expense",ABS(Table1[[#This Row],[Amount]]),0)</f>
        <v>4084.4</v>
      </c>
      <c r="I1380" t="s">
        <v>17</v>
      </c>
      <c r="J1380" t="s">
        <v>27</v>
      </c>
      <c r="L1380" t="str">
        <f t="shared" si="21"/>
        <v>October</v>
      </c>
      <c r="M1380" s="4">
        <f>ABS(Table1[[#This Row],[Amount]])</f>
        <v>4084.4</v>
      </c>
      <c r="N1380">
        <f>IF(Table1[[#This Row],[Type]]="Income",ABS(Table1[[#This Row],[Amount]]),0)</f>
        <v>0</v>
      </c>
      <c r="O1380">
        <f>IF(Table1[[#This Row],[Type]]="Expense",ABS(Table1[[#This Row],[Amount]]),0)</f>
        <v>4084.4</v>
      </c>
      <c r="P1380" t="str">
        <f>Table1[[#This Row],[Region]]</f>
        <v>North</v>
      </c>
      <c r="Q1380" t="s">
        <v>36</v>
      </c>
      <c r="R1380" t="s">
        <v>27</v>
      </c>
    </row>
    <row r="1381" spans="1:18" x14ac:dyDescent="0.3">
      <c r="A1381" s="1">
        <v>44937</v>
      </c>
      <c r="B1381" t="s">
        <v>1407</v>
      </c>
      <c r="C1381" t="s">
        <v>15</v>
      </c>
      <c r="D1381" t="s">
        <v>26</v>
      </c>
      <c r="E1381">
        <v>-3096.73</v>
      </c>
      <c r="F1381" t="s">
        <v>11</v>
      </c>
      <c r="G1381">
        <f>IF(Table1[[#This Row],[Type]]="Income",ABS(Table1[[#This Row],[Amount]]),0)</f>
        <v>0</v>
      </c>
      <c r="H1381">
        <f>IF(Table1[[#This Row],[Type]]="Expense",ABS(Table1[[#This Row],[Amount]]),0)</f>
        <v>3096.73</v>
      </c>
      <c r="I1381" t="s">
        <v>12</v>
      </c>
      <c r="J1381" t="s">
        <v>23</v>
      </c>
      <c r="L1381" t="str">
        <f t="shared" si="21"/>
        <v>January</v>
      </c>
      <c r="M1381" s="4">
        <f>ABS(Table1[[#This Row],[Amount]])</f>
        <v>3096.73</v>
      </c>
      <c r="N1381">
        <f>IF(Table1[[#This Row],[Type]]="Income",ABS(Table1[[#This Row],[Amount]]),0)</f>
        <v>0</v>
      </c>
      <c r="O1381">
        <f>IF(Table1[[#This Row],[Type]]="Expense",ABS(Table1[[#This Row],[Amount]]),0)</f>
        <v>3096.73</v>
      </c>
      <c r="P1381" t="str">
        <f>Table1[[#This Row],[Region]]</f>
        <v>South</v>
      </c>
      <c r="Q1381" t="s">
        <v>26</v>
      </c>
      <c r="R1381" t="s">
        <v>23</v>
      </c>
    </row>
    <row r="1382" spans="1:18" x14ac:dyDescent="0.3">
      <c r="A1382" s="1">
        <v>45090</v>
      </c>
      <c r="B1382" t="s">
        <v>1408</v>
      </c>
      <c r="C1382" t="s">
        <v>25</v>
      </c>
      <c r="D1382" t="s">
        <v>26</v>
      </c>
      <c r="E1382">
        <v>-3917.56</v>
      </c>
      <c r="F1382" t="s">
        <v>11</v>
      </c>
      <c r="G1382">
        <f>IF(Table1[[#This Row],[Type]]="Income",ABS(Table1[[#This Row],[Amount]]),0)</f>
        <v>0</v>
      </c>
      <c r="H1382">
        <f>IF(Table1[[#This Row],[Type]]="Expense",ABS(Table1[[#This Row],[Amount]]),0)</f>
        <v>3917.56</v>
      </c>
      <c r="I1382" t="s">
        <v>20</v>
      </c>
      <c r="J1382" t="s">
        <v>32</v>
      </c>
      <c r="L1382" t="str">
        <f t="shared" si="21"/>
        <v>June</v>
      </c>
      <c r="M1382" s="4">
        <f>ABS(Table1[[#This Row],[Amount]])</f>
        <v>3917.56</v>
      </c>
      <c r="N1382">
        <f>IF(Table1[[#This Row],[Type]]="Income",ABS(Table1[[#This Row],[Amount]]),0)</f>
        <v>0</v>
      </c>
      <c r="O1382">
        <f>IF(Table1[[#This Row],[Type]]="Expense",ABS(Table1[[#This Row],[Amount]]),0)</f>
        <v>3917.56</v>
      </c>
      <c r="P1382" t="str">
        <f>Table1[[#This Row],[Region]]</f>
        <v>West</v>
      </c>
      <c r="Q1382" t="s">
        <v>26</v>
      </c>
      <c r="R1382" t="s">
        <v>32</v>
      </c>
    </row>
    <row r="1383" spans="1:18" x14ac:dyDescent="0.3">
      <c r="A1383" s="1">
        <v>45039</v>
      </c>
      <c r="B1383" t="s">
        <v>1409</v>
      </c>
      <c r="C1383" t="s">
        <v>15</v>
      </c>
      <c r="D1383" t="s">
        <v>42</v>
      </c>
      <c r="E1383">
        <v>-3623.26</v>
      </c>
      <c r="F1383" t="s">
        <v>11</v>
      </c>
      <c r="G1383">
        <f>IF(Table1[[#This Row],[Type]]="Income",ABS(Table1[[#This Row],[Amount]]),0)</f>
        <v>0</v>
      </c>
      <c r="H1383">
        <f>IF(Table1[[#This Row],[Type]]="Expense",ABS(Table1[[#This Row],[Amount]]),0)</f>
        <v>3623.26</v>
      </c>
      <c r="I1383" t="s">
        <v>20</v>
      </c>
      <c r="J1383" t="s">
        <v>13</v>
      </c>
      <c r="L1383" t="str">
        <f t="shared" si="21"/>
        <v>April</v>
      </c>
      <c r="M1383" s="4">
        <f>ABS(Table1[[#This Row],[Amount]])</f>
        <v>3623.26</v>
      </c>
      <c r="N1383">
        <f>IF(Table1[[#This Row],[Type]]="Income",ABS(Table1[[#This Row],[Amount]]),0)</f>
        <v>0</v>
      </c>
      <c r="O1383">
        <f>IF(Table1[[#This Row],[Type]]="Expense",ABS(Table1[[#This Row],[Amount]]),0)</f>
        <v>3623.26</v>
      </c>
      <c r="P1383" t="str">
        <f>Table1[[#This Row],[Region]]</f>
        <v>East</v>
      </c>
      <c r="Q1383" t="s">
        <v>42</v>
      </c>
      <c r="R1383" t="s">
        <v>13</v>
      </c>
    </row>
    <row r="1384" spans="1:18" x14ac:dyDescent="0.3">
      <c r="A1384" s="1">
        <v>45113</v>
      </c>
      <c r="B1384" t="s">
        <v>1410</v>
      </c>
      <c r="C1384" t="s">
        <v>9</v>
      </c>
      <c r="D1384" t="s">
        <v>26</v>
      </c>
      <c r="E1384">
        <v>-2534.17</v>
      </c>
      <c r="F1384" t="s">
        <v>11</v>
      </c>
      <c r="G1384">
        <f>IF(Table1[[#This Row],[Type]]="Income",ABS(Table1[[#This Row],[Amount]]),0)</f>
        <v>0</v>
      </c>
      <c r="H1384">
        <f>IF(Table1[[#This Row],[Type]]="Expense",ABS(Table1[[#This Row],[Amount]]),0)</f>
        <v>2534.17</v>
      </c>
      <c r="I1384" t="s">
        <v>12</v>
      </c>
      <c r="J1384" t="s">
        <v>32</v>
      </c>
      <c r="L1384" t="str">
        <f t="shared" si="21"/>
        <v>July</v>
      </c>
      <c r="M1384" s="4">
        <f>ABS(Table1[[#This Row],[Amount]])</f>
        <v>2534.17</v>
      </c>
      <c r="N1384">
        <f>IF(Table1[[#This Row],[Type]]="Income",ABS(Table1[[#This Row],[Amount]]),0)</f>
        <v>0</v>
      </c>
      <c r="O1384">
        <f>IF(Table1[[#This Row],[Type]]="Expense",ABS(Table1[[#This Row],[Amount]]),0)</f>
        <v>2534.17</v>
      </c>
      <c r="P1384" t="str">
        <f>Table1[[#This Row],[Region]]</f>
        <v>West</v>
      </c>
      <c r="Q1384" t="s">
        <v>26</v>
      </c>
      <c r="R1384" t="s">
        <v>32</v>
      </c>
    </row>
    <row r="1385" spans="1:18" x14ac:dyDescent="0.3">
      <c r="A1385" s="1">
        <v>45221</v>
      </c>
      <c r="B1385" t="s">
        <v>1411</v>
      </c>
      <c r="C1385" t="s">
        <v>25</v>
      </c>
      <c r="D1385" t="s">
        <v>19</v>
      </c>
      <c r="E1385">
        <v>-301.97000000000003</v>
      </c>
      <c r="F1385" t="s">
        <v>11</v>
      </c>
      <c r="G1385">
        <f>IF(Table1[[#This Row],[Type]]="Income",ABS(Table1[[#This Row],[Amount]]),0)</f>
        <v>0</v>
      </c>
      <c r="H1385">
        <f>IF(Table1[[#This Row],[Type]]="Expense",ABS(Table1[[#This Row],[Amount]]),0)</f>
        <v>301.97000000000003</v>
      </c>
      <c r="I1385" t="s">
        <v>17</v>
      </c>
      <c r="J1385" t="s">
        <v>32</v>
      </c>
      <c r="L1385" t="str">
        <f t="shared" si="21"/>
        <v>October</v>
      </c>
      <c r="M1385" s="4">
        <f>ABS(Table1[[#This Row],[Amount]])</f>
        <v>301.97000000000003</v>
      </c>
      <c r="N1385">
        <f>IF(Table1[[#This Row],[Type]]="Income",ABS(Table1[[#This Row],[Amount]]),0)</f>
        <v>0</v>
      </c>
      <c r="O1385">
        <f>IF(Table1[[#This Row],[Type]]="Expense",ABS(Table1[[#This Row],[Amount]]),0)</f>
        <v>301.97000000000003</v>
      </c>
      <c r="P1385" t="str">
        <f>Table1[[#This Row],[Region]]</f>
        <v>West</v>
      </c>
      <c r="Q1385" t="s">
        <v>19</v>
      </c>
      <c r="R1385" t="s">
        <v>32</v>
      </c>
    </row>
    <row r="1386" spans="1:18" x14ac:dyDescent="0.3">
      <c r="A1386" s="1">
        <v>45158</v>
      </c>
      <c r="B1386" t="s">
        <v>1412</v>
      </c>
      <c r="C1386" t="s">
        <v>15</v>
      </c>
      <c r="D1386" t="s">
        <v>19</v>
      </c>
      <c r="E1386">
        <v>-2962.91</v>
      </c>
      <c r="F1386" t="s">
        <v>11</v>
      </c>
      <c r="G1386">
        <f>IF(Table1[[#This Row],[Type]]="Income",ABS(Table1[[#This Row],[Amount]]),0)</f>
        <v>0</v>
      </c>
      <c r="H1386">
        <f>IF(Table1[[#This Row],[Type]]="Expense",ABS(Table1[[#This Row],[Amount]]),0)</f>
        <v>2962.91</v>
      </c>
      <c r="I1386" t="s">
        <v>20</v>
      </c>
      <c r="J1386" t="s">
        <v>13</v>
      </c>
      <c r="L1386" t="str">
        <f t="shared" si="21"/>
        <v>August</v>
      </c>
      <c r="M1386" s="4">
        <f>ABS(Table1[[#This Row],[Amount]])</f>
        <v>2962.91</v>
      </c>
      <c r="N1386">
        <f>IF(Table1[[#This Row],[Type]]="Income",ABS(Table1[[#This Row],[Amount]]),0)</f>
        <v>0</v>
      </c>
      <c r="O1386">
        <f>IF(Table1[[#This Row],[Type]]="Expense",ABS(Table1[[#This Row],[Amount]]),0)</f>
        <v>2962.91</v>
      </c>
      <c r="P1386" t="str">
        <f>Table1[[#This Row],[Region]]</f>
        <v>East</v>
      </c>
      <c r="Q1386" t="s">
        <v>19</v>
      </c>
      <c r="R1386" t="s">
        <v>13</v>
      </c>
    </row>
    <row r="1387" spans="1:18" x14ac:dyDescent="0.3">
      <c r="A1387" s="1">
        <v>45153</v>
      </c>
      <c r="B1387" t="s">
        <v>1413</v>
      </c>
      <c r="C1387" t="s">
        <v>25</v>
      </c>
      <c r="D1387" t="s">
        <v>19</v>
      </c>
      <c r="E1387">
        <v>-337.98</v>
      </c>
      <c r="F1387" t="s">
        <v>11</v>
      </c>
      <c r="G1387">
        <f>IF(Table1[[#This Row],[Type]]="Income",ABS(Table1[[#This Row],[Amount]]),0)</f>
        <v>0</v>
      </c>
      <c r="H1387">
        <f>IF(Table1[[#This Row],[Type]]="Expense",ABS(Table1[[#This Row],[Amount]]),0)</f>
        <v>337.98</v>
      </c>
      <c r="I1387" t="s">
        <v>20</v>
      </c>
      <c r="J1387" t="s">
        <v>32</v>
      </c>
      <c r="L1387" t="str">
        <f t="shared" si="21"/>
        <v>August</v>
      </c>
      <c r="M1387" s="4">
        <f>ABS(Table1[[#This Row],[Amount]])</f>
        <v>337.98</v>
      </c>
      <c r="N1387">
        <f>IF(Table1[[#This Row],[Type]]="Income",ABS(Table1[[#This Row],[Amount]]),0)</f>
        <v>0</v>
      </c>
      <c r="O1387">
        <f>IF(Table1[[#This Row],[Type]]="Expense",ABS(Table1[[#This Row],[Amount]]),0)</f>
        <v>337.98</v>
      </c>
      <c r="P1387" t="str">
        <f>Table1[[#This Row],[Region]]</f>
        <v>West</v>
      </c>
      <c r="Q1387" t="s">
        <v>19</v>
      </c>
      <c r="R1387" t="s">
        <v>32</v>
      </c>
    </row>
    <row r="1388" spans="1:18" x14ac:dyDescent="0.3">
      <c r="A1388" s="1">
        <v>45236</v>
      </c>
      <c r="B1388" t="s">
        <v>1414</v>
      </c>
      <c r="C1388" t="s">
        <v>25</v>
      </c>
      <c r="D1388" t="s">
        <v>26</v>
      </c>
      <c r="E1388">
        <v>-3058.26</v>
      </c>
      <c r="F1388" t="s">
        <v>11</v>
      </c>
      <c r="G1388">
        <f>IF(Table1[[#This Row],[Type]]="Income",ABS(Table1[[#This Row],[Amount]]),0)</f>
        <v>0</v>
      </c>
      <c r="H1388">
        <f>IF(Table1[[#This Row],[Type]]="Expense",ABS(Table1[[#This Row],[Amount]]),0)</f>
        <v>3058.26</v>
      </c>
      <c r="I1388" t="s">
        <v>12</v>
      </c>
      <c r="J1388" t="s">
        <v>32</v>
      </c>
      <c r="L1388" t="str">
        <f t="shared" si="21"/>
        <v>November</v>
      </c>
      <c r="M1388" s="4">
        <f>ABS(Table1[[#This Row],[Amount]])</f>
        <v>3058.26</v>
      </c>
      <c r="N1388">
        <f>IF(Table1[[#This Row],[Type]]="Income",ABS(Table1[[#This Row],[Amount]]),0)</f>
        <v>0</v>
      </c>
      <c r="O1388">
        <f>IF(Table1[[#This Row],[Type]]="Expense",ABS(Table1[[#This Row],[Amount]]),0)</f>
        <v>3058.26</v>
      </c>
      <c r="P1388" t="str">
        <f>Table1[[#This Row],[Region]]</f>
        <v>West</v>
      </c>
      <c r="Q1388" t="s">
        <v>26</v>
      </c>
      <c r="R1388" t="s">
        <v>32</v>
      </c>
    </row>
    <row r="1389" spans="1:18" x14ac:dyDescent="0.3">
      <c r="A1389" s="1">
        <v>45024</v>
      </c>
      <c r="B1389" t="s">
        <v>1415</v>
      </c>
      <c r="C1389" t="s">
        <v>25</v>
      </c>
      <c r="D1389" t="s">
        <v>26</v>
      </c>
      <c r="E1389">
        <v>-4022.01</v>
      </c>
      <c r="F1389" t="s">
        <v>11</v>
      </c>
      <c r="G1389">
        <f>IF(Table1[[#This Row],[Type]]="Income",ABS(Table1[[#This Row],[Amount]]),0)</f>
        <v>0</v>
      </c>
      <c r="H1389">
        <f>IF(Table1[[#This Row],[Type]]="Expense",ABS(Table1[[#This Row],[Amount]]),0)</f>
        <v>4022.01</v>
      </c>
      <c r="I1389" t="s">
        <v>12</v>
      </c>
      <c r="J1389" t="s">
        <v>13</v>
      </c>
      <c r="L1389" t="str">
        <f t="shared" si="21"/>
        <v>April</v>
      </c>
      <c r="M1389" s="4">
        <f>ABS(Table1[[#This Row],[Amount]])</f>
        <v>4022.01</v>
      </c>
      <c r="N1389">
        <f>IF(Table1[[#This Row],[Type]]="Income",ABS(Table1[[#This Row],[Amount]]),0)</f>
        <v>0</v>
      </c>
      <c r="O1389">
        <f>IF(Table1[[#This Row],[Type]]="Expense",ABS(Table1[[#This Row],[Amount]]),0)</f>
        <v>4022.01</v>
      </c>
      <c r="P1389" t="str">
        <f>Table1[[#This Row],[Region]]</f>
        <v>East</v>
      </c>
      <c r="Q1389" t="s">
        <v>26</v>
      </c>
      <c r="R1389" t="s">
        <v>13</v>
      </c>
    </row>
    <row r="1390" spans="1:18" x14ac:dyDescent="0.3">
      <c r="A1390" s="1">
        <v>44981</v>
      </c>
      <c r="B1390" t="s">
        <v>1416</v>
      </c>
      <c r="C1390" t="s">
        <v>30</v>
      </c>
      <c r="D1390" t="s">
        <v>19</v>
      </c>
      <c r="E1390">
        <v>2966.46</v>
      </c>
      <c r="F1390" t="s">
        <v>31</v>
      </c>
      <c r="G1390">
        <f>IF(Table1[[#This Row],[Type]]="Income",ABS(Table1[[#This Row],[Amount]]),0)</f>
        <v>2966.46</v>
      </c>
      <c r="H1390">
        <f>IF(Table1[[#This Row],[Type]]="Expense",ABS(Table1[[#This Row],[Amount]]),0)</f>
        <v>0</v>
      </c>
      <c r="I1390" t="s">
        <v>12</v>
      </c>
      <c r="J1390" t="s">
        <v>27</v>
      </c>
      <c r="L1390" t="str">
        <f t="shared" si="21"/>
        <v>February</v>
      </c>
      <c r="M1390" s="4">
        <f>ABS(Table1[[#This Row],[Amount]])</f>
        <v>2966.46</v>
      </c>
      <c r="N1390">
        <f>IF(Table1[[#This Row],[Type]]="Income",ABS(Table1[[#This Row],[Amount]]),0)</f>
        <v>2966.46</v>
      </c>
      <c r="O1390">
        <f>IF(Table1[[#This Row],[Type]]="Expense",ABS(Table1[[#This Row],[Amount]]),0)</f>
        <v>0</v>
      </c>
      <c r="P1390" t="str">
        <f>Table1[[#This Row],[Region]]</f>
        <v>North</v>
      </c>
      <c r="Q1390" t="s">
        <v>19</v>
      </c>
      <c r="R1390" t="s">
        <v>27</v>
      </c>
    </row>
    <row r="1391" spans="1:18" x14ac:dyDescent="0.3">
      <c r="A1391" s="1">
        <v>45037</v>
      </c>
      <c r="B1391" t="s">
        <v>1417</v>
      </c>
      <c r="C1391" t="s">
        <v>15</v>
      </c>
      <c r="D1391" t="s">
        <v>26</v>
      </c>
      <c r="E1391">
        <v>-4985.41</v>
      </c>
      <c r="F1391" t="s">
        <v>11</v>
      </c>
      <c r="G1391">
        <f>IF(Table1[[#This Row],[Type]]="Income",ABS(Table1[[#This Row],[Amount]]),0)</f>
        <v>0</v>
      </c>
      <c r="H1391">
        <f>IF(Table1[[#This Row],[Type]]="Expense",ABS(Table1[[#This Row],[Amount]]),0)</f>
        <v>4985.41</v>
      </c>
      <c r="I1391" t="s">
        <v>17</v>
      </c>
      <c r="J1391" t="s">
        <v>13</v>
      </c>
      <c r="L1391" t="str">
        <f t="shared" si="21"/>
        <v>April</v>
      </c>
      <c r="M1391" s="4">
        <f>ABS(Table1[[#This Row],[Amount]])</f>
        <v>4985.41</v>
      </c>
      <c r="N1391">
        <f>IF(Table1[[#This Row],[Type]]="Income",ABS(Table1[[#This Row],[Amount]]),0)</f>
        <v>0</v>
      </c>
      <c r="O1391">
        <f>IF(Table1[[#This Row],[Type]]="Expense",ABS(Table1[[#This Row],[Amount]]),0)</f>
        <v>4985.41</v>
      </c>
      <c r="P1391" t="str">
        <f>Table1[[#This Row],[Region]]</f>
        <v>East</v>
      </c>
      <c r="Q1391" t="s">
        <v>26</v>
      </c>
      <c r="R1391" t="s">
        <v>13</v>
      </c>
    </row>
    <row r="1392" spans="1:18" x14ac:dyDescent="0.3">
      <c r="A1392" s="1">
        <v>45078</v>
      </c>
      <c r="B1392" t="s">
        <v>1418</v>
      </c>
      <c r="C1392" t="s">
        <v>30</v>
      </c>
      <c r="D1392" t="s">
        <v>26</v>
      </c>
      <c r="E1392">
        <v>2333.75</v>
      </c>
      <c r="F1392" t="s">
        <v>31</v>
      </c>
      <c r="G1392">
        <f>IF(Table1[[#This Row],[Type]]="Income",ABS(Table1[[#This Row],[Amount]]),0)</f>
        <v>2333.75</v>
      </c>
      <c r="H1392">
        <f>IF(Table1[[#This Row],[Type]]="Expense",ABS(Table1[[#This Row],[Amount]]),0)</f>
        <v>0</v>
      </c>
      <c r="I1392" t="s">
        <v>17</v>
      </c>
      <c r="J1392" t="s">
        <v>27</v>
      </c>
      <c r="L1392" t="str">
        <f t="shared" si="21"/>
        <v>June</v>
      </c>
      <c r="M1392" s="4">
        <f>ABS(Table1[[#This Row],[Amount]])</f>
        <v>2333.75</v>
      </c>
      <c r="N1392">
        <f>IF(Table1[[#This Row],[Type]]="Income",ABS(Table1[[#This Row],[Amount]]),0)</f>
        <v>2333.75</v>
      </c>
      <c r="O1392">
        <f>IF(Table1[[#This Row],[Type]]="Expense",ABS(Table1[[#This Row],[Amount]]),0)</f>
        <v>0</v>
      </c>
      <c r="P1392" t="str">
        <f>Table1[[#This Row],[Region]]</f>
        <v>North</v>
      </c>
      <c r="Q1392" t="s">
        <v>26</v>
      </c>
      <c r="R1392" t="s">
        <v>27</v>
      </c>
    </row>
    <row r="1393" spans="1:18" x14ac:dyDescent="0.3">
      <c r="A1393" s="1">
        <v>45172</v>
      </c>
      <c r="B1393" t="s">
        <v>1419</v>
      </c>
      <c r="C1393" t="s">
        <v>15</v>
      </c>
      <c r="D1393" t="s">
        <v>36</v>
      </c>
      <c r="E1393">
        <v>-3769.25</v>
      </c>
      <c r="F1393" t="s">
        <v>11</v>
      </c>
      <c r="G1393">
        <f>IF(Table1[[#This Row],[Type]]="Income",ABS(Table1[[#This Row],[Amount]]),0)</f>
        <v>0</v>
      </c>
      <c r="H1393">
        <f>IF(Table1[[#This Row],[Type]]="Expense",ABS(Table1[[#This Row],[Amount]]),0)</f>
        <v>3769.25</v>
      </c>
      <c r="I1393" t="s">
        <v>17</v>
      </c>
      <c r="J1393" t="s">
        <v>27</v>
      </c>
      <c r="L1393" t="str">
        <f t="shared" si="21"/>
        <v>September</v>
      </c>
      <c r="M1393" s="4">
        <f>ABS(Table1[[#This Row],[Amount]])</f>
        <v>3769.25</v>
      </c>
      <c r="N1393">
        <f>IF(Table1[[#This Row],[Type]]="Income",ABS(Table1[[#This Row],[Amount]]),0)</f>
        <v>0</v>
      </c>
      <c r="O1393">
        <f>IF(Table1[[#This Row],[Type]]="Expense",ABS(Table1[[#This Row],[Amount]]),0)</f>
        <v>3769.25</v>
      </c>
      <c r="P1393" t="str">
        <f>Table1[[#This Row],[Region]]</f>
        <v>North</v>
      </c>
      <c r="Q1393" t="s">
        <v>36</v>
      </c>
      <c r="R1393" t="s">
        <v>27</v>
      </c>
    </row>
    <row r="1394" spans="1:18" x14ac:dyDescent="0.3">
      <c r="A1394" s="1">
        <v>44995</v>
      </c>
      <c r="B1394" t="s">
        <v>1420</v>
      </c>
      <c r="C1394" t="s">
        <v>9</v>
      </c>
      <c r="D1394" t="s">
        <v>22</v>
      </c>
      <c r="E1394">
        <v>-3369.35</v>
      </c>
      <c r="F1394" t="s">
        <v>11</v>
      </c>
      <c r="G1394">
        <f>IF(Table1[[#This Row],[Type]]="Income",ABS(Table1[[#This Row],[Amount]]),0)</f>
        <v>0</v>
      </c>
      <c r="H1394">
        <f>IF(Table1[[#This Row],[Type]]="Expense",ABS(Table1[[#This Row],[Amount]]),0)</f>
        <v>3369.35</v>
      </c>
      <c r="I1394" t="s">
        <v>12</v>
      </c>
      <c r="J1394" t="s">
        <v>27</v>
      </c>
      <c r="L1394" t="str">
        <f t="shared" si="21"/>
        <v>March</v>
      </c>
      <c r="M1394" s="4">
        <f>ABS(Table1[[#This Row],[Amount]])</f>
        <v>3369.35</v>
      </c>
      <c r="N1394">
        <f>IF(Table1[[#This Row],[Type]]="Income",ABS(Table1[[#This Row],[Amount]]),0)</f>
        <v>0</v>
      </c>
      <c r="O1394">
        <f>IF(Table1[[#This Row],[Type]]="Expense",ABS(Table1[[#This Row],[Amount]]),0)</f>
        <v>3369.35</v>
      </c>
      <c r="P1394" t="str">
        <f>Table1[[#This Row],[Region]]</f>
        <v>North</v>
      </c>
      <c r="Q1394" t="s">
        <v>22</v>
      </c>
      <c r="R1394" t="s">
        <v>27</v>
      </c>
    </row>
    <row r="1395" spans="1:18" x14ac:dyDescent="0.3">
      <c r="A1395" s="1">
        <v>45238</v>
      </c>
      <c r="B1395" t="s">
        <v>1421</v>
      </c>
      <c r="C1395" t="s">
        <v>9</v>
      </c>
      <c r="D1395" t="s">
        <v>16</v>
      </c>
      <c r="E1395">
        <v>-4958.0200000000004</v>
      </c>
      <c r="F1395" t="s">
        <v>11</v>
      </c>
      <c r="G1395">
        <f>IF(Table1[[#This Row],[Type]]="Income",ABS(Table1[[#This Row],[Amount]]),0)</f>
        <v>0</v>
      </c>
      <c r="H1395">
        <f>IF(Table1[[#This Row],[Type]]="Expense",ABS(Table1[[#This Row],[Amount]]),0)</f>
        <v>4958.0200000000004</v>
      </c>
      <c r="I1395" t="s">
        <v>20</v>
      </c>
      <c r="J1395" t="s">
        <v>13</v>
      </c>
      <c r="L1395" t="str">
        <f t="shared" si="21"/>
        <v>November</v>
      </c>
      <c r="M1395" s="4">
        <f>ABS(Table1[[#This Row],[Amount]])</f>
        <v>4958.0200000000004</v>
      </c>
      <c r="N1395">
        <f>IF(Table1[[#This Row],[Type]]="Income",ABS(Table1[[#This Row],[Amount]]),0)</f>
        <v>0</v>
      </c>
      <c r="O1395">
        <f>IF(Table1[[#This Row],[Type]]="Expense",ABS(Table1[[#This Row],[Amount]]),0)</f>
        <v>4958.0200000000004</v>
      </c>
      <c r="P1395" t="str">
        <f>Table1[[#This Row],[Region]]</f>
        <v>East</v>
      </c>
      <c r="Q1395" t="s">
        <v>16</v>
      </c>
      <c r="R1395" t="s">
        <v>13</v>
      </c>
    </row>
    <row r="1396" spans="1:18" x14ac:dyDescent="0.3">
      <c r="A1396" s="1">
        <v>45215</v>
      </c>
      <c r="B1396" t="s">
        <v>1422</v>
      </c>
      <c r="C1396" t="s">
        <v>9</v>
      </c>
      <c r="D1396" t="s">
        <v>26</v>
      </c>
      <c r="E1396">
        <v>-3594.77</v>
      </c>
      <c r="F1396" t="s">
        <v>11</v>
      </c>
      <c r="G1396">
        <f>IF(Table1[[#This Row],[Type]]="Income",ABS(Table1[[#This Row],[Amount]]),0)</f>
        <v>0</v>
      </c>
      <c r="H1396">
        <f>IF(Table1[[#This Row],[Type]]="Expense",ABS(Table1[[#This Row],[Amount]]),0)</f>
        <v>3594.77</v>
      </c>
      <c r="I1396" t="s">
        <v>17</v>
      </c>
      <c r="J1396" t="s">
        <v>13</v>
      </c>
      <c r="L1396" t="str">
        <f t="shared" si="21"/>
        <v>October</v>
      </c>
      <c r="M1396" s="4">
        <f>ABS(Table1[[#This Row],[Amount]])</f>
        <v>3594.77</v>
      </c>
      <c r="N1396">
        <f>IF(Table1[[#This Row],[Type]]="Income",ABS(Table1[[#This Row],[Amount]]),0)</f>
        <v>0</v>
      </c>
      <c r="O1396">
        <f>IF(Table1[[#This Row],[Type]]="Expense",ABS(Table1[[#This Row],[Amount]]),0)</f>
        <v>3594.77</v>
      </c>
      <c r="P1396" t="str">
        <f>Table1[[#This Row],[Region]]</f>
        <v>East</v>
      </c>
      <c r="Q1396" t="s">
        <v>26</v>
      </c>
      <c r="R1396" t="s">
        <v>13</v>
      </c>
    </row>
    <row r="1397" spans="1:18" x14ac:dyDescent="0.3">
      <c r="A1397" s="1">
        <v>45176</v>
      </c>
      <c r="B1397" t="s">
        <v>1423</v>
      </c>
      <c r="C1397" t="s">
        <v>15</v>
      </c>
      <c r="D1397" t="s">
        <v>16</v>
      </c>
      <c r="E1397">
        <v>-903.75</v>
      </c>
      <c r="F1397" t="s">
        <v>11</v>
      </c>
      <c r="G1397">
        <f>IF(Table1[[#This Row],[Type]]="Income",ABS(Table1[[#This Row],[Amount]]),0)</f>
        <v>0</v>
      </c>
      <c r="H1397">
        <f>IF(Table1[[#This Row],[Type]]="Expense",ABS(Table1[[#This Row],[Amount]]),0)</f>
        <v>903.75</v>
      </c>
      <c r="I1397" t="s">
        <v>12</v>
      </c>
      <c r="J1397" t="s">
        <v>27</v>
      </c>
      <c r="L1397" t="str">
        <f t="shared" si="21"/>
        <v>September</v>
      </c>
      <c r="M1397" s="4">
        <f>ABS(Table1[[#This Row],[Amount]])</f>
        <v>903.75</v>
      </c>
      <c r="N1397">
        <f>IF(Table1[[#This Row],[Type]]="Income",ABS(Table1[[#This Row],[Amount]]),0)</f>
        <v>0</v>
      </c>
      <c r="O1397">
        <f>IF(Table1[[#This Row],[Type]]="Expense",ABS(Table1[[#This Row],[Amount]]),0)</f>
        <v>903.75</v>
      </c>
      <c r="P1397" t="str">
        <f>Table1[[#This Row],[Region]]</f>
        <v>North</v>
      </c>
      <c r="Q1397" t="s">
        <v>16</v>
      </c>
      <c r="R1397" t="s">
        <v>27</v>
      </c>
    </row>
    <row r="1398" spans="1:18" x14ac:dyDescent="0.3">
      <c r="A1398" s="1">
        <v>44962</v>
      </c>
      <c r="B1398" t="s">
        <v>1424</v>
      </c>
      <c r="C1398" t="s">
        <v>25</v>
      </c>
      <c r="D1398" t="s">
        <v>10</v>
      </c>
      <c r="E1398">
        <v>-4782.04</v>
      </c>
      <c r="F1398" t="s">
        <v>11</v>
      </c>
      <c r="G1398">
        <f>IF(Table1[[#This Row],[Type]]="Income",ABS(Table1[[#This Row],[Amount]]),0)</f>
        <v>0</v>
      </c>
      <c r="H1398">
        <f>IF(Table1[[#This Row],[Type]]="Expense",ABS(Table1[[#This Row],[Amount]]),0)</f>
        <v>4782.04</v>
      </c>
      <c r="I1398" t="s">
        <v>17</v>
      </c>
      <c r="J1398" t="s">
        <v>13</v>
      </c>
      <c r="L1398" t="str">
        <f t="shared" si="21"/>
        <v>February</v>
      </c>
      <c r="M1398" s="4">
        <f>ABS(Table1[[#This Row],[Amount]])</f>
        <v>4782.04</v>
      </c>
      <c r="N1398">
        <f>IF(Table1[[#This Row],[Type]]="Income",ABS(Table1[[#This Row],[Amount]]),0)</f>
        <v>0</v>
      </c>
      <c r="O1398">
        <f>IF(Table1[[#This Row],[Type]]="Expense",ABS(Table1[[#This Row],[Amount]]),0)</f>
        <v>4782.04</v>
      </c>
      <c r="P1398" t="str">
        <f>Table1[[#This Row],[Region]]</f>
        <v>East</v>
      </c>
      <c r="Q1398" t="s">
        <v>10</v>
      </c>
      <c r="R1398" t="s">
        <v>13</v>
      </c>
    </row>
    <row r="1399" spans="1:18" x14ac:dyDescent="0.3">
      <c r="A1399" s="1">
        <v>45165</v>
      </c>
      <c r="B1399" t="s">
        <v>1425</v>
      </c>
      <c r="C1399" t="s">
        <v>25</v>
      </c>
      <c r="D1399" t="s">
        <v>16</v>
      </c>
      <c r="E1399">
        <v>-3372.11</v>
      </c>
      <c r="F1399" t="s">
        <v>11</v>
      </c>
      <c r="G1399">
        <f>IF(Table1[[#This Row],[Type]]="Income",ABS(Table1[[#This Row],[Amount]]),0)</f>
        <v>0</v>
      </c>
      <c r="H1399">
        <f>IF(Table1[[#This Row],[Type]]="Expense",ABS(Table1[[#This Row],[Amount]]),0)</f>
        <v>3372.11</v>
      </c>
      <c r="I1399" t="s">
        <v>20</v>
      </c>
      <c r="J1399" t="s">
        <v>27</v>
      </c>
      <c r="L1399" t="str">
        <f t="shared" si="21"/>
        <v>August</v>
      </c>
      <c r="M1399" s="4">
        <f>ABS(Table1[[#This Row],[Amount]])</f>
        <v>3372.11</v>
      </c>
      <c r="N1399">
        <f>IF(Table1[[#This Row],[Type]]="Income",ABS(Table1[[#This Row],[Amount]]),0)</f>
        <v>0</v>
      </c>
      <c r="O1399">
        <f>IF(Table1[[#This Row],[Type]]="Expense",ABS(Table1[[#This Row],[Amount]]),0)</f>
        <v>3372.11</v>
      </c>
      <c r="P1399" t="str">
        <f>Table1[[#This Row],[Region]]</f>
        <v>North</v>
      </c>
      <c r="Q1399" t="s">
        <v>16</v>
      </c>
      <c r="R1399" t="s">
        <v>27</v>
      </c>
    </row>
    <row r="1400" spans="1:18" x14ac:dyDescent="0.3">
      <c r="A1400" s="1">
        <v>45074</v>
      </c>
      <c r="B1400" t="s">
        <v>1426</v>
      </c>
      <c r="C1400" t="s">
        <v>30</v>
      </c>
      <c r="D1400" t="s">
        <v>36</v>
      </c>
      <c r="E1400">
        <v>390.76</v>
      </c>
      <c r="F1400" t="s">
        <v>31</v>
      </c>
      <c r="G1400">
        <f>IF(Table1[[#This Row],[Type]]="Income",ABS(Table1[[#This Row],[Amount]]),0)</f>
        <v>390.76</v>
      </c>
      <c r="H1400">
        <f>IF(Table1[[#This Row],[Type]]="Expense",ABS(Table1[[#This Row],[Amount]]),0)</f>
        <v>0</v>
      </c>
      <c r="I1400" t="s">
        <v>20</v>
      </c>
      <c r="J1400" t="s">
        <v>13</v>
      </c>
      <c r="L1400" t="str">
        <f t="shared" si="21"/>
        <v>May</v>
      </c>
      <c r="M1400" s="4">
        <f>ABS(Table1[[#This Row],[Amount]])</f>
        <v>390.76</v>
      </c>
      <c r="N1400">
        <f>IF(Table1[[#This Row],[Type]]="Income",ABS(Table1[[#This Row],[Amount]]),0)</f>
        <v>390.76</v>
      </c>
      <c r="O1400">
        <f>IF(Table1[[#This Row],[Type]]="Expense",ABS(Table1[[#This Row],[Amount]]),0)</f>
        <v>0</v>
      </c>
      <c r="P1400" t="str">
        <f>Table1[[#This Row],[Region]]</f>
        <v>East</v>
      </c>
      <c r="Q1400" t="s">
        <v>36</v>
      </c>
      <c r="R1400" t="s">
        <v>13</v>
      </c>
    </row>
    <row r="1401" spans="1:18" x14ac:dyDescent="0.3">
      <c r="A1401" s="1">
        <v>45153</v>
      </c>
      <c r="B1401" t="s">
        <v>1427</v>
      </c>
      <c r="C1401" t="s">
        <v>30</v>
      </c>
      <c r="D1401" t="s">
        <v>26</v>
      </c>
      <c r="E1401">
        <v>3322.08</v>
      </c>
      <c r="F1401" t="s">
        <v>31</v>
      </c>
      <c r="G1401">
        <f>IF(Table1[[#This Row],[Type]]="Income",ABS(Table1[[#This Row],[Amount]]),0)</f>
        <v>3322.08</v>
      </c>
      <c r="H1401">
        <f>IF(Table1[[#This Row],[Type]]="Expense",ABS(Table1[[#This Row],[Amount]]),0)</f>
        <v>0</v>
      </c>
      <c r="I1401" t="s">
        <v>12</v>
      </c>
      <c r="J1401" t="s">
        <v>23</v>
      </c>
      <c r="L1401" t="str">
        <f t="shared" si="21"/>
        <v>August</v>
      </c>
      <c r="M1401" s="4">
        <f>ABS(Table1[[#This Row],[Amount]])</f>
        <v>3322.08</v>
      </c>
      <c r="N1401">
        <f>IF(Table1[[#This Row],[Type]]="Income",ABS(Table1[[#This Row],[Amount]]),0)</f>
        <v>3322.08</v>
      </c>
      <c r="O1401">
        <f>IF(Table1[[#This Row],[Type]]="Expense",ABS(Table1[[#This Row],[Amount]]),0)</f>
        <v>0</v>
      </c>
      <c r="P1401" t="str">
        <f>Table1[[#This Row],[Region]]</f>
        <v>South</v>
      </c>
      <c r="Q1401" t="s">
        <v>26</v>
      </c>
      <c r="R1401" t="s">
        <v>23</v>
      </c>
    </row>
    <row r="1402" spans="1:18" x14ac:dyDescent="0.3">
      <c r="A1402" s="1">
        <v>45170</v>
      </c>
      <c r="B1402" t="s">
        <v>1428</v>
      </c>
      <c r="C1402" t="s">
        <v>9</v>
      </c>
      <c r="D1402" t="s">
        <v>19</v>
      </c>
      <c r="E1402">
        <v>-4427.29</v>
      </c>
      <c r="F1402" t="s">
        <v>11</v>
      </c>
      <c r="G1402">
        <f>IF(Table1[[#This Row],[Type]]="Income",ABS(Table1[[#This Row],[Amount]]),0)</f>
        <v>0</v>
      </c>
      <c r="H1402">
        <f>IF(Table1[[#This Row],[Type]]="Expense",ABS(Table1[[#This Row],[Amount]]),0)</f>
        <v>4427.29</v>
      </c>
      <c r="I1402" t="s">
        <v>20</v>
      </c>
      <c r="J1402" t="s">
        <v>13</v>
      </c>
      <c r="L1402" t="str">
        <f t="shared" si="21"/>
        <v>September</v>
      </c>
      <c r="M1402" s="4">
        <f>ABS(Table1[[#This Row],[Amount]])</f>
        <v>4427.29</v>
      </c>
      <c r="N1402">
        <f>IF(Table1[[#This Row],[Type]]="Income",ABS(Table1[[#This Row],[Amount]]),0)</f>
        <v>0</v>
      </c>
      <c r="O1402">
        <f>IF(Table1[[#This Row],[Type]]="Expense",ABS(Table1[[#This Row],[Amount]]),0)</f>
        <v>4427.29</v>
      </c>
      <c r="P1402" t="str">
        <f>Table1[[#This Row],[Region]]</f>
        <v>East</v>
      </c>
      <c r="Q1402" t="s">
        <v>19</v>
      </c>
      <c r="R1402" t="s">
        <v>13</v>
      </c>
    </row>
    <row r="1403" spans="1:18" x14ac:dyDescent="0.3">
      <c r="A1403" s="1">
        <v>45263</v>
      </c>
      <c r="B1403" t="s">
        <v>1429</v>
      </c>
      <c r="C1403" t="s">
        <v>30</v>
      </c>
      <c r="D1403" t="s">
        <v>16</v>
      </c>
      <c r="E1403">
        <v>2927.51</v>
      </c>
      <c r="F1403" t="s">
        <v>31</v>
      </c>
      <c r="G1403">
        <f>IF(Table1[[#This Row],[Type]]="Income",ABS(Table1[[#This Row],[Amount]]),0)</f>
        <v>2927.51</v>
      </c>
      <c r="H1403">
        <f>IF(Table1[[#This Row],[Type]]="Expense",ABS(Table1[[#This Row],[Amount]]),0)</f>
        <v>0</v>
      </c>
      <c r="I1403" t="s">
        <v>12</v>
      </c>
      <c r="J1403" t="s">
        <v>13</v>
      </c>
      <c r="L1403" t="str">
        <f t="shared" si="21"/>
        <v>December</v>
      </c>
      <c r="M1403" s="4">
        <f>ABS(Table1[[#This Row],[Amount]])</f>
        <v>2927.51</v>
      </c>
      <c r="N1403">
        <f>IF(Table1[[#This Row],[Type]]="Income",ABS(Table1[[#This Row],[Amount]]),0)</f>
        <v>2927.51</v>
      </c>
      <c r="O1403">
        <f>IF(Table1[[#This Row],[Type]]="Expense",ABS(Table1[[#This Row],[Amount]]),0)</f>
        <v>0</v>
      </c>
      <c r="P1403" t="str">
        <f>Table1[[#This Row],[Region]]</f>
        <v>East</v>
      </c>
      <c r="Q1403" t="s">
        <v>16</v>
      </c>
      <c r="R1403" t="s">
        <v>13</v>
      </c>
    </row>
    <row r="1404" spans="1:18" x14ac:dyDescent="0.3">
      <c r="A1404" s="1">
        <v>45291</v>
      </c>
      <c r="B1404" t="s">
        <v>1430</v>
      </c>
      <c r="C1404" t="s">
        <v>15</v>
      </c>
      <c r="D1404" t="s">
        <v>26</v>
      </c>
      <c r="E1404">
        <v>-1834.7</v>
      </c>
      <c r="F1404" t="s">
        <v>11</v>
      </c>
      <c r="G1404">
        <f>IF(Table1[[#This Row],[Type]]="Income",ABS(Table1[[#This Row],[Amount]]),0)</f>
        <v>0</v>
      </c>
      <c r="H1404">
        <f>IF(Table1[[#This Row],[Type]]="Expense",ABS(Table1[[#This Row],[Amount]]),0)</f>
        <v>1834.7</v>
      </c>
      <c r="I1404" t="s">
        <v>12</v>
      </c>
      <c r="J1404" t="s">
        <v>13</v>
      </c>
      <c r="L1404" t="str">
        <f t="shared" si="21"/>
        <v>December</v>
      </c>
      <c r="M1404" s="4">
        <f>ABS(Table1[[#This Row],[Amount]])</f>
        <v>1834.7</v>
      </c>
      <c r="N1404">
        <f>IF(Table1[[#This Row],[Type]]="Income",ABS(Table1[[#This Row],[Amount]]),0)</f>
        <v>0</v>
      </c>
      <c r="O1404">
        <f>IF(Table1[[#This Row],[Type]]="Expense",ABS(Table1[[#This Row],[Amount]]),0)</f>
        <v>1834.7</v>
      </c>
      <c r="P1404" t="str">
        <f>Table1[[#This Row],[Region]]</f>
        <v>East</v>
      </c>
      <c r="Q1404" t="s">
        <v>26</v>
      </c>
      <c r="R1404" t="s">
        <v>13</v>
      </c>
    </row>
    <row r="1405" spans="1:18" x14ac:dyDescent="0.3">
      <c r="A1405" s="1">
        <v>45127</v>
      </c>
      <c r="B1405" t="s">
        <v>1431</v>
      </c>
      <c r="C1405" t="s">
        <v>15</v>
      </c>
      <c r="D1405" t="s">
        <v>42</v>
      </c>
      <c r="E1405">
        <v>-4122.46</v>
      </c>
      <c r="F1405" t="s">
        <v>11</v>
      </c>
      <c r="G1405">
        <f>IF(Table1[[#This Row],[Type]]="Income",ABS(Table1[[#This Row],[Amount]]),0)</f>
        <v>0</v>
      </c>
      <c r="H1405">
        <f>IF(Table1[[#This Row],[Type]]="Expense",ABS(Table1[[#This Row],[Amount]]),0)</f>
        <v>4122.46</v>
      </c>
      <c r="I1405" t="s">
        <v>12</v>
      </c>
      <c r="J1405" t="s">
        <v>27</v>
      </c>
      <c r="L1405" t="str">
        <f t="shared" si="21"/>
        <v>July</v>
      </c>
      <c r="M1405" s="4">
        <f>ABS(Table1[[#This Row],[Amount]])</f>
        <v>4122.46</v>
      </c>
      <c r="N1405">
        <f>IF(Table1[[#This Row],[Type]]="Income",ABS(Table1[[#This Row],[Amount]]),0)</f>
        <v>0</v>
      </c>
      <c r="O1405">
        <f>IF(Table1[[#This Row],[Type]]="Expense",ABS(Table1[[#This Row],[Amount]]),0)</f>
        <v>4122.46</v>
      </c>
      <c r="P1405" t="str">
        <f>Table1[[#This Row],[Region]]</f>
        <v>North</v>
      </c>
      <c r="Q1405" t="s">
        <v>42</v>
      </c>
      <c r="R1405" t="s">
        <v>27</v>
      </c>
    </row>
    <row r="1406" spans="1:18" x14ac:dyDescent="0.3">
      <c r="A1406" s="1">
        <v>45080</v>
      </c>
      <c r="B1406" t="s">
        <v>1432</v>
      </c>
      <c r="C1406" t="s">
        <v>30</v>
      </c>
      <c r="D1406" t="s">
        <v>10</v>
      </c>
      <c r="E1406">
        <v>3934.31</v>
      </c>
      <c r="F1406" t="s">
        <v>31</v>
      </c>
      <c r="G1406">
        <f>IF(Table1[[#This Row],[Type]]="Income",ABS(Table1[[#This Row],[Amount]]),0)</f>
        <v>3934.31</v>
      </c>
      <c r="H1406">
        <f>IF(Table1[[#This Row],[Type]]="Expense",ABS(Table1[[#This Row],[Amount]]),0)</f>
        <v>0</v>
      </c>
      <c r="I1406" t="s">
        <v>12</v>
      </c>
      <c r="J1406" t="s">
        <v>27</v>
      </c>
      <c r="L1406" t="str">
        <f t="shared" si="21"/>
        <v>June</v>
      </c>
      <c r="M1406" s="4">
        <f>ABS(Table1[[#This Row],[Amount]])</f>
        <v>3934.31</v>
      </c>
      <c r="N1406">
        <f>IF(Table1[[#This Row],[Type]]="Income",ABS(Table1[[#This Row],[Amount]]),0)</f>
        <v>3934.31</v>
      </c>
      <c r="O1406">
        <f>IF(Table1[[#This Row],[Type]]="Expense",ABS(Table1[[#This Row],[Amount]]),0)</f>
        <v>0</v>
      </c>
      <c r="P1406" t="str">
        <f>Table1[[#This Row],[Region]]</f>
        <v>North</v>
      </c>
      <c r="Q1406" t="s">
        <v>10</v>
      </c>
      <c r="R1406" t="s">
        <v>27</v>
      </c>
    </row>
    <row r="1407" spans="1:18" x14ac:dyDescent="0.3">
      <c r="A1407" s="1">
        <v>44999</v>
      </c>
      <c r="B1407" t="s">
        <v>1433</v>
      </c>
      <c r="C1407" t="s">
        <v>30</v>
      </c>
      <c r="D1407" t="s">
        <v>19</v>
      </c>
      <c r="E1407">
        <v>2766.49</v>
      </c>
      <c r="F1407" t="s">
        <v>31</v>
      </c>
      <c r="G1407">
        <f>IF(Table1[[#This Row],[Type]]="Income",ABS(Table1[[#This Row],[Amount]]),0)</f>
        <v>2766.49</v>
      </c>
      <c r="H1407">
        <f>IF(Table1[[#This Row],[Type]]="Expense",ABS(Table1[[#This Row],[Amount]]),0)</f>
        <v>0</v>
      </c>
      <c r="I1407" t="s">
        <v>20</v>
      </c>
      <c r="J1407" t="s">
        <v>23</v>
      </c>
      <c r="L1407" t="str">
        <f t="shared" si="21"/>
        <v>March</v>
      </c>
      <c r="M1407" s="4">
        <f>ABS(Table1[[#This Row],[Amount]])</f>
        <v>2766.49</v>
      </c>
      <c r="N1407">
        <f>IF(Table1[[#This Row],[Type]]="Income",ABS(Table1[[#This Row],[Amount]]),0)</f>
        <v>2766.49</v>
      </c>
      <c r="O1407">
        <f>IF(Table1[[#This Row],[Type]]="Expense",ABS(Table1[[#This Row],[Amount]]),0)</f>
        <v>0</v>
      </c>
      <c r="P1407" t="str">
        <f>Table1[[#This Row],[Region]]</f>
        <v>South</v>
      </c>
      <c r="Q1407" t="s">
        <v>19</v>
      </c>
      <c r="R1407" t="s">
        <v>23</v>
      </c>
    </row>
    <row r="1408" spans="1:18" x14ac:dyDescent="0.3">
      <c r="A1408" s="1">
        <v>45127</v>
      </c>
      <c r="B1408" t="s">
        <v>1434</v>
      </c>
      <c r="C1408" t="s">
        <v>30</v>
      </c>
      <c r="D1408" t="s">
        <v>42</v>
      </c>
      <c r="E1408">
        <v>856.37</v>
      </c>
      <c r="F1408" t="s">
        <v>31</v>
      </c>
      <c r="G1408">
        <f>IF(Table1[[#This Row],[Type]]="Income",ABS(Table1[[#This Row],[Amount]]),0)</f>
        <v>856.37</v>
      </c>
      <c r="H1408">
        <f>IF(Table1[[#This Row],[Type]]="Expense",ABS(Table1[[#This Row],[Amount]]),0)</f>
        <v>0</v>
      </c>
      <c r="I1408" t="s">
        <v>20</v>
      </c>
      <c r="J1408" t="s">
        <v>23</v>
      </c>
      <c r="L1408" t="str">
        <f t="shared" si="21"/>
        <v>July</v>
      </c>
      <c r="M1408" s="4">
        <f>ABS(Table1[[#This Row],[Amount]])</f>
        <v>856.37</v>
      </c>
      <c r="N1408">
        <f>IF(Table1[[#This Row],[Type]]="Income",ABS(Table1[[#This Row],[Amount]]),0)</f>
        <v>856.37</v>
      </c>
      <c r="O1408">
        <f>IF(Table1[[#This Row],[Type]]="Expense",ABS(Table1[[#This Row],[Amount]]),0)</f>
        <v>0</v>
      </c>
      <c r="P1408" t="str">
        <f>Table1[[#This Row],[Region]]</f>
        <v>South</v>
      </c>
      <c r="Q1408" t="s">
        <v>42</v>
      </c>
      <c r="R1408" t="s">
        <v>23</v>
      </c>
    </row>
    <row r="1409" spans="1:18" x14ac:dyDescent="0.3">
      <c r="A1409" s="1">
        <v>45222</v>
      </c>
      <c r="B1409" t="s">
        <v>1435</v>
      </c>
      <c r="C1409" t="s">
        <v>30</v>
      </c>
      <c r="D1409" t="s">
        <v>42</v>
      </c>
      <c r="E1409">
        <v>1329.83</v>
      </c>
      <c r="F1409" t="s">
        <v>31</v>
      </c>
      <c r="G1409">
        <f>IF(Table1[[#This Row],[Type]]="Income",ABS(Table1[[#This Row],[Amount]]),0)</f>
        <v>1329.83</v>
      </c>
      <c r="H1409">
        <f>IF(Table1[[#This Row],[Type]]="Expense",ABS(Table1[[#This Row],[Amount]]),0)</f>
        <v>0</v>
      </c>
      <c r="I1409" t="s">
        <v>20</v>
      </c>
      <c r="J1409" t="s">
        <v>32</v>
      </c>
      <c r="L1409" t="str">
        <f t="shared" si="21"/>
        <v>October</v>
      </c>
      <c r="M1409" s="4">
        <f>ABS(Table1[[#This Row],[Amount]])</f>
        <v>1329.83</v>
      </c>
      <c r="N1409">
        <f>IF(Table1[[#This Row],[Type]]="Income",ABS(Table1[[#This Row],[Amount]]),0)</f>
        <v>1329.83</v>
      </c>
      <c r="O1409">
        <f>IF(Table1[[#This Row],[Type]]="Expense",ABS(Table1[[#This Row],[Amount]]),0)</f>
        <v>0</v>
      </c>
      <c r="P1409" t="str">
        <f>Table1[[#This Row],[Region]]</f>
        <v>West</v>
      </c>
      <c r="Q1409" t="s">
        <v>42</v>
      </c>
      <c r="R1409" t="s">
        <v>32</v>
      </c>
    </row>
    <row r="1410" spans="1:18" x14ac:dyDescent="0.3">
      <c r="A1410" s="1">
        <v>44943</v>
      </c>
      <c r="B1410" t="s">
        <v>1436</v>
      </c>
      <c r="C1410" t="s">
        <v>9</v>
      </c>
      <c r="D1410" t="s">
        <v>16</v>
      </c>
      <c r="E1410">
        <v>-3718.57</v>
      </c>
      <c r="F1410" t="s">
        <v>11</v>
      </c>
      <c r="G1410">
        <f>IF(Table1[[#This Row],[Type]]="Income",ABS(Table1[[#This Row],[Amount]]),0)</f>
        <v>0</v>
      </c>
      <c r="H1410">
        <f>IF(Table1[[#This Row],[Type]]="Expense",ABS(Table1[[#This Row],[Amount]]),0)</f>
        <v>3718.57</v>
      </c>
      <c r="I1410" t="s">
        <v>20</v>
      </c>
      <c r="J1410" t="s">
        <v>23</v>
      </c>
      <c r="L1410" t="str">
        <f t="shared" si="21"/>
        <v>January</v>
      </c>
      <c r="M1410" s="4">
        <f>ABS(Table1[[#This Row],[Amount]])</f>
        <v>3718.57</v>
      </c>
      <c r="N1410">
        <f>IF(Table1[[#This Row],[Type]]="Income",ABS(Table1[[#This Row],[Amount]]),0)</f>
        <v>0</v>
      </c>
      <c r="O1410">
        <f>IF(Table1[[#This Row],[Type]]="Expense",ABS(Table1[[#This Row],[Amount]]),0)</f>
        <v>3718.57</v>
      </c>
      <c r="P1410" t="str">
        <f>Table1[[#This Row],[Region]]</f>
        <v>South</v>
      </c>
      <c r="Q1410" t="s">
        <v>16</v>
      </c>
      <c r="R1410" t="s">
        <v>23</v>
      </c>
    </row>
    <row r="1411" spans="1:18" x14ac:dyDescent="0.3">
      <c r="A1411" s="1">
        <v>45055</v>
      </c>
      <c r="B1411" t="s">
        <v>1437</v>
      </c>
      <c r="C1411" t="s">
        <v>9</v>
      </c>
      <c r="D1411" t="s">
        <v>42</v>
      </c>
      <c r="E1411">
        <v>-4049.8</v>
      </c>
      <c r="F1411" t="s">
        <v>11</v>
      </c>
      <c r="G1411">
        <f>IF(Table1[[#This Row],[Type]]="Income",ABS(Table1[[#This Row],[Amount]]),0)</f>
        <v>0</v>
      </c>
      <c r="H1411">
        <f>IF(Table1[[#This Row],[Type]]="Expense",ABS(Table1[[#This Row],[Amount]]),0)</f>
        <v>4049.8</v>
      </c>
      <c r="I1411" t="s">
        <v>12</v>
      </c>
      <c r="J1411" t="s">
        <v>27</v>
      </c>
      <c r="L1411" t="str">
        <f t="shared" ref="L1411:L1474" si="22">TEXT(A1411:A6410,"mmmm")</f>
        <v>May</v>
      </c>
      <c r="M1411" s="4">
        <f>ABS(Table1[[#This Row],[Amount]])</f>
        <v>4049.8</v>
      </c>
      <c r="N1411">
        <f>IF(Table1[[#This Row],[Type]]="Income",ABS(Table1[[#This Row],[Amount]]),0)</f>
        <v>0</v>
      </c>
      <c r="O1411">
        <f>IF(Table1[[#This Row],[Type]]="Expense",ABS(Table1[[#This Row],[Amount]]),0)</f>
        <v>4049.8</v>
      </c>
      <c r="P1411" t="str">
        <f>Table1[[#This Row],[Region]]</f>
        <v>North</v>
      </c>
      <c r="Q1411" t="s">
        <v>42</v>
      </c>
      <c r="R1411" t="s">
        <v>27</v>
      </c>
    </row>
    <row r="1412" spans="1:18" x14ac:dyDescent="0.3">
      <c r="A1412" s="1">
        <v>45143</v>
      </c>
      <c r="B1412" t="s">
        <v>1438</v>
      </c>
      <c r="C1412" t="s">
        <v>30</v>
      </c>
      <c r="D1412" t="s">
        <v>36</v>
      </c>
      <c r="E1412">
        <v>1468.4</v>
      </c>
      <c r="F1412" t="s">
        <v>31</v>
      </c>
      <c r="G1412">
        <f>IF(Table1[[#This Row],[Type]]="Income",ABS(Table1[[#This Row],[Amount]]),0)</f>
        <v>1468.4</v>
      </c>
      <c r="H1412">
        <f>IF(Table1[[#This Row],[Type]]="Expense",ABS(Table1[[#This Row],[Amount]]),0)</f>
        <v>0</v>
      </c>
      <c r="I1412" t="s">
        <v>12</v>
      </c>
      <c r="J1412" t="s">
        <v>23</v>
      </c>
      <c r="L1412" t="str">
        <f t="shared" si="22"/>
        <v>August</v>
      </c>
      <c r="M1412" s="4">
        <f>ABS(Table1[[#This Row],[Amount]])</f>
        <v>1468.4</v>
      </c>
      <c r="N1412">
        <f>IF(Table1[[#This Row],[Type]]="Income",ABS(Table1[[#This Row],[Amount]]),0)</f>
        <v>1468.4</v>
      </c>
      <c r="O1412">
        <f>IF(Table1[[#This Row],[Type]]="Expense",ABS(Table1[[#This Row],[Amount]]),0)</f>
        <v>0</v>
      </c>
      <c r="P1412" t="str">
        <f>Table1[[#This Row],[Region]]</f>
        <v>South</v>
      </c>
      <c r="Q1412" t="s">
        <v>36</v>
      </c>
      <c r="R1412" t="s">
        <v>23</v>
      </c>
    </row>
    <row r="1413" spans="1:18" x14ac:dyDescent="0.3">
      <c r="A1413" s="1">
        <v>44987</v>
      </c>
      <c r="B1413" t="s">
        <v>1439</v>
      </c>
      <c r="C1413" t="s">
        <v>15</v>
      </c>
      <c r="D1413" t="s">
        <v>36</v>
      </c>
      <c r="E1413">
        <v>-1903.13</v>
      </c>
      <c r="F1413" t="s">
        <v>11</v>
      </c>
      <c r="G1413">
        <f>IF(Table1[[#This Row],[Type]]="Income",ABS(Table1[[#This Row],[Amount]]),0)</f>
        <v>0</v>
      </c>
      <c r="H1413">
        <f>IF(Table1[[#This Row],[Type]]="Expense",ABS(Table1[[#This Row],[Amount]]),0)</f>
        <v>1903.13</v>
      </c>
      <c r="I1413" t="s">
        <v>20</v>
      </c>
      <c r="J1413" t="s">
        <v>23</v>
      </c>
      <c r="L1413" t="str">
        <f t="shared" si="22"/>
        <v>March</v>
      </c>
      <c r="M1413" s="4">
        <f>ABS(Table1[[#This Row],[Amount]])</f>
        <v>1903.13</v>
      </c>
      <c r="N1413">
        <f>IF(Table1[[#This Row],[Type]]="Income",ABS(Table1[[#This Row],[Amount]]),0)</f>
        <v>0</v>
      </c>
      <c r="O1413">
        <f>IF(Table1[[#This Row],[Type]]="Expense",ABS(Table1[[#This Row],[Amount]]),0)</f>
        <v>1903.13</v>
      </c>
      <c r="P1413" t="str">
        <f>Table1[[#This Row],[Region]]</f>
        <v>South</v>
      </c>
      <c r="Q1413" t="s">
        <v>36</v>
      </c>
      <c r="R1413" t="s">
        <v>23</v>
      </c>
    </row>
    <row r="1414" spans="1:18" x14ac:dyDescent="0.3">
      <c r="A1414" s="1">
        <v>45030</v>
      </c>
      <c r="B1414" t="s">
        <v>1440</v>
      </c>
      <c r="C1414" t="s">
        <v>9</v>
      </c>
      <c r="D1414" t="s">
        <v>16</v>
      </c>
      <c r="E1414">
        <v>-480.4</v>
      </c>
      <c r="F1414" t="s">
        <v>11</v>
      </c>
      <c r="G1414">
        <f>IF(Table1[[#This Row],[Type]]="Income",ABS(Table1[[#This Row],[Amount]]),0)</f>
        <v>0</v>
      </c>
      <c r="H1414">
        <f>IF(Table1[[#This Row],[Type]]="Expense",ABS(Table1[[#This Row],[Amount]]),0)</f>
        <v>480.4</v>
      </c>
      <c r="I1414" t="s">
        <v>17</v>
      </c>
      <c r="J1414" t="s">
        <v>13</v>
      </c>
      <c r="L1414" t="str">
        <f t="shared" si="22"/>
        <v>April</v>
      </c>
      <c r="M1414" s="4">
        <f>ABS(Table1[[#This Row],[Amount]])</f>
        <v>480.4</v>
      </c>
      <c r="N1414">
        <f>IF(Table1[[#This Row],[Type]]="Income",ABS(Table1[[#This Row],[Amount]]),0)</f>
        <v>0</v>
      </c>
      <c r="O1414">
        <f>IF(Table1[[#This Row],[Type]]="Expense",ABS(Table1[[#This Row],[Amount]]),0)</f>
        <v>480.4</v>
      </c>
      <c r="P1414" t="str">
        <f>Table1[[#This Row],[Region]]</f>
        <v>East</v>
      </c>
      <c r="Q1414" t="s">
        <v>16</v>
      </c>
      <c r="R1414" t="s">
        <v>13</v>
      </c>
    </row>
    <row r="1415" spans="1:18" x14ac:dyDescent="0.3">
      <c r="A1415" s="1">
        <v>44968</v>
      </c>
      <c r="B1415" t="s">
        <v>1441</v>
      </c>
      <c r="C1415" t="s">
        <v>15</v>
      </c>
      <c r="D1415" t="s">
        <v>26</v>
      </c>
      <c r="E1415">
        <v>-3595.96</v>
      </c>
      <c r="F1415" t="s">
        <v>11</v>
      </c>
      <c r="G1415">
        <f>IF(Table1[[#This Row],[Type]]="Income",ABS(Table1[[#This Row],[Amount]]),0)</f>
        <v>0</v>
      </c>
      <c r="H1415">
        <f>IF(Table1[[#This Row],[Type]]="Expense",ABS(Table1[[#This Row],[Amount]]),0)</f>
        <v>3595.96</v>
      </c>
      <c r="I1415" t="s">
        <v>17</v>
      </c>
      <c r="J1415" t="s">
        <v>23</v>
      </c>
      <c r="L1415" t="str">
        <f t="shared" si="22"/>
        <v>February</v>
      </c>
      <c r="M1415" s="4">
        <f>ABS(Table1[[#This Row],[Amount]])</f>
        <v>3595.96</v>
      </c>
      <c r="N1415">
        <f>IF(Table1[[#This Row],[Type]]="Income",ABS(Table1[[#This Row],[Amount]]),0)</f>
        <v>0</v>
      </c>
      <c r="O1415">
        <f>IF(Table1[[#This Row],[Type]]="Expense",ABS(Table1[[#This Row],[Amount]]),0)</f>
        <v>3595.96</v>
      </c>
      <c r="P1415" t="str">
        <f>Table1[[#This Row],[Region]]</f>
        <v>South</v>
      </c>
      <c r="Q1415" t="s">
        <v>26</v>
      </c>
      <c r="R1415" t="s">
        <v>23</v>
      </c>
    </row>
    <row r="1416" spans="1:18" x14ac:dyDescent="0.3">
      <c r="A1416" s="1">
        <v>44951</v>
      </c>
      <c r="B1416" t="s">
        <v>1442</v>
      </c>
      <c r="C1416" t="s">
        <v>25</v>
      </c>
      <c r="D1416" t="s">
        <v>22</v>
      </c>
      <c r="E1416">
        <v>-117.53</v>
      </c>
      <c r="F1416" t="s">
        <v>11</v>
      </c>
      <c r="G1416">
        <f>IF(Table1[[#This Row],[Type]]="Income",ABS(Table1[[#This Row],[Amount]]),0)</f>
        <v>0</v>
      </c>
      <c r="H1416">
        <f>IF(Table1[[#This Row],[Type]]="Expense",ABS(Table1[[#This Row],[Amount]]),0)</f>
        <v>117.53</v>
      </c>
      <c r="I1416" t="s">
        <v>17</v>
      </c>
      <c r="J1416" t="s">
        <v>32</v>
      </c>
      <c r="L1416" t="str">
        <f t="shared" si="22"/>
        <v>January</v>
      </c>
      <c r="M1416" s="4">
        <f>ABS(Table1[[#This Row],[Amount]])</f>
        <v>117.53</v>
      </c>
      <c r="N1416">
        <f>IF(Table1[[#This Row],[Type]]="Income",ABS(Table1[[#This Row],[Amount]]),0)</f>
        <v>0</v>
      </c>
      <c r="O1416">
        <f>IF(Table1[[#This Row],[Type]]="Expense",ABS(Table1[[#This Row],[Amount]]),0)</f>
        <v>117.53</v>
      </c>
      <c r="P1416" t="str">
        <f>Table1[[#This Row],[Region]]</f>
        <v>West</v>
      </c>
      <c r="Q1416" t="s">
        <v>22</v>
      </c>
      <c r="R1416" t="s">
        <v>32</v>
      </c>
    </row>
    <row r="1417" spans="1:18" x14ac:dyDescent="0.3">
      <c r="A1417" s="1">
        <v>44965</v>
      </c>
      <c r="B1417" t="s">
        <v>1443</v>
      </c>
      <c r="C1417" t="s">
        <v>15</v>
      </c>
      <c r="D1417" t="s">
        <v>26</v>
      </c>
      <c r="E1417">
        <v>-328.05</v>
      </c>
      <c r="F1417" t="s">
        <v>11</v>
      </c>
      <c r="G1417">
        <f>IF(Table1[[#This Row],[Type]]="Income",ABS(Table1[[#This Row],[Amount]]),0)</f>
        <v>0</v>
      </c>
      <c r="H1417">
        <f>IF(Table1[[#This Row],[Type]]="Expense",ABS(Table1[[#This Row],[Amount]]),0)</f>
        <v>328.05</v>
      </c>
      <c r="I1417" t="s">
        <v>20</v>
      </c>
      <c r="J1417" t="s">
        <v>13</v>
      </c>
      <c r="L1417" t="str">
        <f t="shared" si="22"/>
        <v>February</v>
      </c>
      <c r="M1417" s="4">
        <f>ABS(Table1[[#This Row],[Amount]])</f>
        <v>328.05</v>
      </c>
      <c r="N1417">
        <f>IF(Table1[[#This Row],[Type]]="Income",ABS(Table1[[#This Row],[Amount]]),0)</f>
        <v>0</v>
      </c>
      <c r="O1417">
        <f>IF(Table1[[#This Row],[Type]]="Expense",ABS(Table1[[#This Row],[Amount]]),0)</f>
        <v>328.05</v>
      </c>
      <c r="P1417" t="str">
        <f>Table1[[#This Row],[Region]]</f>
        <v>East</v>
      </c>
      <c r="Q1417" t="s">
        <v>26</v>
      </c>
      <c r="R1417" t="s">
        <v>13</v>
      </c>
    </row>
    <row r="1418" spans="1:18" x14ac:dyDescent="0.3">
      <c r="A1418" s="1">
        <v>45217</v>
      </c>
      <c r="B1418" t="s">
        <v>1444</v>
      </c>
      <c r="C1418" t="s">
        <v>30</v>
      </c>
      <c r="D1418" t="s">
        <v>26</v>
      </c>
      <c r="E1418">
        <v>121.29</v>
      </c>
      <c r="F1418" t="s">
        <v>31</v>
      </c>
      <c r="G1418">
        <f>IF(Table1[[#This Row],[Type]]="Income",ABS(Table1[[#This Row],[Amount]]),0)</f>
        <v>121.29</v>
      </c>
      <c r="H1418">
        <f>IF(Table1[[#This Row],[Type]]="Expense",ABS(Table1[[#This Row],[Amount]]),0)</f>
        <v>0</v>
      </c>
      <c r="I1418" t="s">
        <v>12</v>
      </c>
      <c r="J1418" t="s">
        <v>27</v>
      </c>
      <c r="L1418" t="str">
        <f t="shared" si="22"/>
        <v>October</v>
      </c>
      <c r="M1418" s="4">
        <f>ABS(Table1[[#This Row],[Amount]])</f>
        <v>121.29</v>
      </c>
      <c r="N1418">
        <f>IF(Table1[[#This Row],[Type]]="Income",ABS(Table1[[#This Row],[Amount]]),0)</f>
        <v>121.29</v>
      </c>
      <c r="O1418">
        <f>IF(Table1[[#This Row],[Type]]="Expense",ABS(Table1[[#This Row],[Amount]]),0)</f>
        <v>0</v>
      </c>
      <c r="P1418" t="str">
        <f>Table1[[#This Row],[Region]]</f>
        <v>North</v>
      </c>
      <c r="Q1418" t="s">
        <v>26</v>
      </c>
      <c r="R1418" t="s">
        <v>27</v>
      </c>
    </row>
    <row r="1419" spans="1:18" x14ac:dyDescent="0.3">
      <c r="A1419" s="1">
        <v>45057</v>
      </c>
      <c r="B1419" t="s">
        <v>1445</v>
      </c>
      <c r="C1419" t="s">
        <v>25</v>
      </c>
      <c r="D1419" t="s">
        <v>26</v>
      </c>
      <c r="E1419">
        <v>-3262.07</v>
      </c>
      <c r="F1419" t="s">
        <v>11</v>
      </c>
      <c r="G1419">
        <f>IF(Table1[[#This Row],[Type]]="Income",ABS(Table1[[#This Row],[Amount]]),0)</f>
        <v>0</v>
      </c>
      <c r="H1419">
        <f>IF(Table1[[#This Row],[Type]]="Expense",ABS(Table1[[#This Row],[Amount]]),0)</f>
        <v>3262.07</v>
      </c>
      <c r="I1419" t="s">
        <v>12</v>
      </c>
      <c r="J1419" t="s">
        <v>32</v>
      </c>
      <c r="L1419" t="str">
        <f t="shared" si="22"/>
        <v>May</v>
      </c>
      <c r="M1419" s="4">
        <f>ABS(Table1[[#This Row],[Amount]])</f>
        <v>3262.07</v>
      </c>
      <c r="N1419">
        <f>IF(Table1[[#This Row],[Type]]="Income",ABS(Table1[[#This Row],[Amount]]),0)</f>
        <v>0</v>
      </c>
      <c r="O1419">
        <f>IF(Table1[[#This Row],[Type]]="Expense",ABS(Table1[[#This Row],[Amount]]),0)</f>
        <v>3262.07</v>
      </c>
      <c r="P1419" t="str">
        <f>Table1[[#This Row],[Region]]</f>
        <v>West</v>
      </c>
      <c r="Q1419" t="s">
        <v>26</v>
      </c>
      <c r="R1419" t="s">
        <v>32</v>
      </c>
    </row>
    <row r="1420" spans="1:18" x14ac:dyDescent="0.3">
      <c r="A1420" s="1">
        <v>45155</v>
      </c>
      <c r="B1420" t="s">
        <v>1446</v>
      </c>
      <c r="C1420" t="s">
        <v>9</v>
      </c>
      <c r="D1420" t="s">
        <v>26</v>
      </c>
      <c r="E1420">
        <v>-2145.1999999999998</v>
      </c>
      <c r="F1420" t="s">
        <v>11</v>
      </c>
      <c r="G1420">
        <f>IF(Table1[[#This Row],[Type]]="Income",ABS(Table1[[#This Row],[Amount]]),0)</f>
        <v>0</v>
      </c>
      <c r="H1420">
        <f>IF(Table1[[#This Row],[Type]]="Expense",ABS(Table1[[#This Row],[Amount]]),0)</f>
        <v>2145.1999999999998</v>
      </c>
      <c r="I1420" t="s">
        <v>17</v>
      </c>
      <c r="J1420" t="s">
        <v>27</v>
      </c>
      <c r="L1420" t="str">
        <f t="shared" si="22"/>
        <v>August</v>
      </c>
      <c r="M1420" s="4">
        <f>ABS(Table1[[#This Row],[Amount]])</f>
        <v>2145.1999999999998</v>
      </c>
      <c r="N1420">
        <f>IF(Table1[[#This Row],[Type]]="Income",ABS(Table1[[#This Row],[Amount]]),0)</f>
        <v>0</v>
      </c>
      <c r="O1420">
        <f>IF(Table1[[#This Row],[Type]]="Expense",ABS(Table1[[#This Row],[Amount]]),0)</f>
        <v>2145.1999999999998</v>
      </c>
      <c r="P1420" t="str">
        <f>Table1[[#This Row],[Region]]</f>
        <v>North</v>
      </c>
      <c r="Q1420" t="s">
        <v>26</v>
      </c>
      <c r="R1420" t="s">
        <v>27</v>
      </c>
    </row>
    <row r="1421" spans="1:18" x14ac:dyDescent="0.3">
      <c r="A1421" s="1">
        <v>45034</v>
      </c>
      <c r="B1421" t="s">
        <v>1447</v>
      </c>
      <c r="C1421" t="s">
        <v>9</v>
      </c>
      <c r="D1421" t="s">
        <v>19</v>
      </c>
      <c r="E1421">
        <v>-1557.98</v>
      </c>
      <c r="F1421" t="s">
        <v>11</v>
      </c>
      <c r="G1421">
        <f>IF(Table1[[#This Row],[Type]]="Income",ABS(Table1[[#This Row],[Amount]]),0)</f>
        <v>0</v>
      </c>
      <c r="H1421">
        <f>IF(Table1[[#This Row],[Type]]="Expense",ABS(Table1[[#This Row],[Amount]]),0)</f>
        <v>1557.98</v>
      </c>
      <c r="I1421" t="s">
        <v>17</v>
      </c>
      <c r="J1421" t="s">
        <v>32</v>
      </c>
      <c r="L1421" t="str">
        <f t="shared" si="22"/>
        <v>April</v>
      </c>
      <c r="M1421" s="4">
        <f>ABS(Table1[[#This Row],[Amount]])</f>
        <v>1557.98</v>
      </c>
      <c r="N1421">
        <f>IF(Table1[[#This Row],[Type]]="Income",ABS(Table1[[#This Row],[Amount]]),0)</f>
        <v>0</v>
      </c>
      <c r="O1421">
        <f>IF(Table1[[#This Row],[Type]]="Expense",ABS(Table1[[#This Row],[Amount]]),0)</f>
        <v>1557.98</v>
      </c>
      <c r="P1421" t="str">
        <f>Table1[[#This Row],[Region]]</f>
        <v>West</v>
      </c>
      <c r="Q1421" t="s">
        <v>19</v>
      </c>
      <c r="R1421" t="s">
        <v>32</v>
      </c>
    </row>
    <row r="1422" spans="1:18" x14ac:dyDescent="0.3">
      <c r="A1422" s="1">
        <v>45098</v>
      </c>
      <c r="B1422" t="s">
        <v>1448</v>
      </c>
      <c r="C1422" t="s">
        <v>25</v>
      </c>
      <c r="D1422" t="s">
        <v>22</v>
      </c>
      <c r="E1422">
        <v>-4572.2299999999996</v>
      </c>
      <c r="F1422" t="s">
        <v>11</v>
      </c>
      <c r="G1422">
        <f>IF(Table1[[#This Row],[Type]]="Income",ABS(Table1[[#This Row],[Amount]]),0)</f>
        <v>0</v>
      </c>
      <c r="H1422">
        <f>IF(Table1[[#This Row],[Type]]="Expense",ABS(Table1[[#This Row],[Amount]]),0)</f>
        <v>4572.2299999999996</v>
      </c>
      <c r="I1422" t="s">
        <v>12</v>
      </c>
      <c r="J1422" t="s">
        <v>13</v>
      </c>
      <c r="L1422" t="str">
        <f t="shared" si="22"/>
        <v>June</v>
      </c>
      <c r="M1422" s="4">
        <f>ABS(Table1[[#This Row],[Amount]])</f>
        <v>4572.2299999999996</v>
      </c>
      <c r="N1422">
        <f>IF(Table1[[#This Row],[Type]]="Income",ABS(Table1[[#This Row],[Amount]]),0)</f>
        <v>0</v>
      </c>
      <c r="O1422">
        <f>IF(Table1[[#This Row],[Type]]="Expense",ABS(Table1[[#This Row],[Amount]]),0)</f>
        <v>4572.2299999999996</v>
      </c>
      <c r="P1422" t="str">
        <f>Table1[[#This Row],[Region]]</f>
        <v>East</v>
      </c>
      <c r="Q1422" t="s">
        <v>22</v>
      </c>
      <c r="R1422" t="s">
        <v>13</v>
      </c>
    </row>
    <row r="1423" spans="1:18" x14ac:dyDescent="0.3">
      <c r="A1423" s="1">
        <v>45028</v>
      </c>
      <c r="B1423" t="s">
        <v>1449</v>
      </c>
      <c r="C1423" t="s">
        <v>15</v>
      </c>
      <c r="D1423" t="s">
        <v>19</v>
      </c>
      <c r="E1423">
        <v>-1044.73</v>
      </c>
      <c r="F1423" t="s">
        <v>11</v>
      </c>
      <c r="G1423">
        <f>IF(Table1[[#This Row],[Type]]="Income",ABS(Table1[[#This Row],[Amount]]),0)</f>
        <v>0</v>
      </c>
      <c r="H1423">
        <f>IF(Table1[[#This Row],[Type]]="Expense",ABS(Table1[[#This Row],[Amount]]),0)</f>
        <v>1044.73</v>
      </c>
      <c r="I1423" t="s">
        <v>17</v>
      </c>
      <c r="J1423" t="s">
        <v>32</v>
      </c>
      <c r="L1423" t="str">
        <f t="shared" si="22"/>
        <v>April</v>
      </c>
      <c r="M1423" s="4">
        <f>ABS(Table1[[#This Row],[Amount]])</f>
        <v>1044.73</v>
      </c>
      <c r="N1423">
        <f>IF(Table1[[#This Row],[Type]]="Income",ABS(Table1[[#This Row],[Amount]]),0)</f>
        <v>0</v>
      </c>
      <c r="O1423">
        <f>IF(Table1[[#This Row],[Type]]="Expense",ABS(Table1[[#This Row],[Amount]]),0)</f>
        <v>1044.73</v>
      </c>
      <c r="P1423" t="str">
        <f>Table1[[#This Row],[Region]]</f>
        <v>West</v>
      </c>
      <c r="Q1423" t="s">
        <v>19</v>
      </c>
      <c r="R1423" t="s">
        <v>32</v>
      </c>
    </row>
    <row r="1424" spans="1:18" x14ac:dyDescent="0.3">
      <c r="A1424" s="1">
        <v>45280</v>
      </c>
      <c r="B1424" t="s">
        <v>1450</v>
      </c>
      <c r="C1424" t="s">
        <v>9</v>
      </c>
      <c r="D1424" t="s">
        <v>42</v>
      </c>
      <c r="E1424">
        <v>-2007.9</v>
      </c>
      <c r="F1424" t="s">
        <v>11</v>
      </c>
      <c r="G1424">
        <f>IF(Table1[[#This Row],[Type]]="Income",ABS(Table1[[#This Row],[Amount]]),0)</f>
        <v>0</v>
      </c>
      <c r="H1424">
        <f>IF(Table1[[#This Row],[Type]]="Expense",ABS(Table1[[#This Row],[Amount]]),0)</f>
        <v>2007.9</v>
      </c>
      <c r="I1424" t="s">
        <v>17</v>
      </c>
      <c r="J1424" t="s">
        <v>32</v>
      </c>
      <c r="L1424" t="str">
        <f t="shared" si="22"/>
        <v>December</v>
      </c>
      <c r="M1424" s="4">
        <f>ABS(Table1[[#This Row],[Amount]])</f>
        <v>2007.9</v>
      </c>
      <c r="N1424">
        <f>IF(Table1[[#This Row],[Type]]="Income",ABS(Table1[[#This Row],[Amount]]),0)</f>
        <v>0</v>
      </c>
      <c r="O1424">
        <f>IF(Table1[[#This Row],[Type]]="Expense",ABS(Table1[[#This Row],[Amount]]),0)</f>
        <v>2007.9</v>
      </c>
      <c r="P1424" t="str">
        <f>Table1[[#This Row],[Region]]</f>
        <v>West</v>
      </c>
      <c r="Q1424" t="s">
        <v>42</v>
      </c>
      <c r="R1424" t="s">
        <v>32</v>
      </c>
    </row>
    <row r="1425" spans="1:18" x14ac:dyDescent="0.3">
      <c r="A1425" s="1">
        <v>44938</v>
      </c>
      <c r="B1425" t="s">
        <v>1451</v>
      </c>
      <c r="C1425" t="s">
        <v>30</v>
      </c>
      <c r="D1425" t="s">
        <v>10</v>
      </c>
      <c r="E1425">
        <v>4707.53</v>
      </c>
      <c r="F1425" t="s">
        <v>31</v>
      </c>
      <c r="G1425">
        <f>IF(Table1[[#This Row],[Type]]="Income",ABS(Table1[[#This Row],[Amount]]),0)</f>
        <v>4707.53</v>
      </c>
      <c r="H1425">
        <f>IF(Table1[[#This Row],[Type]]="Expense",ABS(Table1[[#This Row],[Amount]]),0)</f>
        <v>0</v>
      </c>
      <c r="I1425" t="s">
        <v>12</v>
      </c>
      <c r="J1425" t="s">
        <v>23</v>
      </c>
      <c r="L1425" t="str">
        <f t="shared" si="22"/>
        <v>January</v>
      </c>
      <c r="M1425" s="4">
        <f>ABS(Table1[[#This Row],[Amount]])</f>
        <v>4707.53</v>
      </c>
      <c r="N1425">
        <f>IF(Table1[[#This Row],[Type]]="Income",ABS(Table1[[#This Row],[Amount]]),0)</f>
        <v>4707.53</v>
      </c>
      <c r="O1425">
        <f>IF(Table1[[#This Row],[Type]]="Expense",ABS(Table1[[#This Row],[Amount]]),0)</f>
        <v>0</v>
      </c>
      <c r="P1425" t="str">
        <f>Table1[[#This Row],[Region]]</f>
        <v>South</v>
      </c>
      <c r="Q1425" t="s">
        <v>10</v>
      </c>
      <c r="R1425" t="s">
        <v>23</v>
      </c>
    </row>
    <row r="1426" spans="1:18" x14ac:dyDescent="0.3">
      <c r="A1426" s="1">
        <v>45201</v>
      </c>
      <c r="B1426" t="s">
        <v>1452</v>
      </c>
      <c r="C1426" t="s">
        <v>25</v>
      </c>
      <c r="D1426" t="s">
        <v>26</v>
      </c>
      <c r="E1426">
        <v>-2192.8200000000002</v>
      </c>
      <c r="F1426" t="s">
        <v>11</v>
      </c>
      <c r="G1426">
        <f>IF(Table1[[#This Row],[Type]]="Income",ABS(Table1[[#This Row],[Amount]]),0)</f>
        <v>0</v>
      </c>
      <c r="H1426">
        <f>IF(Table1[[#This Row],[Type]]="Expense",ABS(Table1[[#This Row],[Amount]]),0)</f>
        <v>2192.8200000000002</v>
      </c>
      <c r="I1426" t="s">
        <v>17</v>
      </c>
      <c r="J1426" t="s">
        <v>27</v>
      </c>
      <c r="L1426" t="str">
        <f t="shared" si="22"/>
        <v>October</v>
      </c>
      <c r="M1426" s="4">
        <f>ABS(Table1[[#This Row],[Amount]])</f>
        <v>2192.8200000000002</v>
      </c>
      <c r="N1426">
        <f>IF(Table1[[#This Row],[Type]]="Income",ABS(Table1[[#This Row],[Amount]]),0)</f>
        <v>0</v>
      </c>
      <c r="O1426">
        <f>IF(Table1[[#This Row],[Type]]="Expense",ABS(Table1[[#This Row],[Amount]]),0)</f>
        <v>2192.8200000000002</v>
      </c>
      <c r="P1426" t="str">
        <f>Table1[[#This Row],[Region]]</f>
        <v>North</v>
      </c>
      <c r="Q1426" t="s">
        <v>26</v>
      </c>
      <c r="R1426" t="s">
        <v>27</v>
      </c>
    </row>
    <row r="1427" spans="1:18" x14ac:dyDescent="0.3">
      <c r="A1427" s="1">
        <v>45027</v>
      </c>
      <c r="B1427" t="s">
        <v>1453</v>
      </c>
      <c r="C1427" t="s">
        <v>30</v>
      </c>
      <c r="D1427" t="s">
        <v>10</v>
      </c>
      <c r="E1427">
        <v>2818</v>
      </c>
      <c r="F1427" t="s">
        <v>31</v>
      </c>
      <c r="G1427">
        <f>IF(Table1[[#This Row],[Type]]="Income",ABS(Table1[[#This Row],[Amount]]),0)</f>
        <v>2818</v>
      </c>
      <c r="H1427">
        <f>IF(Table1[[#This Row],[Type]]="Expense",ABS(Table1[[#This Row],[Amount]]),0)</f>
        <v>0</v>
      </c>
      <c r="I1427" t="s">
        <v>17</v>
      </c>
      <c r="J1427" t="s">
        <v>13</v>
      </c>
      <c r="L1427" t="str">
        <f t="shared" si="22"/>
        <v>April</v>
      </c>
      <c r="M1427" s="4">
        <f>ABS(Table1[[#This Row],[Amount]])</f>
        <v>2818</v>
      </c>
      <c r="N1427">
        <f>IF(Table1[[#This Row],[Type]]="Income",ABS(Table1[[#This Row],[Amount]]),0)</f>
        <v>2818</v>
      </c>
      <c r="O1427">
        <f>IF(Table1[[#This Row],[Type]]="Expense",ABS(Table1[[#This Row],[Amount]]),0)</f>
        <v>0</v>
      </c>
      <c r="P1427" t="str">
        <f>Table1[[#This Row],[Region]]</f>
        <v>East</v>
      </c>
      <c r="Q1427" t="s">
        <v>10</v>
      </c>
      <c r="R1427" t="s">
        <v>13</v>
      </c>
    </row>
    <row r="1428" spans="1:18" x14ac:dyDescent="0.3">
      <c r="A1428" s="1">
        <v>44970</v>
      </c>
      <c r="B1428" t="s">
        <v>1454</v>
      </c>
      <c r="C1428" t="s">
        <v>25</v>
      </c>
      <c r="D1428" t="s">
        <v>36</v>
      </c>
      <c r="E1428">
        <v>-493.65</v>
      </c>
      <c r="F1428" t="s">
        <v>11</v>
      </c>
      <c r="G1428">
        <f>IF(Table1[[#This Row],[Type]]="Income",ABS(Table1[[#This Row],[Amount]]),0)</f>
        <v>0</v>
      </c>
      <c r="H1428">
        <f>IF(Table1[[#This Row],[Type]]="Expense",ABS(Table1[[#This Row],[Amount]]),0)</f>
        <v>493.65</v>
      </c>
      <c r="I1428" t="s">
        <v>20</v>
      </c>
      <c r="J1428" t="s">
        <v>32</v>
      </c>
      <c r="L1428" t="str">
        <f t="shared" si="22"/>
        <v>February</v>
      </c>
      <c r="M1428" s="4">
        <f>ABS(Table1[[#This Row],[Amount]])</f>
        <v>493.65</v>
      </c>
      <c r="N1428">
        <f>IF(Table1[[#This Row],[Type]]="Income",ABS(Table1[[#This Row],[Amount]]),0)</f>
        <v>0</v>
      </c>
      <c r="O1428">
        <f>IF(Table1[[#This Row],[Type]]="Expense",ABS(Table1[[#This Row],[Amount]]),0)</f>
        <v>493.65</v>
      </c>
      <c r="P1428" t="str">
        <f>Table1[[#This Row],[Region]]</f>
        <v>West</v>
      </c>
      <c r="Q1428" t="s">
        <v>36</v>
      </c>
      <c r="R1428" t="s">
        <v>32</v>
      </c>
    </row>
    <row r="1429" spans="1:18" x14ac:dyDescent="0.3">
      <c r="A1429" s="1">
        <v>45231</v>
      </c>
      <c r="B1429" t="s">
        <v>1455</v>
      </c>
      <c r="C1429" t="s">
        <v>9</v>
      </c>
      <c r="D1429" t="s">
        <v>16</v>
      </c>
      <c r="E1429">
        <v>-3971.82</v>
      </c>
      <c r="F1429" t="s">
        <v>11</v>
      </c>
      <c r="G1429">
        <f>IF(Table1[[#This Row],[Type]]="Income",ABS(Table1[[#This Row],[Amount]]),0)</f>
        <v>0</v>
      </c>
      <c r="H1429">
        <f>IF(Table1[[#This Row],[Type]]="Expense",ABS(Table1[[#This Row],[Amount]]),0)</f>
        <v>3971.82</v>
      </c>
      <c r="I1429" t="s">
        <v>17</v>
      </c>
      <c r="J1429" t="s">
        <v>27</v>
      </c>
      <c r="L1429" t="str">
        <f t="shared" si="22"/>
        <v>November</v>
      </c>
      <c r="M1429" s="4">
        <f>ABS(Table1[[#This Row],[Amount]])</f>
        <v>3971.82</v>
      </c>
      <c r="N1429">
        <f>IF(Table1[[#This Row],[Type]]="Income",ABS(Table1[[#This Row],[Amount]]),0)</f>
        <v>0</v>
      </c>
      <c r="O1429">
        <f>IF(Table1[[#This Row],[Type]]="Expense",ABS(Table1[[#This Row],[Amount]]),0)</f>
        <v>3971.82</v>
      </c>
      <c r="P1429" t="str">
        <f>Table1[[#This Row],[Region]]</f>
        <v>North</v>
      </c>
      <c r="Q1429" t="s">
        <v>16</v>
      </c>
      <c r="R1429" t="s">
        <v>27</v>
      </c>
    </row>
    <row r="1430" spans="1:18" x14ac:dyDescent="0.3">
      <c r="A1430" s="1">
        <v>44943</v>
      </c>
      <c r="B1430" t="s">
        <v>1456</v>
      </c>
      <c r="C1430" t="s">
        <v>15</v>
      </c>
      <c r="D1430" t="s">
        <v>16</v>
      </c>
      <c r="E1430">
        <v>-2171.52</v>
      </c>
      <c r="F1430" t="s">
        <v>11</v>
      </c>
      <c r="G1430">
        <f>IF(Table1[[#This Row],[Type]]="Income",ABS(Table1[[#This Row],[Amount]]),0)</f>
        <v>0</v>
      </c>
      <c r="H1430">
        <f>IF(Table1[[#This Row],[Type]]="Expense",ABS(Table1[[#This Row],[Amount]]),0)</f>
        <v>2171.52</v>
      </c>
      <c r="I1430" t="s">
        <v>20</v>
      </c>
      <c r="J1430" t="s">
        <v>27</v>
      </c>
      <c r="L1430" t="str">
        <f t="shared" si="22"/>
        <v>January</v>
      </c>
      <c r="M1430" s="4">
        <f>ABS(Table1[[#This Row],[Amount]])</f>
        <v>2171.52</v>
      </c>
      <c r="N1430">
        <f>IF(Table1[[#This Row],[Type]]="Income",ABS(Table1[[#This Row],[Amount]]),0)</f>
        <v>0</v>
      </c>
      <c r="O1430">
        <f>IF(Table1[[#This Row],[Type]]="Expense",ABS(Table1[[#This Row],[Amount]]),0)</f>
        <v>2171.52</v>
      </c>
      <c r="P1430" t="str">
        <f>Table1[[#This Row],[Region]]</f>
        <v>North</v>
      </c>
      <c r="Q1430" t="s">
        <v>16</v>
      </c>
      <c r="R1430" t="s">
        <v>27</v>
      </c>
    </row>
    <row r="1431" spans="1:18" x14ac:dyDescent="0.3">
      <c r="A1431" s="1">
        <v>45256</v>
      </c>
      <c r="B1431" t="s">
        <v>1457</v>
      </c>
      <c r="C1431" t="s">
        <v>25</v>
      </c>
      <c r="D1431" t="s">
        <v>19</v>
      </c>
      <c r="E1431">
        <v>-4022.52</v>
      </c>
      <c r="F1431" t="s">
        <v>11</v>
      </c>
      <c r="G1431">
        <f>IF(Table1[[#This Row],[Type]]="Income",ABS(Table1[[#This Row],[Amount]]),0)</f>
        <v>0</v>
      </c>
      <c r="H1431">
        <f>IF(Table1[[#This Row],[Type]]="Expense",ABS(Table1[[#This Row],[Amount]]),0)</f>
        <v>4022.52</v>
      </c>
      <c r="I1431" t="s">
        <v>12</v>
      </c>
      <c r="J1431" t="s">
        <v>23</v>
      </c>
      <c r="L1431" t="str">
        <f t="shared" si="22"/>
        <v>November</v>
      </c>
      <c r="M1431" s="4">
        <f>ABS(Table1[[#This Row],[Amount]])</f>
        <v>4022.52</v>
      </c>
      <c r="N1431">
        <f>IF(Table1[[#This Row],[Type]]="Income",ABS(Table1[[#This Row],[Amount]]),0)</f>
        <v>0</v>
      </c>
      <c r="O1431">
        <f>IF(Table1[[#This Row],[Type]]="Expense",ABS(Table1[[#This Row],[Amount]]),0)</f>
        <v>4022.52</v>
      </c>
      <c r="P1431" t="str">
        <f>Table1[[#This Row],[Region]]</f>
        <v>South</v>
      </c>
      <c r="Q1431" t="s">
        <v>19</v>
      </c>
      <c r="R1431" t="s">
        <v>23</v>
      </c>
    </row>
    <row r="1432" spans="1:18" x14ac:dyDescent="0.3">
      <c r="A1432" s="1">
        <v>44983</v>
      </c>
      <c r="B1432" t="s">
        <v>1458</v>
      </c>
      <c r="C1432" t="s">
        <v>25</v>
      </c>
      <c r="D1432" t="s">
        <v>19</v>
      </c>
      <c r="E1432">
        <v>-1343.61</v>
      </c>
      <c r="F1432" t="s">
        <v>11</v>
      </c>
      <c r="G1432">
        <f>IF(Table1[[#This Row],[Type]]="Income",ABS(Table1[[#This Row],[Amount]]),0)</f>
        <v>0</v>
      </c>
      <c r="H1432">
        <f>IF(Table1[[#This Row],[Type]]="Expense",ABS(Table1[[#This Row],[Amount]]),0)</f>
        <v>1343.61</v>
      </c>
      <c r="I1432" t="s">
        <v>20</v>
      </c>
      <c r="J1432" t="s">
        <v>27</v>
      </c>
      <c r="L1432" t="str">
        <f t="shared" si="22"/>
        <v>February</v>
      </c>
      <c r="M1432" s="4">
        <f>ABS(Table1[[#This Row],[Amount]])</f>
        <v>1343.61</v>
      </c>
      <c r="N1432">
        <f>IF(Table1[[#This Row],[Type]]="Income",ABS(Table1[[#This Row],[Amount]]),0)</f>
        <v>0</v>
      </c>
      <c r="O1432">
        <f>IF(Table1[[#This Row],[Type]]="Expense",ABS(Table1[[#This Row],[Amount]]),0)</f>
        <v>1343.61</v>
      </c>
      <c r="P1432" t="str">
        <f>Table1[[#This Row],[Region]]</f>
        <v>North</v>
      </c>
      <c r="Q1432" t="s">
        <v>19</v>
      </c>
      <c r="R1432" t="s">
        <v>27</v>
      </c>
    </row>
    <row r="1433" spans="1:18" x14ac:dyDescent="0.3">
      <c r="A1433" s="1">
        <v>45237</v>
      </c>
      <c r="B1433" t="s">
        <v>1459</v>
      </c>
      <c r="C1433" t="s">
        <v>30</v>
      </c>
      <c r="D1433" t="s">
        <v>36</v>
      </c>
      <c r="E1433">
        <v>2170.15</v>
      </c>
      <c r="F1433" t="s">
        <v>31</v>
      </c>
      <c r="G1433">
        <f>IF(Table1[[#This Row],[Type]]="Income",ABS(Table1[[#This Row],[Amount]]),0)</f>
        <v>2170.15</v>
      </c>
      <c r="H1433">
        <f>IF(Table1[[#This Row],[Type]]="Expense",ABS(Table1[[#This Row],[Amount]]),0)</f>
        <v>0</v>
      </c>
      <c r="I1433" t="s">
        <v>12</v>
      </c>
      <c r="J1433" t="s">
        <v>13</v>
      </c>
      <c r="L1433" t="str">
        <f t="shared" si="22"/>
        <v>November</v>
      </c>
      <c r="M1433" s="4">
        <f>ABS(Table1[[#This Row],[Amount]])</f>
        <v>2170.15</v>
      </c>
      <c r="N1433">
        <f>IF(Table1[[#This Row],[Type]]="Income",ABS(Table1[[#This Row],[Amount]]),0)</f>
        <v>2170.15</v>
      </c>
      <c r="O1433">
        <f>IF(Table1[[#This Row],[Type]]="Expense",ABS(Table1[[#This Row],[Amount]]),0)</f>
        <v>0</v>
      </c>
      <c r="P1433" t="str">
        <f>Table1[[#This Row],[Region]]</f>
        <v>East</v>
      </c>
      <c r="Q1433" t="s">
        <v>36</v>
      </c>
      <c r="R1433" t="s">
        <v>13</v>
      </c>
    </row>
    <row r="1434" spans="1:18" x14ac:dyDescent="0.3">
      <c r="A1434" s="1">
        <v>45229</v>
      </c>
      <c r="B1434" t="s">
        <v>1460</v>
      </c>
      <c r="C1434" t="s">
        <v>9</v>
      </c>
      <c r="D1434" t="s">
        <v>26</v>
      </c>
      <c r="E1434">
        <v>-3954.09</v>
      </c>
      <c r="F1434" t="s">
        <v>11</v>
      </c>
      <c r="G1434">
        <f>IF(Table1[[#This Row],[Type]]="Income",ABS(Table1[[#This Row],[Amount]]),0)</f>
        <v>0</v>
      </c>
      <c r="H1434">
        <f>IF(Table1[[#This Row],[Type]]="Expense",ABS(Table1[[#This Row],[Amount]]),0)</f>
        <v>3954.09</v>
      </c>
      <c r="I1434" t="s">
        <v>20</v>
      </c>
      <c r="J1434" t="s">
        <v>23</v>
      </c>
      <c r="L1434" t="str">
        <f t="shared" si="22"/>
        <v>October</v>
      </c>
      <c r="M1434" s="4">
        <f>ABS(Table1[[#This Row],[Amount]])</f>
        <v>3954.09</v>
      </c>
      <c r="N1434">
        <f>IF(Table1[[#This Row],[Type]]="Income",ABS(Table1[[#This Row],[Amount]]),0)</f>
        <v>0</v>
      </c>
      <c r="O1434">
        <f>IF(Table1[[#This Row],[Type]]="Expense",ABS(Table1[[#This Row],[Amount]]),0)</f>
        <v>3954.09</v>
      </c>
      <c r="P1434" t="str">
        <f>Table1[[#This Row],[Region]]</f>
        <v>South</v>
      </c>
      <c r="Q1434" t="s">
        <v>26</v>
      </c>
      <c r="R1434" t="s">
        <v>23</v>
      </c>
    </row>
    <row r="1435" spans="1:18" x14ac:dyDescent="0.3">
      <c r="A1435" s="1">
        <v>44938</v>
      </c>
      <c r="B1435" t="s">
        <v>1461</v>
      </c>
      <c r="C1435" t="s">
        <v>30</v>
      </c>
      <c r="D1435" t="s">
        <v>10</v>
      </c>
      <c r="E1435">
        <v>4872</v>
      </c>
      <c r="F1435" t="s">
        <v>31</v>
      </c>
      <c r="G1435">
        <f>IF(Table1[[#This Row],[Type]]="Income",ABS(Table1[[#This Row],[Amount]]),0)</f>
        <v>4872</v>
      </c>
      <c r="H1435">
        <f>IF(Table1[[#This Row],[Type]]="Expense",ABS(Table1[[#This Row],[Amount]]),0)</f>
        <v>0</v>
      </c>
      <c r="I1435" t="s">
        <v>20</v>
      </c>
      <c r="J1435" t="s">
        <v>32</v>
      </c>
      <c r="L1435" t="str">
        <f t="shared" si="22"/>
        <v>January</v>
      </c>
      <c r="M1435" s="4">
        <f>ABS(Table1[[#This Row],[Amount]])</f>
        <v>4872</v>
      </c>
      <c r="N1435">
        <f>IF(Table1[[#This Row],[Type]]="Income",ABS(Table1[[#This Row],[Amount]]),0)</f>
        <v>4872</v>
      </c>
      <c r="O1435">
        <f>IF(Table1[[#This Row],[Type]]="Expense",ABS(Table1[[#This Row],[Amount]]),0)</f>
        <v>0</v>
      </c>
      <c r="P1435" t="str">
        <f>Table1[[#This Row],[Region]]</f>
        <v>West</v>
      </c>
      <c r="Q1435" t="s">
        <v>10</v>
      </c>
      <c r="R1435" t="s">
        <v>32</v>
      </c>
    </row>
    <row r="1436" spans="1:18" x14ac:dyDescent="0.3">
      <c r="A1436" s="1">
        <v>45244</v>
      </c>
      <c r="B1436" t="s">
        <v>1462</v>
      </c>
      <c r="C1436" t="s">
        <v>9</v>
      </c>
      <c r="D1436" t="s">
        <v>10</v>
      </c>
      <c r="E1436">
        <v>-392.17</v>
      </c>
      <c r="F1436" t="s">
        <v>11</v>
      </c>
      <c r="G1436">
        <f>IF(Table1[[#This Row],[Type]]="Income",ABS(Table1[[#This Row],[Amount]]),0)</f>
        <v>0</v>
      </c>
      <c r="H1436">
        <f>IF(Table1[[#This Row],[Type]]="Expense",ABS(Table1[[#This Row],[Amount]]),0)</f>
        <v>392.17</v>
      </c>
      <c r="I1436" t="s">
        <v>20</v>
      </c>
      <c r="J1436" t="s">
        <v>13</v>
      </c>
      <c r="L1436" t="str">
        <f t="shared" si="22"/>
        <v>November</v>
      </c>
      <c r="M1436" s="4">
        <f>ABS(Table1[[#This Row],[Amount]])</f>
        <v>392.17</v>
      </c>
      <c r="N1436">
        <f>IF(Table1[[#This Row],[Type]]="Income",ABS(Table1[[#This Row],[Amount]]),0)</f>
        <v>0</v>
      </c>
      <c r="O1436">
        <f>IF(Table1[[#This Row],[Type]]="Expense",ABS(Table1[[#This Row],[Amount]]),0)</f>
        <v>392.17</v>
      </c>
      <c r="P1436" t="str">
        <f>Table1[[#This Row],[Region]]</f>
        <v>East</v>
      </c>
      <c r="Q1436" t="s">
        <v>10</v>
      </c>
      <c r="R1436" t="s">
        <v>13</v>
      </c>
    </row>
    <row r="1437" spans="1:18" x14ac:dyDescent="0.3">
      <c r="A1437" s="1">
        <v>45006</v>
      </c>
      <c r="B1437" t="s">
        <v>1463</v>
      </c>
      <c r="C1437" t="s">
        <v>30</v>
      </c>
      <c r="D1437" t="s">
        <v>22</v>
      </c>
      <c r="E1437">
        <v>4081.04</v>
      </c>
      <c r="F1437" t="s">
        <v>31</v>
      </c>
      <c r="G1437">
        <f>IF(Table1[[#This Row],[Type]]="Income",ABS(Table1[[#This Row],[Amount]]),0)</f>
        <v>4081.04</v>
      </c>
      <c r="H1437">
        <f>IF(Table1[[#This Row],[Type]]="Expense",ABS(Table1[[#This Row],[Amount]]),0)</f>
        <v>0</v>
      </c>
      <c r="I1437" t="s">
        <v>17</v>
      </c>
      <c r="J1437" t="s">
        <v>13</v>
      </c>
      <c r="L1437" t="str">
        <f t="shared" si="22"/>
        <v>March</v>
      </c>
      <c r="M1437" s="4">
        <f>ABS(Table1[[#This Row],[Amount]])</f>
        <v>4081.04</v>
      </c>
      <c r="N1437">
        <f>IF(Table1[[#This Row],[Type]]="Income",ABS(Table1[[#This Row],[Amount]]),0)</f>
        <v>4081.04</v>
      </c>
      <c r="O1437">
        <f>IF(Table1[[#This Row],[Type]]="Expense",ABS(Table1[[#This Row],[Amount]]),0)</f>
        <v>0</v>
      </c>
      <c r="P1437" t="str">
        <f>Table1[[#This Row],[Region]]</f>
        <v>East</v>
      </c>
      <c r="Q1437" t="s">
        <v>22</v>
      </c>
      <c r="R1437" t="s">
        <v>13</v>
      </c>
    </row>
    <row r="1438" spans="1:18" x14ac:dyDescent="0.3">
      <c r="A1438" s="1">
        <v>45142</v>
      </c>
      <c r="B1438" t="s">
        <v>1464</v>
      </c>
      <c r="C1438" t="s">
        <v>25</v>
      </c>
      <c r="D1438" t="s">
        <v>42</v>
      </c>
      <c r="E1438">
        <v>-1573.38</v>
      </c>
      <c r="F1438" t="s">
        <v>11</v>
      </c>
      <c r="G1438">
        <f>IF(Table1[[#This Row],[Type]]="Income",ABS(Table1[[#This Row],[Amount]]),0)</f>
        <v>0</v>
      </c>
      <c r="H1438">
        <f>IF(Table1[[#This Row],[Type]]="Expense",ABS(Table1[[#This Row],[Amount]]),0)</f>
        <v>1573.38</v>
      </c>
      <c r="I1438" t="s">
        <v>17</v>
      </c>
      <c r="J1438" t="s">
        <v>13</v>
      </c>
      <c r="L1438" t="str">
        <f t="shared" si="22"/>
        <v>August</v>
      </c>
      <c r="M1438" s="4">
        <f>ABS(Table1[[#This Row],[Amount]])</f>
        <v>1573.38</v>
      </c>
      <c r="N1438">
        <f>IF(Table1[[#This Row],[Type]]="Income",ABS(Table1[[#This Row],[Amount]]),0)</f>
        <v>0</v>
      </c>
      <c r="O1438">
        <f>IF(Table1[[#This Row],[Type]]="Expense",ABS(Table1[[#This Row],[Amount]]),0)</f>
        <v>1573.38</v>
      </c>
      <c r="P1438" t="str">
        <f>Table1[[#This Row],[Region]]</f>
        <v>East</v>
      </c>
      <c r="Q1438" t="s">
        <v>42</v>
      </c>
      <c r="R1438" t="s">
        <v>13</v>
      </c>
    </row>
    <row r="1439" spans="1:18" x14ac:dyDescent="0.3">
      <c r="A1439" s="1">
        <v>45265</v>
      </c>
      <c r="B1439" t="s">
        <v>1465</v>
      </c>
      <c r="C1439" t="s">
        <v>30</v>
      </c>
      <c r="D1439" t="s">
        <v>16</v>
      </c>
      <c r="E1439">
        <v>2798.64</v>
      </c>
      <c r="F1439" t="s">
        <v>31</v>
      </c>
      <c r="G1439">
        <f>IF(Table1[[#This Row],[Type]]="Income",ABS(Table1[[#This Row],[Amount]]),0)</f>
        <v>2798.64</v>
      </c>
      <c r="H1439">
        <f>IF(Table1[[#This Row],[Type]]="Expense",ABS(Table1[[#This Row],[Amount]]),0)</f>
        <v>0</v>
      </c>
      <c r="I1439" t="s">
        <v>17</v>
      </c>
      <c r="J1439" t="s">
        <v>23</v>
      </c>
      <c r="L1439" t="str">
        <f t="shared" si="22"/>
        <v>December</v>
      </c>
      <c r="M1439" s="4">
        <f>ABS(Table1[[#This Row],[Amount]])</f>
        <v>2798.64</v>
      </c>
      <c r="N1439">
        <f>IF(Table1[[#This Row],[Type]]="Income",ABS(Table1[[#This Row],[Amount]]),0)</f>
        <v>2798.64</v>
      </c>
      <c r="O1439">
        <f>IF(Table1[[#This Row],[Type]]="Expense",ABS(Table1[[#This Row],[Amount]]),0)</f>
        <v>0</v>
      </c>
      <c r="P1439" t="str">
        <f>Table1[[#This Row],[Region]]</f>
        <v>South</v>
      </c>
      <c r="Q1439" t="s">
        <v>16</v>
      </c>
      <c r="R1439" t="s">
        <v>23</v>
      </c>
    </row>
    <row r="1440" spans="1:18" x14ac:dyDescent="0.3">
      <c r="A1440" s="1">
        <v>45190</v>
      </c>
      <c r="B1440" t="s">
        <v>1466</v>
      </c>
      <c r="C1440" t="s">
        <v>15</v>
      </c>
      <c r="D1440" t="s">
        <v>42</v>
      </c>
      <c r="E1440">
        <v>-1521.45</v>
      </c>
      <c r="F1440" t="s">
        <v>11</v>
      </c>
      <c r="G1440">
        <f>IF(Table1[[#This Row],[Type]]="Income",ABS(Table1[[#This Row],[Amount]]),0)</f>
        <v>0</v>
      </c>
      <c r="H1440">
        <f>IF(Table1[[#This Row],[Type]]="Expense",ABS(Table1[[#This Row],[Amount]]),0)</f>
        <v>1521.45</v>
      </c>
      <c r="I1440" t="s">
        <v>17</v>
      </c>
      <c r="J1440" t="s">
        <v>27</v>
      </c>
      <c r="L1440" t="str">
        <f t="shared" si="22"/>
        <v>September</v>
      </c>
      <c r="M1440" s="4">
        <f>ABS(Table1[[#This Row],[Amount]])</f>
        <v>1521.45</v>
      </c>
      <c r="N1440">
        <f>IF(Table1[[#This Row],[Type]]="Income",ABS(Table1[[#This Row],[Amount]]),0)</f>
        <v>0</v>
      </c>
      <c r="O1440">
        <f>IF(Table1[[#This Row],[Type]]="Expense",ABS(Table1[[#This Row],[Amount]]),0)</f>
        <v>1521.45</v>
      </c>
      <c r="P1440" t="str">
        <f>Table1[[#This Row],[Region]]</f>
        <v>North</v>
      </c>
      <c r="Q1440" t="s">
        <v>42</v>
      </c>
      <c r="R1440" t="s">
        <v>27</v>
      </c>
    </row>
    <row r="1441" spans="1:18" x14ac:dyDescent="0.3">
      <c r="A1441" s="1">
        <v>45075</v>
      </c>
      <c r="B1441" t="s">
        <v>1467</v>
      </c>
      <c r="C1441" t="s">
        <v>9</v>
      </c>
      <c r="D1441" t="s">
        <v>22</v>
      </c>
      <c r="E1441">
        <v>-3105.88</v>
      </c>
      <c r="F1441" t="s">
        <v>11</v>
      </c>
      <c r="G1441">
        <f>IF(Table1[[#This Row],[Type]]="Income",ABS(Table1[[#This Row],[Amount]]),0)</f>
        <v>0</v>
      </c>
      <c r="H1441">
        <f>IF(Table1[[#This Row],[Type]]="Expense",ABS(Table1[[#This Row],[Amount]]),0)</f>
        <v>3105.88</v>
      </c>
      <c r="I1441" t="s">
        <v>17</v>
      </c>
      <c r="J1441" t="s">
        <v>13</v>
      </c>
      <c r="L1441" t="str">
        <f t="shared" si="22"/>
        <v>May</v>
      </c>
      <c r="M1441" s="4">
        <f>ABS(Table1[[#This Row],[Amount]])</f>
        <v>3105.88</v>
      </c>
      <c r="N1441">
        <f>IF(Table1[[#This Row],[Type]]="Income",ABS(Table1[[#This Row],[Amount]]),0)</f>
        <v>0</v>
      </c>
      <c r="O1441">
        <f>IF(Table1[[#This Row],[Type]]="Expense",ABS(Table1[[#This Row],[Amount]]),0)</f>
        <v>3105.88</v>
      </c>
      <c r="P1441" t="str">
        <f>Table1[[#This Row],[Region]]</f>
        <v>East</v>
      </c>
      <c r="Q1441" t="s">
        <v>22</v>
      </c>
      <c r="R1441" t="s">
        <v>13</v>
      </c>
    </row>
    <row r="1442" spans="1:18" x14ac:dyDescent="0.3">
      <c r="A1442" s="1">
        <v>45007</v>
      </c>
      <c r="B1442" t="s">
        <v>1468</v>
      </c>
      <c r="C1442" t="s">
        <v>9</v>
      </c>
      <c r="D1442" t="s">
        <v>19</v>
      </c>
      <c r="E1442">
        <v>-1833.63</v>
      </c>
      <c r="F1442" t="s">
        <v>11</v>
      </c>
      <c r="G1442">
        <f>IF(Table1[[#This Row],[Type]]="Income",ABS(Table1[[#This Row],[Amount]]),0)</f>
        <v>0</v>
      </c>
      <c r="H1442">
        <f>IF(Table1[[#This Row],[Type]]="Expense",ABS(Table1[[#This Row],[Amount]]),0)</f>
        <v>1833.63</v>
      </c>
      <c r="I1442" t="s">
        <v>20</v>
      </c>
      <c r="J1442" t="s">
        <v>27</v>
      </c>
      <c r="L1442" t="str">
        <f t="shared" si="22"/>
        <v>March</v>
      </c>
      <c r="M1442" s="4">
        <f>ABS(Table1[[#This Row],[Amount]])</f>
        <v>1833.63</v>
      </c>
      <c r="N1442">
        <f>IF(Table1[[#This Row],[Type]]="Income",ABS(Table1[[#This Row],[Amount]]),0)</f>
        <v>0</v>
      </c>
      <c r="O1442">
        <f>IF(Table1[[#This Row],[Type]]="Expense",ABS(Table1[[#This Row],[Amount]]),0)</f>
        <v>1833.63</v>
      </c>
      <c r="P1442" t="str">
        <f>Table1[[#This Row],[Region]]</f>
        <v>North</v>
      </c>
      <c r="Q1442" t="s">
        <v>19</v>
      </c>
      <c r="R1442" t="s">
        <v>27</v>
      </c>
    </row>
    <row r="1443" spans="1:18" x14ac:dyDescent="0.3">
      <c r="A1443" s="1">
        <v>45141</v>
      </c>
      <c r="B1443" t="s">
        <v>1469</v>
      </c>
      <c r="C1443" t="s">
        <v>25</v>
      </c>
      <c r="D1443" t="s">
        <v>10</v>
      </c>
      <c r="E1443">
        <v>-1734.71</v>
      </c>
      <c r="F1443" t="s">
        <v>11</v>
      </c>
      <c r="G1443">
        <f>IF(Table1[[#This Row],[Type]]="Income",ABS(Table1[[#This Row],[Amount]]),0)</f>
        <v>0</v>
      </c>
      <c r="H1443">
        <f>IF(Table1[[#This Row],[Type]]="Expense",ABS(Table1[[#This Row],[Amount]]),0)</f>
        <v>1734.71</v>
      </c>
      <c r="I1443" t="s">
        <v>17</v>
      </c>
      <c r="J1443" t="s">
        <v>27</v>
      </c>
      <c r="L1443" t="str">
        <f t="shared" si="22"/>
        <v>August</v>
      </c>
      <c r="M1443" s="4">
        <f>ABS(Table1[[#This Row],[Amount]])</f>
        <v>1734.71</v>
      </c>
      <c r="N1443">
        <f>IF(Table1[[#This Row],[Type]]="Income",ABS(Table1[[#This Row],[Amount]]),0)</f>
        <v>0</v>
      </c>
      <c r="O1443">
        <f>IF(Table1[[#This Row],[Type]]="Expense",ABS(Table1[[#This Row],[Amount]]),0)</f>
        <v>1734.71</v>
      </c>
      <c r="P1443" t="str">
        <f>Table1[[#This Row],[Region]]</f>
        <v>North</v>
      </c>
      <c r="Q1443" t="s">
        <v>10</v>
      </c>
      <c r="R1443" t="s">
        <v>27</v>
      </c>
    </row>
    <row r="1444" spans="1:18" x14ac:dyDescent="0.3">
      <c r="A1444" s="1">
        <v>45124</v>
      </c>
      <c r="B1444" t="s">
        <v>1470</v>
      </c>
      <c r="C1444" t="s">
        <v>9</v>
      </c>
      <c r="D1444" t="s">
        <v>16</v>
      </c>
      <c r="E1444">
        <v>-285.89999999999998</v>
      </c>
      <c r="F1444" t="s">
        <v>11</v>
      </c>
      <c r="G1444">
        <f>IF(Table1[[#This Row],[Type]]="Income",ABS(Table1[[#This Row],[Amount]]),0)</f>
        <v>0</v>
      </c>
      <c r="H1444">
        <f>IF(Table1[[#This Row],[Type]]="Expense",ABS(Table1[[#This Row],[Amount]]),0)</f>
        <v>285.89999999999998</v>
      </c>
      <c r="I1444" t="s">
        <v>12</v>
      </c>
      <c r="J1444" t="s">
        <v>13</v>
      </c>
      <c r="L1444" t="str">
        <f t="shared" si="22"/>
        <v>July</v>
      </c>
      <c r="M1444" s="4">
        <f>ABS(Table1[[#This Row],[Amount]])</f>
        <v>285.89999999999998</v>
      </c>
      <c r="N1444">
        <f>IF(Table1[[#This Row],[Type]]="Income",ABS(Table1[[#This Row],[Amount]]),0)</f>
        <v>0</v>
      </c>
      <c r="O1444">
        <f>IF(Table1[[#This Row],[Type]]="Expense",ABS(Table1[[#This Row],[Amount]]),0)</f>
        <v>285.89999999999998</v>
      </c>
      <c r="P1444" t="str">
        <f>Table1[[#This Row],[Region]]</f>
        <v>East</v>
      </c>
      <c r="Q1444" t="s">
        <v>16</v>
      </c>
      <c r="R1444" t="s">
        <v>13</v>
      </c>
    </row>
    <row r="1445" spans="1:18" x14ac:dyDescent="0.3">
      <c r="A1445" s="1">
        <v>45126</v>
      </c>
      <c r="B1445" t="s">
        <v>1471</v>
      </c>
      <c r="C1445" t="s">
        <v>15</v>
      </c>
      <c r="D1445" t="s">
        <v>42</v>
      </c>
      <c r="E1445">
        <v>-820.11</v>
      </c>
      <c r="F1445" t="s">
        <v>11</v>
      </c>
      <c r="G1445">
        <f>IF(Table1[[#This Row],[Type]]="Income",ABS(Table1[[#This Row],[Amount]]),0)</f>
        <v>0</v>
      </c>
      <c r="H1445">
        <f>IF(Table1[[#This Row],[Type]]="Expense",ABS(Table1[[#This Row],[Amount]]),0)</f>
        <v>820.11</v>
      </c>
      <c r="I1445" t="s">
        <v>20</v>
      </c>
      <c r="J1445" t="s">
        <v>27</v>
      </c>
      <c r="L1445" t="str">
        <f t="shared" si="22"/>
        <v>July</v>
      </c>
      <c r="M1445" s="4">
        <f>ABS(Table1[[#This Row],[Amount]])</f>
        <v>820.11</v>
      </c>
      <c r="N1445">
        <f>IF(Table1[[#This Row],[Type]]="Income",ABS(Table1[[#This Row],[Amount]]),0)</f>
        <v>0</v>
      </c>
      <c r="O1445">
        <f>IF(Table1[[#This Row],[Type]]="Expense",ABS(Table1[[#This Row],[Amount]]),0)</f>
        <v>820.11</v>
      </c>
      <c r="P1445" t="str">
        <f>Table1[[#This Row],[Region]]</f>
        <v>North</v>
      </c>
      <c r="Q1445" t="s">
        <v>42</v>
      </c>
      <c r="R1445" t="s">
        <v>27</v>
      </c>
    </row>
    <row r="1446" spans="1:18" x14ac:dyDescent="0.3">
      <c r="A1446" s="1">
        <v>44951</v>
      </c>
      <c r="B1446" t="s">
        <v>1472</v>
      </c>
      <c r="C1446" t="s">
        <v>30</v>
      </c>
      <c r="D1446" t="s">
        <v>19</v>
      </c>
      <c r="E1446">
        <v>4593.68</v>
      </c>
      <c r="F1446" t="s">
        <v>31</v>
      </c>
      <c r="G1446">
        <f>IF(Table1[[#This Row],[Type]]="Income",ABS(Table1[[#This Row],[Amount]]),0)</f>
        <v>4593.68</v>
      </c>
      <c r="H1446">
        <f>IF(Table1[[#This Row],[Type]]="Expense",ABS(Table1[[#This Row],[Amount]]),0)</f>
        <v>0</v>
      </c>
      <c r="I1446" t="s">
        <v>20</v>
      </c>
      <c r="J1446" t="s">
        <v>23</v>
      </c>
      <c r="L1446" t="str">
        <f t="shared" si="22"/>
        <v>January</v>
      </c>
      <c r="M1446" s="4">
        <f>ABS(Table1[[#This Row],[Amount]])</f>
        <v>4593.68</v>
      </c>
      <c r="N1446">
        <f>IF(Table1[[#This Row],[Type]]="Income",ABS(Table1[[#This Row],[Amount]]),0)</f>
        <v>4593.68</v>
      </c>
      <c r="O1446">
        <f>IF(Table1[[#This Row],[Type]]="Expense",ABS(Table1[[#This Row],[Amount]]),0)</f>
        <v>0</v>
      </c>
      <c r="P1446" t="str">
        <f>Table1[[#This Row],[Region]]</f>
        <v>South</v>
      </c>
      <c r="Q1446" t="s">
        <v>19</v>
      </c>
      <c r="R1446" t="s">
        <v>23</v>
      </c>
    </row>
    <row r="1447" spans="1:18" x14ac:dyDescent="0.3">
      <c r="A1447" s="1">
        <v>45015</v>
      </c>
      <c r="B1447" t="s">
        <v>1473</v>
      </c>
      <c r="C1447" t="s">
        <v>25</v>
      </c>
      <c r="D1447" t="s">
        <v>22</v>
      </c>
      <c r="E1447">
        <v>-4991.5600000000004</v>
      </c>
      <c r="F1447" t="s">
        <v>11</v>
      </c>
      <c r="G1447">
        <f>IF(Table1[[#This Row],[Type]]="Income",ABS(Table1[[#This Row],[Amount]]),0)</f>
        <v>0</v>
      </c>
      <c r="H1447">
        <f>IF(Table1[[#This Row],[Type]]="Expense",ABS(Table1[[#This Row],[Amount]]),0)</f>
        <v>4991.5600000000004</v>
      </c>
      <c r="I1447" t="s">
        <v>12</v>
      </c>
      <c r="J1447" t="s">
        <v>23</v>
      </c>
      <c r="L1447" t="str">
        <f t="shared" si="22"/>
        <v>March</v>
      </c>
      <c r="M1447" s="4">
        <f>ABS(Table1[[#This Row],[Amount]])</f>
        <v>4991.5600000000004</v>
      </c>
      <c r="N1447">
        <f>IF(Table1[[#This Row],[Type]]="Income",ABS(Table1[[#This Row],[Amount]]),0)</f>
        <v>0</v>
      </c>
      <c r="O1447">
        <f>IF(Table1[[#This Row],[Type]]="Expense",ABS(Table1[[#This Row],[Amount]]),0)</f>
        <v>4991.5600000000004</v>
      </c>
      <c r="P1447" t="str">
        <f>Table1[[#This Row],[Region]]</f>
        <v>South</v>
      </c>
      <c r="Q1447" t="s">
        <v>22</v>
      </c>
      <c r="R1447" t="s">
        <v>23</v>
      </c>
    </row>
    <row r="1448" spans="1:18" x14ac:dyDescent="0.3">
      <c r="A1448" s="1">
        <v>45194</v>
      </c>
      <c r="B1448" t="s">
        <v>1474</v>
      </c>
      <c r="C1448" t="s">
        <v>15</v>
      </c>
      <c r="D1448" t="s">
        <v>42</v>
      </c>
      <c r="E1448">
        <v>-3924.55</v>
      </c>
      <c r="F1448" t="s">
        <v>11</v>
      </c>
      <c r="G1448">
        <f>IF(Table1[[#This Row],[Type]]="Income",ABS(Table1[[#This Row],[Amount]]),0)</f>
        <v>0</v>
      </c>
      <c r="H1448">
        <f>IF(Table1[[#This Row],[Type]]="Expense",ABS(Table1[[#This Row],[Amount]]),0)</f>
        <v>3924.55</v>
      </c>
      <c r="I1448" t="s">
        <v>17</v>
      </c>
      <c r="J1448" t="s">
        <v>32</v>
      </c>
      <c r="L1448" t="str">
        <f t="shared" si="22"/>
        <v>September</v>
      </c>
      <c r="M1448" s="4">
        <f>ABS(Table1[[#This Row],[Amount]])</f>
        <v>3924.55</v>
      </c>
      <c r="N1448">
        <f>IF(Table1[[#This Row],[Type]]="Income",ABS(Table1[[#This Row],[Amount]]),0)</f>
        <v>0</v>
      </c>
      <c r="O1448">
        <f>IF(Table1[[#This Row],[Type]]="Expense",ABS(Table1[[#This Row],[Amount]]),0)</f>
        <v>3924.55</v>
      </c>
      <c r="P1448" t="str">
        <f>Table1[[#This Row],[Region]]</f>
        <v>West</v>
      </c>
      <c r="Q1448" t="s">
        <v>42</v>
      </c>
      <c r="R1448" t="s">
        <v>32</v>
      </c>
    </row>
    <row r="1449" spans="1:18" x14ac:dyDescent="0.3">
      <c r="A1449" s="1">
        <v>45069</v>
      </c>
      <c r="B1449" t="s">
        <v>1475</v>
      </c>
      <c r="C1449" t="s">
        <v>9</v>
      </c>
      <c r="D1449" t="s">
        <v>10</v>
      </c>
      <c r="E1449">
        <v>-1505.38</v>
      </c>
      <c r="F1449" t="s">
        <v>11</v>
      </c>
      <c r="G1449">
        <f>IF(Table1[[#This Row],[Type]]="Income",ABS(Table1[[#This Row],[Amount]]),0)</f>
        <v>0</v>
      </c>
      <c r="H1449">
        <f>IF(Table1[[#This Row],[Type]]="Expense",ABS(Table1[[#This Row],[Amount]]),0)</f>
        <v>1505.38</v>
      </c>
      <c r="I1449" t="s">
        <v>12</v>
      </c>
      <c r="J1449" t="s">
        <v>27</v>
      </c>
      <c r="L1449" t="str">
        <f t="shared" si="22"/>
        <v>May</v>
      </c>
      <c r="M1449" s="4">
        <f>ABS(Table1[[#This Row],[Amount]])</f>
        <v>1505.38</v>
      </c>
      <c r="N1449">
        <f>IF(Table1[[#This Row],[Type]]="Income",ABS(Table1[[#This Row],[Amount]]),0)</f>
        <v>0</v>
      </c>
      <c r="O1449">
        <f>IF(Table1[[#This Row],[Type]]="Expense",ABS(Table1[[#This Row],[Amount]]),0)</f>
        <v>1505.38</v>
      </c>
      <c r="P1449" t="str">
        <f>Table1[[#This Row],[Region]]</f>
        <v>North</v>
      </c>
      <c r="Q1449" t="s">
        <v>10</v>
      </c>
      <c r="R1449" t="s">
        <v>27</v>
      </c>
    </row>
    <row r="1450" spans="1:18" x14ac:dyDescent="0.3">
      <c r="A1450" s="1">
        <v>44985</v>
      </c>
      <c r="B1450" t="s">
        <v>1476</v>
      </c>
      <c r="C1450" t="s">
        <v>9</v>
      </c>
      <c r="D1450" t="s">
        <v>26</v>
      </c>
      <c r="E1450">
        <v>-2071.98</v>
      </c>
      <c r="F1450" t="s">
        <v>11</v>
      </c>
      <c r="G1450">
        <f>IF(Table1[[#This Row],[Type]]="Income",ABS(Table1[[#This Row],[Amount]]),0)</f>
        <v>0</v>
      </c>
      <c r="H1450">
        <f>IF(Table1[[#This Row],[Type]]="Expense",ABS(Table1[[#This Row],[Amount]]),0)</f>
        <v>2071.98</v>
      </c>
      <c r="I1450" t="s">
        <v>20</v>
      </c>
      <c r="J1450" t="s">
        <v>27</v>
      </c>
      <c r="L1450" t="str">
        <f t="shared" si="22"/>
        <v>February</v>
      </c>
      <c r="M1450" s="4">
        <f>ABS(Table1[[#This Row],[Amount]])</f>
        <v>2071.98</v>
      </c>
      <c r="N1450">
        <f>IF(Table1[[#This Row],[Type]]="Income",ABS(Table1[[#This Row],[Amount]]),0)</f>
        <v>0</v>
      </c>
      <c r="O1450">
        <f>IF(Table1[[#This Row],[Type]]="Expense",ABS(Table1[[#This Row],[Amount]]),0)</f>
        <v>2071.98</v>
      </c>
      <c r="P1450" t="str">
        <f>Table1[[#This Row],[Region]]</f>
        <v>North</v>
      </c>
      <c r="Q1450" t="s">
        <v>26</v>
      </c>
      <c r="R1450" t="s">
        <v>27</v>
      </c>
    </row>
    <row r="1451" spans="1:18" x14ac:dyDescent="0.3">
      <c r="A1451" s="1">
        <v>45291</v>
      </c>
      <c r="B1451" t="s">
        <v>1477</v>
      </c>
      <c r="C1451" t="s">
        <v>15</v>
      </c>
      <c r="D1451" t="s">
        <v>19</v>
      </c>
      <c r="E1451">
        <v>-3723.57</v>
      </c>
      <c r="F1451" t="s">
        <v>11</v>
      </c>
      <c r="G1451">
        <f>IF(Table1[[#This Row],[Type]]="Income",ABS(Table1[[#This Row],[Amount]]),0)</f>
        <v>0</v>
      </c>
      <c r="H1451">
        <f>IF(Table1[[#This Row],[Type]]="Expense",ABS(Table1[[#This Row],[Amount]]),0)</f>
        <v>3723.57</v>
      </c>
      <c r="I1451" t="s">
        <v>20</v>
      </c>
      <c r="J1451" t="s">
        <v>32</v>
      </c>
      <c r="L1451" t="str">
        <f t="shared" si="22"/>
        <v>December</v>
      </c>
      <c r="M1451" s="4">
        <f>ABS(Table1[[#This Row],[Amount]])</f>
        <v>3723.57</v>
      </c>
      <c r="N1451">
        <f>IF(Table1[[#This Row],[Type]]="Income",ABS(Table1[[#This Row],[Amount]]),0)</f>
        <v>0</v>
      </c>
      <c r="O1451">
        <f>IF(Table1[[#This Row],[Type]]="Expense",ABS(Table1[[#This Row],[Amount]]),0)</f>
        <v>3723.57</v>
      </c>
      <c r="P1451" t="str">
        <f>Table1[[#This Row],[Region]]</f>
        <v>West</v>
      </c>
      <c r="Q1451" t="s">
        <v>19</v>
      </c>
      <c r="R1451" t="s">
        <v>32</v>
      </c>
    </row>
    <row r="1452" spans="1:18" x14ac:dyDescent="0.3">
      <c r="A1452" s="1">
        <v>44952</v>
      </c>
      <c r="B1452" t="s">
        <v>1478</v>
      </c>
      <c r="C1452" t="s">
        <v>30</v>
      </c>
      <c r="D1452" t="s">
        <v>22</v>
      </c>
      <c r="E1452">
        <v>4845.72</v>
      </c>
      <c r="F1452" t="s">
        <v>31</v>
      </c>
      <c r="G1452">
        <f>IF(Table1[[#This Row],[Type]]="Income",ABS(Table1[[#This Row],[Amount]]),0)</f>
        <v>4845.72</v>
      </c>
      <c r="H1452">
        <f>IF(Table1[[#This Row],[Type]]="Expense",ABS(Table1[[#This Row],[Amount]]),0)</f>
        <v>0</v>
      </c>
      <c r="I1452" t="s">
        <v>20</v>
      </c>
      <c r="J1452" t="s">
        <v>23</v>
      </c>
      <c r="L1452" t="str">
        <f t="shared" si="22"/>
        <v>January</v>
      </c>
      <c r="M1452" s="4">
        <f>ABS(Table1[[#This Row],[Amount]])</f>
        <v>4845.72</v>
      </c>
      <c r="N1452">
        <f>IF(Table1[[#This Row],[Type]]="Income",ABS(Table1[[#This Row],[Amount]]),0)</f>
        <v>4845.72</v>
      </c>
      <c r="O1452">
        <f>IF(Table1[[#This Row],[Type]]="Expense",ABS(Table1[[#This Row],[Amount]]),0)</f>
        <v>0</v>
      </c>
      <c r="P1452" t="str">
        <f>Table1[[#This Row],[Region]]</f>
        <v>South</v>
      </c>
      <c r="Q1452" t="s">
        <v>22</v>
      </c>
      <c r="R1452" t="s">
        <v>23</v>
      </c>
    </row>
    <row r="1453" spans="1:18" x14ac:dyDescent="0.3">
      <c r="A1453" s="1">
        <v>44973</v>
      </c>
      <c r="B1453" t="s">
        <v>1479</v>
      </c>
      <c r="C1453" t="s">
        <v>30</v>
      </c>
      <c r="D1453" t="s">
        <v>42</v>
      </c>
      <c r="E1453">
        <v>2331.81</v>
      </c>
      <c r="F1453" t="s">
        <v>31</v>
      </c>
      <c r="G1453">
        <f>IF(Table1[[#This Row],[Type]]="Income",ABS(Table1[[#This Row],[Amount]]),0)</f>
        <v>2331.81</v>
      </c>
      <c r="H1453">
        <f>IF(Table1[[#This Row],[Type]]="Expense",ABS(Table1[[#This Row],[Amount]]),0)</f>
        <v>0</v>
      </c>
      <c r="I1453" t="s">
        <v>12</v>
      </c>
      <c r="J1453" t="s">
        <v>32</v>
      </c>
      <c r="L1453" t="str">
        <f t="shared" si="22"/>
        <v>February</v>
      </c>
      <c r="M1453" s="4">
        <f>ABS(Table1[[#This Row],[Amount]])</f>
        <v>2331.81</v>
      </c>
      <c r="N1453">
        <f>IF(Table1[[#This Row],[Type]]="Income",ABS(Table1[[#This Row],[Amount]]),0)</f>
        <v>2331.81</v>
      </c>
      <c r="O1453">
        <f>IF(Table1[[#This Row],[Type]]="Expense",ABS(Table1[[#This Row],[Amount]]),0)</f>
        <v>0</v>
      </c>
      <c r="P1453" t="str">
        <f>Table1[[#This Row],[Region]]</f>
        <v>West</v>
      </c>
      <c r="Q1453" t="s">
        <v>42</v>
      </c>
      <c r="R1453" t="s">
        <v>32</v>
      </c>
    </row>
    <row r="1454" spans="1:18" x14ac:dyDescent="0.3">
      <c r="A1454" s="1">
        <v>45214</v>
      </c>
      <c r="B1454" t="s">
        <v>1480</v>
      </c>
      <c r="C1454" t="s">
        <v>25</v>
      </c>
      <c r="D1454" t="s">
        <v>10</v>
      </c>
      <c r="E1454">
        <v>-4164.66</v>
      </c>
      <c r="F1454" t="s">
        <v>11</v>
      </c>
      <c r="G1454">
        <f>IF(Table1[[#This Row],[Type]]="Income",ABS(Table1[[#This Row],[Amount]]),0)</f>
        <v>0</v>
      </c>
      <c r="H1454">
        <f>IF(Table1[[#This Row],[Type]]="Expense",ABS(Table1[[#This Row],[Amount]]),0)</f>
        <v>4164.66</v>
      </c>
      <c r="I1454" t="s">
        <v>17</v>
      </c>
      <c r="J1454" t="s">
        <v>32</v>
      </c>
      <c r="L1454" t="str">
        <f t="shared" si="22"/>
        <v>October</v>
      </c>
      <c r="M1454" s="4">
        <f>ABS(Table1[[#This Row],[Amount]])</f>
        <v>4164.66</v>
      </c>
      <c r="N1454">
        <f>IF(Table1[[#This Row],[Type]]="Income",ABS(Table1[[#This Row],[Amount]]),0)</f>
        <v>0</v>
      </c>
      <c r="O1454">
        <f>IF(Table1[[#This Row],[Type]]="Expense",ABS(Table1[[#This Row],[Amount]]),0)</f>
        <v>4164.66</v>
      </c>
      <c r="P1454" t="str">
        <f>Table1[[#This Row],[Region]]</f>
        <v>West</v>
      </c>
      <c r="Q1454" t="s">
        <v>10</v>
      </c>
      <c r="R1454" t="s">
        <v>32</v>
      </c>
    </row>
    <row r="1455" spans="1:18" x14ac:dyDescent="0.3">
      <c r="A1455" s="1">
        <v>45192</v>
      </c>
      <c r="B1455" t="s">
        <v>1481</v>
      </c>
      <c r="C1455" t="s">
        <v>9</v>
      </c>
      <c r="D1455" t="s">
        <v>26</v>
      </c>
      <c r="E1455">
        <v>-4877.84</v>
      </c>
      <c r="F1455" t="s">
        <v>11</v>
      </c>
      <c r="G1455">
        <f>IF(Table1[[#This Row],[Type]]="Income",ABS(Table1[[#This Row],[Amount]]),0)</f>
        <v>0</v>
      </c>
      <c r="H1455">
        <f>IF(Table1[[#This Row],[Type]]="Expense",ABS(Table1[[#This Row],[Amount]]),0)</f>
        <v>4877.84</v>
      </c>
      <c r="I1455" t="s">
        <v>20</v>
      </c>
      <c r="J1455" t="s">
        <v>32</v>
      </c>
      <c r="L1455" t="str">
        <f t="shared" si="22"/>
        <v>September</v>
      </c>
      <c r="M1455" s="4">
        <f>ABS(Table1[[#This Row],[Amount]])</f>
        <v>4877.84</v>
      </c>
      <c r="N1455">
        <f>IF(Table1[[#This Row],[Type]]="Income",ABS(Table1[[#This Row],[Amount]]),0)</f>
        <v>0</v>
      </c>
      <c r="O1455">
        <f>IF(Table1[[#This Row],[Type]]="Expense",ABS(Table1[[#This Row],[Amount]]),0)</f>
        <v>4877.84</v>
      </c>
      <c r="P1455" t="str">
        <f>Table1[[#This Row],[Region]]</f>
        <v>West</v>
      </c>
      <c r="Q1455" t="s">
        <v>26</v>
      </c>
      <c r="R1455" t="s">
        <v>32</v>
      </c>
    </row>
    <row r="1456" spans="1:18" x14ac:dyDescent="0.3">
      <c r="A1456" s="1">
        <v>44942</v>
      </c>
      <c r="B1456" t="s">
        <v>1482</v>
      </c>
      <c r="C1456" t="s">
        <v>15</v>
      </c>
      <c r="D1456" t="s">
        <v>26</v>
      </c>
      <c r="E1456">
        <v>-4380.0200000000004</v>
      </c>
      <c r="F1456" t="s">
        <v>11</v>
      </c>
      <c r="G1456">
        <f>IF(Table1[[#This Row],[Type]]="Income",ABS(Table1[[#This Row],[Amount]]),0)</f>
        <v>0</v>
      </c>
      <c r="H1456">
        <f>IF(Table1[[#This Row],[Type]]="Expense",ABS(Table1[[#This Row],[Amount]]),0)</f>
        <v>4380.0200000000004</v>
      </c>
      <c r="I1456" t="s">
        <v>17</v>
      </c>
      <c r="J1456" t="s">
        <v>27</v>
      </c>
      <c r="L1456" t="str">
        <f t="shared" si="22"/>
        <v>January</v>
      </c>
      <c r="M1456" s="4">
        <f>ABS(Table1[[#This Row],[Amount]])</f>
        <v>4380.0200000000004</v>
      </c>
      <c r="N1456">
        <f>IF(Table1[[#This Row],[Type]]="Income",ABS(Table1[[#This Row],[Amount]]),0)</f>
        <v>0</v>
      </c>
      <c r="O1456">
        <f>IF(Table1[[#This Row],[Type]]="Expense",ABS(Table1[[#This Row],[Amount]]),0)</f>
        <v>4380.0200000000004</v>
      </c>
      <c r="P1456" t="str">
        <f>Table1[[#This Row],[Region]]</f>
        <v>North</v>
      </c>
      <c r="Q1456" t="s">
        <v>26</v>
      </c>
      <c r="R1456" t="s">
        <v>27</v>
      </c>
    </row>
    <row r="1457" spans="1:18" x14ac:dyDescent="0.3">
      <c r="A1457" s="1">
        <v>45125</v>
      </c>
      <c r="B1457" t="s">
        <v>1483</v>
      </c>
      <c r="C1457" t="s">
        <v>30</v>
      </c>
      <c r="D1457" t="s">
        <v>22</v>
      </c>
      <c r="E1457">
        <v>1213.03</v>
      </c>
      <c r="F1457" t="s">
        <v>31</v>
      </c>
      <c r="G1457">
        <f>IF(Table1[[#This Row],[Type]]="Income",ABS(Table1[[#This Row],[Amount]]),0)</f>
        <v>1213.03</v>
      </c>
      <c r="H1457">
        <f>IF(Table1[[#This Row],[Type]]="Expense",ABS(Table1[[#This Row],[Amount]]),0)</f>
        <v>0</v>
      </c>
      <c r="I1457" t="s">
        <v>20</v>
      </c>
      <c r="J1457" t="s">
        <v>27</v>
      </c>
      <c r="L1457" t="str">
        <f t="shared" si="22"/>
        <v>July</v>
      </c>
      <c r="M1457" s="4">
        <f>ABS(Table1[[#This Row],[Amount]])</f>
        <v>1213.03</v>
      </c>
      <c r="N1457">
        <f>IF(Table1[[#This Row],[Type]]="Income",ABS(Table1[[#This Row],[Amount]]),0)</f>
        <v>1213.03</v>
      </c>
      <c r="O1457">
        <f>IF(Table1[[#This Row],[Type]]="Expense",ABS(Table1[[#This Row],[Amount]]),0)</f>
        <v>0</v>
      </c>
      <c r="P1457" t="str">
        <f>Table1[[#This Row],[Region]]</f>
        <v>North</v>
      </c>
      <c r="Q1457" t="s">
        <v>22</v>
      </c>
      <c r="R1457" t="s">
        <v>27</v>
      </c>
    </row>
    <row r="1458" spans="1:18" x14ac:dyDescent="0.3">
      <c r="A1458" s="1">
        <v>45208</v>
      </c>
      <c r="B1458" t="s">
        <v>1484</v>
      </c>
      <c r="C1458" t="s">
        <v>25</v>
      </c>
      <c r="D1458" t="s">
        <v>36</v>
      </c>
      <c r="E1458">
        <v>-139.36000000000001</v>
      </c>
      <c r="F1458" t="s">
        <v>11</v>
      </c>
      <c r="G1458">
        <f>IF(Table1[[#This Row],[Type]]="Income",ABS(Table1[[#This Row],[Amount]]),0)</f>
        <v>0</v>
      </c>
      <c r="H1458">
        <f>IF(Table1[[#This Row],[Type]]="Expense",ABS(Table1[[#This Row],[Amount]]),0)</f>
        <v>139.36000000000001</v>
      </c>
      <c r="I1458" t="s">
        <v>17</v>
      </c>
      <c r="J1458" t="s">
        <v>27</v>
      </c>
      <c r="L1458" t="str">
        <f t="shared" si="22"/>
        <v>October</v>
      </c>
      <c r="M1458" s="4">
        <f>ABS(Table1[[#This Row],[Amount]])</f>
        <v>139.36000000000001</v>
      </c>
      <c r="N1458">
        <f>IF(Table1[[#This Row],[Type]]="Income",ABS(Table1[[#This Row],[Amount]]),0)</f>
        <v>0</v>
      </c>
      <c r="O1458">
        <f>IF(Table1[[#This Row],[Type]]="Expense",ABS(Table1[[#This Row],[Amount]]),0)</f>
        <v>139.36000000000001</v>
      </c>
      <c r="P1458" t="str">
        <f>Table1[[#This Row],[Region]]</f>
        <v>North</v>
      </c>
      <c r="Q1458" t="s">
        <v>36</v>
      </c>
      <c r="R1458" t="s">
        <v>27</v>
      </c>
    </row>
    <row r="1459" spans="1:18" x14ac:dyDescent="0.3">
      <c r="A1459" s="1">
        <v>45012</v>
      </c>
      <c r="B1459" t="s">
        <v>1485</v>
      </c>
      <c r="C1459" t="s">
        <v>9</v>
      </c>
      <c r="D1459" t="s">
        <v>10</v>
      </c>
      <c r="E1459">
        <v>-2511.1999999999998</v>
      </c>
      <c r="F1459" t="s">
        <v>11</v>
      </c>
      <c r="G1459">
        <f>IF(Table1[[#This Row],[Type]]="Income",ABS(Table1[[#This Row],[Amount]]),0)</f>
        <v>0</v>
      </c>
      <c r="H1459">
        <f>IF(Table1[[#This Row],[Type]]="Expense",ABS(Table1[[#This Row],[Amount]]),0)</f>
        <v>2511.1999999999998</v>
      </c>
      <c r="I1459" t="s">
        <v>12</v>
      </c>
      <c r="J1459" t="s">
        <v>27</v>
      </c>
      <c r="L1459" t="str">
        <f t="shared" si="22"/>
        <v>March</v>
      </c>
      <c r="M1459" s="4">
        <f>ABS(Table1[[#This Row],[Amount]])</f>
        <v>2511.1999999999998</v>
      </c>
      <c r="N1459">
        <f>IF(Table1[[#This Row],[Type]]="Income",ABS(Table1[[#This Row],[Amount]]),0)</f>
        <v>0</v>
      </c>
      <c r="O1459">
        <f>IF(Table1[[#This Row],[Type]]="Expense",ABS(Table1[[#This Row],[Amount]]),0)</f>
        <v>2511.1999999999998</v>
      </c>
      <c r="P1459" t="str">
        <f>Table1[[#This Row],[Region]]</f>
        <v>North</v>
      </c>
      <c r="Q1459" t="s">
        <v>10</v>
      </c>
      <c r="R1459" t="s">
        <v>27</v>
      </c>
    </row>
    <row r="1460" spans="1:18" x14ac:dyDescent="0.3">
      <c r="A1460" s="1">
        <v>45176</v>
      </c>
      <c r="B1460" t="s">
        <v>1486</v>
      </c>
      <c r="C1460" t="s">
        <v>9</v>
      </c>
      <c r="D1460" t="s">
        <v>10</v>
      </c>
      <c r="E1460">
        <v>-2703.67</v>
      </c>
      <c r="F1460" t="s">
        <v>11</v>
      </c>
      <c r="G1460">
        <f>IF(Table1[[#This Row],[Type]]="Income",ABS(Table1[[#This Row],[Amount]]),0)</f>
        <v>0</v>
      </c>
      <c r="H1460">
        <f>IF(Table1[[#This Row],[Type]]="Expense",ABS(Table1[[#This Row],[Amount]]),0)</f>
        <v>2703.67</v>
      </c>
      <c r="I1460" t="s">
        <v>20</v>
      </c>
      <c r="J1460" t="s">
        <v>13</v>
      </c>
      <c r="L1460" t="str">
        <f t="shared" si="22"/>
        <v>September</v>
      </c>
      <c r="M1460" s="4">
        <f>ABS(Table1[[#This Row],[Amount]])</f>
        <v>2703.67</v>
      </c>
      <c r="N1460">
        <f>IF(Table1[[#This Row],[Type]]="Income",ABS(Table1[[#This Row],[Amount]]),0)</f>
        <v>0</v>
      </c>
      <c r="O1460">
        <f>IF(Table1[[#This Row],[Type]]="Expense",ABS(Table1[[#This Row],[Amount]]),0)</f>
        <v>2703.67</v>
      </c>
      <c r="P1460" t="str">
        <f>Table1[[#This Row],[Region]]</f>
        <v>East</v>
      </c>
      <c r="Q1460" t="s">
        <v>10</v>
      </c>
      <c r="R1460" t="s">
        <v>13</v>
      </c>
    </row>
    <row r="1461" spans="1:18" x14ac:dyDescent="0.3">
      <c r="A1461" s="1">
        <v>45196</v>
      </c>
      <c r="B1461" t="s">
        <v>1487</v>
      </c>
      <c r="C1461" t="s">
        <v>25</v>
      </c>
      <c r="D1461" t="s">
        <v>16</v>
      </c>
      <c r="E1461">
        <v>-1086.1300000000001</v>
      </c>
      <c r="F1461" t="s">
        <v>11</v>
      </c>
      <c r="G1461">
        <f>IF(Table1[[#This Row],[Type]]="Income",ABS(Table1[[#This Row],[Amount]]),0)</f>
        <v>0</v>
      </c>
      <c r="H1461">
        <f>IF(Table1[[#This Row],[Type]]="Expense",ABS(Table1[[#This Row],[Amount]]),0)</f>
        <v>1086.1300000000001</v>
      </c>
      <c r="I1461" t="s">
        <v>20</v>
      </c>
      <c r="J1461" t="s">
        <v>32</v>
      </c>
      <c r="L1461" t="str">
        <f t="shared" si="22"/>
        <v>September</v>
      </c>
      <c r="M1461" s="4">
        <f>ABS(Table1[[#This Row],[Amount]])</f>
        <v>1086.1300000000001</v>
      </c>
      <c r="N1461">
        <f>IF(Table1[[#This Row],[Type]]="Income",ABS(Table1[[#This Row],[Amount]]),0)</f>
        <v>0</v>
      </c>
      <c r="O1461">
        <f>IF(Table1[[#This Row],[Type]]="Expense",ABS(Table1[[#This Row],[Amount]]),0)</f>
        <v>1086.1300000000001</v>
      </c>
      <c r="P1461" t="str">
        <f>Table1[[#This Row],[Region]]</f>
        <v>West</v>
      </c>
      <c r="Q1461" t="s">
        <v>16</v>
      </c>
      <c r="R1461" t="s">
        <v>32</v>
      </c>
    </row>
    <row r="1462" spans="1:18" x14ac:dyDescent="0.3">
      <c r="A1462" s="1">
        <v>45261</v>
      </c>
      <c r="B1462" t="s">
        <v>1488</v>
      </c>
      <c r="C1462" t="s">
        <v>25</v>
      </c>
      <c r="D1462" t="s">
        <v>22</v>
      </c>
      <c r="E1462">
        <v>-1494.9</v>
      </c>
      <c r="F1462" t="s">
        <v>11</v>
      </c>
      <c r="G1462">
        <f>IF(Table1[[#This Row],[Type]]="Income",ABS(Table1[[#This Row],[Amount]]),0)</f>
        <v>0</v>
      </c>
      <c r="H1462">
        <f>IF(Table1[[#This Row],[Type]]="Expense",ABS(Table1[[#This Row],[Amount]]),0)</f>
        <v>1494.9</v>
      </c>
      <c r="I1462" t="s">
        <v>20</v>
      </c>
      <c r="J1462" t="s">
        <v>32</v>
      </c>
      <c r="L1462" t="str">
        <f t="shared" si="22"/>
        <v>December</v>
      </c>
      <c r="M1462" s="4">
        <f>ABS(Table1[[#This Row],[Amount]])</f>
        <v>1494.9</v>
      </c>
      <c r="N1462">
        <f>IF(Table1[[#This Row],[Type]]="Income",ABS(Table1[[#This Row],[Amount]]),0)</f>
        <v>0</v>
      </c>
      <c r="O1462">
        <f>IF(Table1[[#This Row],[Type]]="Expense",ABS(Table1[[#This Row],[Amount]]),0)</f>
        <v>1494.9</v>
      </c>
      <c r="P1462" t="str">
        <f>Table1[[#This Row],[Region]]</f>
        <v>West</v>
      </c>
      <c r="Q1462" t="s">
        <v>22</v>
      </c>
      <c r="R1462" t="s">
        <v>32</v>
      </c>
    </row>
    <row r="1463" spans="1:18" x14ac:dyDescent="0.3">
      <c r="A1463" s="1">
        <v>45043</v>
      </c>
      <c r="B1463" t="s">
        <v>1489</v>
      </c>
      <c r="C1463" t="s">
        <v>30</v>
      </c>
      <c r="D1463" t="s">
        <v>26</v>
      </c>
      <c r="E1463">
        <v>3849.25</v>
      </c>
      <c r="F1463" t="s">
        <v>31</v>
      </c>
      <c r="G1463">
        <f>IF(Table1[[#This Row],[Type]]="Income",ABS(Table1[[#This Row],[Amount]]),0)</f>
        <v>3849.25</v>
      </c>
      <c r="H1463">
        <f>IF(Table1[[#This Row],[Type]]="Expense",ABS(Table1[[#This Row],[Amount]]),0)</f>
        <v>0</v>
      </c>
      <c r="I1463" t="s">
        <v>12</v>
      </c>
      <c r="J1463" t="s">
        <v>27</v>
      </c>
      <c r="L1463" t="str">
        <f t="shared" si="22"/>
        <v>April</v>
      </c>
      <c r="M1463" s="4">
        <f>ABS(Table1[[#This Row],[Amount]])</f>
        <v>3849.25</v>
      </c>
      <c r="N1463">
        <f>IF(Table1[[#This Row],[Type]]="Income",ABS(Table1[[#This Row],[Amount]]),0)</f>
        <v>3849.25</v>
      </c>
      <c r="O1463">
        <f>IF(Table1[[#This Row],[Type]]="Expense",ABS(Table1[[#This Row],[Amount]]),0)</f>
        <v>0</v>
      </c>
      <c r="P1463" t="str">
        <f>Table1[[#This Row],[Region]]</f>
        <v>North</v>
      </c>
      <c r="Q1463" t="s">
        <v>26</v>
      </c>
      <c r="R1463" t="s">
        <v>27</v>
      </c>
    </row>
    <row r="1464" spans="1:18" x14ac:dyDescent="0.3">
      <c r="A1464" s="1">
        <v>44933</v>
      </c>
      <c r="B1464" t="s">
        <v>1490</v>
      </c>
      <c r="C1464" t="s">
        <v>15</v>
      </c>
      <c r="D1464" t="s">
        <v>26</v>
      </c>
      <c r="E1464">
        <v>-2404.6999999999998</v>
      </c>
      <c r="F1464" t="s">
        <v>11</v>
      </c>
      <c r="G1464">
        <f>IF(Table1[[#This Row],[Type]]="Income",ABS(Table1[[#This Row],[Amount]]),0)</f>
        <v>0</v>
      </c>
      <c r="H1464">
        <f>IF(Table1[[#This Row],[Type]]="Expense",ABS(Table1[[#This Row],[Amount]]),0)</f>
        <v>2404.6999999999998</v>
      </c>
      <c r="I1464" t="s">
        <v>12</v>
      </c>
      <c r="J1464" t="s">
        <v>23</v>
      </c>
      <c r="L1464" t="str">
        <f t="shared" si="22"/>
        <v>January</v>
      </c>
      <c r="M1464" s="4">
        <f>ABS(Table1[[#This Row],[Amount]])</f>
        <v>2404.6999999999998</v>
      </c>
      <c r="N1464">
        <f>IF(Table1[[#This Row],[Type]]="Income",ABS(Table1[[#This Row],[Amount]]),0)</f>
        <v>0</v>
      </c>
      <c r="O1464">
        <f>IF(Table1[[#This Row],[Type]]="Expense",ABS(Table1[[#This Row],[Amount]]),0)</f>
        <v>2404.6999999999998</v>
      </c>
      <c r="P1464" t="str">
        <f>Table1[[#This Row],[Region]]</f>
        <v>South</v>
      </c>
      <c r="Q1464" t="s">
        <v>26</v>
      </c>
      <c r="R1464" t="s">
        <v>23</v>
      </c>
    </row>
    <row r="1465" spans="1:18" x14ac:dyDescent="0.3">
      <c r="A1465" s="1">
        <v>45063</v>
      </c>
      <c r="B1465" t="s">
        <v>1491</v>
      </c>
      <c r="C1465" t="s">
        <v>9</v>
      </c>
      <c r="D1465" t="s">
        <v>22</v>
      </c>
      <c r="E1465">
        <v>-1655.04</v>
      </c>
      <c r="F1465" t="s">
        <v>11</v>
      </c>
      <c r="G1465">
        <f>IF(Table1[[#This Row],[Type]]="Income",ABS(Table1[[#This Row],[Amount]]),0)</f>
        <v>0</v>
      </c>
      <c r="H1465">
        <f>IF(Table1[[#This Row],[Type]]="Expense",ABS(Table1[[#This Row],[Amount]]),0)</f>
        <v>1655.04</v>
      </c>
      <c r="I1465" t="s">
        <v>17</v>
      </c>
      <c r="J1465" t="s">
        <v>13</v>
      </c>
      <c r="L1465" t="str">
        <f t="shared" si="22"/>
        <v>May</v>
      </c>
      <c r="M1465" s="4">
        <f>ABS(Table1[[#This Row],[Amount]])</f>
        <v>1655.04</v>
      </c>
      <c r="N1465">
        <f>IF(Table1[[#This Row],[Type]]="Income",ABS(Table1[[#This Row],[Amount]]),0)</f>
        <v>0</v>
      </c>
      <c r="O1465">
        <f>IF(Table1[[#This Row],[Type]]="Expense",ABS(Table1[[#This Row],[Amount]]),0)</f>
        <v>1655.04</v>
      </c>
      <c r="P1465" t="str">
        <f>Table1[[#This Row],[Region]]</f>
        <v>East</v>
      </c>
      <c r="Q1465" t="s">
        <v>22</v>
      </c>
      <c r="R1465" t="s">
        <v>13</v>
      </c>
    </row>
    <row r="1466" spans="1:18" x14ac:dyDescent="0.3">
      <c r="A1466" s="1">
        <v>45102</v>
      </c>
      <c r="B1466" t="s">
        <v>1492</v>
      </c>
      <c r="C1466" t="s">
        <v>15</v>
      </c>
      <c r="D1466" t="s">
        <v>36</v>
      </c>
      <c r="E1466">
        <v>-3150.87</v>
      </c>
      <c r="F1466" t="s">
        <v>11</v>
      </c>
      <c r="G1466">
        <f>IF(Table1[[#This Row],[Type]]="Income",ABS(Table1[[#This Row],[Amount]]),0)</f>
        <v>0</v>
      </c>
      <c r="H1466">
        <f>IF(Table1[[#This Row],[Type]]="Expense",ABS(Table1[[#This Row],[Amount]]),0)</f>
        <v>3150.87</v>
      </c>
      <c r="I1466" t="s">
        <v>12</v>
      </c>
      <c r="J1466" t="s">
        <v>13</v>
      </c>
      <c r="L1466" t="str">
        <f t="shared" si="22"/>
        <v>June</v>
      </c>
      <c r="M1466" s="4">
        <f>ABS(Table1[[#This Row],[Amount]])</f>
        <v>3150.87</v>
      </c>
      <c r="N1466">
        <f>IF(Table1[[#This Row],[Type]]="Income",ABS(Table1[[#This Row],[Amount]]),0)</f>
        <v>0</v>
      </c>
      <c r="O1466">
        <f>IF(Table1[[#This Row],[Type]]="Expense",ABS(Table1[[#This Row],[Amount]]),0)</f>
        <v>3150.87</v>
      </c>
      <c r="P1466" t="str">
        <f>Table1[[#This Row],[Region]]</f>
        <v>East</v>
      </c>
      <c r="Q1466" t="s">
        <v>36</v>
      </c>
      <c r="R1466" t="s">
        <v>13</v>
      </c>
    </row>
    <row r="1467" spans="1:18" x14ac:dyDescent="0.3">
      <c r="A1467" s="1">
        <v>45254</v>
      </c>
      <c r="B1467" t="s">
        <v>1493</v>
      </c>
      <c r="C1467" t="s">
        <v>9</v>
      </c>
      <c r="D1467" t="s">
        <v>16</v>
      </c>
      <c r="E1467">
        <v>-3298.52</v>
      </c>
      <c r="F1467" t="s">
        <v>11</v>
      </c>
      <c r="G1467">
        <f>IF(Table1[[#This Row],[Type]]="Income",ABS(Table1[[#This Row],[Amount]]),0)</f>
        <v>0</v>
      </c>
      <c r="H1467">
        <f>IF(Table1[[#This Row],[Type]]="Expense",ABS(Table1[[#This Row],[Amount]]),0)</f>
        <v>3298.52</v>
      </c>
      <c r="I1467" t="s">
        <v>20</v>
      </c>
      <c r="J1467" t="s">
        <v>23</v>
      </c>
      <c r="L1467" t="str">
        <f t="shared" si="22"/>
        <v>November</v>
      </c>
      <c r="M1467" s="4">
        <f>ABS(Table1[[#This Row],[Amount]])</f>
        <v>3298.52</v>
      </c>
      <c r="N1467">
        <f>IF(Table1[[#This Row],[Type]]="Income",ABS(Table1[[#This Row],[Amount]]),0)</f>
        <v>0</v>
      </c>
      <c r="O1467">
        <f>IF(Table1[[#This Row],[Type]]="Expense",ABS(Table1[[#This Row],[Amount]]),0)</f>
        <v>3298.52</v>
      </c>
      <c r="P1467" t="str">
        <f>Table1[[#This Row],[Region]]</f>
        <v>South</v>
      </c>
      <c r="Q1467" t="s">
        <v>16</v>
      </c>
      <c r="R1467" t="s">
        <v>23</v>
      </c>
    </row>
    <row r="1468" spans="1:18" x14ac:dyDescent="0.3">
      <c r="A1468" s="1">
        <v>45241</v>
      </c>
      <c r="B1468" t="s">
        <v>1494</v>
      </c>
      <c r="C1468" t="s">
        <v>9</v>
      </c>
      <c r="D1468" t="s">
        <v>42</v>
      </c>
      <c r="E1468">
        <v>-3870.04</v>
      </c>
      <c r="F1468" t="s">
        <v>11</v>
      </c>
      <c r="G1468">
        <f>IF(Table1[[#This Row],[Type]]="Income",ABS(Table1[[#This Row],[Amount]]),0)</f>
        <v>0</v>
      </c>
      <c r="H1468">
        <f>IF(Table1[[#This Row],[Type]]="Expense",ABS(Table1[[#This Row],[Amount]]),0)</f>
        <v>3870.04</v>
      </c>
      <c r="I1468" t="s">
        <v>17</v>
      </c>
      <c r="J1468" t="s">
        <v>27</v>
      </c>
      <c r="L1468" t="str">
        <f t="shared" si="22"/>
        <v>November</v>
      </c>
      <c r="M1468" s="4">
        <f>ABS(Table1[[#This Row],[Amount]])</f>
        <v>3870.04</v>
      </c>
      <c r="N1468">
        <f>IF(Table1[[#This Row],[Type]]="Income",ABS(Table1[[#This Row],[Amount]]),0)</f>
        <v>0</v>
      </c>
      <c r="O1468">
        <f>IF(Table1[[#This Row],[Type]]="Expense",ABS(Table1[[#This Row],[Amount]]),0)</f>
        <v>3870.04</v>
      </c>
      <c r="P1468" t="str">
        <f>Table1[[#This Row],[Region]]</f>
        <v>North</v>
      </c>
      <c r="Q1468" t="s">
        <v>42</v>
      </c>
      <c r="R1468" t="s">
        <v>27</v>
      </c>
    </row>
    <row r="1469" spans="1:18" x14ac:dyDescent="0.3">
      <c r="A1469" s="1">
        <v>45141</v>
      </c>
      <c r="B1469" t="s">
        <v>1495</v>
      </c>
      <c r="C1469" t="s">
        <v>15</v>
      </c>
      <c r="D1469" t="s">
        <v>22</v>
      </c>
      <c r="E1469">
        <v>-867.88</v>
      </c>
      <c r="F1469" t="s">
        <v>11</v>
      </c>
      <c r="G1469">
        <f>IF(Table1[[#This Row],[Type]]="Income",ABS(Table1[[#This Row],[Amount]]),0)</f>
        <v>0</v>
      </c>
      <c r="H1469">
        <f>IF(Table1[[#This Row],[Type]]="Expense",ABS(Table1[[#This Row],[Amount]]),0)</f>
        <v>867.88</v>
      </c>
      <c r="I1469" t="s">
        <v>12</v>
      </c>
      <c r="J1469" t="s">
        <v>13</v>
      </c>
      <c r="L1469" t="str">
        <f t="shared" si="22"/>
        <v>August</v>
      </c>
      <c r="M1469" s="4">
        <f>ABS(Table1[[#This Row],[Amount]])</f>
        <v>867.88</v>
      </c>
      <c r="N1469">
        <f>IF(Table1[[#This Row],[Type]]="Income",ABS(Table1[[#This Row],[Amount]]),0)</f>
        <v>0</v>
      </c>
      <c r="O1469">
        <f>IF(Table1[[#This Row],[Type]]="Expense",ABS(Table1[[#This Row],[Amount]]),0)</f>
        <v>867.88</v>
      </c>
      <c r="P1469" t="str">
        <f>Table1[[#This Row],[Region]]</f>
        <v>East</v>
      </c>
      <c r="Q1469" t="s">
        <v>22</v>
      </c>
      <c r="R1469" t="s">
        <v>13</v>
      </c>
    </row>
    <row r="1470" spans="1:18" x14ac:dyDescent="0.3">
      <c r="A1470" s="1">
        <v>45008</v>
      </c>
      <c r="B1470" t="s">
        <v>1496</v>
      </c>
      <c r="C1470" t="s">
        <v>25</v>
      </c>
      <c r="D1470" t="s">
        <v>16</v>
      </c>
      <c r="E1470">
        <v>-3733.43</v>
      </c>
      <c r="F1470" t="s">
        <v>11</v>
      </c>
      <c r="G1470">
        <f>IF(Table1[[#This Row],[Type]]="Income",ABS(Table1[[#This Row],[Amount]]),0)</f>
        <v>0</v>
      </c>
      <c r="H1470">
        <f>IF(Table1[[#This Row],[Type]]="Expense",ABS(Table1[[#This Row],[Amount]]),0)</f>
        <v>3733.43</v>
      </c>
      <c r="I1470" t="s">
        <v>17</v>
      </c>
      <c r="J1470" t="s">
        <v>13</v>
      </c>
      <c r="L1470" t="str">
        <f t="shared" si="22"/>
        <v>March</v>
      </c>
      <c r="M1470" s="4">
        <f>ABS(Table1[[#This Row],[Amount]])</f>
        <v>3733.43</v>
      </c>
      <c r="N1470">
        <f>IF(Table1[[#This Row],[Type]]="Income",ABS(Table1[[#This Row],[Amount]]),0)</f>
        <v>0</v>
      </c>
      <c r="O1470">
        <f>IF(Table1[[#This Row],[Type]]="Expense",ABS(Table1[[#This Row],[Amount]]),0)</f>
        <v>3733.43</v>
      </c>
      <c r="P1470" t="str">
        <f>Table1[[#This Row],[Region]]</f>
        <v>East</v>
      </c>
      <c r="Q1470" t="s">
        <v>16</v>
      </c>
      <c r="R1470" t="s">
        <v>13</v>
      </c>
    </row>
    <row r="1471" spans="1:18" x14ac:dyDescent="0.3">
      <c r="A1471" s="1">
        <v>45149</v>
      </c>
      <c r="B1471" t="s">
        <v>1497</v>
      </c>
      <c r="C1471" t="s">
        <v>30</v>
      </c>
      <c r="D1471" t="s">
        <v>10</v>
      </c>
      <c r="E1471">
        <v>3037.2</v>
      </c>
      <c r="F1471" t="s">
        <v>31</v>
      </c>
      <c r="G1471">
        <f>IF(Table1[[#This Row],[Type]]="Income",ABS(Table1[[#This Row],[Amount]]),0)</f>
        <v>3037.2</v>
      </c>
      <c r="H1471">
        <f>IF(Table1[[#This Row],[Type]]="Expense",ABS(Table1[[#This Row],[Amount]]),0)</f>
        <v>0</v>
      </c>
      <c r="I1471" t="s">
        <v>17</v>
      </c>
      <c r="J1471" t="s">
        <v>32</v>
      </c>
      <c r="L1471" t="str">
        <f t="shared" si="22"/>
        <v>August</v>
      </c>
      <c r="M1471" s="4">
        <f>ABS(Table1[[#This Row],[Amount]])</f>
        <v>3037.2</v>
      </c>
      <c r="N1471">
        <f>IF(Table1[[#This Row],[Type]]="Income",ABS(Table1[[#This Row],[Amount]]),0)</f>
        <v>3037.2</v>
      </c>
      <c r="O1471">
        <f>IF(Table1[[#This Row],[Type]]="Expense",ABS(Table1[[#This Row],[Amount]]),0)</f>
        <v>0</v>
      </c>
      <c r="P1471" t="str">
        <f>Table1[[#This Row],[Region]]</f>
        <v>West</v>
      </c>
      <c r="Q1471" t="s">
        <v>10</v>
      </c>
      <c r="R1471" t="s">
        <v>32</v>
      </c>
    </row>
    <row r="1472" spans="1:18" x14ac:dyDescent="0.3">
      <c r="A1472" s="1">
        <v>45029</v>
      </c>
      <c r="B1472" t="s">
        <v>1498</v>
      </c>
      <c r="C1472" t="s">
        <v>9</v>
      </c>
      <c r="D1472" t="s">
        <v>16</v>
      </c>
      <c r="E1472">
        <v>-382.1</v>
      </c>
      <c r="F1472" t="s">
        <v>11</v>
      </c>
      <c r="G1472">
        <f>IF(Table1[[#This Row],[Type]]="Income",ABS(Table1[[#This Row],[Amount]]),0)</f>
        <v>0</v>
      </c>
      <c r="H1472">
        <f>IF(Table1[[#This Row],[Type]]="Expense",ABS(Table1[[#This Row],[Amount]]),0)</f>
        <v>382.1</v>
      </c>
      <c r="I1472" t="s">
        <v>17</v>
      </c>
      <c r="J1472" t="s">
        <v>32</v>
      </c>
      <c r="L1472" t="str">
        <f t="shared" si="22"/>
        <v>April</v>
      </c>
      <c r="M1472" s="4">
        <f>ABS(Table1[[#This Row],[Amount]])</f>
        <v>382.1</v>
      </c>
      <c r="N1472">
        <f>IF(Table1[[#This Row],[Type]]="Income",ABS(Table1[[#This Row],[Amount]]),0)</f>
        <v>0</v>
      </c>
      <c r="O1472">
        <f>IF(Table1[[#This Row],[Type]]="Expense",ABS(Table1[[#This Row],[Amount]]),0)</f>
        <v>382.1</v>
      </c>
      <c r="P1472" t="str">
        <f>Table1[[#This Row],[Region]]</f>
        <v>West</v>
      </c>
      <c r="Q1472" t="s">
        <v>16</v>
      </c>
      <c r="R1472" t="s">
        <v>32</v>
      </c>
    </row>
    <row r="1473" spans="1:18" x14ac:dyDescent="0.3">
      <c r="A1473" s="1">
        <v>45199</v>
      </c>
      <c r="B1473" t="s">
        <v>1499</v>
      </c>
      <c r="C1473" t="s">
        <v>25</v>
      </c>
      <c r="D1473" t="s">
        <v>19</v>
      </c>
      <c r="E1473">
        <v>-3909.48</v>
      </c>
      <c r="F1473" t="s">
        <v>11</v>
      </c>
      <c r="G1473">
        <f>IF(Table1[[#This Row],[Type]]="Income",ABS(Table1[[#This Row],[Amount]]),0)</f>
        <v>0</v>
      </c>
      <c r="H1473">
        <f>IF(Table1[[#This Row],[Type]]="Expense",ABS(Table1[[#This Row],[Amount]]),0)</f>
        <v>3909.48</v>
      </c>
      <c r="I1473" t="s">
        <v>20</v>
      </c>
      <c r="J1473" t="s">
        <v>27</v>
      </c>
      <c r="L1473" t="str">
        <f t="shared" si="22"/>
        <v>September</v>
      </c>
      <c r="M1473" s="4">
        <f>ABS(Table1[[#This Row],[Amount]])</f>
        <v>3909.48</v>
      </c>
      <c r="N1473">
        <f>IF(Table1[[#This Row],[Type]]="Income",ABS(Table1[[#This Row],[Amount]]),0)</f>
        <v>0</v>
      </c>
      <c r="O1473">
        <f>IF(Table1[[#This Row],[Type]]="Expense",ABS(Table1[[#This Row],[Amount]]),0)</f>
        <v>3909.48</v>
      </c>
      <c r="P1473" t="str">
        <f>Table1[[#This Row],[Region]]</f>
        <v>North</v>
      </c>
      <c r="Q1473" t="s">
        <v>19</v>
      </c>
      <c r="R1473" t="s">
        <v>27</v>
      </c>
    </row>
    <row r="1474" spans="1:18" x14ac:dyDescent="0.3">
      <c r="A1474" s="1">
        <v>44940</v>
      </c>
      <c r="B1474" t="s">
        <v>1500</v>
      </c>
      <c r="C1474" t="s">
        <v>9</v>
      </c>
      <c r="D1474" t="s">
        <v>26</v>
      </c>
      <c r="E1474">
        <v>-1977.09</v>
      </c>
      <c r="F1474" t="s">
        <v>11</v>
      </c>
      <c r="G1474">
        <f>IF(Table1[[#This Row],[Type]]="Income",ABS(Table1[[#This Row],[Amount]]),0)</f>
        <v>0</v>
      </c>
      <c r="H1474">
        <f>IF(Table1[[#This Row],[Type]]="Expense",ABS(Table1[[#This Row],[Amount]]),0)</f>
        <v>1977.09</v>
      </c>
      <c r="I1474" t="s">
        <v>20</v>
      </c>
      <c r="J1474" t="s">
        <v>27</v>
      </c>
      <c r="L1474" t="str">
        <f t="shared" si="22"/>
        <v>January</v>
      </c>
      <c r="M1474" s="4">
        <f>ABS(Table1[[#This Row],[Amount]])</f>
        <v>1977.09</v>
      </c>
      <c r="N1474">
        <f>IF(Table1[[#This Row],[Type]]="Income",ABS(Table1[[#This Row],[Amount]]),0)</f>
        <v>0</v>
      </c>
      <c r="O1474">
        <f>IF(Table1[[#This Row],[Type]]="Expense",ABS(Table1[[#This Row],[Amount]]),0)</f>
        <v>1977.09</v>
      </c>
      <c r="P1474" t="str">
        <f>Table1[[#This Row],[Region]]</f>
        <v>North</v>
      </c>
      <c r="Q1474" t="s">
        <v>26</v>
      </c>
      <c r="R1474" t="s">
        <v>27</v>
      </c>
    </row>
    <row r="1475" spans="1:18" x14ac:dyDescent="0.3">
      <c r="A1475" s="1">
        <v>45085</v>
      </c>
      <c r="B1475" t="s">
        <v>1501</v>
      </c>
      <c r="C1475" t="s">
        <v>30</v>
      </c>
      <c r="D1475" t="s">
        <v>42</v>
      </c>
      <c r="E1475">
        <v>1718.87</v>
      </c>
      <c r="F1475" t="s">
        <v>31</v>
      </c>
      <c r="G1475">
        <f>IF(Table1[[#This Row],[Type]]="Income",ABS(Table1[[#This Row],[Amount]]),0)</f>
        <v>1718.87</v>
      </c>
      <c r="H1475">
        <f>IF(Table1[[#This Row],[Type]]="Expense",ABS(Table1[[#This Row],[Amount]]),0)</f>
        <v>0</v>
      </c>
      <c r="I1475" t="s">
        <v>12</v>
      </c>
      <c r="J1475" t="s">
        <v>32</v>
      </c>
      <c r="L1475" t="str">
        <f t="shared" ref="L1475:L1538" si="23">TEXT(A1475:A6474,"mmmm")</f>
        <v>June</v>
      </c>
      <c r="M1475" s="4">
        <f>ABS(Table1[[#This Row],[Amount]])</f>
        <v>1718.87</v>
      </c>
      <c r="N1475">
        <f>IF(Table1[[#This Row],[Type]]="Income",ABS(Table1[[#This Row],[Amount]]),0)</f>
        <v>1718.87</v>
      </c>
      <c r="O1475">
        <f>IF(Table1[[#This Row],[Type]]="Expense",ABS(Table1[[#This Row],[Amount]]),0)</f>
        <v>0</v>
      </c>
      <c r="P1475" t="str">
        <f>Table1[[#This Row],[Region]]</f>
        <v>West</v>
      </c>
      <c r="Q1475" t="s">
        <v>42</v>
      </c>
      <c r="R1475" t="s">
        <v>32</v>
      </c>
    </row>
    <row r="1476" spans="1:18" x14ac:dyDescent="0.3">
      <c r="A1476" s="1">
        <v>45078</v>
      </c>
      <c r="B1476" t="s">
        <v>1502</v>
      </c>
      <c r="C1476" t="s">
        <v>9</v>
      </c>
      <c r="D1476" t="s">
        <v>22</v>
      </c>
      <c r="E1476">
        <v>-2295.5700000000002</v>
      </c>
      <c r="F1476" t="s">
        <v>11</v>
      </c>
      <c r="G1476">
        <f>IF(Table1[[#This Row],[Type]]="Income",ABS(Table1[[#This Row],[Amount]]),0)</f>
        <v>0</v>
      </c>
      <c r="H1476">
        <f>IF(Table1[[#This Row],[Type]]="Expense",ABS(Table1[[#This Row],[Amount]]),0)</f>
        <v>2295.5700000000002</v>
      </c>
      <c r="I1476" t="s">
        <v>20</v>
      </c>
      <c r="J1476" t="s">
        <v>32</v>
      </c>
      <c r="L1476" t="str">
        <f t="shared" si="23"/>
        <v>June</v>
      </c>
      <c r="M1476" s="4">
        <f>ABS(Table1[[#This Row],[Amount]])</f>
        <v>2295.5700000000002</v>
      </c>
      <c r="N1476">
        <f>IF(Table1[[#This Row],[Type]]="Income",ABS(Table1[[#This Row],[Amount]]),0)</f>
        <v>0</v>
      </c>
      <c r="O1476">
        <f>IF(Table1[[#This Row],[Type]]="Expense",ABS(Table1[[#This Row],[Amount]]),0)</f>
        <v>2295.5700000000002</v>
      </c>
      <c r="P1476" t="str">
        <f>Table1[[#This Row],[Region]]</f>
        <v>West</v>
      </c>
      <c r="Q1476" t="s">
        <v>22</v>
      </c>
      <c r="R1476" t="s">
        <v>32</v>
      </c>
    </row>
    <row r="1477" spans="1:18" x14ac:dyDescent="0.3">
      <c r="A1477" s="1">
        <v>45034</v>
      </c>
      <c r="B1477" t="s">
        <v>1503</v>
      </c>
      <c r="C1477" t="s">
        <v>30</v>
      </c>
      <c r="D1477" t="s">
        <v>26</v>
      </c>
      <c r="E1477">
        <v>1796.26</v>
      </c>
      <c r="F1477" t="s">
        <v>31</v>
      </c>
      <c r="G1477">
        <f>IF(Table1[[#This Row],[Type]]="Income",ABS(Table1[[#This Row],[Amount]]),0)</f>
        <v>1796.26</v>
      </c>
      <c r="H1477">
        <f>IF(Table1[[#This Row],[Type]]="Expense",ABS(Table1[[#This Row],[Amount]]),0)</f>
        <v>0</v>
      </c>
      <c r="I1477" t="s">
        <v>17</v>
      </c>
      <c r="J1477" t="s">
        <v>32</v>
      </c>
      <c r="L1477" t="str">
        <f t="shared" si="23"/>
        <v>April</v>
      </c>
      <c r="M1477" s="4">
        <f>ABS(Table1[[#This Row],[Amount]])</f>
        <v>1796.26</v>
      </c>
      <c r="N1477">
        <f>IF(Table1[[#This Row],[Type]]="Income",ABS(Table1[[#This Row],[Amount]]),0)</f>
        <v>1796.26</v>
      </c>
      <c r="O1477">
        <f>IF(Table1[[#This Row],[Type]]="Expense",ABS(Table1[[#This Row],[Amount]]),0)</f>
        <v>0</v>
      </c>
      <c r="P1477" t="str">
        <f>Table1[[#This Row],[Region]]</f>
        <v>West</v>
      </c>
      <c r="Q1477" t="s">
        <v>26</v>
      </c>
      <c r="R1477" t="s">
        <v>32</v>
      </c>
    </row>
    <row r="1478" spans="1:18" x14ac:dyDescent="0.3">
      <c r="A1478" s="1">
        <v>45114</v>
      </c>
      <c r="B1478" t="s">
        <v>1504</v>
      </c>
      <c r="C1478" t="s">
        <v>30</v>
      </c>
      <c r="D1478" t="s">
        <v>19</v>
      </c>
      <c r="E1478">
        <v>1757.6</v>
      </c>
      <c r="F1478" t="s">
        <v>31</v>
      </c>
      <c r="G1478">
        <f>IF(Table1[[#This Row],[Type]]="Income",ABS(Table1[[#This Row],[Amount]]),0)</f>
        <v>1757.6</v>
      </c>
      <c r="H1478">
        <f>IF(Table1[[#This Row],[Type]]="Expense",ABS(Table1[[#This Row],[Amount]]),0)</f>
        <v>0</v>
      </c>
      <c r="I1478" t="s">
        <v>17</v>
      </c>
      <c r="J1478" t="s">
        <v>23</v>
      </c>
      <c r="L1478" t="str">
        <f t="shared" si="23"/>
        <v>July</v>
      </c>
      <c r="M1478" s="4">
        <f>ABS(Table1[[#This Row],[Amount]])</f>
        <v>1757.6</v>
      </c>
      <c r="N1478">
        <f>IF(Table1[[#This Row],[Type]]="Income",ABS(Table1[[#This Row],[Amount]]),0)</f>
        <v>1757.6</v>
      </c>
      <c r="O1478">
        <f>IF(Table1[[#This Row],[Type]]="Expense",ABS(Table1[[#This Row],[Amount]]),0)</f>
        <v>0</v>
      </c>
      <c r="P1478" t="str">
        <f>Table1[[#This Row],[Region]]</f>
        <v>South</v>
      </c>
      <c r="Q1478" t="s">
        <v>19</v>
      </c>
      <c r="R1478" t="s">
        <v>23</v>
      </c>
    </row>
    <row r="1479" spans="1:18" x14ac:dyDescent="0.3">
      <c r="A1479" s="1">
        <v>45227</v>
      </c>
      <c r="B1479" t="s">
        <v>1505</v>
      </c>
      <c r="C1479" t="s">
        <v>9</v>
      </c>
      <c r="D1479" t="s">
        <v>19</v>
      </c>
      <c r="E1479">
        <v>-4059.58</v>
      </c>
      <c r="F1479" t="s">
        <v>11</v>
      </c>
      <c r="G1479">
        <f>IF(Table1[[#This Row],[Type]]="Income",ABS(Table1[[#This Row],[Amount]]),0)</f>
        <v>0</v>
      </c>
      <c r="H1479">
        <f>IF(Table1[[#This Row],[Type]]="Expense",ABS(Table1[[#This Row],[Amount]]),0)</f>
        <v>4059.58</v>
      </c>
      <c r="I1479" t="s">
        <v>20</v>
      </c>
      <c r="J1479" t="s">
        <v>13</v>
      </c>
      <c r="L1479" t="str">
        <f t="shared" si="23"/>
        <v>October</v>
      </c>
      <c r="M1479" s="4">
        <f>ABS(Table1[[#This Row],[Amount]])</f>
        <v>4059.58</v>
      </c>
      <c r="N1479">
        <f>IF(Table1[[#This Row],[Type]]="Income",ABS(Table1[[#This Row],[Amount]]),0)</f>
        <v>0</v>
      </c>
      <c r="O1479">
        <f>IF(Table1[[#This Row],[Type]]="Expense",ABS(Table1[[#This Row],[Amount]]),0)</f>
        <v>4059.58</v>
      </c>
      <c r="P1479" t="str">
        <f>Table1[[#This Row],[Region]]</f>
        <v>East</v>
      </c>
      <c r="Q1479" t="s">
        <v>19</v>
      </c>
      <c r="R1479" t="s">
        <v>13</v>
      </c>
    </row>
    <row r="1480" spans="1:18" x14ac:dyDescent="0.3">
      <c r="A1480" s="1">
        <v>45024</v>
      </c>
      <c r="B1480" t="s">
        <v>1506</v>
      </c>
      <c r="C1480" t="s">
        <v>9</v>
      </c>
      <c r="D1480" t="s">
        <v>26</v>
      </c>
      <c r="E1480">
        <v>-710.08</v>
      </c>
      <c r="F1480" t="s">
        <v>11</v>
      </c>
      <c r="G1480">
        <f>IF(Table1[[#This Row],[Type]]="Income",ABS(Table1[[#This Row],[Amount]]),0)</f>
        <v>0</v>
      </c>
      <c r="H1480">
        <f>IF(Table1[[#This Row],[Type]]="Expense",ABS(Table1[[#This Row],[Amount]]),0)</f>
        <v>710.08</v>
      </c>
      <c r="I1480" t="s">
        <v>17</v>
      </c>
      <c r="J1480" t="s">
        <v>27</v>
      </c>
      <c r="L1480" t="str">
        <f t="shared" si="23"/>
        <v>April</v>
      </c>
      <c r="M1480" s="4">
        <f>ABS(Table1[[#This Row],[Amount]])</f>
        <v>710.08</v>
      </c>
      <c r="N1480">
        <f>IF(Table1[[#This Row],[Type]]="Income",ABS(Table1[[#This Row],[Amount]]),0)</f>
        <v>0</v>
      </c>
      <c r="O1480">
        <f>IF(Table1[[#This Row],[Type]]="Expense",ABS(Table1[[#This Row],[Amount]]),0)</f>
        <v>710.08</v>
      </c>
      <c r="P1480" t="str">
        <f>Table1[[#This Row],[Region]]</f>
        <v>North</v>
      </c>
      <c r="Q1480" t="s">
        <v>26</v>
      </c>
      <c r="R1480" t="s">
        <v>27</v>
      </c>
    </row>
    <row r="1481" spans="1:18" x14ac:dyDescent="0.3">
      <c r="A1481" s="1">
        <v>45057</v>
      </c>
      <c r="B1481" t="s">
        <v>1507</v>
      </c>
      <c r="C1481" t="s">
        <v>30</v>
      </c>
      <c r="D1481" t="s">
        <v>36</v>
      </c>
      <c r="E1481">
        <v>4855.9399999999996</v>
      </c>
      <c r="F1481" t="s">
        <v>31</v>
      </c>
      <c r="G1481">
        <f>IF(Table1[[#This Row],[Type]]="Income",ABS(Table1[[#This Row],[Amount]]),0)</f>
        <v>4855.9399999999996</v>
      </c>
      <c r="H1481">
        <f>IF(Table1[[#This Row],[Type]]="Expense",ABS(Table1[[#This Row],[Amount]]),0)</f>
        <v>0</v>
      </c>
      <c r="I1481" t="s">
        <v>20</v>
      </c>
      <c r="J1481" t="s">
        <v>27</v>
      </c>
      <c r="L1481" t="str">
        <f t="shared" si="23"/>
        <v>May</v>
      </c>
      <c r="M1481" s="4">
        <f>ABS(Table1[[#This Row],[Amount]])</f>
        <v>4855.9399999999996</v>
      </c>
      <c r="N1481">
        <f>IF(Table1[[#This Row],[Type]]="Income",ABS(Table1[[#This Row],[Amount]]),0)</f>
        <v>4855.9399999999996</v>
      </c>
      <c r="O1481">
        <f>IF(Table1[[#This Row],[Type]]="Expense",ABS(Table1[[#This Row],[Amount]]),0)</f>
        <v>0</v>
      </c>
      <c r="P1481" t="str">
        <f>Table1[[#This Row],[Region]]</f>
        <v>North</v>
      </c>
      <c r="Q1481" t="s">
        <v>36</v>
      </c>
      <c r="R1481" t="s">
        <v>27</v>
      </c>
    </row>
    <row r="1482" spans="1:18" x14ac:dyDescent="0.3">
      <c r="A1482" s="1">
        <v>45219</v>
      </c>
      <c r="B1482" t="s">
        <v>1508</v>
      </c>
      <c r="C1482" t="s">
        <v>25</v>
      </c>
      <c r="D1482" t="s">
        <v>16</v>
      </c>
      <c r="E1482">
        <v>-2819.17</v>
      </c>
      <c r="F1482" t="s">
        <v>11</v>
      </c>
      <c r="G1482">
        <f>IF(Table1[[#This Row],[Type]]="Income",ABS(Table1[[#This Row],[Amount]]),0)</f>
        <v>0</v>
      </c>
      <c r="H1482">
        <f>IF(Table1[[#This Row],[Type]]="Expense",ABS(Table1[[#This Row],[Amount]]),0)</f>
        <v>2819.17</v>
      </c>
      <c r="I1482" t="s">
        <v>17</v>
      </c>
      <c r="J1482" t="s">
        <v>23</v>
      </c>
      <c r="L1482" t="str">
        <f t="shared" si="23"/>
        <v>October</v>
      </c>
      <c r="M1482" s="4">
        <f>ABS(Table1[[#This Row],[Amount]])</f>
        <v>2819.17</v>
      </c>
      <c r="N1482">
        <f>IF(Table1[[#This Row],[Type]]="Income",ABS(Table1[[#This Row],[Amount]]),0)</f>
        <v>0</v>
      </c>
      <c r="O1482">
        <f>IF(Table1[[#This Row],[Type]]="Expense",ABS(Table1[[#This Row],[Amount]]),0)</f>
        <v>2819.17</v>
      </c>
      <c r="P1482" t="str">
        <f>Table1[[#This Row],[Region]]</f>
        <v>South</v>
      </c>
      <c r="Q1482" t="s">
        <v>16</v>
      </c>
      <c r="R1482" t="s">
        <v>23</v>
      </c>
    </row>
    <row r="1483" spans="1:18" x14ac:dyDescent="0.3">
      <c r="A1483" s="1">
        <v>45097</v>
      </c>
      <c r="B1483" t="s">
        <v>1509</v>
      </c>
      <c r="C1483" t="s">
        <v>15</v>
      </c>
      <c r="D1483" t="s">
        <v>22</v>
      </c>
      <c r="E1483">
        <v>-996.33</v>
      </c>
      <c r="F1483" t="s">
        <v>11</v>
      </c>
      <c r="G1483">
        <f>IF(Table1[[#This Row],[Type]]="Income",ABS(Table1[[#This Row],[Amount]]),0)</f>
        <v>0</v>
      </c>
      <c r="H1483">
        <f>IF(Table1[[#This Row],[Type]]="Expense",ABS(Table1[[#This Row],[Amount]]),0)</f>
        <v>996.33</v>
      </c>
      <c r="I1483" t="s">
        <v>12</v>
      </c>
      <c r="J1483" t="s">
        <v>32</v>
      </c>
      <c r="L1483" t="str">
        <f t="shared" si="23"/>
        <v>June</v>
      </c>
      <c r="M1483" s="4">
        <f>ABS(Table1[[#This Row],[Amount]])</f>
        <v>996.33</v>
      </c>
      <c r="N1483">
        <f>IF(Table1[[#This Row],[Type]]="Income",ABS(Table1[[#This Row],[Amount]]),0)</f>
        <v>0</v>
      </c>
      <c r="O1483">
        <f>IF(Table1[[#This Row],[Type]]="Expense",ABS(Table1[[#This Row],[Amount]]),0)</f>
        <v>996.33</v>
      </c>
      <c r="P1483" t="str">
        <f>Table1[[#This Row],[Region]]</f>
        <v>West</v>
      </c>
      <c r="Q1483" t="s">
        <v>22</v>
      </c>
      <c r="R1483" t="s">
        <v>32</v>
      </c>
    </row>
    <row r="1484" spans="1:18" x14ac:dyDescent="0.3">
      <c r="A1484" s="1">
        <v>45109</v>
      </c>
      <c r="B1484" t="s">
        <v>1510</v>
      </c>
      <c r="C1484" t="s">
        <v>30</v>
      </c>
      <c r="D1484" t="s">
        <v>22</v>
      </c>
      <c r="E1484">
        <v>742.96</v>
      </c>
      <c r="F1484" t="s">
        <v>31</v>
      </c>
      <c r="G1484">
        <f>IF(Table1[[#This Row],[Type]]="Income",ABS(Table1[[#This Row],[Amount]]),0)</f>
        <v>742.96</v>
      </c>
      <c r="H1484">
        <f>IF(Table1[[#This Row],[Type]]="Expense",ABS(Table1[[#This Row],[Amount]]),0)</f>
        <v>0</v>
      </c>
      <c r="I1484" t="s">
        <v>12</v>
      </c>
      <c r="J1484" t="s">
        <v>13</v>
      </c>
      <c r="L1484" t="str">
        <f t="shared" si="23"/>
        <v>July</v>
      </c>
      <c r="M1484" s="4">
        <f>ABS(Table1[[#This Row],[Amount]])</f>
        <v>742.96</v>
      </c>
      <c r="N1484">
        <f>IF(Table1[[#This Row],[Type]]="Income",ABS(Table1[[#This Row],[Amount]]),0)</f>
        <v>742.96</v>
      </c>
      <c r="O1484">
        <f>IF(Table1[[#This Row],[Type]]="Expense",ABS(Table1[[#This Row],[Amount]]),0)</f>
        <v>0</v>
      </c>
      <c r="P1484" t="str">
        <f>Table1[[#This Row],[Region]]</f>
        <v>East</v>
      </c>
      <c r="Q1484" t="s">
        <v>22</v>
      </c>
      <c r="R1484" t="s">
        <v>13</v>
      </c>
    </row>
    <row r="1485" spans="1:18" x14ac:dyDescent="0.3">
      <c r="A1485" s="1">
        <v>45290</v>
      </c>
      <c r="B1485" t="s">
        <v>1511</v>
      </c>
      <c r="C1485" t="s">
        <v>9</v>
      </c>
      <c r="D1485" t="s">
        <v>22</v>
      </c>
      <c r="E1485">
        <v>-2998.4</v>
      </c>
      <c r="F1485" t="s">
        <v>11</v>
      </c>
      <c r="G1485">
        <f>IF(Table1[[#This Row],[Type]]="Income",ABS(Table1[[#This Row],[Amount]]),0)</f>
        <v>0</v>
      </c>
      <c r="H1485">
        <f>IF(Table1[[#This Row],[Type]]="Expense",ABS(Table1[[#This Row],[Amount]]),0)</f>
        <v>2998.4</v>
      </c>
      <c r="I1485" t="s">
        <v>20</v>
      </c>
      <c r="J1485" t="s">
        <v>32</v>
      </c>
      <c r="L1485" t="str">
        <f t="shared" si="23"/>
        <v>December</v>
      </c>
      <c r="M1485" s="4">
        <f>ABS(Table1[[#This Row],[Amount]])</f>
        <v>2998.4</v>
      </c>
      <c r="N1485">
        <f>IF(Table1[[#This Row],[Type]]="Income",ABS(Table1[[#This Row],[Amount]]),0)</f>
        <v>0</v>
      </c>
      <c r="O1485">
        <f>IF(Table1[[#This Row],[Type]]="Expense",ABS(Table1[[#This Row],[Amount]]),0)</f>
        <v>2998.4</v>
      </c>
      <c r="P1485" t="str">
        <f>Table1[[#This Row],[Region]]</f>
        <v>West</v>
      </c>
      <c r="Q1485" t="s">
        <v>22</v>
      </c>
      <c r="R1485" t="s">
        <v>32</v>
      </c>
    </row>
    <row r="1486" spans="1:18" x14ac:dyDescent="0.3">
      <c r="A1486" s="1">
        <v>44965</v>
      </c>
      <c r="B1486" t="s">
        <v>1512</v>
      </c>
      <c r="C1486" t="s">
        <v>9</v>
      </c>
      <c r="D1486" t="s">
        <v>26</v>
      </c>
      <c r="E1486">
        <v>-3201.7</v>
      </c>
      <c r="F1486" t="s">
        <v>11</v>
      </c>
      <c r="G1486">
        <f>IF(Table1[[#This Row],[Type]]="Income",ABS(Table1[[#This Row],[Amount]]),0)</f>
        <v>0</v>
      </c>
      <c r="H1486">
        <f>IF(Table1[[#This Row],[Type]]="Expense",ABS(Table1[[#This Row],[Amount]]),0)</f>
        <v>3201.7</v>
      </c>
      <c r="I1486" t="s">
        <v>20</v>
      </c>
      <c r="J1486" t="s">
        <v>27</v>
      </c>
      <c r="L1486" t="str">
        <f t="shared" si="23"/>
        <v>February</v>
      </c>
      <c r="M1486" s="4">
        <f>ABS(Table1[[#This Row],[Amount]])</f>
        <v>3201.7</v>
      </c>
      <c r="N1486">
        <f>IF(Table1[[#This Row],[Type]]="Income",ABS(Table1[[#This Row],[Amount]]),0)</f>
        <v>0</v>
      </c>
      <c r="O1486">
        <f>IF(Table1[[#This Row],[Type]]="Expense",ABS(Table1[[#This Row],[Amount]]),0)</f>
        <v>3201.7</v>
      </c>
      <c r="P1486" t="str">
        <f>Table1[[#This Row],[Region]]</f>
        <v>North</v>
      </c>
      <c r="Q1486" t="s">
        <v>26</v>
      </c>
      <c r="R1486" t="s">
        <v>27</v>
      </c>
    </row>
    <row r="1487" spans="1:18" x14ac:dyDescent="0.3">
      <c r="A1487" s="1">
        <v>44941</v>
      </c>
      <c r="B1487" t="s">
        <v>1513</v>
      </c>
      <c r="C1487" t="s">
        <v>25</v>
      </c>
      <c r="D1487" t="s">
        <v>10</v>
      </c>
      <c r="E1487">
        <v>-359.83</v>
      </c>
      <c r="F1487" t="s">
        <v>11</v>
      </c>
      <c r="G1487">
        <f>IF(Table1[[#This Row],[Type]]="Income",ABS(Table1[[#This Row],[Amount]]),0)</f>
        <v>0</v>
      </c>
      <c r="H1487">
        <f>IF(Table1[[#This Row],[Type]]="Expense",ABS(Table1[[#This Row],[Amount]]),0)</f>
        <v>359.83</v>
      </c>
      <c r="I1487" t="s">
        <v>20</v>
      </c>
      <c r="J1487" t="s">
        <v>23</v>
      </c>
      <c r="L1487" t="str">
        <f t="shared" si="23"/>
        <v>January</v>
      </c>
      <c r="M1487" s="4">
        <f>ABS(Table1[[#This Row],[Amount]])</f>
        <v>359.83</v>
      </c>
      <c r="N1487">
        <f>IF(Table1[[#This Row],[Type]]="Income",ABS(Table1[[#This Row],[Amount]]),0)</f>
        <v>0</v>
      </c>
      <c r="O1487">
        <f>IF(Table1[[#This Row],[Type]]="Expense",ABS(Table1[[#This Row],[Amount]]),0)</f>
        <v>359.83</v>
      </c>
      <c r="P1487" t="str">
        <f>Table1[[#This Row],[Region]]</f>
        <v>South</v>
      </c>
      <c r="Q1487" t="s">
        <v>10</v>
      </c>
      <c r="R1487" t="s">
        <v>23</v>
      </c>
    </row>
    <row r="1488" spans="1:18" x14ac:dyDescent="0.3">
      <c r="A1488" s="1">
        <v>44930</v>
      </c>
      <c r="B1488" t="s">
        <v>1514</v>
      </c>
      <c r="C1488" t="s">
        <v>15</v>
      </c>
      <c r="D1488" t="s">
        <v>36</v>
      </c>
      <c r="E1488">
        <v>-1290.71</v>
      </c>
      <c r="F1488" t="s">
        <v>11</v>
      </c>
      <c r="G1488">
        <f>IF(Table1[[#This Row],[Type]]="Income",ABS(Table1[[#This Row],[Amount]]),0)</f>
        <v>0</v>
      </c>
      <c r="H1488">
        <f>IF(Table1[[#This Row],[Type]]="Expense",ABS(Table1[[#This Row],[Amount]]),0)</f>
        <v>1290.71</v>
      </c>
      <c r="I1488" t="s">
        <v>20</v>
      </c>
      <c r="J1488" t="s">
        <v>13</v>
      </c>
      <c r="L1488" t="str">
        <f t="shared" si="23"/>
        <v>January</v>
      </c>
      <c r="M1488" s="4">
        <f>ABS(Table1[[#This Row],[Amount]])</f>
        <v>1290.71</v>
      </c>
      <c r="N1488">
        <f>IF(Table1[[#This Row],[Type]]="Income",ABS(Table1[[#This Row],[Amount]]),0)</f>
        <v>0</v>
      </c>
      <c r="O1488">
        <f>IF(Table1[[#This Row],[Type]]="Expense",ABS(Table1[[#This Row],[Amount]]),0)</f>
        <v>1290.71</v>
      </c>
      <c r="P1488" t="str">
        <f>Table1[[#This Row],[Region]]</f>
        <v>East</v>
      </c>
      <c r="Q1488" t="s">
        <v>36</v>
      </c>
      <c r="R1488" t="s">
        <v>13</v>
      </c>
    </row>
    <row r="1489" spans="1:18" x14ac:dyDescent="0.3">
      <c r="A1489" s="1">
        <v>45275</v>
      </c>
      <c r="B1489" t="s">
        <v>1515</v>
      </c>
      <c r="C1489" t="s">
        <v>30</v>
      </c>
      <c r="D1489" t="s">
        <v>42</v>
      </c>
      <c r="E1489">
        <v>3997.76</v>
      </c>
      <c r="F1489" t="s">
        <v>31</v>
      </c>
      <c r="G1489">
        <f>IF(Table1[[#This Row],[Type]]="Income",ABS(Table1[[#This Row],[Amount]]),0)</f>
        <v>3997.76</v>
      </c>
      <c r="H1489">
        <f>IF(Table1[[#This Row],[Type]]="Expense",ABS(Table1[[#This Row],[Amount]]),0)</f>
        <v>0</v>
      </c>
      <c r="I1489" t="s">
        <v>20</v>
      </c>
      <c r="J1489" t="s">
        <v>13</v>
      </c>
      <c r="L1489" t="str">
        <f t="shared" si="23"/>
        <v>December</v>
      </c>
      <c r="M1489" s="4">
        <f>ABS(Table1[[#This Row],[Amount]])</f>
        <v>3997.76</v>
      </c>
      <c r="N1489">
        <f>IF(Table1[[#This Row],[Type]]="Income",ABS(Table1[[#This Row],[Amount]]),0)</f>
        <v>3997.76</v>
      </c>
      <c r="O1489">
        <f>IF(Table1[[#This Row],[Type]]="Expense",ABS(Table1[[#This Row],[Amount]]),0)</f>
        <v>0</v>
      </c>
      <c r="P1489" t="str">
        <f>Table1[[#This Row],[Region]]</f>
        <v>East</v>
      </c>
      <c r="Q1489" t="s">
        <v>42</v>
      </c>
      <c r="R1489" t="s">
        <v>13</v>
      </c>
    </row>
    <row r="1490" spans="1:18" x14ac:dyDescent="0.3">
      <c r="A1490" s="1">
        <v>45136</v>
      </c>
      <c r="B1490" t="s">
        <v>1516</v>
      </c>
      <c r="C1490" t="s">
        <v>30</v>
      </c>
      <c r="D1490" t="s">
        <v>19</v>
      </c>
      <c r="E1490">
        <v>343.16</v>
      </c>
      <c r="F1490" t="s">
        <v>31</v>
      </c>
      <c r="G1490">
        <f>IF(Table1[[#This Row],[Type]]="Income",ABS(Table1[[#This Row],[Amount]]),0)</f>
        <v>343.16</v>
      </c>
      <c r="H1490">
        <f>IF(Table1[[#This Row],[Type]]="Expense",ABS(Table1[[#This Row],[Amount]]),0)</f>
        <v>0</v>
      </c>
      <c r="I1490" t="s">
        <v>17</v>
      </c>
      <c r="J1490" t="s">
        <v>13</v>
      </c>
      <c r="L1490" t="str">
        <f t="shared" si="23"/>
        <v>July</v>
      </c>
      <c r="M1490" s="4">
        <f>ABS(Table1[[#This Row],[Amount]])</f>
        <v>343.16</v>
      </c>
      <c r="N1490">
        <f>IF(Table1[[#This Row],[Type]]="Income",ABS(Table1[[#This Row],[Amount]]),0)</f>
        <v>343.16</v>
      </c>
      <c r="O1490">
        <f>IF(Table1[[#This Row],[Type]]="Expense",ABS(Table1[[#This Row],[Amount]]),0)</f>
        <v>0</v>
      </c>
      <c r="P1490" t="str">
        <f>Table1[[#This Row],[Region]]</f>
        <v>East</v>
      </c>
      <c r="Q1490" t="s">
        <v>19</v>
      </c>
      <c r="R1490" t="s">
        <v>13</v>
      </c>
    </row>
    <row r="1491" spans="1:18" x14ac:dyDescent="0.3">
      <c r="A1491" s="1">
        <v>45087</v>
      </c>
      <c r="B1491" t="s">
        <v>1517</v>
      </c>
      <c r="C1491" t="s">
        <v>15</v>
      </c>
      <c r="D1491" t="s">
        <v>26</v>
      </c>
      <c r="E1491">
        <v>-4289.93</v>
      </c>
      <c r="F1491" t="s">
        <v>11</v>
      </c>
      <c r="G1491">
        <f>IF(Table1[[#This Row],[Type]]="Income",ABS(Table1[[#This Row],[Amount]]),0)</f>
        <v>0</v>
      </c>
      <c r="H1491">
        <f>IF(Table1[[#This Row],[Type]]="Expense",ABS(Table1[[#This Row],[Amount]]),0)</f>
        <v>4289.93</v>
      </c>
      <c r="I1491" t="s">
        <v>12</v>
      </c>
      <c r="J1491" t="s">
        <v>13</v>
      </c>
      <c r="L1491" t="str">
        <f t="shared" si="23"/>
        <v>June</v>
      </c>
      <c r="M1491" s="4">
        <f>ABS(Table1[[#This Row],[Amount]])</f>
        <v>4289.93</v>
      </c>
      <c r="N1491">
        <f>IF(Table1[[#This Row],[Type]]="Income",ABS(Table1[[#This Row],[Amount]]),0)</f>
        <v>0</v>
      </c>
      <c r="O1491">
        <f>IF(Table1[[#This Row],[Type]]="Expense",ABS(Table1[[#This Row],[Amount]]),0)</f>
        <v>4289.93</v>
      </c>
      <c r="P1491" t="str">
        <f>Table1[[#This Row],[Region]]</f>
        <v>East</v>
      </c>
      <c r="Q1491" t="s">
        <v>26</v>
      </c>
      <c r="R1491" t="s">
        <v>13</v>
      </c>
    </row>
    <row r="1492" spans="1:18" x14ac:dyDescent="0.3">
      <c r="A1492" s="1">
        <v>44942</v>
      </c>
      <c r="B1492" t="s">
        <v>1518</v>
      </c>
      <c r="C1492" t="s">
        <v>30</v>
      </c>
      <c r="D1492" t="s">
        <v>10</v>
      </c>
      <c r="E1492">
        <v>3325</v>
      </c>
      <c r="F1492" t="s">
        <v>31</v>
      </c>
      <c r="G1492">
        <f>IF(Table1[[#This Row],[Type]]="Income",ABS(Table1[[#This Row],[Amount]]),0)</f>
        <v>3325</v>
      </c>
      <c r="H1492">
        <f>IF(Table1[[#This Row],[Type]]="Expense",ABS(Table1[[#This Row],[Amount]]),0)</f>
        <v>0</v>
      </c>
      <c r="I1492" t="s">
        <v>17</v>
      </c>
      <c r="J1492" t="s">
        <v>23</v>
      </c>
      <c r="L1492" t="str">
        <f t="shared" si="23"/>
        <v>January</v>
      </c>
      <c r="M1492" s="4">
        <f>ABS(Table1[[#This Row],[Amount]])</f>
        <v>3325</v>
      </c>
      <c r="N1492">
        <f>IF(Table1[[#This Row],[Type]]="Income",ABS(Table1[[#This Row],[Amount]]),0)</f>
        <v>3325</v>
      </c>
      <c r="O1492">
        <f>IF(Table1[[#This Row],[Type]]="Expense",ABS(Table1[[#This Row],[Amount]]),0)</f>
        <v>0</v>
      </c>
      <c r="P1492" t="str">
        <f>Table1[[#This Row],[Region]]</f>
        <v>South</v>
      </c>
      <c r="Q1492" t="s">
        <v>10</v>
      </c>
      <c r="R1492" t="s">
        <v>23</v>
      </c>
    </row>
    <row r="1493" spans="1:18" x14ac:dyDescent="0.3">
      <c r="A1493" s="1">
        <v>45034</v>
      </c>
      <c r="B1493" t="s">
        <v>1519</v>
      </c>
      <c r="C1493" t="s">
        <v>15</v>
      </c>
      <c r="D1493" t="s">
        <v>42</v>
      </c>
      <c r="E1493">
        <v>-2228.67</v>
      </c>
      <c r="F1493" t="s">
        <v>11</v>
      </c>
      <c r="G1493">
        <f>IF(Table1[[#This Row],[Type]]="Income",ABS(Table1[[#This Row],[Amount]]),0)</f>
        <v>0</v>
      </c>
      <c r="H1493">
        <f>IF(Table1[[#This Row],[Type]]="Expense",ABS(Table1[[#This Row],[Amount]]),0)</f>
        <v>2228.67</v>
      </c>
      <c r="I1493" t="s">
        <v>12</v>
      </c>
      <c r="J1493" t="s">
        <v>27</v>
      </c>
      <c r="L1493" t="str">
        <f t="shared" si="23"/>
        <v>April</v>
      </c>
      <c r="M1493" s="4">
        <f>ABS(Table1[[#This Row],[Amount]])</f>
        <v>2228.67</v>
      </c>
      <c r="N1493">
        <f>IF(Table1[[#This Row],[Type]]="Income",ABS(Table1[[#This Row],[Amount]]),0)</f>
        <v>0</v>
      </c>
      <c r="O1493">
        <f>IF(Table1[[#This Row],[Type]]="Expense",ABS(Table1[[#This Row],[Amount]]),0)</f>
        <v>2228.67</v>
      </c>
      <c r="P1493" t="str">
        <f>Table1[[#This Row],[Region]]</f>
        <v>North</v>
      </c>
      <c r="Q1493" t="s">
        <v>42</v>
      </c>
      <c r="R1493" t="s">
        <v>27</v>
      </c>
    </row>
    <row r="1494" spans="1:18" x14ac:dyDescent="0.3">
      <c r="A1494" s="1">
        <v>45237</v>
      </c>
      <c r="B1494" t="s">
        <v>1520</v>
      </c>
      <c r="C1494" t="s">
        <v>9</v>
      </c>
      <c r="D1494" t="s">
        <v>19</v>
      </c>
      <c r="E1494">
        <v>-1797.52</v>
      </c>
      <c r="F1494" t="s">
        <v>11</v>
      </c>
      <c r="G1494">
        <f>IF(Table1[[#This Row],[Type]]="Income",ABS(Table1[[#This Row],[Amount]]),0)</f>
        <v>0</v>
      </c>
      <c r="H1494">
        <f>IF(Table1[[#This Row],[Type]]="Expense",ABS(Table1[[#This Row],[Amount]]),0)</f>
        <v>1797.52</v>
      </c>
      <c r="I1494" t="s">
        <v>17</v>
      </c>
      <c r="J1494" t="s">
        <v>13</v>
      </c>
      <c r="L1494" t="str">
        <f t="shared" si="23"/>
        <v>November</v>
      </c>
      <c r="M1494" s="4">
        <f>ABS(Table1[[#This Row],[Amount]])</f>
        <v>1797.52</v>
      </c>
      <c r="N1494">
        <f>IF(Table1[[#This Row],[Type]]="Income",ABS(Table1[[#This Row],[Amount]]),0)</f>
        <v>0</v>
      </c>
      <c r="O1494">
        <f>IF(Table1[[#This Row],[Type]]="Expense",ABS(Table1[[#This Row],[Amount]]),0)</f>
        <v>1797.52</v>
      </c>
      <c r="P1494" t="str">
        <f>Table1[[#This Row],[Region]]</f>
        <v>East</v>
      </c>
      <c r="Q1494" t="s">
        <v>19</v>
      </c>
      <c r="R1494" t="s">
        <v>13</v>
      </c>
    </row>
    <row r="1495" spans="1:18" x14ac:dyDescent="0.3">
      <c r="A1495" s="1">
        <v>45153</v>
      </c>
      <c r="B1495" t="s">
        <v>1521</v>
      </c>
      <c r="C1495" t="s">
        <v>15</v>
      </c>
      <c r="D1495" t="s">
        <v>19</v>
      </c>
      <c r="E1495">
        <v>-194.32</v>
      </c>
      <c r="F1495" t="s">
        <v>11</v>
      </c>
      <c r="G1495">
        <f>IF(Table1[[#This Row],[Type]]="Income",ABS(Table1[[#This Row],[Amount]]),0)</f>
        <v>0</v>
      </c>
      <c r="H1495">
        <f>IF(Table1[[#This Row],[Type]]="Expense",ABS(Table1[[#This Row],[Amount]]),0)</f>
        <v>194.32</v>
      </c>
      <c r="I1495" t="s">
        <v>17</v>
      </c>
      <c r="J1495" t="s">
        <v>13</v>
      </c>
      <c r="L1495" t="str">
        <f t="shared" si="23"/>
        <v>August</v>
      </c>
      <c r="M1495" s="4">
        <f>ABS(Table1[[#This Row],[Amount]])</f>
        <v>194.32</v>
      </c>
      <c r="N1495">
        <f>IF(Table1[[#This Row],[Type]]="Income",ABS(Table1[[#This Row],[Amount]]),0)</f>
        <v>0</v>
      </c>
      <c r="O1495">
        <f>IF(Table1[[#This Row],[Type]]="Expense",ABS(Table1[[#This Row],[Amount]]),0)</f>
        <v>194.32</v>
      </c>
      <c r="P1495" t="str">
        <f>Table1[[#This Row],[Region]]</f>
        <v>East</v>
      </c>
      <c r="Q1495" t="s">
        <v>19</v>
      </c>
      <c r="R1495" t="s">
        <v>13</v>
      </c>
    </row>
    <row r="1496" spans="1:18" x14ac:dyDescent="0.3">
      <c r="A1496" s="1">
        <v>45096</v>
      </c>
      <c r="B1496" t="s">
        <v>1522</v>
      </c>
      <c r="C1496" t="s">
        <v>30</v>
      </c>
      <c r="D1496" t="s">
        <v>36</v>
      </c>
      <c r="E1496">
        <v>4143.55</v>
      </c>
      <c r="F1496" t="s">
        <v>31</v>
      </c>
      <c r="G1496">
        <f>IF(Table1[[#This Row],[Type]]="Income",ABS(Table1[[#This Row],[Amount]]),0)</f>
        <v>4143.55</v>
      </c>
      <c r="H1496">
        <f>IF(Table1[[#This Row],[Type]]="Expense",ABS(Table1[[#This Row],[Amount]]),0)</f>
        <v>0</v>
      </c>
      <c r="I1496" t="s">
        <v>17</v>
      </c>
      <c r="J1496" t="s">
        <v>27</v>
      </c>
      <c r="L1496" t="str">
        <f t="shared" si="23"/>
        <v>June</v>
      </c>
      <c r="M1496" s="4">
        <f>ABS(Table1[[#This Row],[Amount]])</f>
        <v>4143.55</v>
      </c>
      <c r="N1496">
        <f>IF(Table1[[#This Row],[Type]]="Income",ABS(Table1[[#This Row],[Amount]]),0)</f>
        <v>4143.55</v>
      </c>
      <c r="O1496">
        <f>IF(Table1[[#This Row],[Type]]="Expense",ABS(Table1[[#This Row],[Amount]]),0)</f>
        <v>0</v>
      </c>
      <c r="P1496" t="str">
        <f>Table1[[#This Row],[Region]]</f>
        <v>North</v>
      </c>
      <c r="Q1496" t="s">
        <v>36</v>
      </c>
      <c r="R1496" t="s">
        <v>27</v>
      </c>
    </row>
    <row r="1497" spans="1:18" x14ac:dyDescent="0.3">
      <c r="A1497" s="1">
        <v>44960</v>
      </c>
      <c r="B1497" t="s">
        <v>1523</v>
      </c>
      <c r="C1497" t="s">
        <v>15</v>
      </c>
      <c r="D1497" t="s">
        <v>16</v>
      </c>
      <c r="E1497">
        <v>-799.34</v>
      </c>
      <c r="F1497" t="s">
        <v>11</v>
      </c>
      <c r="G1497">
        <f>IF(Table1[[#This Row],[Type]]="Income",ABS(Table1[[#This Row],[Amount]]),0)</f>
        <v>0</v>
      </c>
      <c r="H1497">
        <f>IF(Table1[[#This Row],[Type]]="Expense",ABS(Table1[[#This Row],[Amount]]),0)</f>
        <v>799.34</v>
      </c>
      <c r="I1497" t="s">
        <v>20</v>
      </c>
      <c r="J1497" t="s">
        <v>32</v>
      </c>
      <c r="L1497" t="str">
        <f t="shared" si="23"/>
        <v>February</v>
      </c>
      <c r="M1497" s="4">
        <f>ABS(Table1[[#This Row],[Amount]])</f>
        <v>799.34</v>
      </c>
      <c r="N1497">
        <f>IF(Table1[[#This Row],[Type]]="Income",ABS(Table1[[#This Row],[Amount]]),0)</f>
        <v>0</v>
      </c>
      <c r="O1497">
        <f>IF(Table1[[#This Row],[Type]]="Expense",ABS(Table1[[#This Row],[Amount]]),0)</f>
        <v>799.34</v>
      </c>
      <c r="P1497" t="str">
        <f>Table1[[#This Row],[Region]]</f>
        <v>West</v>
      </c>
      <c r="Q1497" t="s">
        <v>16</v>
      </c>
      <c r="R1497" t="s">
        <v>32</v>
      </c>
    </row>
    <row r="1498" spans="1:18" x14ac:dyDescent="0.3">
      <c r="A1498" s="1">
        <v>45177</v>
      </c>
      <c r="B1498" t="s">
        <v>1524</v>
      </c>
      <c r="C1498" t="s">
        <v>25</v>
      </c>
      <c r="D1498" t="s">
        <v>22</v>
      </c>
      <c r="E1498">
        <v>-1616.76</v>
      </c>
      <c r="F1498" t="s">
        <v>11</v>
      </c>
      <c r="G1498">
        <f>IF(Table1[[#This Row],[Type]]="Income",ABS(Table1[[#This Row],[Amount]]),0)</f>
        <v>0</v>
      </c>
      <c r="H1498">
        <f>IF(Table1[[#This Row],[Type]]="Expense",ABS(Table1[[#This Row],[Amount]]),0)</f>
        <v>1616.76</v>
      </c>
      <c r="I1498" t="s">
        <v>12</v>
      </c>
      <c r="J1498" t="s">
        <v>13</v>
      </c>
      <c r="L1498" t="str">
        <f t="shared" si="23"/>
        <v>September</v>
      </c>
      <c r="M1498" s="4">
        <f>ABS(Table1[[#This Row],[Amount]])</f>
        <v>1616.76</v>
      </c>
      <c r="N1498">
        <f>IF(Table1[[#This Row],[Type]]="Income",ABS(Table1[[#This Row],[Amount]]),0)</f>
        <v>0</v>
      </c>
      <c r="O1498">
        <f>IF(Table1[[#This Row],[Type]]="Expense",ABS(Table1[[#This Row],[Amount]]),0)</f>
        <v>1616.76</v>
      </c>
      <c r="P1498" t="str">
        <f>Table1[[#This Row],[Region]]</f>
        <v>East</v>
      </c>
      <c r="Q1498" t="s">
        <v>22</v>
      </c>
      <c r="R1498" t="s">
        <v>13</v>
      </c>
    </row>
    <row r="1499" spans="1:18" x14ac:dyDescent="0.3">
      <c r="A1499" s="1">
        <v>45173</v>
      </c>
      <c r="B1499" t="s">
        <v>1525</v>
      </c>
      <c r="C1499" t="s">
        <v>9</v>
      </c>
      <c r="D1499" t="s">
        <v>42</v>
      </c>
      <c r="E1499">
        <v>-2888.62</v>
      </c>
      <c r="F1499" t="s">
        <v>11</v>
      </c>
      <c r="G1499">
        <f>IF(Table1[[#This Row],[Type]]="Income",ABS(Table1[[#This Row],[Amount]]),0)</f>
        <v>0</v>
      </c>
      <c r="H1499">
        <f>IF(Table1[[#This Row],[Type]]="Expense",ABS(Table1[[#This Row],[Amount]]),0)</f>
        <v>2888.62</v>
      </c>
      <c r="I1499" t="s">
        <v>20</v>
      </c>
      <c r="J1499" t="s">
        <v>13</v>
      </c>
      <c r="L1499" t="str">
        <f t="shared" si="23"/>
        <v>September</v>
      </c>
      <c r="M1499" s="4">
        <f>ABS(Table1[[#This Row],[Amount]])</f>
        <v>2888.62</v>
      </c>
      <c r="N1499">
        <f>IF(Table1[[#This Row],[Type]]="Income",ABS(Table1[[#This Row],[Amount]]),0)</f>
        <v>0</v>
      </c>
      <c r="O1499">
        <f>IF(Table1[[#This Row],[Type]]="Expense",ABS(Table1[[#This Row],[Amount]]),0)</f>
        <v>2888.62</v>
      </c>
      <c r="P1499" t="str">
        <f>Table1[[#This Row],[Region]]</f>
        <v>East</v>
      </c>
      <c r="Q1499" t="s">
        <v>42</v>
      </c>
      <c r="R1499" t="s">
        <v>13</v>
      </c>
    </row>
    <row r="1500" spans="1:18" x14ac:dyDescent="0.3">
      <c r="A1500" s="1">
        <v>45195</v>
      </c>
      <c r="B1500" t="s">
        <v>1526</v>
      </c>
      <c r="C1500" t="s">
        <v>9</v>
      </c>
      <c r="D1500" t="s">
        <v>26</v>
      </c>
      <c r="E1500">
        <v>-1305.3599999999999</v>
      </c>
      <c r="F1500" t="s">
        <v>11</v>
      </c>
      <c r="G1500">
        <f>IF(Table1[[#This Row],[Type]]="Income",ABS(Table1[[#This Row],[Amount]]),0)</f>
        <v>0</v>
      </c>
      <c r="H1500">
        <f>IF(Table1[[#This Row],[Type]]="Expense",ABS(Table1[[#This Row],[Amount]]),0)</f>
        <v>1305.3599999999999</v>
      </c>
      <c r="I1500" t="s">
        <v>20</v>
      </c>
      <c r="J1500" t="s">
        <v>32</v>
      </c>
      <c r="L1500" t="str">
        <f t="shared" si="23"/>
        <v>September</v>
      </c>
      <c r="M1500" s="4">
        <f>ABS(Table1[[#This Row],[Amount]])</f>
        <v>1305.3599999999999</v>
      </c>
      <c r="N1500">
        <f>IF(Table1[[#This Row],[Type]]="Income",ABS(Table1[[#This Row],[Amount]]),0)</f>
        <v>0</v>
      </c>
      <c r="O1500">
        <f>IF(Table1[[#This Row],[Type]]="Expense",ABS(Table1[[#This Row],[Amount]]),0)</f>
        <v>1305.3599999999999</v>
      </c>
      <c r="P1500" t="str">
        <f>Table1[[#This Row],[Region]]</f>
        <v>West</v>
      </c>
      <c r="Q1500" t="s">
        <v>26</v>
      </c>
      <c r="R1500" t="s">
        <v>32</v>
      </c>
    </row>
    <row r="1501" spans="1:18" x14ac:dyDescent="0.3">
      <c r="A1501" s="1">
        <v>45067</v>
      </c>
      <c r="B1501" t="s">
        <v>1527</v>
      </c>
      <c r="C1501" t="s">
        <v>15</v>
      </c>
      <c r="D1501" t="s">
        <v>42</v>
      </c>
      <c r="E1501">
        <v>-2535.9899999999998</v>
      </c>
      <c r="F1501" t="s">
        <v>11</v>
      </c>
      <c r="G1501">
        <f>IF(Table1[[#This Row],[Type]]="Income",ABS(Table1[[#This Row],[Amount]]),0)</f>
        <v>0</v>
      </c>
      <c r="H1501">
        <f>IF(Table1[[#This Row],[Type]]="Expense",ABS(Table1[[#This Row],[Amount]]),0)</f>
        <v>2535.9899999999998</v>
      </c>
      <c r="I1501" t="s">
        <v>17</v>
      </c>
      <c r="J1501" t="s">
        <v>27</v>
      </c>
      <c r="L1501" t="str">
        <f t="shared" si="23"/>
        <v>May</v>
      </c>
      <c r="M1501" s="4">
        <f>ABS(Table1[[#This Row],[Amount]])</f>
        <v>2535.9899999999998</v>
      </c>
      <c r="N1501">
        <f>IF(Table1[[#This Row],[Type]]="Income",ABS(Table1[[#This Row],[Amount]]),0)</f>
        <v>0</v>
      </c>
      <c r="O1501">
        <f>IF(Table1[[#This Row],[Type]]="Expense",ABS(Table1[[#This Row],[Amount]]),0)</f>
        <v>2535.9899999999998</v>
      </c>
      <c r="P1501" t="str">
        <f>Table1[[#This Row],[Region]]</f>
        <v>North</v>
      </c>
      <c r="Q1501" t="s">
        <v>42</v>
      </c>
      <c r="R1501" t="s">
        <v>27</v>
      </c>
    </row>
    <row r="1502" spans="1:18" x14ac:dyDescent="0.3">
      <c r="A1502" s="1">
        <v>45200</v>
      </c>
      <c r="B1502" t="s">
        <v>1528</v>
      </c>
      <c r="C1502" t="s">
        <v>30</v>
      </c>
      <c r="D1502" t="s">
        <v>16</v>
      </c>
      <c r="E1502">
        <v>4065.78</v>
      </c>
      <c r="F1502" t="s">
        <v>31</v>
      </c>
      <c r="G1502">
        <f>IF(Table1[[#This Row],[Type]]="Income",ABS(Table1[[#This Row],[Amount]]),0)</f>
        <v>4065.78</v>
      </c>
      <c r="H1502">
        <f>IF(Table1[[#This Row],[Type]]="Expense",ABS(Table1[[#This Row],[Amount]]),0)</f>
        <v>0</v>
      </c>
      <c r="I1502" t="s">
        <v>12</v>
      </c>
      <c r="J1502" t="s">
        <v>27</v>
      </c>
      <c r="L1502" t="str">
        <f t="shared" si="23"/>
        <v>October</v>
      </c>
      <c r="M1502" s="4">
        <f>ABS(Table1[[#This Row],[Amount]])</f>
        <v>4065.78</v>
      </c>
      <c r="N1502">
        <f>IF(Table1[[#This Row],[Type]]="Income",ABS(Table1[[#This Row],[Amount]]),0)</f>
        <v>4065.78</v>
      </c>
      <c r="O1502">
        <f>IF(Table1[[#This Row],[Type]]="Expense",ABS(Table1[[#This Row],[Amount]]),0)</f>
        <v>0</v>
      </c>
      <c r="P1502" t="str">
        <f>Table1[[#This Row],[Region]]</f>
        <v>North</v>
      </c>
      <c r="Q1502" t="s">
        <v>16</v>
      </c>
      <c r="R1502" t="s">
        <v>27</v>
      </c>
    </row>
    <row r="1503" spans="1:18" x14ac:dyDescent="0.3">
      <c r="A1503" s="1">
        <v>45022</v>
      </c>
      <c r="B1503" t="s">
        <v>1529</v>
      </c>
      <c r="C1503" t="s">
        <v>25</v>
      </c>
      <c r="D1503" t="s">
        <v>22</v>
      </c>
      <c r="E1503">
        <v>-2405.64</v>
      </c>
      <c r="F1503" t="s">
        <v>11</v>
      </c>
      <c r="G1503">
        <f>IF(Table1[[#This Row],[Type]]="Income",ABS(Table1[[#This Row],[Amount]]),0)</f>
        <v>0</v>
      </c>
      <c r="H1503">
        <f>IF(Table1[[#This Row],[Type]]="Expense",ABS(Table1[[#This Row],[Amount]]),0)</f>
        <v>2405.64</v>
      </c>
      <c r="I1503" t="s">
        <v>12</v>
      </c>
      <c r="J1503" t="s">
        <v>13</v>
      </c>
      <c r="L1503" t="str">
        <f t="shared" si="23"/>
        <v>April</v>
      </c>
      <c r="M1503" s="4">
        <f>ABS(Table1[[#This Row],[Amount]])</f>
        <v>2405.64</v>
      </c>
      <c r="N1503">
        <f>IF(Table1[[#This Row],[Type]]="Income",ABS(Table1[[#This Row],[Amount]]),0)</f>
        <v>0</v>
      </c>
      <c r="O1503">
        <f>IF(Table1[[#This Row],[Type]]="Expense",ABS(Table1[[#This Row],[Amount]]),0)</f>
        <v>2405.64</v>
      </c>
      <c r="P1503" t="str">
        <f>Table1[[#This Row],[Region]]</f>
        <v>East</v>
      </c>
      <c r="Q1503" t="s">
        <v>22</v>
      </c>
      <c r="R1503" t="s">
        <v>13</v>
      </c>
    </row>
    <row r="1504" spans="1:18" x14ac:dyDescent="0.3">
      <c r="A1504" s="1">
        <v>45153</v>
      </c>
      <c r="B1504" t="s">
        <v>1530</v>
      </c>
      <c r="C1504" t="s">
        <v>9</v>
      </c>
      <c r="D1504" t="s">
        <v>42</v>
      </c>
      <c r="E1504">
        <v>-4749.99</v>
      </c>
      <c r="F1504" t="s">
        <v>11</v>
      </c>
      <c r="G1504">
        <f>IF(Table1[[#This Row],[Type]]="Income",ABS(Table1[[#This Row],[Amount]]),0)</f>
        <v>0</v>
      </c>
      <c r="H1504">
        <f>IF(Table1[[#This Row],[Type]]="Expense",ABS(Table1[[#This Row],[Amount]]),0)</f>
        <v>4749.99</v>
      </c>
      <c r="I1504" t="s">
        <v>12</v>
      </c>
      <c r="J1504" t="s">
        <v>27</v>
      </c>
      <c r="L1504" t="str">
        <f t="shared" si="23"/>
        <v>August</v>
      </c>
      <c r="M1504" s="4">
        <f>ABS(Table1[[#This Row],[Amount]])</f>
        <v>4749.99</v>
      </c>
      <c r="N1504">
        <f>IF(Table1[[#This Row],[Type]]="Income",ABS(Table1[[#This Row],[Amount]]),0)</f>
        <v>0</v>
      </c>
      <c r="O1504">
        <f>IF(Table1[[#This Row],[Type]]="Expense",ABS(Table1[[#This Row],[Amount]]),0)</f>
        <v>4749.99</v>
      </c>
      <c r="P1504" t="str">
        <f>Table1[[#This Row],[Region]]</f>
        <v>North</v>
      </c>
      <c r="Q1504" t="s">
        <v>42</v>
      </c>
      <c r="R1504" t="s">
        <v>27</v>
      </c>
    </row>
    <row r="1505" spans="1:18" x14ac:dyDescent="0.3">
      <c r="A1505" s="1">
        <v>44965</v>
      </c>
      <c r="B1505" t="s">
        <v>1531</v>
      </c>
      <c r="C1505" t="s">
        <v>9</v>
      </c>
      <c r="D1505" t="s">
        <v>16</v>
      </c>
      <c r="E1505">
        <v>-4252.75</v>
      </c>
      <c r="F1505" t="s">
        <v>11</v>
      </c>
      <c r="G1505">
        <f>IF(Table1[[#This Row],[Type]]="Income",ABS(Table1[[#This Row],[Amount]]),0)</f>
        <v>0</v>
      </c>
      <c r="H1505">
        <f>IF(Table1[[#This Row],[Type]]="Expense",ABS(Table1[[#This Row],[Amount]]),0)</f>
        <v>4252.75</v>
      </c>
      <c r="I1505" t="s">
        <v>12</v>
      </c>
      <c r="J1505" t="s">
        <v>32</v>
      </c>
      <c r="L1505" t="str">
        <f t="shared" si="23"/>
        <v>February</v>
      </c>
      <c r="M1505" s="4">
        <f>ABS(Table1[[#This Row],[Amount]])</f>
        <v>4252.75</v>
      </c>
      <c r="N1505">
        <f>IF(Table1[[#This Row],[Type]]="Income",ABS(Table1[[#This Row],[Amount]]),0)</f>
        <v>0</v>
      </c>
      <c r="O1505">
        <f>IF(Table1[[#This Row],[Type]]="Expense",ABS(Table1[[#This Row],[Amount]]),0)</f>
        <v>4252.75</v>
      </c>
      <c r="P1505" t="str">
        <f>Table1[[#This Row],[Region]]</f>
        <v>West</v>
      </c>
      <c r="Q1505" t="s">
        <v>16</v>
      </c>
      <c r="R1505" t="s">
        <v>32</v>
      </c>
    </row>
    <row r="1506" spans="1:18" x14ac:dyDescent="0.3">
      <c r="A1506" s="1">
        <v>45228</v>
      </c>
      <c r="B1506" t="s">
        <v>1532</v>
      </c>
      <c r="C1506" t="s">
        <v>30</v>
      </c>
      <c r="D1506" t="s">
        <v>26</v>
      </c>
      <c r="E1506">
        <v>1731.89</v>
      </c>
      <c r="F1506" t="s">
        <v>31</v>
      </c>
      <c r="G1506">
        <f>IF(Table1[[#This Row],[Type]]="Income",ABS(Table1[[#This Row],[Amount]]),0)</f>
        <v>1731.89</v>
      </c>
      <c r="H1506">
        <f>IF(Table1[[#This Row],[Type]]="Expense",ABS(Table1[[#This Row],[Amount]]),0)</f>
        <v>0</v>
      </c>
      <c r="I1506" t="s">
        <v>20</v>
      </c>
      <c r="J1506" t="s">
        <v>23</v>
      </c>
      <c r="L1506" t="str">
        <f t="shared" si="23"/>
        <v>October</v>
      </c>
      <c r="M1506" s="4">
        <f>ABS(Table1[[#This Row],[Amount]])</f>
        <v>1731.89</v>
      </c>
      <c r="N1506">
        <f>IF(Table1[[#This Row],[Type]]="Income",ABS(Table1[[#This Row],[Amount]]),0)</f>
        <v>1731.89</v>
      </c>
      <c r="O1506">
        <f>IF(Table1[[#This Row],[Type]]="Expense",ABS(Table1[[#This Row],[Amount]]),0)</f>
        <v>0</v>
      </c>
      <c r="P1506" t="str">
        <f>Table1[[#This Row],[Region]]</f>
        <v>South</v>
      </c>
      <c r="Q1506" t="s">
        <v>26</v>
      </c>
      <c r="R1506" t="s">
        <v>23</v>
      </c>
    </row>
    <row r="1507" spans="1:18" x14ac:dyDescent="0.3">
      <c r="A1507" s="1">
        <v>44955</v>
      </c>
      <c r="B1507" t="s">
        <v>1533</v>
      </c>
      <c r="C1507" t="s">
        <v>30</v>
      </c>
      <c r="D1507" t="s">
        <v>36</v>
      </c>
      <c r="E1507">
        <v>2059.81</v>
      </c>
      <c r="F1507" t="s">
        <v>31</v>
      </c>
      <c r="G1507">
        <f>IF(Table1[[#This Row],[Type]]="Income",ABS(Table1[[#This Row],[Amount]]),0)</f>
        <v>2059.81</v>
      </c>
      <c r="H1507">
        <f>IF(Table1[[#This Row],[Type]]="Expense",ABS(Table1[[#This Row],[Amount]]),0)</f>
        <v>0</v>
      </c>
      <c r="I1507" t="s">
        <v>20</v>
      </c>
      <c r="J1507" t="s">
        <v>32</v>
      </c>
      <c r="L1507" t="str">
        <f t="shared" si="23"/>
        <v>January</v>
      </c>
      <c r="M1507" s="4">
        <f>ABS(Table1[[#This Row],[Amount]])</f>
        <v>2059.81</v>
      </c>
      <c r="N1507">
        <f>IF(Table1[[#This Row],[Type]]="Income",ABS(Table1[[#This Row],[Amount]]),0)</f>
        <v>2059.81</v>
      </c>
      <c r="O1507">
        <f>IF(Table1[[#This Row],[Type]]="Expense",ABS(Table1[[#This Row],[Amount]]),0)</f>
        <v>0</v>
      </c>
      <c r="P1507" t="str">
        <f>Table1[[#This Row],[Region]]</f>
        <v>West</v>
      </c>
      <c r="Q1507" t="s">
        <v>36</v>
      </c>
      <c r="R1507" t="s">
        <v>32</v>
      </c>
    </row>
    <row r="1508" spans="1:18" x14ac:dyDescent="0.3">
      <c r="A1508" s="1">
        <v>45244</v>
      </c>
      <c r="B1508" t="s">
        <v>1534</v>
      </c>
      <c r="C1508" t="s">
        <v>25</v>
      </c>
      <c r="D1508" t="s">
        <v>10</v>
      </c>
      <c r="E1508">
        <v>-2174.3000000000002</v>
      </c>
      <c r="F1508" t="s">
        <v>11</v>
      </c>
      <c r="G1508">
        <f>IF(Table1[[#This Row],[Type]]="Income",ABS(Table1[[#This Row],[Amount]]),0)</f>
        <v>0</v>
      </c>
      <c r="H1508">
        <f>IF(Table1[[#This Row],[Type]]="Expense",ABS(Table1[[#This Row],[Amount]]),0)</f>
        <v>2174.3000000000002</v>
      </c>
      <c r="I1508" t="s">
        <v>12</v>
      </c>
      <c r="J1508" t="s">
        <v>32</v>
      </c>
      <c r="L1508" t="str">
        <f t="shared" si="23"/>
        <v>November</v>
      </c>
      <c r="M1508" s="4">
        <f>ABS(Table1[[#This Row],[Amount]])</f>
        <v>2174.3000000000002</v>
      </c>
      <c r="N1508">
        <f>IF(Table1[[#This Row],[Type]]="Income",ABS(Table1[[#This Row],[Amount]]),0)</f>
        <v>0</v>
      </c>
      <c r="O1508">
        <f>IF(Table1[[#This Row],[Type]]="Expense",ABS(Table1[[#This Row],[Amount]]),0)</f>
        <v>2174.3000000000002</v>
      </c>
      <c r="P1508" t="str">
        <f>Table1[[#This Row],[Region]]</f>
        <v>West</v>
      </c>
      <c r="Q1508" t="s">
        <v>10</v>
      </c>
      <c r="R1508" t="s">
        <v>32</v>
      </c>
    </row>
    <row r="1509" spans="1:18" x14ac:dyDescent="0.3">
      <c r="A1509" s="1">
        <v>45171</v>
      </c>
      <c r="B1509" t="s">
        <v>1535</v>
      </c>
      <c r="C1509" t="s">
        <v>15</v>
      </c>
      <c r="D1509" t="s">
        <v>19</v>
      </c>
      <c r="E1509">
        <v>-3168.28</v>
      </c>
      <c r="F1509" t="s">
        <v>11</v>
      </c>
      <c r="G1509">
        <f>IF(Table1[[#This Row],[Type]]="Income",ABS(Table1[[#This Row],[Amount]]),0)</f>
        <v>0</v>
      </c>
      <c r="H1509">
        <f>IF(Table1[[#This Row],[Type]]="Expense",ABS(Table1[[#This Row],[Amount]]),0)</f>
        <v>3168.28</v>
      </c>
      <c r="I1509" t="s">
        <v>20</v>
      </c>
      <c r="J1509" t="s">
        <v>23</v>
      </c>
      <c r="L1509" t="str">
        <f t="shared" si="23"/>
        <v>September</v>
      </c>
      <c r="M1509" s="4">
        <f>ABS(Table1[[#This Row],[Amount]])</f>
        <v>3168.28</v>
      </c>
      <c r="N1509">
        <f>IF(Table1[[#This Row],[Type]]="Income",ABS(Table1[[#This Row],[Amount]]),0)</f>
        <v>0</v>
      </c>
      <c r="O1509">
        <f>IF(Table1[[#This Row],[Type]]="Expense",ABS(Table1[[#This Row],[Amount]]),0)</f>
        <v>3168.28</v>
      </c>
      <c r="P1509" t="str">
        <f>Table1[[#This Row],[Region]]</f>
        <v>South</v>
      </c>
      <c r="Q1509" t="s">
        <v>19</v>
      </c>
      <c r="R1509" t="s">
        <v>23</v>
      </c>
    </row>
    <row r="1510" spans="1:18" x14ac:dyDescent="0.3">
      <c r="A1510" s="1">
        <v>45162</v>
      </c>
      <c r="B1510" t="s">
        <v>1536</v>
      </c>
      <c r="C1510" t="s">
        <v>30</v>
      </c>
      <c r="D1510" t="s">
        <v>26</v>
      </c>
      <c r="E1510">
        <v>1505.3</v>
      </c>
      <c r="F1510" t="s">
        <v>31</v>
      </c>
      <c r="G1510">
        <f>IF(Table1[[#This Row],[Type]]="Income",ABS(Table1[[#This Row],[Amount]]),0)</f>
        <v>1505.3</v>
      </c>
      <c r="H1510">
        <f>IF(Table1[[#This Row],[Type]]="Expense",ABS(Table1[[#This Row],[Amount]]),0)</f>
        <v>0</v>
      </c>
      <c r="I1510" t="s">
        <v>12</v>
      </c>
      <c r="J1510" t="s">
        <v>32</v>
      </c>
      <c r="L1510" t="str">
        <f t="shared" si="23"/>
        <v>August</v>
      </c>
      <c r="M1510" s="4">
        <f>ABS(Table1[[#This Row],[Amount]])</f>
        <v>1505.3</v>
      </c>
      <c r="N1510">
        <f>IF(Table1[[#This Row],[Type]]="Income",ABS(Table1[[#This Row],[Amount]]),0)</f>
        <v>1505.3</v>
      </c>
      <c r="O1510">
        <f>IF(Table1[[#This Row],[Type]]="Expense",ABS(Table1[[#This Row],[Amount]]),0)</f>
        <v>0</v>
      </c>
      <c r="P1510" t="str">
        <f>Table1[[#This Row],[Region]]</f>
        <v>West</v>
      </c>
      <c r="Q1510" t="s">
        <v>26</v>
      </c>
      <c r="R1510" t="s">
        <v>32</v>
      </c>
    </row>
    <row r="1511" spans="1:18" x14ac:dyDescent="0.3">
      <c r="A1511" s="1">
        <v>45111</v>
      </c>
      <c r="B1511" t="s">
        <v>1537</v>
      </c>
      <c r="C1511" t="s">
        <v>15</v>
      </c>
      <c r="D1511" t="s">
        <v>22</v>
      </c>
      <c r="E1511">
        <v>-4849.32</v>
      </c>
      <c r="F1511" t="s">
        <v>11</v>
      </c>
      <c r="G1511">
        <f>IF(Table1[[#This Row],[Type]]="Income",ABS(Table1[[#This Row],[Amount]]),0)</f>
        <v>0</v>
      </c>
      <c r="H1511">
        <f>IF(Table1[[#This Row],[Type]]="Expense",ABS(Table1[[#This Row],[Amount]]),0)</f>
        <v>4849.32</v>
      </c>
      <c r="I1511" t="s">
        <v>20</v>
      </c>
      <c r="J1511" t="s">
        <v>13</v>
      </c>
      <c r="L1511" t="str">
        <f t="shared" si="23"/>
        <v>July</v>
      </c>
      <c r="M1511" s="4">
        <f>ABS(Table1[[#This Row],[Amount]])</f>
        <v>4849.32</v>
      </c>
      <c r="N1511">
        <f>IF(Table1[[#This Row],[Type]]="Income",ABS(Table1[[#This Row],[Amount]]),0)</f>
        <v>0</v>
      </c>
      <c r="O1511">
        <f>IF(Table1[[#This Row],[Type]]="Expense",ABS(Table1[[#This Row],[Amount]]),0)</f>
        <v>4849.32</v>
      </c>
      <c r="P1511" t="str">
        <f>Table1[[#This Row],[Region]]</f>
        <v>East</v>
      </c>
      <c r="Q1511" t="s">
        <v>22</v>
      </c>
      <c r="R1511" t="s">
        <v>13</v>
      </c>
    </row>
    <row r="1512" spans="1:18" x14ac:dyDescent="0.3">
      <c r="A1512" s="1">
        <v>45198</v>
      </c>
      <c r="B1512" t="s">
        <v>1538</v>
      </c>
      <c r="C1512" t="s">
        <v>25</v>
      </c>
      <c r="D1512" t="s">
        <v>19</v>
      </c>
      <c r="E1512">
        <v>-3082.55</v>
      </c>
      <c r="F1512" t="s">
        <v>11</v>
      </c>
      <c r="G1512">
        <f>IF(Table1[[#This Row],[Type]]="Income",ABS(Table1[[#This Row],[Amount]]),0)</f>
        <v>0</v>
      </c>
      <c r="H1512">
        <f>IF(Table1[[#This Row],[Type]]="Expense",ABS(Table1[[#This Row],[Amount]]),0)</f>
        <v>3082.55</v>
      </c>
      <c r="I1512" t="s">
        <v>17</v>
      </c>
      <c r="J1512" t="s">
        <v>13</v>
      </c>
      <c r="L1512" t="str">
        <f t="shared" si="23"/>
        <v>September</v>
      </c>
      <c r="M1512" s="4">
        <f>ABS(Table1[[#This Row],[Amount]])</f>
        <v>3082.55</v>
      </c>
      <c r="N1512">
        <f>IF(Table1[[#This Row],[Type]]="Income",ABS(Table1[[#This Row],[Amount]]),0)</f>
        <v>0</v>
      </c>
      <c r="O1512">
        <f>IF(Table1[[#This Row],[Type]]="Expense",ABS(Table1[[#This Row],[Amount]]),0)</f>
        <v>3082.55</v>
      </c>
      <c r="P1512" t="str">
        <f>Table1[[#This Row],[Region]]</f>
        <v>East</v>
      </c>
      <c r="Q1512" t="s">
        <v>19</v>
      </c>
      <c r="R1512" t="s">
        <v>13</v>
      </c>
    </row>
    <row r="1513" spans="1:18" x14ac:dyDescent="0.3">
      <c r="A1513" s="1">
        <v>45162</v>
      </c>
      <c r="B1513" t="s">
        <v>1539</v>
      </c>
      <c r="C1513" t="s">
        <v>15</v>
      </c>
      <c r="D1513" t="s">
        <v>10</v>
      </c>
      <c r="E1513">
        <v>-2057.0700000000002</v>
      </c>
      <c r="F1513" t="s">
        <v>11</v>
      </c>
      <c r="G1513">
        <f>IF(Table1[[#This Row],[Type]]="Income",ABS(Table1[[#This Row],[Amount]]),0)</f>
        <v>0</v>
      </c>
      <c r="H1513">
        <f>IF(Table1[[#This Row],[Type]]="Expense",ABS(Table1[[#This Row],[Amount]]),0)</f>
        <v>2057.0700000000002</v>
      </c>
      <c r="I1513" t="s">
        <v>17</v>
      </c>
      <c r="J1513" t="s">
        <v>27</v>
      </c>
      <c r="L1513" t="str">
        <f t="shared" si="23"/>
        <v>August</v>
      </c>
      <c r="M1513" s="4">
        <f>ABS(Table1[[#This Row],[Amount]])</f>
        <v>2057.0700000000002</v>
      </c>
      <c r="N1513">
        <f>IF(Table1[[#This Row],[Type]]="Income",ABS(Table1[[#This Row],[Amount]]),0)</f>
        <v>0</v>
      </c>
      <c r="O1513">
        <f>IF(Table1[[#This Row],[Type]]="Expense",ABS(Table1[[#This Row],[Amount]]),0)</f>
        <v>2057.0700000000002</v>
      </c>
      <c r="P1513" t="str">
        <f>Table1[[#This Row],[Region]]</f>
        <v>North</v>
      </c>
      <c r="Q1513" t="s">
        <v>10</v>
      </c>
      <c r="R1513" t="s">
        <v>27</v>
      </c>
    </row>
    <row r="1514" spans="1:18" x14ac:dyDescent="0.3">
      <c r="A1514" s="1">
        <v>45165</v>
      </c>
      <c r="B1514" t="s">
        <v>1540</v>
      </c>
      <c r="C1514" t="s">
        <v>9</v>
      </c>
      <c r="D1514" t="s">
        <v>26</v>
      </c>
      <c r="E1514">
        <v>-3260.55</v>
      </c>
      <c r="F1514" t="s">
        <v>11</v>
      </c>
      <c r="G1514">
        <f>IF(Table1[[#This Row],[Type]]="Income",ABS(Table1[[#This Row],[Amount]]),0)</f>
        <v>0</v>
      </c>
      <c r="H1514">
        <f>IF(Table1[[#This Row],[Type]]="Expense",ABS(Table1[[#This Row],[Amount]]),0)</f>
        <v>3260.55</v>
      </c>
      <c r="I1514" t="s">
        <v>12</v>
      </c>
      <c r="J1514" t="s">
        <v>27</v>
      </c>
      <c r="L1514" t="str">
        <f t="shared" si="23"/>
        <v>August</v>
      </c>
      <c r="M1514" s="4">
        <f>ABS(Table1[[#This Row],[Amount]])</f>
        <v>3260.55</v>
      </c>
      <c r="N1514">
        <f>IF(Table1[[#This Row],[Type]]="Income",ABS(Table1[[#This Row],[Amount]]),0)</f>
        <v>0</v>
      </c>
      <c r="O1514">
        <f>IF(Table1[[#This Row],[Type]]="Expense",ABS(Table1[[#This Row],[Amount]]),0)</f>
        <v>3260.55</v>
      </c>
      <c r="P1514" t="str">
        <f>Table1[[#This Row],[Region]]</f>
        <v>North</v>
      </c>
      <c r="Q1514" t="s">
        <v>26</v>
      </c>
      <c r="R1514" t="s">
        <v>27</v>
      </c>
    </row>
    <row r="1515" spans="1:18" x14ac:dyDescent="0.3">
      <c r="A1515" s="1">
        <v>45192</v>
      </c>
      <c r="B1515" t="s">
        <v>1541</v>
      </c>
      <c r="C1515" t="s">
        <v>15</v>
      </c>
      <c r="D1515" t="s">
        <v>26</v>
      </c>
      <c r="E1515">
        <v>-2037.48</v>
      </c>
      <c r="F1515" t="s">
        <v>11</v>
      </c>
      <c r="G1515">
        <f>IF(Table1[[#This Row],[Type]]="Income",ABS(Table1[[#This Row],[Amount]]),0)</f>
        <v>0</v>
      </c>
      <c r="H1515">
        <f>IF(Table1[[#This Row],[Type]]="Expense",ABS(Table1[[#This Row],[Amount]]),0)</f>
        <v>2037.48</v>
      </c>
      <c r="I1515" t="s">
        <v>12</v>
      </c>
      <c r="J1515" t="s">
        <v>32</v>
      </c>
      <c r="L1515" t="str">
        <f t="shared" si="23"/>
        <v>September</v>
      </c>
      <c r="M1515" s="4">
        <f>ABS(Table1[[#This Row],[Amount]])</f>
        <v>2037.48</v>
      </c>
      <c r="N1515">
        <f>IF(Table1[[#This Row],[Type]]="Income",ABS(Table1[[#This Row],[Amount]]),0)</f>
        <v>0</v>
      </c>
      <c r="O1515">
        <f>IF(Table1[[#This Row],[Type]]="Expense",ABS(Table1[[#This Row],[Amount]]),0)</f>
        <v>2037.48</v>
      </c>
      <c r="P1515" t="str">
        <f>Table1[[#This Row],[Region]]</f>
        <v>West</v>
      </c>
      <c r="Q1515" t="s">
        <v>26</v>
      </c>
      <c r="R1515" t="s">
        <v>32</v>
      </c>
    </row>
    <row r="1516" spans="1:18" x14ac:dyDescent="0.3">
      <c r="A1516" s="1">
        <v>45285</v>
      </c>
      <c r="B1516" t="s">
        <v>1542</v>
      </c>
      <c r="C1516" t="s">
        <v>25</v>
      </c>
      <c r="D1516" t="s">
        <v>26</v>
      </c>
      <c r="E1516">
        <v>-4107.2</v>
      </c>
      <c r="F1516" t="s">
        <v>11</v>
      </c>
      <c r="G1516">
        <f>IF(Table1[[#This Row],[Type]]="Income",ABS(Table1[[#This Row],[Amount]]),0)</f>
        <v>0</v>
      </c>
      <c r="H1516">
        <f>IF(Table1[[#This Row],[Type]]="Expense",ABS(Table1[[#This Row],[Amount]]),0)</f>
        <v>4107.2</v>
      </c>
      <c r="I1516" t="s">
        <v>20</v>
      </c>
      <c r="J1516" t="s">
        <v>13</v>
      </c>
      <c r="L1516" t="str">
        <f t="shared" si="23"/>
        <v>December</v>
      </c>
      <c r="M1516" s="4">
        <f>ABS(Table1[[#This Row],[Amount]])</f>
        <v>4107.2</v>
      </c>
      <c r="N1516">
        <f>IF(Table1[[#This Row],[Type]]="Income",ABS(Table1[[#This Row],[Amount]]),0)</f>
        <v>0</v>
      </c>
      <c r="O1516">
        <f>IF(Table1[[#This Row],[Type]]="Expense",ABS(Table1[[#This Row],[Amount]]),0)</f>
        <v>4107.2</v>
      </c>
      <c r="P1516" t="str">
        <f>Table1[[#This Row],[Region]]</f>
        <v>East</v>
      </c>
      <c r="Q1516" t="s">
        <v>26</v>
      </c>
      <c r="R1516" t="s">
        <v>13</v>
      </c>
    </row>
    <row r="1517" spans="1:18" x14ac:dyDescent="0.3">
      <c r="A1517" s="1">
        <v>45266</v>
      </c>
      <c r="B1517" t="s">
        <v>1543</v>
      </c>
      <c r="C1517" t="s">
        <v>25</v>
      </c>
      <c r="D1517" t="s">
        <v>26</v>
      </c>
      <c r="E1517">
        <v>-2882.42</v>
      </c>
      <c r="F1517" t="s">
        <v>11</v>
      </c>
      <c r="G1517">
        <f>IF(Table1[[#This Row],[Type]]="Income",ABS(Table1[[#This Row],[Amount]]),0)</f>
        <v>0</v>
      </c>
      <c r="H1517">
        <f>IF(Table1[[#This Row],[Type]]="Expense",ABS(Table1[[#This Row],[Amount]]),0)</f>
        <v>2882.42</v>
      </c>
      <c r="I1517" t="s">
        <v>12</v>
      </c>
      <c r="J1517" t="s">
        <v>13</v>
      </c>
      <c r="L1517" t="str">
        <f t="shared" si="23"/>
        <v>December</v>
      </c>
      <c r="M1517" s="4">
        <f>ABS(Table1[[#This Row],[Amount]])</f>
        <v>2882.42</v>
      </c>
      <c r="N1517">
        <f>IF(Table1[[#This Row],[Type]]="Income",ABS(Table1[[#This Row],[Amount]]),0)</f>
        <v>0</v>
      </c>
      <c r="O1517">
        <f>IF(Table1[[#This Row],[Type]]="Expense",ABS(Table1[[#This Row],[Amount]]),0)</f>
        <v>2882.42</v>
      </c>
      <c r="P1517" t="str">
        <f>Table1[[#This Row],[Region]]</f>
        <v>East</v>
      </c>
      <c r="Q1517" t="s">
        <v>26</v>
      </c>
      <c r="R1517" t="s">
        <v>13</v>
      </c>
    </row>
    <row r="1518" spans="1:18" x14ac:dyDescent="0.3">
      <c r="A1518" s="1">
        <v>44991</v>
      </c>
      <c r="B1518" t="s">
        <v>1544</v>
      </c>
      <c r="C1518" t="s">
        <v>25</v>
      </c>
      <c r="D1518" t="s">
        <v>19</v>
      </c>
      <c r="E1518">
        <v>-305.66000000000003</v>
      </c>
      <c r="F1518" t="s">
        <v>11</v>
      </c>
      <c r="G1518">
        <f>IF(Table1[[#This Row],[Type]]="Income",ABS(Table1[[#This Row],[Amount]]),0)</f>
        <v>0</v>
      </c>
      <c r="H1518">
        <f>IF(Table1[[#This Row],[Type]]="Expense",ABS(Table1[[#This Row],[Amount]]),0)</f>
        <v>305.66000000000003</v>
      </c>
      <c r="I1518" t="s">
        <v>12</v>
      </c>
      <c r="J1518" t="s">
        <v>23</v>
      </c>
      <c r="L1518" t="str">
        <f t="shared" si="23"/>
        <v>March</v>
      </c>
      <c r="M1518" s="4">
        <f>ABS(Table1[[#This Row],[Amount]])</f>
        <v>305.66000000000003</v>
      </c>
      <c r="N1518">
        <f>IF(Table1[[#This Row],[Type]]="Income",ABS(Table1[[#This Row],[Amount]]),0)</f>
        <v>0</v>
      </c>
      <c r="O1518">
        <f>IF(Table1[[#This Row],[Type]]="Expense",ABS(Table1[[#This Row],[Amount]]),0)</f>
        <v>305.66000000000003</v>
      </c>
      <c r="P1518" t="str">
        <f>Table1[[#This Row],[Region]]</f>
        <v>South</v>
      </c>
      <c r="Q1518" t="s">
        <v>19</v>
      </c>
      <c r="R1518" t="s">
        <v>23</v>
      </c>
    </row>
    <row r="1519" spans="1:18" x14ac:dyDescent="0.3">
      <c r="A1519" s="1">
        <v>45103</v>
      </c>
      <c r="B1519" t="s">
        <v>1545</v>
      </c>
      <c r="C1519" t="s">
        <v>15</v>
      </c>
      <c r="D1519" t="s">
        <v>22</v>
      </c>
      <c r="E1519">
        <v>-966.11</v>
      </c>
      <c r="F1519" t="s">
        <v>11</v>
      </c>
      <c r="G1519">
        <f>IF(Table1[[#This Row],[Type]]="Income",ABS(Table1[[#This Row],[Amount]]),0)</f>
        <v>0</v>
      </c>
      <c r="H1519">
        <f>IF(Table1[[#This Row],[Type]]="Expense",ABS(Table1[[#This Row],[Amount]]),0)</f>
        <v>966.11</v>
      </c>
      <c r="I1519" t="s">
        <v>20</v>
      </c>
      <c r="J1519" t="s">
        <v>27</v>
      </c>
      <c r="L1519" t="str">
        <f t="shared" si="23"/>
        <v>June</v>
      </c>
      <c r="M1519" s="4">
        <f>ABS(Table1[[#This Row],[Amount]])</f>
        <v>966.11</v>
      </c>
      <c r="N1519">
        <f>IF(Table1[[#This Row],[Type]]="Income",ABS(Table1[[#This Row],[Amount]]),0)</f>
        <v>0</v>
      </c>
      <c r="O1519">
        <f>IF(Table1[[#This Row],[Type]]="Expense",ABS(Table1[[#This Row],[Amount]]),0)</f>
        <v>966.11</v>
      </c>
      <c r="P1519" t="str">
        <f>Table1[[#This Row],[Region]]</f>
        <v>North</v>
      </c>
      <c r="Q1519" t="s">
        <v>22</v>
      </c>
      <c r="R1519" t="s">
        <v>27</v>
      </c>
    </row>
    <row r="1520" spans="1:18" x14ac:dyDescent="0.3">
      <c r="A1520" s="1">
        <v>44929</v>
      </c>
      <c r="B1520" t="s">
        <v>1546</v>
      </c>
      <c r="C1520" t="s">
        <v>9</v>
      </c>
      <c r="D1520" t="s">
        <v>10</v>
      </c>
      <c r="E1520">
        <v>-4338.47</v>
      </c>
      <c r="F1520" t="s">
        <v>11</v>
      </c>
      <c r="G1520">
        <f>IF(Table1[[#This Row],[Type]]="Income",ABS(Table1[[#This Row],[Amount]]),0)</f>
        <v>0</v>
      </c>
      <c r="H1520">
        <f>IF(Table1[[#This Row],[Type]]="Expense",ABS(Table1[[#This Row],[Amount]]),0)</f>
        <v>4338.47</v>
      </c>
      <c r="I1520" t="s">
        <v>12</v>
      </c>
      <c r="J1520" t="s">
        <v>13</v>
      </c>
      <c r="L1520" t="str">
        <f t="shared" si="23"/>
        <v>January</v>
      </c>
      <c r="M1520" s="4">
        <f>ABS(Table1[[#This Row],[Amount]])</f>
        <v>4338.47</v>
      </c>
      <c r="N1520">
        <f>IF(Table1[[#This Row],[Type]]="Income",ABS(Table1[[#This Row],[Amount]]),0)</f>
        <v>0</v>
      </c>
      <c r="O1520">
        <f>IF(Table1[[#This Row],[Type]]="Expense",ABS(Table1[[#This Row],[Amount]]),0)</f>
        <v>4338.47</v>
      </c>
      <c r="P1520" t="str">
        <f>Table1[[#This Row],[Region]]</f>
        <v>East</v>
      </c>
      <c r="Q1520" t="s">
        <v>10</v>
      </c>
      <c r="R1520" t="s">
        <v>13</v>
      </c>
    </row>
    <row r="1521" spans="1:18" x14ac:dyDescent="0.3">
      <c r="A1521" s="1">
        <v>45068</v>
      </c>
      <c r="B1521" t="s">
        <v>1547</v>
      </c>
      <c r="C1521" t="s">
        <v>30</v>
      </c>
      <c r="D1521" t="s">
        <v>16</v>
      </c>
      <c r="E1521">
        <v>2858.21</v>
      </c>
      <c r="F1521" t="s">
        <v>31</v>
      </c>
      <c r="G1521">
        <f>IF(Table1[[#This Row],[Type]]="Income",ABS(Table1[[#This Row],[Amount]]),0)</f>
        <v>2858.21</v>
      </c>
      <c r="H1521">
        <f>IF(Table1[[#This Row],[Type]]="Expense",ABS(Table1[[#This Row],[Amount]]),0)</f>
        <v>0</v>
      </c>
      <c r="I1521" t="s">
        <v>12</v>
      </c>
      <c r="J1521" t="s">
        <v>32</v>
      </c>
      <c r="L1521" t="str">
        <f t="shared" si="23"/>
        <v>May</v>
      </c>
      <c r="M1521" s="4">
        <f>ABS(Table1[[#This Row],[Amount]])</f>
        <v>2858.21</v>
      </c>
      <c r="N1521">
        <f>IF(Table1[[#This Row],[Type]]="Income",ABS(Table1[[#This Row],[Amount]]),0)</f>
        <v>2858.21</v>
      </c>
      <c r="O1521">
        <f>IF(Table1[[#This Row],[Type]]="Expense",ABS(Table1[[#This Row],[Amount]]),0)</f>
        <v>0</v>
      </c>
      <c r="P1521" t="str">
        <f>Table1[[#This Row],[Region]]</f>
        <v>West</v>
      </c>
      <c r="Q1521" t="s">
        <v>16</v>
      </c>
      <c r="R1521" t="s">
        <v>32</v>
      </c>
    </row>
    <row r="1522" spans="1:18" x14ac:dyDescent="0.3">
      <c r="A1522" s="1">
        <v>45084</v>
      </c>
      <c r="B1522" t="s">
        <v>1548</v>
      </c>
      <c r="C1522" t="s">
        <v>9</v>
      </c>
      <c r="D1522" t="s">
        <v>42</v>
      </c>
      <c r="E1522">
        <v>-4756.68</v>
      </c>
      <c r="F1522" t="s">
        <v>11</v>
      </c>
      <c r="G1522">
        <f>IF(Table1[[#This Row],[Type]]="Income",ABS(Table1[[#This Row],[Amount]]),0)</f>
        <v>0</v>
      </c>
      <c r="H1522">
        <f>IF(Table1[[#This Row],[Type]]="Expense",ABS(Table1[[#This Row],[Amount]]),0)</f>
        <v>4756.68</v>
      </c>
      <c r="I1522" t="s">
        <v>17</v>
      </c>
      <c r="J1522" t="s">
        <v>13</v>
      </c>
      <c r="L1522" t="str">
        <f t="shared" si="23"/>
        <v>June</v>
      </c>
      <c r="M1522" s="4">
        <f>ABS(Table1[[#This Row],[Amount]])</f>
        <v>4756.68</v>
      </c>
      <c r="N1522">
        <f>IF(Table1[[#This Row],[Type]]="Income",ABS(Table1[[#This Row],[Amount]]),0)</f>
        <v>0</v>
      </c>
      <c r="O1522">
        <f>IF(Table1[[#This Row],[Type]]="Expense",ABS(Table1[[#This Row],[Amount]]),0)</f>
        <v>4756.68</v>
      </c>
      <c r="P1522" t="str">
        <f>Table1[[#This Row],[Region]]</f>
        <v>East</v>
      </c>
      <c r="Q1522" t="s">
        <v>42</v>
      </c>
      <c r="R1522" t="s">
        <v>13</v>
      </c>
    </row>
    <row r="1523" spans="1:18" x14ac:dyDescent="0.3">
      <c r="A1523" s="1">
        <v>45250</v>
      </c>
      <c r="B1523" t="s">
        <v>1549</v>
      </c>
      <c r="C1523" t="s">
        <v>15</v>
      </c>
      <c r="D1523" t="s">
        <v>36</v>
      </c>
      <c r="E1523">
        <v>-454.87</v>
      </c>
      <c r="F1523" t="s">
        <v>11</v>
      </c>
      <c r="G1523">
        <f>IF(Table1[[#This Row],[Type]]="Income",ABS(Table1[[#This Row],[Amount]]),0)</f>
        <v>0</v>
      </c>
      <c r="H1523">
        <f>IF(Table1[[#This Row],[Type]]="Expense",ABS(Table1[[#This Row],[Amount]]),0)</f>
        <v>454.87</v>
      </c>
      <c r="I1523" t="s">
        <v>17</v>
      </c>
      <c r="J1523" t="s">
        <v>27</v>
      </c>
      <c r="L1523" t="str">
        <f t="shared" si="23"/>
        <v>November</v>
      </c>
      <c r="M1523" s="4">
        <f>ABS(Table1[[#This Row],[Amount]])</f>
        <v>454.87</v>
      </c>
      <c r="N1523">
        <f>IF(Table1[[#This Row],[Type]]="Income",ABS(Table1[[#This Row],[Amount]]),0)</f>
        <v>0</v>
      </c>
      <c r="O1523">
        <f>IF(Table1[[#This Row],[Type]]="Expense",ABS(Table1[[#This Row],[Amount]]),0)</f>
        <v>454.87</v>
      </c>
      <c r="P1523" t="str">
        <f>Table1[[#This Row],[Region]]</f>
        <v>North</v>
      </c>
      <c r="Q1523" t="s">
        <v>36</v>
      </c>
      <c r="R1523" t="s">
        <v>27</v>
      </c>
    </row>
    <row r="1524" spans="1:18" x14ac:dyDescent="0.3">
      <c r="A1524" s="1">
        <v>45072</v>
      </c>
      <c r="B1524" t="s">
        <v>1550</v>
      </c>
      <c r="C1524" t="s">
        <v>15</v>
      </c>
      <c r="D1524" t="s">
        <v>10</v>
      </c>
      <c r="E1524">
        <v>-1546.78</v>
      </c>
      <c r="F1524" t="s">
        <v>11</v>
      </c>
      <c r="G1524">
        <f>IF(Table1[[#This Row],[Type]]="Income",ABS(Table1[[#This Row],[Amount]]),0)</f>
        <v>0</v>
      </c>
      <c r="H1524">
        <f>IF(Table1[[#This Row],[Type]]="Expense",ABS(Table1[[#This Row],[Amount]]),0)</f>
        <v>1546.78</v>
      </c>
      <c r="I1524" t="s">
        <v>17</v>
      </c>
      <c r="J1524" t="s">
        <v>32</v>
      </c>
      <c r="L1524" t="str">
        <f t="shared" si="23"/>
        <v>May</v>
      </c>
      <c r="M1524" s="4">
        <f>ABS(Table1[[#This Row],[Amount]])</f>
        <v>1546.78</v>
      </c>
      <c r="N1524">
        <f>IF(Table1[[#This Row],[Type]]="Income",ABS(Table1[[#This Row],[Amount]]),0)</f>
        <v>0</v>
      </c>
      <c r="O1524">
        <f>IF(Table1[[#This Row],[Type]]="Expense",ABS(Table1[[#This Row],[Amount]]),0)</f>
        <v>1546.78</v>
      </c>
      <c r="P1524" t="str">
        <f>Table1[[#This Row],[Region]]</f>
        <v>West</v>
      </c>
      <c r="Q1524" t="s">
        <v>10</v>
      </c>
      <c r="R1524" t="s">
        <v>32</v>
      </c>
    </row>
    <row r="1525" spans="1:18" x14ac:dyDescent="0.3">
      <c r="A1525" s="1">
        <v>45219</v>
      </c>
      <c r="B1525" t="s">
        <v>1551</v>
      </c>
      <c r="C1525" t="s">
        <v>30</v>
      </c>
      <c r="D1525" t="s">
        <v>42</v>
      </c>
      <c r="E1525">
        <v>1048.3599999999999</v>
      </c>
      <c r="F1525" t="s">
        <v>31</v>
      </c>
      <c r="G1525">
        <f>IF(Table1[[#This Row],[Type]]="Income",ABS(Table1[[#This Row],[Amount]]),0)</f>
        <v>1048.3599999999999</v>
      </c>
      <c r="H1525">
        <f>IF(Table1[[#This Row],[Type]]="Expense",ABS(Table1[[#This Row],[Amount]]),0)</f>
        <v>0</v>
      </c>
      <c r="I1525" t="s">
        <v>12</v>
      </c>
      <c r="J1525" t="s">
        <v>27</v>
      </c>
      <c r="L1525" t="str">
        <f t="shared" si="23"/>
        <v>October</v>
      </c>
      <c r="M1525" s="4">
        <f>ABS(Table1[[#This Row],[Amount]])</f>
        <v>1048.3599999999999</v>
      </c>
      <c r="N1525">
        <f>IF(Table1[[#This Row],[Type]]="Income",ABS(Table1[[#This Row],[Amount]]),0)</f>
        <v>1048.3599999999999</v>
      </c>
      <c r="O1525">
        <f>IF(Table1[[#This Row],[Type]]="Expense",ABS(Table1[[#This Row],[Amount]]),0)</f>
        <v>0</v>
      </c>
      <c r="P1525" t="str">
        <f>Table1[[#This Row],[Region]]</f>
        <v>North</v>
      </c>
      <c r="Q1525" t="s">
        <v>42</v>
      </c>
      <c r="R1525" t="s">
        <v>27</v>
      </c>
    </row>
    <row r="1526" spans="1:18" x14ac:dyDescent="0.3">
      <c r="A1526" s="1">
        <v>45079</v>
      </c>
      <c r="B1526" t="s">
        <v>1552</v>
      </c>
      <c r="C1526" t="s">
        <v>15</v>
      </c>
      <c r="D1526" t="s">
        <v>42</v>
      </c>
      <c r="E1526">
        <v>-2813.82</v>
      </c>
      <c r="F1526" t="s">
        <v>11</v>
      </c>
      <c r="G1526">
        <f>IF(Table1[[#This Row],[Type]]="Income",ABS(Table1[[#This Row],[Amount]]),0)</f>
        <v>0</v>
      </c>
      <c r="H1526">
        <f>IF(Table1[[#This Row],[Type]]="Expense",ABS(Table1[[#This Row],[Amount]]),0)</f>
        <v>2813.82</v>
      </c>
      <c r="I1526" t="s">
        <v>20</v>
      </c>
      <c r="J1526" t="s">
        <v>13</v>
      </c>
      <c r="L1526" t="str">
        <f t="shared" si="23"/>
        <v>June</v>
      </c>
      <c r="M1526" s="4">
        <f>ABS(Table1[[#This Row],[Amount]])</f>
        <v>2813.82</v>
      </c>
      <c r="N1526">
        <f>IF(Table1[[#This Row],[Type]]="Income",ABS(Table1[[#This Row],[Amount]]),0)</f>
        <v>0</v>
      </c>
      <c r="O1526">
        <f>IF(Table1[[#This Row],[Type]]="Expense",ABS(Table1[[#This Row],[Amount]]),0)</f>
        <v>2813.82</v>
      </c>
      <c r="P1526" t="str">
        <f>Table1[[#This Row],[Region]]</f>
        <v>East</v>
      </c>
      <c r="Q1526" t="s">
        <v>42</v>
      </c>
      <c r="R1526" t="s">
        <v>13</v>
      </c>
    </row>
    <row r="1527" spans="1:18" x14ac:dyDescent="0.3">
      <c r="A1527" s="1">
        <v>45119</v>
      </c>
      <c r="B1527" t="s">
        <v>1553</v>
      </c>
      <c r="C1527" t="s">
        <v>25</v>
      </c>
      <c r="D1527" t="s">
        <v>36</v>
      </c>
      <c r="E1527">
        <v>-1975.68</v>
      </c>
      <c r="F1527" t="s">
        <v>11</v>
      </c>
      <c r="G1527">
        <f>IF(Table1[[#This Row],[Type]]="Income",ABS(Table1[[#This Row],[Amount]]),0)</f>
        <v>0</v>
      </c>
      <c r="H1527">
        <f>IF(Table1[[#This Row],[Type]]="Expense",ABS(Table1[[#This Row],[Amount]]),0)</f>
        <v>1975.68</v>
      </c>
      <c r="I1527" t="s">
        <v>17</v>
      </c>
      <c r="J1527" t="s">
        <v>13</v>
      </c>
      <c r="L1527" t="str">
        <f t="shared" si="23"/>
        <v>July</v>
      </c>
      <c r="M1527" s="4">
        <f>ABS(Table1[[#This Row],[Amount]])</f>
        <v>1975.68</v>
      </c>
      <c r="N1527">
        <f>IF(Table1[[#This Row],[Type]]="Income",ABS(Table1[[#This Row],[Amount]]),0)</f>
        <v>0</v>
      </c>
      <c r="O1527">
        <f>IF(Table1[[#This Row],[Type]]="Expense",ABS(Table1[[#This Row],[Amount]]),0)</f>
        <v>1975.68</v>
      </c>
      <c r="P1527" t="str">
        <f>Table1[[#This Row],[Region]]</f>
        <v>East</v>
      </c>
      <c r="Q1527" t="s">
        <v>36</v>
      </c>
      <c r="R1527" t="s">
        <v>13</v>
      </c>
    </row>
    <row r="1528" spans="1:18" x14ac:dyDescent="0.3">
      <c r="A1528" s="1">
        <v>44999</v>
      </c>
      <c r="B1528" t="s">
        <v>1554</v>
      </c>
      <c r="C1528" t="s">
        <v>25</v>
      </c>
      <c r="D1528" t="s">
        <v>10</v>
      </c>
      <c r="E1528">
        <v>-870.64</v>
      </c>
      <c r="F1528" t="s">
        <v>11</v>
      </c>
      <c r="G1528">
        <f>IF(Table1[[#This Row],[Type]]="Income",ABS(Table1[[#This Row],[Amount]]),0)</f>
        <v>0</v>
      </c>
      <c r="H1528">
        <f>IF(Table1[[#This Row],[Type]]="Expense",ABS(Table1[[#This Row],[Amount]]),0)</f>
        <v>870.64</v>
      </c>
      <c r="I1528" t="s">
        <v>12</v>
      </c>
      <c r="J1528" t="s">
        <v>13</v>
      </c>
      <c r="L1528" t="str">
        <f t="shared" si="23"/>
        <v>March</v>
      </c>
      <c r="M1528" s="4">
        <f>ABS(Table1[[#This Row],[Amount]])</f>
        <v>870.64</v>
      </c>
      <c r="N1528">
        <f>IF(Table1[[#This Row],[Type]]="Income",ABS(Table1[[#This Row],[Amount]]),0)</f>
        <v>0</v>
      </c>
      <c r="O1528">
        <f>IF(Table1[[#This Row],[Type]]="Expense",ABS(Table1[[#This Row],[Amount]]),0)</f>
        <v>870.64</v>
      </c>
      <c r="P1528" t="str">
        <f>Table1[[#This Row],[Region]]</f>
        <v>East</v>
      </c>
      <c r="Q1528" t="s">
        <v>10</v>
      </c>
      <c r="R1528" t="s">
        <v>13</v>
      </c>
    </row>
    <row r="1529" spans="1:18" x14ac:dyDescent="0.3">
      <c r="A1529" s="1">
        <v>45231</v>
      </c>
      <c r="B1529" t="s">
        <v>1555</v>
      </c>
      <c r="C1529" t="s">
        <v>25</v>
      </c>
      <c r="D1529" t="s">
        <v>19</v>
      </c>
      <c r="E1529">
        <v>-3249.48</v>
      </c>
      <c r="F1529" t="s">
        <v>11</v>
      </c>
      <c r="G1529">
        <f>IF(Table1[[#This Row],[Type]]="Income",ABS(Table1[[#This Row],[Amount]]),0)</f>
        <v>0</v>
      </c>
      <c r="H1529">
        <f>IF(Table1[[#This Row],[Type]]="Expense",ABS(Table1[[#This Row],[Amount]]),0)</f>
        <v>3249.48</v>
      </c>
      <c r="I1529" t="s">
        <v>17</v>
      </c>
      <c r="J1529" t="s">
        <v>27</v>
      </c>
      <c r="L1529" t="str">
        <f t="shared" si="23"/>
        <v>November</v>
      </c>
      <c r="M1529" s="4">
        <f>ABS(Table1[[#This Row],[Amount]])</f>
        <v>3249.48</v>
      </c>
      <c r="N1529">
        <f>IF(Table1[[#This Row],[Type]]="Income",ABS(Table1[[#This Row],[Amount]]),0)</f>
        <v>0</v>
      </c>
      <c r="O1529">
        <f>IF(Table1[[#This Row],[Type]]="Expense",ABS(Table1[[#This Row],[Amount]]),0)</f>
        <v>3249.48</v>
      </c>
      <c r="P1529" t="str">
        <f>Table1[[#This Row],[Region]]</f>
        <v>North</v>
      </c>
      <c r="Q1529" t="s">
        <v>19</v>
      </c>
      <c r="R1529" t="s">
        <v>27</v>
      </c>
    </row>
    <row r="1530" spans="1:18" x14ac:dyDescent="0.3">
      <c r="A1530" s="1">
        <v>45270</v>
      </c>
      <c r="B1530" t="s">
        <v>1556</v>
      </c>
      <c r="C1530" t="s">
        <v>25</v>
      </c>
      <c r="D1530" t="s">
        <v>22</v>
      </c>
      <c r="E1530">
        <v>-2727.86</v>
      </c>
      <c r="F1530" t="s">
        <v>11</v>
      </c>
      <c r="G1530">
        <f>IF(Table1[[#This Row],[Type]]="Income",ABS(Table1[[#This Row],[Amount]]),0)</f>
        <v>0</v>
      </c>
      <c r="H1530">
        <f>IF(Table1[[#This Row],[Type]]="Expense",ABS(Table1[[#This Row],[Amount]]),0)</f>
        <v>2727.86</v>
      </c>
      <c r="I1530" t="s">
        <v>20</v>
      </c>
      <c r="J1530" t="s">
        <v>32</v>
      </c>
      <c r="L1530" t="str">
        <f t="shared" si="23"/>
        <v>December</v>
      </c>
      <c r="M1530" s="4">
        <f>ABS(Table1[[#This Row],[Amount]])</f>
        <v>2727.86</v>
      </c>
      <c r="N1530">
        <f>IF(Table1[[#This Row],[Type]]="Income",ABS(Table1[[#This Row],[Amount]]),0)</f>
        <v>0</v>
      </c>
      <c r="O1530">
        <f>IF(Table1[[#This Row],[Type]]="Expense",ABS(Table1[[#This Row],[Amount]]),0)</f>
        <v>2727.86</v>
      </c>
      <c r="P1530" t="str">
        <f>Table1[[#This Row],[Region]]</f>
        <v>West</v>
      </c>
      <c r="Q1530" t="s">
        <v>22</v>
      </c>
      <c r="R1530" t="s">
        <v>32</v>
      </c>
    </row>
    <row r="1531" spans="1:18" x14ac:dyDescent="0.3">
      <c r="A1531" s="1">
        <v>45066</v>
      </c>
      <c r="B1531" t="s">
        <v>1557</v>
      </c>
      <c r="C1531" t="s">
        <v>25</v>
      </c>
      <c r="D1531" t="s">
        <v>36</v>
      </c>
      <c r="E1531">
        <v>-1446.21</v>
      </c>
      <c r="F1531" t="s">
        <v>11</v>
      </c>
      <c r="G1531">
        <f>IF(Table1[[#This Row],[Type]]="Income",ABS(Table1[[#This Row],[Amount]]),0)</f>
        <v>0</v>
      </c>
      <c r="H1531">
        <f>IF(Table1[[#This Row],[Type]]="Expense",ABS(Table1[[#This Row],[Amount]]),0)</f>
        <v>1446.21</v>
      </c>
      <c r="I1531" t="s">
        <v>20</v>
      </c>
      <c r="J1531" t="s">
        <v>13</v>
      </c>
      <c r="L1531" t="str">
        <f t="shared" si="23"/>
        <v>May</v>
      </c>
      <c r="M1531" s="4">
        <f>ABS(Table1[[#This Row],[Amount]])</f>
        <v>1446.21</v>
      </c>
      <c r="N1531">
        <f>IF(Table1[[#This Row],[Type]]="Income",ABS(Table1[[#This Row],[Amount]]),0)</f>
        <v>0</v>
      </c>
      <c r="O1531">
        <f>IF(Table1[[#This Row],[Type]]="Expense",ABS(Table1[[#This Row],[Amount]]),0)</f>
        <v>1446.21</v>
      </c>
      <c r="P1531" t="str">
        <f>Table1[[#This Row],[Region]]</f>
        <v>East</v>
      </c>
      <c r="Q1531" t="s">
        <v>36</v>
      </c>
      <c r="R1531" t="s">
        <v>13</v>
      </c>
    </row>
    <row r="1532" spans="1:18" x14ac:dyDescent="0.3">
      <c r="A1532" s="1">
        <v>45113</v>
      </c>
      <c r="B1532" t="s">
        <v>1558</v>
      </c>
      <c r="C1532" t="s">
        <v>15</v>
      </c>
      <c r="D1532" t="s">
        <v>22</v>
      </c>
      <c r="E1532">
        <v>-2450.88</v>
      </c>
      <c r="F1532" t="s">
        <v>11</v>
      </c>
      <c r="G1532">
        <f>IF(Table1[[#This Row],[Type]]="Income",ABS(Table1[[#This Row],[Amount]]),0)</f>
        <v>0</v>
      </c>
      <c r="H1532">
        <f>IF(Table1[[#This Row],[Type]]="Expense",ABS(Table1[[#This Row],[Amount]]),0)</f>
        <v>2450.88</v>
      </c>
      <c r="I1532" t="s">
        <v>20</v>
      </c>
      <c r="J1532" t="s">
        <v>13</v>
      </c>
      <c r="L1532" t="str">
        <f t="shared" si="23"/>
        <v>July</v>
      </c>
      <c r="M1532" s="4">
        <f>ABS(Table1[[#This Row],[Amount]])</f>
        <v>2450.88</v>
      </c>
      <c r="N1532">
        <f>IF(Table1[[#This Row],[Type]]="Income",ABS(Table1[[#This Row],[Amount]]),0)</f>
        <v>0</v>
      </c>
      <c r="O1532">
        <f>IF(Table1[[#This Row],[Type]]="Expense",ABS(Table1[[#This Row],[Amount]]),0)</f>
        <v>2450.88</v>
      </c>
      <c r="P1532" t="str">
        <f>Table1[[#This Row],[Region]]</f>
        <v>East</v>
      </c>
      <c r="Q1532" t="s">
        <v>22</v>
      </c>
      <c r="R1532" t="s">
        <v>13</v>
      </c>
    </row>
    <row r="1533" spans="1:18" x14ac:dyDescent="0.3">
      <c r="A1533" s="1">
        <v>45219</v>
      </c>
      <c r="B1533" t="s">
        <v>1559</v>
      </c>
      <c r="C1533" t="s">
        <v>30</v>
      </c>
      <c r="D1533" t="s">
        <v>19</v>
      </c>
      <c r="E1533">
        <v>3754.12</v>
      </c>
      <c r="F1533" t="s">
        <v>31</v>
      </c>
      <c r="G1533">
        <f>IF(Table1[[#This Row],[Type]]="Income",ABS(Table1[[#This Row],[Amount]]),0)</f>
        <v>3754.12</v>
      </c>
      <c r="H1533">
        <f>IF(Table1[[#This Row],[Type]]="Expense",ABS(Table1[[#This Row],[Amount]]),0)</f>
        <v>0</v>
      </c>
      <c r="I1533" t="s">
        <v>20</v>
      </c>
      <c r="J1533" t="s">
        <v>13</v>
      </c>
      <c r="L1533" t="str">
        <f t="shared" si="23"/>
        <v>October</v>
      </c>
      <c r="M1533" s="4">
        <f>ABS(Table1[[#This Row],[Amount]])</f>
        <v>3754.12</v>
      </c>
      <c r="N1533">
        <f>IF(Table1[[#This Row],[Type]]="Income",ABS(Table1[[#This Row],[Amount]]),0)</f>
        <v>3754.12</v>
      </c>
      <c r="O1533">
        <f>IF(Table1[[#This Row],[Type]]="Expense",ABS(Table1[[#This Row],[Amount]]),0)</f>
        <v>0</v>
      </c>
      <c r="P1533" t="str">
        <f>Table1[[#This Row],[Region]]</f>
        <v>East</v>
      </c>
      <c r="Q1533" t="s">
        <v>19</v>
      </c>
      <c r="R1533" t="s">
        <v>13</v>
      </c>
    </row>
    <row r="1534" spans="1:18" x14ac:dyDescent="0.3">
      <c r="A1534" s="1">
        <v>44987</v>
      </c>
      <c r="B1534" t="s">
        <v>1560</v>
      </c>
      <c r="C1534" t="s">
        <v>30</v>
      </c>
      <c r="D1534" t="s">
        <v>42</v>
      </c>
      <c r="E1534">
        <v>1105.83</v>
      </c>
      <c r="F1534" t="s">
        <v>31</v>
      </c>
      <c r="G1534">
        <f>IF(Table1[[#This Row],[Type]]="Income",ABS(Table1[[#This Row],[Amount]]),0)</f>
        <v>1105.83</v>
      </c>
      <c r="H1534">
        <f>IF(Table1[[#This Row],[Type]]="Expense",ABS(Table1[[#This Row],[Amount]]),0)</f>
        <v>0</v>
      </c>
      <c r="I1534" t="s">
        <v>20</v>
      </c>
      <c r="J1534" t="s">
        <v>23</v>
      </c>
      <c r="L1534" t="str">
        <f t="shared" si="23"/>
        <v>March</v>
      </c>
      <c r="M1534" s="4">
        <f>ABS(Table1[[#This Row],[Amount]])</f>
        <v>1105.83</v>
      </c>
      <c r="N1534">
        <f>IF(Table1[[#This Row],[Type]]="Income",ABS(Table1[[#This Row],[Amount]]),0)</f>
        <v>1105.83</v>
      </c>
      <c r="O1534">
        <f>IF(Table1[[#This Row],[Type]]="Expense",ABS(Table1[[#This Row],[Amount]]),0)</f>
        <v>0</v>
      </c>
      <c r="P1534" t="str">
        <f>Table1[[#This Row],[Region]]</f>
        <v>South</v>
      </c>
      <c r="Q1534" t="s">
        <v>42</v>
      </c>
      <c r="R1534" t="s">
        <v>23</v>
      </c>
    </row>
    <row r="1535" spans="1:18" x14ac:dyDescent="0.3">
      <c r="A1535" s="1">
        <v>45124</v>
      </c>
      <c r="B1535" t="s">
        <v>1561</v>
      </c>
      <c r="C1535" t="s">
        <v>25</v>
      </c>
      <c r="D1535" t="s">
        <v>22</v>
      </c>
      <c r="E1535">
        <v>-1535.24</v>
      </c>
      <c r="F1535" t="s">
        <v>11</v>
      </c>
      <c r="G1535">
        <f>IF(Table1[[#This Row],[Type]]="Income",ABS(Table1[[#This Row],[Amount]]),0)</f>
        <v>0</v>
      </c>
      <c r="H1535">
        <f>IF(Table1[[#This Row],[Type]]="Expense",ABS(Table1[[#This Row],[Amount]]),0)</f>
        <v>1535.24</v>
      </c>
      <c r="I1535" t="s">
        <v>20</v>
      </c>
      <c r="J1535" t="s">
        <v>23</v>
      </c>
      <c r="L1535" t="str">
        <f t="shared" si="23"/>
        <v>July</v>
      </c>
      <c r="M1535" s="4">
        <f>ABS(Table1[[#This Row],[Amount]])</f>
        <v>1535.24</v>
      </c>
      <c r="N1535">
        <f>IF(Table1[[#This Row],[Type]]="Income",ABS(Table1[[#This Row],[Amount]]),0)</f>
        <v>0</v>
      </c>
      <c r="O1535">
        <f>IF(Table1[[#This Row],[Type]]="Expense",ABS(Table1[[#This Row],[Amount]]),0)</f>
        <v>1535.24</v>
      </c>
      <c r="P1535" t="str">
        <f>Table1[[#This Row],[Region]]</f>
        <v>South</v>
      </c>
      <c r="Q1535" t="s">
        <v>22</v>
      </c>
      <c r="R1535" t="s">
        <v>23</v>
      </c>
    </row>
    <row r="1536" spans="1:18" x14ac:dyDescent="0.3">
      <c r="A1536" s="1">
        <v>45221</v>
      </c>
      <c r="B1536" t="s">
        <v>1562</v>
      </c>
      <c r="C1536" t="s">
        <v>15</v>
      </c>
      <c r="D1536" t="s">
        <v>19</v>
      </c>
      <c r="E1536">
        <v>-1795.94</v>
      </c>
      <c r="F1536" t="s">
        <v>11</v>
      </c>
      <c r="G1536">
        <f>IF(Table1[[#This Row],[Type]]="Income",ABS(Table1[[#This Row],[Amount]]),0)</f>
        <v>0</v>
      </c>
      <c r="H1536">
        <f>IF(Table1[[#This Row],[Type]]="Expense",ABS(Table1[[#This Row],[Amount]]),0)</f>
        <v>1795.94</v>
      </c>
      <c r="I1536" t="s">
        <v>12</v>
      </c>
      <c r="J1536" t="s">
        <v>32</v>
      </c>
      <c r="L1536" t="str">
        <f t="shared" si="23"/>
        <v>October</v>
      </c>
      <c r="M1536" s="4">
        <f>ABS(Table1[[#This Row],[Amount]])</f>
        <v>1795.94</v>
      </c>
      <c r="N1536">
        <f>IF(Table1[[#This Row],[Type]]="Income",ABS(Table1[[#This Row],[Amount]]),0)</f>
        <v>0</v>
      </c>
      <c r="O1536">
        <f>IF(Table1[[#This Row],[Type]]="Expense",ABS(Table1[[#This Row],[Amount]]),0)</f>
        <v>1795.94</v>
      </c>
      <c r="P1536" t="str">
        <f>Table1[[#This Row],[Region]]</f>
        <v>West</v>
      </c>
      <c r="Q1536" t="s">
        <v>19</v>
      </c>
      <c r="R1536" t="s">
        <v>32</v>
      </c>
    </row>
    <row r="1537" spans="1:18" x14ac:dyDescent="0.3">
      <c r="A1537" s="1">
        <v>45245</v>
      </c>
      <c r="B1537" t="s">
        <v>1563</v>
      </c>
      <c r="C1537" t="s">
        <v>9</v>
      </c>
      <c r="D1537" t="s">
        <v>19</v>
      </c>
      <c r="E1537">
        <v>-3758.96</v>
      </c>
      <c r="F1537" t="s">
        <v>11</v>
      </c>
      <c r="G1537">
        <f>IF(Table1[[#This Row],[Type]]="Income",ABS(Table1[[#This Row],[Amount]]),0)</f>
        <v>0</v>
      </c>
      <c r="H1537">
        <f>IF(Table1[[#This Row],[Type]]="Expense",ABS(Table1[[#This Row],[Amount]]),0)</f>
        <v>3758.96</v>
      </c>
      <c r="I1537" t="s">
        <v>17</v>
      </c>
      <c r="J1537" t="s">
        <v>27</v>
      </c>
      <c r="L1537" t="str">
        <f t="shared" si="23"/>
        <v>November</v>
      </c>
      <c r="M1537" s="4">
        <f>ABS(Table1[[#This Row],[Amount]])</f>
        <v>3758.96</v>
      </c>
      <c r="N1537">
        <f>IF(Table1[[#This Row],[Type]]="Income",ABS(Table1[[#This Row],[Amount]]),0)</f>
        <v>0</v>
      </c>
      <c r="O1537">
        <f>IF(Table1[[#This Row],[Type]]="Expense",ABS(Table1[[#This Row],[Amount]]),0)</f>
        <v>3758.96</v>
      </c>
      <c r="P1537" t="str">
        <f>Table1[[#This Row],[Region]]</f>
        <v>North</v>
      </c>
      <c r="Q1537" t="s">
        <v>19</v>
      </c>
      <c r="R1537" t="s">
        <v>27</v>
      </c>
    </row>
    <row r="1538" spans="1:18" x14ac:dyDescent="0.3">
      <c r="A1538" s="1">
        <v>45228</v>
      </c>
      <c r="B1538" t="s">
        <v>1564</v>
      </c>
      <c r="C1538" t="s">
        <v>9</v>
      </c>
      <c r="D1538" t="s">
        <v>16</v>
      </c>
      <c r="E1538">
        <v>-4249.92</v>
      </c>
      <c r="F1538" t="s">
        <v>11</v>
      </c>
      <c r="G1538">
        <f>IF(Table1[[#This Row],[Type]]="Income",ABS(Table1[[#This Row],[Amount]]),0)</f>
        <v>0</v>
      </c>
      <c r="H1538">
        <f>IF(Table1[[#This Row],[Type]]="Expense",ABS(Table1[[#This Row],[Amount]]),0)</f>
        <v>4249.92</v>
      </c>
      <c r="I1538" t="s">
        <v>20</v>
      </c>
      <c r="J1538" t="s">
        <v>13</v>
      </c>
      <c r="L1538" t="str">
        <f t="shared" si="23"/>
        <v>October</v>
      </c>
      <c r="M1538" s="4">
        <f>ABS(Table1[[#This Row],[Amount]])</f>
        <v>4249.92</v>
      </c>
      <c r="N1538">
        <f>IF(Table1[[#This Row],[Type]]="Income",ABS(Table1[[#This Row],[Amount]]),0)</f>
        <v>0</v>
      </c>
      <c r="O1538">
        <f>IF(Table1[[#This Row],[Type]]="Expense",ABS(Table1[[#This Row],[Amount]]),0)</f>
        <v>4249.92</v>
      </c>
      <c r="P1538" t="str">
        <f>Table1[[#This Row],[Region]]</f>
        <v>East</v>
      </c>
      <c r="Q1538" t="s">
        <v>16</v>
      </c>
      <c r="R1538" t="s">
        <v>13</v>
      </c>
    </row>
    <row r="1539" spans="1:18" x14ac:dyDescent="0.3">
      <c r="A1539" s="1">
        <v>45270</v>
      </c>
      <c r="B1539" t="s">
        <v>1565</v>
      </c>
      <c r="C1539" t="s">
        <v>15</v>
      </c>
      <c r="D1539" t="s">
        <v>36</v>
      </c>
      <c r="E1539">
        <v>-1944.3</v>
      </c>
      <c r="F1539" t="s">
        <v>11</v>
      </c>
      <c r="G1539">
        <f>IF(Table1[[#This Row],[Type]]="Income",ABS(Table1[[#This Row],[Amount]]),0)</f>
        <v>0</v>
      </c>
      <c r="H1539">
        <f>IF(Table1[[#This Row],[Type]]="Expense",ABS(Table1[[#This Row],[Amount]]),0)</f>
        <v>1944.3</v>
      </c>
      <c r="I1539" t="s">
        <v>17</v>
      </c>
      <c r="J1539" t="s">
        <v>13</v>
      </c>
      <c r="L1539" t="str">
        <f t="shared" ref="L1539:L1602" si="24">TEXT(A1539:A6538,"mmmm")</f>
        <v>December</v>
      </c>
      <c r="M1539" s="4">
        <f>ABS(Table1[[#This Row],[Amount]])</f>
        <v>1944.3</v>
      </c>
      <c r="N1539">
        <f>IF(Table1[[#This Row],[Type]]="Income",ABS(Table1[[#This Row],[Amount]]),0)</f>
        <v>0</v>
      </c>
      <c r="O1539">
        <f>IF(Table1[[#This Row],[Type]]="Expense",ABS(Table1[[#This Row],[Amount]]),0)</f>
        <v>1944.3</v>
      </c>
      <c r="P1539" t="str">
        <f>Table1[[#This Row],[Region]]</f>
        <v>East</v>
      </c>
      <c r="Q1539" t="s">
        <v>36</v>
      </c>
      <c r="R1539" t="s">
        <v>13</v>
      </c>
    </row>
    <row r="1540" spans="1:18" x14ac:dyDescent="0.3">
      <c r="A1540" s="1">
        <v>44937</v>
      </c>
      <c r="B1540" t="s">
        <v>1566</v>
      </c>
      <c r="C1540" t="s">
        <v>25</v>
      </c>
      <c r="D1540" t="s">
        <v>16</v>
      </c>
      <c r="E1540">
        <v>-1553.44</v>
      </c>
      <c r="F1540" t="s">
        <v>11</v>
      </c>
      <c r="G1540">
        <f>IF(Table1[[#This Row],[Type]]="Income",ABS(Table1[[#This Row],[Amount]]),0)</f>
        <v>0</v>
      </c>
      <c r="H1540">
        <f>IF(Table1[[#This Row],[Type]]="Expense",ABS(Table1[[#This Row],[Amount]]),0)</f>
        <v>1553.44</v>
      </c>
      <c r="I1540" t="s">
        <v>17</v>
      </c>
      <c r="J1540" t="s">
        <v>27</v>
      </c>
      <c r="L1540" t="str">
        <f t="shared" si="24"/>
        <v>January</v>
      </c>
      <c r="M1540" s="4">
        <f>ABS(Table1[[#This Row],[Amount]])</f>
        <v>1553.44</v>
      </c>
      <c r="N1540">
        <f>IF(Table1[[#This Row],[Type]]="Income",ABS(Table1[[#This Row],[Amount]]),0)</f>
        <v>0</v>
      </c>
      <c r="O1540">
        <f>IF(Table1[[#This Row],[Type]]="Expense",ABS(Table1[[#This Row],[Amount]]),0)</f>
        <v>1553.44</v>
      </c>
      <c r="P1540" t="str">
        <f>Table1[[#This Row],[Region]]</f>
        <v>North</v>
      </c>
      <c r="Q1540" t="s">
        <v>16</v>
      </c>
      <c r="R1540" t="s">
        <v>27</v>
      </c>
    </row>
    <row r="1541" spans="1:18" x14ac:dyDescent="0.3">
      <c r="A1541" s="1">
        <v>44988</v>
      </c>
      <c r="B1541" t="s">
        <v>1567</v>
      </c>
      <c r="C1541" t="s">
        <v>30</v>
      </c>
      <c r="D1541" t="s">
        <v>42</v>
      </c>
      <c r="E1541">
        <v>4458.29</v>
      </c>
      <c r="F1541" t="s">
        <v>31</v>
      </c>
      <c r="G1541">
        <f>IF(Table1[[#This Row],[Type]]="Income",ABS(Table1[[#This Row],[Amount]]),0)</f>
        <v>4458.29</v>
      </c>
      <c r="H1541">
        <f>IF(Table1[[#This Row],[Type]]="Expense",ABS(Table1[[#This Row],[Amount]]),0)</f>
        <v>0</v>
      </c>
      <c r="I1541" t="s">
        <v>12</v>
      </c>
      <c r="J1541" t="s">
        <v>27</v>
      </c>
      <c r="L1541" t="str">
        <f t="shared" si="24"/>
        <v>March</v>
      </c>
      <c r="M1541" s="4">
        <f>ABS(Table1[[#This Row],[Amount]])</f>
        <v>4458.29</v>
      </c>
      <c r="N1541">
        <f>IF(Table1[[#This Row],[Type]]="Income",ABS(Table1[[#This Row],[Amount]]),0)</f>
        <v>4458.29</v>
      </c>
      <c r="O1541">
        <f>IF(Table1[[#This Row],[Type]]="Expense",ABS(Table1[[#This Row],[Amount]]),0)</f>
        <v>0</v>
      </c>
      <c r="P1541" t="str">
        <f>Table1[[#This Row],[Region]]</f>
        <v>North</v>
      </c>
      <c r="Q1541" t="s">
        <v>42</v>
      </c>
      <c r="R1541" t="s">
        <v>27</v>
      </c>
    </row>
    <row r="1542" spans="1:18" x14ac:dyDescent="0.3">
      <c r="A1542" s="1">
        <v>45259</v>
      </c>
      <c r="B1542" t="s">
        <v>1568</v>
      </c>
      <c r="C1542" t="s">
        <v>15</v>
      </c>
      <c r="D1542" t="s">
        <v>36</v>
      </c>
      <c r="E1542">
        <v>-4996.8900000000003</v>
      </c>
      <c r="F1542" t="s">
        <v>11</v>
      </c>
      <c r="G1542">
        <f>IF(Table1[[#This Row],[Type]]="Income",ABS(Table1[[#This Row],[Amount]]),0)</f>
        <v>0</v>
      </c>
      <c r="H1542">
        <f>IF(Table1[[#This Row],[Type]]="Expense",ABS(Table1[[#This Row],[Amount]]),0)</f>
        <v>4996.8900000000003</v>
      </c>
      <c r="I1542" t="s">
        <v>20</v>
      </c>
      <c r="J1542" t="s">
        <v>32</v>
      </c>
      <c r="L1542" t="str">
        <f t="shared" si="24"/>
        <v>November</v>
      </c>
      <c r="M1542" s="4">
        <f>ABS(Table1[[#This Row],[Amount]])</f>
        <v>4996.8900000000003</v>
      </c>
      <c r="N1542">
        <f>IF(Table1[[#This Row],[Type]]="Income",ABS(Table1[[#This Row],[Amount]]),0)</f>
        <v>0</v>
      </c>
      <c r="O1542">
        <f>IF(Table1[[#This Row],[Type]]="Expense",ABS(Table1[[#This Row],[Amount]]),0)</f>
        <v>4996.8900000000003</v>
      </c>
      <c r="P1542" t="str">
        <f>Table1[[#This Row],[Region]]</f>
        <v>West</v>
      </c>
      <c r="Q1542" t="s">
        <v>36</v>
      </c>
      <c r="R1542" t="s">
        <v>32</v>
      </c>
    </row>
    <row r="1543" spans="1:18" x14ac:dyDescent="0.3">
      <c r="A1543" s="1">
        <v>45152</v>
      </c>
      <c r="B1543" t="s">
        <v>1569</v>
      </c>
      <c r="C1543" t="s">
        <v>9</v>
      </c>
      <c r="D1543" t="s">
        <v>42</v>
      </c>
      <c r="E1543">
        <v>-3384.73</v>
      </c>
      <c r="F1543" t="s">
        <v>11</v>
      </c>
      <c r="G1543">
        <f>IF(Table1[[#This Row],[Type]]="Income",ABS(Table1[[#This Row],[Amount]]),0)</f>
        <v>0</v>
      </c>
      <c r="H1543">
        <f>IF(Table1[[#This Row],[Type]]="Expense",ABS(Table1[[#This Row],[Amount]]),0)</f>
        <v>3384.73</v>
      </c>
      <c r="I1543" t="s">
        <v>20</v>
      </c>
      <c r="J1543" t="s">
        <v>27</v>
      </c>
      <c r="L1543" t="str">
        <f t="shared" si="24"/>
        <v>August</v>
      </c>
      <c r="M1543" s="4">
        <f>ABS(Table1[[#This Row],[Amount]])</f>
        <v>3384.73</v>
      </c>
      <c r="N1543">
        <f>IF(Table1[[#This Row],[Type]]="Income",ABS(Table1[[#This Row],[Amount]]),0)</f>
        <v>0</v>
      </c>
      <c r="O1543">
        <f>IF(Table1[[#This Row],[Type]]="Expense",ABS(Table1[[#This Row],[Amount]]),0)</f>
        <v>3384.73</v>
      </c>
      <c r="P1543" t="str">
        <f>Table1[[#This Row],[Region]]</f>
        <v>North</v>
      </c>
      <c r="Q1543" t="s">
        <v>42</v>
      </c>
      <c r="R1543" t="s">
        <v>27</v>
      </c>
    </row>
    <row r="1544" spans="1:18" x14ac:dyDescent="0.3">
      <c r="A1544" s="1">
        <v>45079</v>
      </c>
      <c r="B1544" t="s">
        <v>1570</v>
      </c>
      <c r="C1544" t="s">
        <v>9</v>
      </c>
      <c r="D1544" t="s">
        <v>16</v>
      </c>
      <c r="E1544">
        <v>-4950.91</v>
      </c>
      <c r="F1544" t="s">
        <v>11</v>
      </c>
      <c r="G1544">
        <f>IF(Table1[[#This Row],[Type]]="Income",ABS(Table1[[#This Row],[Amount]]),0)</f>
        <v>0</v>
      </c>
      <c r="H1544">
        <f>IF(Table1[[#This Row],[Type]]="Expense",ABS(Table1[[#This Row],[Amount]]),0)</f>
        <v>4950.91</v>
      </c>
      <c r="I1544" t="s">
        <v>12</v>
      </c>
      <c r="J1544" t="s">
        <v>13</v>
      </c>
      <c r="L1544" t="str">
        <f t="shared" si="24"/>
        <v>June</v>
      </c>
      <c r="M1544" s="4">
        <f>ABS(Table1[[#This Row],[Amount]])</f>
        <v>4950.91</v>
      </c>
      <c r="N1544">
        <f>IF(Table1[[#This Row],[Type]]="Income",ABS(Table1[[#This Row],[Amount]]),0)</f>
        <v>0</v>
      </c>
      <c r="O1544">
        <f>IF(Table1[[#This Row],[Type]]="Expense",ABS(Table1[[#This Row],[Amount]]),0)</f>
        <v>4950.91</v>
      </c>
      <c r="P1544" t="str">
        <f>Table1[[#This Row],[Region]]</f>
        <v>East</v>
      </c>
      <c r="Q1544" t="s">
        <v>16</v>
      </c>
      <c r="R1544" t="s">
        <v>13</v>
      </c>
    </row>
    <row r="1545" spans="1:18" x14ac:dyDescent="0.3">
      <c r="A1545" s="1">
        <v>45125</v>
      </c>
      <c r="B1545" t="s">
        <v>1571</v>
      </c>
      <c r="C1545" t="s">
        <v>9</v>
      </c>
      <c r="D1545" t="s">
        <v>10</v>
      </c>
      <c r="E1545">
        <v>-3333.83</v>
      </c>
      <c r="F1545" t="s">
        <v>11</v>
      </c>
      <c r="G1545">
        <f>IF(Table1[[#This Row],[Type]]="Income",ABS(Table1[[#This Row],[Amount]]),0)</f>
        <v>0</v>
      </c>
      <c r="H1545">
        <f>IF(Table1[[#This Row],[Type]]="Expense",ABS(Table1[[#This Row],[Amount]]),0)</f>
        <v>3333.83</v>
      </c>
      <c r="I1545" t="s">
        <v>12</v>
      </c>
      <c r="J1545" t="s">
        <v>32</v>
      </c>
      <c r="L1545" t="str">
        <f t="shared" si="24"/>
        <v>July</v>
      </c>
      <c r="M1545" s="4">
        <f>ABS(Table1[[#This Row],[Amount]])</f>
        <v>3333.83</v>
      </c>
      <c r="N1545">
        <f>IF(Table1[[#This Row],[Type]]="Income",ABS(Table1[[#This Row],[Amount]]),0)</f>
        <v>0</v>
      </c>
      <c r="O1545">
        <f>IF(Table1[[#This Row],[Type]]="Expense",ABS(Table1[[#This Row],[Amount]]),0)</f>
        <v>3333.83</v>
      </c>
      <c r="P1545" t="str">
        <f>Table1[[#This Row],[Region]]</f>
        <v>West</v>
      </c>
      <c r="Q1545" t="s">
        <v>10</v>
      </c>
      <c r="R1545" t="s">
        <v>32</v>
      </c>
    </row>
    <row r="1546" spans="1:18" x14ac:dyDescent="0.3">
      <c r="A1546" s="1">
        <v>44978</v>
      </c>
      <c r="B1546" t="s">
        <v>1572</v>
      </c>
      <c r="C1546" t="s">
        <v>25</v>
      </c>
      <c r="D1546" t="s">
        <v>19</v>
      </c>
      <c r="E1546">
        <v>-3693.96</v>
      </c>
      <c r="F1546" t="s">
        <v>11</v>
      </c>
      <c r="G1546">
        <f>IF(Table1[[#This Row],[Type]]="Income",ABS(Table1[[#This Row],[Amount]]),0)</f>
        <v>0</v>
      </c>
      <c r="H1546">
        <f>IF(Table1[[#This Row],[Type]]="Expense",ABS(Table1[[#This Row],[Amount]]),0)</f>
        <v>3693.96</v>
      </c>
      <c r="I1546" t="s">
        <v>12</v>
      </c>
      <c r="J1546" t="s">
        <v>23</v>
      </c>
      <c r="L1546" t="str">
        <f t="shared" si="24"/>
        <v>February</v>
      </c>
      <c r="M1546" s="4">
        <f>ABS(Table1[[#This Row],[Amount]])</f>
        <v>3693.96</v>
      </c>
      <c r="N1546">
        <f>IF(Table1[[#This Row],[Type]]="Income",ABS(Table1[[#This Row],[Amount]]),0)</f>
        <v>0</v>
      </c>
      <c r="O1546">
        <f>IF(Table1[[#This Row],[Type]]="Expense",ABS(Table1[[#This Row],[Amount]]),0)</f>
        <v>3693.96</v>
      </c>
      <c r="P1546" t="str">
        <f>Table1[[#This Row],[Region]]</f>
        <v>South</v>
      </c>
      <c r="Q1546" t="s">
        <v>19</v>
      </c>
      <c r="R1546" t="s">
        <v>23</v>
      </c>
    </row>
    <row r="1547" spans="1:18" x14ac:dyDescent="0.3">
      <c r="A1547" s="1">
        <v>45186</v>
      </c>
      <c r="B1547" t="s">
        <v>1573</v>
      </c>
      <c r="C1547" t="s">
        <v>9</v>
      </c>
      <c r="D1547" t="s">
        <v>42</v>
      </c>
      <c r="E1547">
        <v>-2004.41</v>
      </c>
      <c r="F1547" t="s">
        <v>11</v>
      </c>
      <c r="G1547">
        <f>IF(Table1[[#This Row],[Type]]="Income",ABS(Table1[[#This Row],[Amount]]),0)</f>
        <v>0</v>
      </c>
      <c r="H1547">
        <f>IF(Table1[[#This Row],[Type]]="Expense",ABS(Table1[[#This Row],[Amount]]),0)</f>
        <v>2004.41</v>
      </c>
      <c r="I1547" t="s">
        <v>12</v>
      </c>
      <c r="J1547" t="s">
        <v>32</v>
      </c>
      <c r="L1547" t="str">
        <f t="shared" si="24"/>
        <v>September</v>
      </c>
      <c r="M1547" s="4">
        <f>ABS(Table1[[#This Row],[Amount]])</f>
        <v>2004.41</v>
      </c>
      <c r="N1547">
        <f>IF(Table1[[#This Row],[Type]]="Income",ABS(Table1[[#This Row],[Amount]]),0)</f>
        <v>0</v>
      </c>
      <c r="O1547">
        <f>IF(Table1[[#This Row],[Type]]="Expense",ABS(Table1[[#This Row],[Amount]]),0)</f>
        <v>2004.41</v>
      </c>
      <c r="P1547" t="str">
        <f>Table1[[#This Row],[Region]]</f>
        <v>West</v>
      </c>
      <c r="Q1547" t="s">
        <v>42</v>
      </c>
      <c r="R1547" t="s">
        <v>32</v>
      </c>
    </row>
    <row r="1548" spans="1:18" x14ac:dyDescent="0.3">
      <c r="A1548" s="1">
        <v>44985</v>
      </c>
      <c r="B1548" t="s">
        <v>1574</v>
      </c>
      <c r="C1548" t="s">
        <v>15</v>
      </c>
      <c r="D1548" t="s">
        <v>36</v>
      </c>
      <c r="E1548">
        <v>-2221.54</v>
      </c>
      <c r="F1548" t="s">
        <v>11</v>
      </c>
      <c r="G1548">
        <f>IF(Table1[[#This Row],[Type]]="Income",ABS(Table1[[#This Row],[Amount]]),0)</f>
        <v>0</v>
      </c>
      <c r="H1548">
        <f>IF(Table1[[#This Row],[Type]]="Expense",ABS(Table1[[#This Row],[Amount]]),0)</f>
        <v>2221.54</v>
      </c>
      <c r="I1548" t="s">
        <v>12</v>
      </c>
      <c r="J1548" t="s">
        <v>32</v>
      </c>
      <c r="L1548" t="str">
        <f t="shared" si="24"/>
        <v>February</v>
      </c>
      <c r="M1548" s="4">
        <f>ABS(Table1[[#This Row],[Amount]])</f>
        <v>2221.54</v>
      </c>
      <c r="N1548">
        <f>IF(Table1[[#This Row],[Type]]="Income",ABS(Table1[[#This Row],[Amount]]),0)</f>
        <v>0</v>
      </c>
      <c r="O1548">
        <f>IF(Table1[[#This Row],[Type]]="Expense",ABS(Table1[[#This Row],[Amount]]),0)</f>
        <v>2221.54</v>
      </c>
      <c r="P1548" t="str">
        <f>Table1[[#This Row],[Region]]</f>
        <v>West</v>
      </c>
      <c r="Q1548" t="s">
        <v>36</v>
      </c>
      <c r="R1548" t="s">
        <v>32</v>
      </c>
    </row>
    <row r="1549" spans="1:18" x14ac:dyDescent="0.3">
      <c r="A1549" s="1">
        <v>44998</v>
      </c>
      <c r="B1549" t="s">
        <v>1575</v>
      </c>
      <c r="C1549" t="s">
        <v>15</v>
      </c>
      <c r="D1549" t="s">
        <v>36</v>
      </c>
      <c r="E1549">
        <v>-806.26</v>
      </c>
      <c r="F1549" t="s">
        <v>11</v>
      </c>
      <c r="G1549">
        <f>IF(Table1[[#This Row],[Type]]="Income",ABS(Table1[[#This Row],[Amount]]),0)</f>
        <v>0</v>
      </c>
      <c r="H1549">
        <f>IF(Table1[[#This Row],[Type]]="Expense",ABS(Table1[[#This Row],[Amount]]),0)</f>
        <v>806.26</v>
      </c>
      <c r="I1549" t="s">
        <v>17</v>
      </c>
      <c r="J1549" t="s">
        <v>32</v>
      </c>
      <c r="L1549" t="str">
        <f t="shared" si="24"/>
        <v>March</v>
      </c>
      <c r="M1549" s="4">
        <f>ABS(Table1[[#This Row],[Amount]])</f>
        <v>806.26</v>
      </c>
      <c r="N1549">
        <f>IF(Table1[[#This Row],[Type]]="Income",ABS(Table1[[#This Row],[Amount]]),0)</f>
        <v>0</v>
      </c>
      <c r="O1549">
        <f>IF(Table1[[#This Row],[Type]]="Expense",ABS(Table1[[#This Row],[Amount]]),0)</f>
        <v>806.26</v>
      </c>
      <c r="P1549" t="str">
        <f>Table1[[#This Row],[Region]]</f>
        <v>West</v>
      </c>
      <c r="Q1549" t="s">
        <v>36</v>
      </c>
      <c r="R1549" t="s">
        <v>32</v>
      </c>
    </row>
    <row r="1550" spans="1:18" x14ac:dyDescent="0.3">
      <c r="A1550" s="1">
        <v>45074</v>
      </c>
      <c r="B1550" t="s">
        <v>1576</v>
      </c>
      <c r="C1550" t="s">
        <v>9</v>
      </c>
      <c r="D1550" t="s">
        <v>42</v>
      </c>
      <c r="E1550">
        <v>-4131.4799999999996</v>
      </c>
      <c r="F1550" t="s">
        <v>11</v>
      </c>
      <c r="G1550">
        <f>IF(Table1[[#This Row],[Type]]="Income",ABS(Table1[[#This Row],[Amount]]),0)</f>
        <v>0</v>
      </c>
      <c r="H1550">
        <f>IF(Table1[[#This Row],[Type]]="Expense",ABS(Table1[[#This Row],[Amount]]),0)</f>
        <v>4131.4799999999996</v>
      </c>
      <c r="I1550" t="s">
        <v>12</v>
      </c>
      <c r="J1550" t="s">
        <v>27</v>
      </c>
      <c r="L1550" t="str">
        <f t="shared" si="24"/>
        <v>May</v>
      </c>
      <c r="M1550" s="4">
        <f>ABS(Table1[[#This Row],[Amount]])</f>
        <v>4131.4799999999996</v>
      </c>
      <c r="N1550">
        <f>IF(Table1[[#This Row],[Type]]="Income",ABS(Table1[[#This Row],[Amount]]),0)</f>
        <v>0</v>
      </c>
      <c r="O1550">
        <f>IF(Table1[[#This Row],[Type]]="Expense",ABS(Table1[[#This Row],[Amount]]),0)</f>
        <v>4131.4799999999996</v>
      </c>
      <c r="P1550" t="str">
        <f>Table1[[#This Row],[Region]]</f>
        <v>North</v>
      </c>
      <c r="Q1550" t="s">
        <v>42</v>
      </c>
      <c r="R1550" t="s">
        <v>27</v>
      </c>
    </row>
    <row r="1551" spans="1:18" x14ac:dyDescent="0.3">
      <c r="A1551" s="1">
        <v>45275</v>
      </c>
      <c r="B1551" t="s">
        <v>1577</v>
      </c>
      <c r="C1551" t="s">
        <v>15</v>
      </c>
      <c r="D1551" t="s">
        <v>36</v>
      </c>
      <c r="E1551">
        <v>-4662.1899999999996</v>
      </c>
      <c r="F1551" t="s">
        <v>11</v>
      </c>
      <c r="G1551">
        <f>IF(Table1[[#This Row],[Type]]="Income",ABS(Table1[[#This Row],[Amount]]),0)</f>
        <v>0</v>
      </c>
      <c r="H1551">
        <f>IF(Table1[[#This Row],[Type]]="Expense",ABS(Table1[[#This Row],[Amount]]),0)</f>
        <v>4662.1899999999996</v>
      </c>
      <c r="I1551" t="s">
        <v>20</v>
      </c>
      <c r="J1551" t="s">
        <v>13</v>
      </c>
      <c r="L1551" t="str">
        <f t="shared" si="24"/>
        <v>December</v>
      </c>
      <c r="M1551" s="4">
        <f>ABS(Table1[[#This Row],[Amount]])</f>
        <v>4662.1899999999996</v>
      </c>
      <c r="N1551">
        <f>IF(Table1[[#This Row],[Type]]="Income",ABS(Table1[[#This Row],[Amount]]),0)</f>
        <v>0</v>
      </c>
      <c r="O1551">
        <f>IF(Table1[[#This Row],[Type]]="Expense",ABS(Table1[[#This Row],[Amount]]),0)</f>
        <v>4662.1899999999996</v>
      </c>
      <c r="P1551" t="str">
        <f>Table1[[#This Row],[Region]]</f>
        <v>East</v>
      </c>
      <c r="Q1551" t="s">
        <v>36</v>
      </c>
      <c r="R1551" t="s">
        <v>13</v>
      </c>
    </row>
    <row r="1552" spans="1:18" x14ac:dyDescent="0.3">
      <c r="A1552" s="1">
        <v>44989</v>
      </c>
      <c r="B1552" t="s">
        <v>1578</v>
      </c>
      <c r="C1552" t="s">
        <v>9</v>
      </c>
      <c r="D1552" t="s">
        <v>19</v>
      </c>
      <c r="E1552">
        <v>-3154.85</v>
      </c>
      <c r="F1552" t="s">
        <v>11</v>
      </c>
      <c r="G1552">
        <f>IF(Table1[[#This Row],[Type]]="Income",ABS(Table1[[#This Row],[Amount]]),0)</f>
        <v>0</v>
      </c>
      <c r="H1552">
        <f>IF(Table1[[#This Row],[Type]]="Expense",ABS(Table1[[#This Row],[Amount]]),0)</f>
        <v>3154.85</v>
      </c>
      <c r="I1552" t="s">
        <v>20</v>
      </c>
      <c r="J1552" t="s">
        <v>27</v>
      </c>
      <c r="L1552" t="str">
        <f t="shared" si="24"/>
        <v>March</v>
      </c>
      <c r="M1552" s="4">
        <f>ABS(Table1[[#This Row],[Amount]])</f>
        <v>3154.85</v>
      </c>
      <c r="N1552">
        <f>IF(Table1[[#This Row],[Type]]="Income",ABS(Table1[[#This Row],[Amount]]),0)</f>
        <v>0</v>
      </c>
      <c r="O1552">
        <f>IF(Table1[[#This Row],[Type]]="Expense",ABS(Table1[[#This Row],[Amount]]),0)</f>
        <v>3154.85</v>
      </c>
      <c r="P1552" t="str">
        <f>Table1[[#This Row],[Region]]</f>
        <v>North</v>
      </c>
      <c r="Q1552" t="s">
        <v>19</v>
      </c>
      <c r="R1552" t="s">
        <v>27</v>
      </c>
    </row>
    <row r="1553" spans="1:18" x14ac:dyDescent="0.3">
      <c r="A1553" s="1">
        <v>45236</v>
      </c>
      <c r="B1553" t="s">
        <v>1579</v>
      </c>
      <c r="C1553" t="s">
        <v>9</v>
      </c>
      <c r="D1553" t="s">
        <v>10</v>
      </c>
      <c r="E1553">
        <v>-1783.87</v>
      </c>
      <c r="F1553" t="s">
        <v>11</v>
      </c>
      <c r="G1553">
        <f>IF(Table1[[#This Row],[Type]]="Income",ABS(Table1[[#This Row],[Amount]]),0)</f>
        <v>0</v>
      </c>
      <c r="H1553">
        <f>IF(Table1[[#This Row],[Type]]="Expense",ABS(Table1[[#This Row],[Amount]]),0)</f>
        <v>1783.87</v>
      </c>
      <c r="I1553" t="s">
        <v>12</v>
      </c>
      <c r="J1553" t="s">
        <v>13</v>
      </c>
      <c r="L1553" t="str">
        <f t="shared" si="24"/>
        <v>November</v>
      </c>
      <c r="M1553" s="4">
        <f>ABS(Table1[[#This Row],[Amount]])</f>
        <v>1783.87</v>
      </c>
      <c r="N1553">
        <f>IF(Table1[[#This Row],[Type]]="Income",ABS(Table1[[#This Row],[Amount]]),0)</f>
        <v>0</v>
      </c>
      <c r="O1553">
        <f>IF(Table1[[#This Row],[Type]]="Expense",ABS(Table1[[#This Row],[Amount]]),0)</f>
        <v>1783.87</v>
      </c>
      <c r="P1553" t="str">
        <f>Table1[[#This Row],[Region]]</f>
        <v>East</v>
      </c>
      <c r="Q1553" t="s">
        <v>10</v>
      </c>
      <c r="R1553" t="s">
        <v>13</v>
      </c>
    </row>
    <row r="1554" spans="1:18" x14ac:dyDescent="0.3">
      <c r="A1554" s="1">
        <v>45169</v>
      </c>
      <c r="B1554" t="s">
        <v>1580</v>
      </c>
      <c r="C1554" t="s">
        <v>30</v>
      </c>
      <c r="D1554" t="s">
        <v>19</v>
      </c>
      <c r="E1554">
        <v>854.68</v>
      </c>
      <c r="F1554" t="s">
        <v>31</v>
      </c>
      <c r="G1554">
        <f>IF(Table1[[#This Row],[Type]]="Income",ABS(Table1[[#This Row],[Amount]]),0)</f>
        <v>854.68</v>
      </c>
      <c r="H1554">
        <f>IF(Table1[[#This Row],[Type]]="Expense",ABS(Table1[[#This Row],[Amount]]),0)</f>
        <v>0</v>
      </c>
      <c r="I1554" t="s">
        <v>12</v>
      </c>
      <c r="J1554" t="s">
        <v>27</v>
      </c>
      <c r="L1554" t="str">
        <f t="shared" si="24"/>
        <v>August</v>
      </c>
      <c r="M1554" s="4">
        <f>ABS(Table1[[#This Row],[Amount]])</f>
        <v>854.68</v>
      </c>
      <c r="N1554">
        <f>IF(Table1[[#This Row],[Type]]="Income",ABS(Table1[[#This Row],[Amount]]),0)</f>
        <v>854.68</v>
      </c>
      <c r="O1554">
        <f>IF(Table1[[#This Row],[Type]]="Expense",ABS(Table1[[#This Row],[Amount]]),0)</f>
        <v>0</v>
      </c>
      <c r="P1554" t="str">
        <f>Table1[[#This Row],[Region]]</f>
        <v>North</v>
      </c>
      <c r="Q1554" t="s">
        <v>19</v>
      </c>
      <c r="R1554" t="s">
        <v>27</v>
      </c>
    </row>
    <row r="1555" spans="1:18" x14ac:dyDescent="0.3">
      <c r="A1555" s="1">
        <v>45256</v>
      </c>
      <c r="B1555" t="s">
        <v>1581</v>
      </c>
      <c r="C1555" t="s">
        <v>25</v>
      </c>
      <c r="D1555" t="s">
        <v>36</v>
      </c>
      <c r="E1555">
        <v>-1399.27</v>
      </c>
      <c r="F1555" t="s">
        <v>11</v>
      </c>
      <c r="G1555">
        <f>IF(Table1[[#This Row],[Type]]="Income",ABS(Table1[[#This Row],[Amount]]),0)</f>
        <v>0</v>
      </c>
      <c r="H1555">
        <f>IF(Table1[[#This Row],[Type]]="Expense",ABS(Table1[[#This Row],[Amount]]),0)</f>
        <v>1399.27</v>
      </c>
      <c r="I1555" t="s">
        <v>12</v>
      </c>
      <c r="J1555" t="s">
        <v>32</v>
      </c>
      <c r="L1555" t="str">
        <f t="shared" si="24"/>
        <v>November</v>
      </c>
      <c r="M1555" s="4">
        <f>ABS(Table1[[#This Row],[Amount]])</f>
        <v>1399.27</v>
      </c>
      <c r="N1555">
        <f>IF(Table1[[#This Row],[Type]]="Income",ABS(Table1[[#This Row],[Amount]]),0)</f>
        <v>0</v>
      </c>
      <c r="O1555">
        <f>IF(Table1[[#This Row],[Type]]="Expense",ABS(Table1[[#This Row],[Amount]]),0)</f>
        <v>1399.27</v>
      </c>
      <c r="P1555" t="str">
        <f>Table1[[#This Row],[Region]]</f>
        <v>West</v>
      </c>
      <c r="Q1555" t="s">
        <v>36</v>
      </c>
      <c r="R1555" t="s">
        <v>32</v>
      </c>
    </row>
    <row r="1556" spans="1:18" x14ac:dyDescent="0.3">
      <c r="A1556" s="1">
        <v>45033</v>
      </c>
      <c r="B1556" t="s">
        <v>1582</v>
      </c>
      <c r="C1556" t="s">
        <v>25</v>
      </c>
      <c r="D1556" t="s">
        <v>42</v>
      </c>
      <c r="E1556">
        <v>-1351.51</v>
      </c>
      <c r="F1556" t="s">
        <v>11</v>
      </c>
      <c r="G1556">
        <f>IF(Table1[[#This Row],[Type]]="Income",ABS(Table1[[#This Row],[Amount]]),0)</f>
        <v>0</v>
      </c>
      <c r="H1556">
        <f>IF(Table1[[#This Row],[Type]]="Expense",ABS(Table1[[#This Row],[Amount]]),0)</f>
        <v>1351.51</v>
      </c>
      <c r="I1556" t="s">
        <v>12</v>
      </c>
      <c r="J1556" t="s">
        <v>13</v>
      </c>
      <c r="L1556" t="str">
        <f t="shared" si="24"/>
        <v>April</v>
      </c>
      <c r="M1556" s="4">
        <f>ABS(Table1[[#This Row],[Amount]])</f>
        <v>1351.51</v>
      </c>
      <c r="N1556">
        <f>IF(Table1[[#This Row],[Type]]="Income",ABS(Table1[[#This Row],[Amount]]),0)</f>
        <v>0</v>
      </c>
      <c r="O1556">
        <f>IF(Table1[[#This Row],[Type]]="Expense",ABS(Table1[[#This Row],[Amount]]),0)</f>
        <v>1351.51</v>
      </c>
      <c r="P1556" t="str">
        <f>Table1[[#This Row],[Region]]</f>
        <v>East</v>
      </c>
      <c r="Q1556" t="s">
        <v>42</v>
      </c>
      <c r="R1556" t="s">
        <v>13</v>
      </c>
    </row>
    <row r="1557" spans="1:18" x14ac:dyDescent="0.3">
      <c r="A1557" s="1">
        <v>45152</v>
      </c>
      <c r="B1557" t="s">
        <v>1583</v>
      </c>
      <c r="C1557" t="s">
        <v>30</v>
      </c>
      <c r="D1557" t="s">
        <v>16</v>
      </c>
      <c r="E1557">
        <v>3106.29</v>
      </c>
      <c r="F1557" t="s">
        <v>31</v>
      </c>
      <c r="G1557">
        <f>IF(Table1[[#This Row],[Type]]="Income",ABS(Table1[[#This Row],[Amount]]),0)</f>
        <v>3106.29</v>
      </c>
      <c r="H1557">
        <f>IF(Table1[[#This Row],[Type]]="Expense",ABS(Table1[[#This Row],[Amount]]),0)</f>
        <v>0</v>
      </c>
      <c r="I1557" t="s">
        <v>12</v>
      </c>
      <c r="J1557" t="s">
        <v>27</v>
      </c>
      <c r="L1557" t="str">
        <f t="shared" si="24"/>
        <v>August</v>
      </c>
      <c r="M1557" s="4">
        <f>ABS(Table1[[#This Row],[Amount]])</f>
        <v>3106.29</v>
      </c>
      <c r="N1557">
        <f>IF(Table1[[#This Row],[Type]]="Income",ABS(Table1[[#This Row],[Amount]]),0)</f>
        <v>3106.29</v>
      </c>
      <c r="O1557">
        <f>IF(Table1[[#This Row],[Type]]="Expense",ABS(Table1[[#This Row],[Amount]]),0)</f>
        <v>0</v>
      </c>
      <c r="P1557" t="str">
        <f>Table1[[#This Row],[Region]]</f>
        <v>North</v>
      </c>
      <c r="Q1557" t="s">
        <v>16</v>
      </c>
      <c r="R1557" t="s">
        <v>27</v>
      </c>
    </row>
    <row r="1558" spans="1:18" x14ac:dyDescent="0.3">
      <c r="A1558" s="1">
        <v>45239</v>
      </c>
      <c r="B1558" t="s">
        <v>1584</v>
      </c>
      <c r="C1558" t="s">
        <v>30</v>
      </c>
      <c r="D1558" t="s">
        <v>36</v>
      </c>
      <c r="E1558">
        <v>4730.68</v>
      </c>
      <c r="F1558" t="s">
        <v>31</v>
      </c>
      <c r="G1558">
        <f>IF(Table1[[#This Row],[Type]]="Income",ABS(Table1[[#This Row],[Amount]]),0)</f>
        <v>4730.68</v>
      </c>
      <c r="H1558">
        <f>IF(Table1[[#This Row],[Type]]="Expense",ABS(Table1[[#This Row],[Amount]]),0)</f>
        <v>0</v>
      </c>
      <c r="I1558" t="s">
        <v>20</v>
      </c>
      <c r="J1558" t="s">
        <v>32</v>
      </c>
      <c r="L1558" t="str">
        <f t="shared" si="24"/>
        <v>November</v>
      </c>
      <c r="M1558" s="4">
        <f>ABS(Table1[[#This Row],[Amount]])</f>
        <v>4730.68</v>
      </c>
      <c r="N1558">
        <f>IF(Table1[[#This Row],[Type]]="Income",ABS(Table1[[#This Row],[Amount]]),0)</f>
        <v>4730.68</v>
      </c>
      <c r="O1558">
        <f>IF(Table1[[#This Row],[Type]]="Expense",ABS(Table1[[#This Row],[Amount]]),0)</f>
        <v>0</v>
      </c>
      <c r="P1558" t="str">
        <f>Table1[[#This Row],[Region]]</f>
        <v>West</v>
      </c>
      <c r="Q1558" t="s">
        <v>36</v>
      </c>
      <c r="R1558" t="s">
        <v>32</v>
      </c>
    </row>
    <row r="1559" spans="1:18" x14ac:dyDescent="0.3">
      <c r="A1559" s="1">
        <v>45144</v>
      </c>
      <c r="B1559" t="s">
        <v>1585</v>
      </c>
      <c r="C1559" t="s">
        <v>25</v>
      </c>
      <c r="D1559" t="s">
        <v>36</v>
      </c>
      <c r="E1559">
        <v>-336.53</v>
      </c>
      <c r="F1559" t="s">
        <v>11</v>
      </c>
      <c r="G1559">
        <f>IF(Table1[[#This Row],[Type]]="Income",ABS(Table1[[#This Row],[Amount]]),0)</f>
        <v>0</v>
      </c>
      <c r="H1559">
        <f>IF(Table1[[#This Row],[Type]]="Expense",ABS(Table1[[#This Row],[Amount]]),0)</f>
        <v>336.53</v>
      </c>
      <c r="I1559" t="s">
        <v>17</v>
      </c>
      <c r="J1559" t="s">
        <v>23</v>
      </c>
      <c r="L1559" t="str">
        <f t="shared" si="24"/>
        <v>August</v>
      </c>
      <c r="M1559" s="4">
        <f>ABS(Table1[[#This Row],[Amount]])</f>
        <v>336.53</v>
      </c>
      <c r="N1559">
        <f>IF(Table1[[#This Row],[Type]]="Income",ABS(Table1[[#This Row],[Amount]]),0)</f>
        <v>0</v>
      </c>
      <c r="O1559">
        <f>IF(Table1[[#This Row],[Type]]="Expense",ABS(Table1[[#This Row],[Amount]]),0)</f>
        <v>336.53</v>
      </c>
      <c r="P1559" t="str">
        <f>Table1[[#This Row],[Region]]</f>
        <v>South</v>
      </c>
      <c r="Q1559" t="s">
        <v>36</v>
      </c>
      <c r="R1559" t="s">
        <v>23</v>
      </c>
    </row>
    <row r="1560" spans="1:18" x14ac:dyDescent="0.3">
      <c r="A1560" s="1">
        <v>45167</v>
      </c>
      <c r="B1560" t="s">
        <v>1586</v>
      </c>
      <c r="C1560" t="s">
        <v>9</v>
      </c>
      <c r="D1560" t="s">
        <v>36</v>
      </c>
      <c r="E1560">
        <v>-105.01</v>
      </c>
      <c r="F1560" t="s">
        <v>11</v>
      </c>
      <c r="G1560">
        <f>IF(Table1[[#This Row],[Type]]="Income",ABS(Table1[[#This Row],[Amount]]),0)</f>
        <v>0</v>
      </c>
      <c r="H1560">
        <f>IF(Table1[[#This Row],[Type]]="Expense",ABS(Table1[[#This Row],[Amount]]),0)</f>
        <v>105.01</v>
      </c>
      <c r="I1560" t="s">
        <v>12</v>
      </c>
      <c r="J1560" t="s">
        <v>27</v>
      </c>
      <c r="L1560" t="str">
        <f t="shared" si="24"/>
        <v>August</v>
      </c>
      <c r="M1560" s="4">
        <f>ABS(Table1[[#This Row],[Amount]])</f>
        <v>105.01</v>
      </c>
      <c r="N1560">
        <f>IF(Table1[[#This Row],[Type]]="Income",ABS(Table1[[#This Row],[Amount]]),0)</f>
        <v>0</v>
      </c>
      <c r="O1560">
        <f>IF(Table1[[#This Row],[Type]]="Expense",ABS(Table1[[#This Row],[Amount]]),0)</f>
        <v>105.01</v>
      </c>
      <c r="P1560" t="str">
        <f>Table1[[#This Row],[Region]]</f>
        <v>North</v>
      </c>
      <c r="Q1560" t="s">
        <v>36</v>
      </c>
      <c r="R1560" t="s">
        <v>27</v>
      </c>
    </row>
    <row r="1561" spans="1:18" x14ac:dyDescent="0.3">
      <c r="A1561" s="1">
        <v>45185</v>
      </c>
      <c r="B1561" t="s">
        <v>1587</v>
      </c>
      <c r="C1561" t="s">
        <v>9</v>
      </c>
      <c r="D1561" t="s">
        <v>36</v>
      </c>
      <c r="E1561">
        <v>-3040.89</v>
      </c>
      <c r="F1561" t="s">
        <v>11</v>
      </c>
      <c r="G1561">
        <f>IF(Table1[[#This Row],[Type]]="Income",ABS(Table1[[#This Row],[Amount]]),0)</f>
        <v>0</v>
      </c>
      <c r="H1561">
        <f>IF(Table1[[#This Row],[Type]]="Expense",ABS(Table1[[#This Row],[Amount]]),0)</f>
        <v>3040.89</v>
      </c>
      <c r="I1561" t="s">
        <v>12</v>
      </c>
      <c r="J1561" t="s">
        <v>27</v>
      </c>
      <c r="L1561" t="str">
        <f t="shared" si="24"/>
        <v>September</v>
      </c>
      <c r="M1561" s="4">
        <f>ABS(Table1[[#This Row],[Amount]])</f>
        <v>3040.89</v>
      </c>
      <c r="N1561">
        <f>IF(Table1[[#This Row],[Type]]="Income",ABS(Table1[[#This Row],[Amount]]),0)</f>
        <v>0</v>
      </c>
      <c r="O1561">
        <f>IF(Table1[[#This Row],[Type]]="Expense",ABS(Table1[[#This Row],[Amount]]),0)</f>
        <v>3040.89</v>
      </c>
      <c r="P1561" t="str">
        <f>Table1[[#This Row],[Region]]</f>
        <v>North</v>
      </c>
      <c r="Q1561" t="s">
        <v>36</v>
      </c>
      <c r="R1561" t="s">
        <v>27</v>
      </c>
    </row>
    <row r="1562" spans="1:18" x14ac:dyDescent="0.3">
      <c r="A1562" s="1">
        <v>45188</v>
      </c>
      <c r="B1562" t="s">
        <v>1588</v>
      </c>
      <c r="C1562" t="s">
        <v>25</v>
      </c>
      <c r="D1562" t="s">
        <v>42</v>
      </c>
      <c r="E1562">
        <v>-1491.9</v>
      </c>
      <c r="F1562" t="s">
        <v>11</v>
      </c>
      <c r="G1562">
        <f>IF(Table1[[#This Row],[Type]]="Income",ABS(Table1[[#This Row],[Amount]]),0)</f>
        <v>0</v>
      </c>
      <c r="H1562">
        <f>IF(Table1[[#This Row],[Type]]="Expense",ABS(Table1[[#This Row],[Amount]]),0)</f>
        <v>1491.9</v>
      </c>
      <c r="I1562" t="s">
        <v>12</v>
      </c>
      <c r="J1562" t="s">
        <v>23</v>
      </c>
      <c r="L1562" t="str">
        <f t="shared" si="24"/>
        <v>September</v>
      </c>
      <c r="M1562" s="4">
        <f>ABS(Table1[[#This Row],[Amount]])</f>
        <v>1491.9</v>
      </c>
      <c r="N1562">
        <f>IF(Table1[[#This Row],[Type]]="Income",ABS(Table1[[#This Row],[Amount]]),0)</f>
        <v>0</v>
      </c>
      <c r="O1562">
        <f>IF(Table1[[#This Row],[Type]]="Expense",ABS(Table1[[#This Row],[Amount]]),0)</f>
        <v>1491.9</v>
      </c>
      <c r="P1562" t="str">
        <f>Table1[[#This Row],[Region]]</f>
        <v>South</v>
      </c>
      <c r="Q1562" t="s">
        <v>42</v>
      </c>
      <c r="R1562" t="s">
        <v>23</v>
      </c>
    </row>
    <row r="1563" spans="1:18" x14ac:dyDescent="0.3">
      <c r="A1563" s="1">
        <v>44931</v>
      </c>
      <c r="B1563" t="s">
        <v>1589</v>
      </c>
      <c r="C1563" t="s">
        <v>9</v>
      </c>
      <c r="D1563" t="s">
        <v>16</v>
      </c>
      <c r="E1563">
        <v>-4414.6899999999996</v>
      </c>
      <c r="F1563" t="s">
        <v>11</v>
      </c>
      <c r="G1563">
        <f>IF(Table1[[#This Row],[Type]]="Income",ABS(Table1[[#This Row],[Amount]]),0)</f>
        <v>0</v>
      </c>
      <c r="H1563">
        <f>IF(Table1[[#This Row],[Type]]="Expense",ABS(Table1[[#This Row],[Amount]]),0)</f>
        <v>4414.6899999999996</v>
      </c>
      <c r="I1563" t="s">
        <v>20</v>
      </c>
      <c r="J1563" t="s">
        <v>27</v>
      </c>
      <c r="L1563" t="str">
        <f t="shared" si="24"/>
        <v>January</v>
      </c>
      <c r="M1563" s="4">
        <f>ABS(Table1[[#This Row],[Amount]])</f>
        <v>4414.6899999999996</v>
      </c>
      <c r="N1563">
        <f>IF(Table1[[#This Row],[Type]]="Income",ABS(Table1[[#This Row],[Amount]]),0)</f>
        <v>0</v>
      </c>
      <c r="O1563">
        <f>IF(Table1[[#This Row],[Type]]="Expense",ABS(Table1[[#This Row],[Amount]]),0)</f>
        <v>4414.6899999999996</v>
      </c>
      <c r="P1563" t="str">
        <f>Table1[[#This Row],[Region]]</f>
        <v>North</v>
      </c>
      <c r="Q1563" t="s">
        <v>16</v>
      </c>
      <c r="R1563" t="s">
        <v>27</v>
      </c>
    </row>
    <row r="1564" spans="1:18" x14ac:dyDescent="0.3">
      <c r="A1564" s="1">
        <v>45187</v>
      </c>
      <c r="B1564" t="s">
        <v>1590</v>
      </c>
      <c r="C1564" t="s">
        <v>30</v>
      </c>
      <c r="D1564" t="s">
        <v>16</v>
      </c>
      <c r="E1564">
        <v>1703.53</v>
      </c>
      <c r="F1564" t="s">
        <v>31</v>
      </c>
      <c r="G1564">
        <f>IF(Table1[[#This Row],[Type]]="Income",ABS(Table1[[#This Row],[Amount]]),0)</f>
        <v>1703.53</v>
      </c>
      <c r="H1564">
        <f>IF(Table1[[#This Row],[Type]]="Expense",ABS(Table1[[#This Row],[Amount]]),0)</f>
        <v>0</v>
      </c>
      <c r="I1564" t="s">
        <v>20</v>
      </c>
      <c r="J1564" t="s">
        <v>23</v>
      </c>
      <c r="L1564" t="str">
        <f t="shared" si="24"/>
        <v>September</v>
      </c>
      <c r="M1564" s="4">
        <f>ABS(Table1[[#This Row],[Amount]])</f>
        <v>1703.53</v>
      </c>
      <c r="N1564">
        <f>IF(Table1[[#This Row],[Type]]="Income",ABS(Table1[[#This Row],[Amount]]),0)</f>
        <v>1703.53</v>
      </c>
      <c r="O1564">
        <f>IF(Table1[[#This Row],[Type]]="Expense",ABS(Table1[[#This Row],[Amount]]),0)</f>
        <v>0</v>
      </c>
      <c r="P1564" t="str">
        <f>Table1[[#This Row],[Region]]</f>
        <v>South</v>
      </c>
      <c r="Q1564" t="s">
        <v>16</v>
      </c>
      <c r="R1564" t="s">
        <v>23</v>
      </c>
    </row>
    <row r="1565" spans="1:18" x14ac:dyDescent="0.3">
      <c r="A1565" s="1">
        <v>44980</v>
      </c>
      <c r="B1565" t="s">
        <v>1591</v>
      </c>
      <c r="C1565" t="s">
        <v>9</v>
      </c>
      <c r="D1565" t="s">
        <v>22</v>
      </c>
      <c r="E1565">
        <v>-1519.71</v>
      </c>
      <c r="F1565" t="s">
        <v>11</v>
      </c>
      <c r="G1565">
        <f>IF(Table1[[#This Row],[Type]]="Income",ABS(Table1[[#This Row],[Amount]]),0)</f>
        <v>0</v>
      </c>
      <c r="H1565">
        <f>IF(Table1[[#This Row],[Type]]="Expense",ABS(Table1[[#This Row],[Amount]]),0)</f>
        <v>1519.71</v>
      </c>
      <c r="I1565" t="s">
        <v>17</v>
      </c>
      <c r="J1565" t="s">
        <v>13</v>
      </c>
      <c r="L1565" t="str">
        <f t="shared" si="24"/>
        <v>February</v>
      </c>
      <c r="M1565" s="4">
        <f>ABS(Table1[[#This Row],[Amount]])</f>
        <v>1519.71</v>
      </c>
      <c r="N1565">
        <f>IF(Table1[[#This Row],[Type]]="Income",ABS(Table1[[#This Row],[Amount]]),0)</f>
        <v>0</v>
      </c>
      <c r="O1565">
        <f>IF(Table1[[#This Row],[Type]]="Expense",ABS(Table1[[#This Row],[Amount]]),0)</f>
        <v>1519.71</v>
      </c>
      <c r="P1565" t="str">
        <f>Table1[[#This Row],[Region]]</f>
        <v>East</v>
      </c>
      <c r="Q1565" t="s">
        <v>22</v>
      </c>
      <c r="R1565" t="s">
        <v>13</v>
      </c>
    </row>
    <row r="1566" spans="1:18" x14ac:dyDescent="0.3">
      <c r="A1566" s="1">
        <v>44973</v>
      </c>
      <c r="B1566" t="s">
        <v>1592</v>
      </c>
      <c r="C1566" t="s">
        <v>9</v>
      </c>
      <c r="D1566" t="s">
        <v>36</v>
      </c>
      <c r="E1566">
        <v>-1420.6</v>
      </c>
      <c r="F1566" t="s">
        <v>11</v>
      </c>
      <c r="G1566">
        <f>IF(Table1[[#This Row],[Type]]="Income",ABS(Table1[[#This Row],[Amount]]),0)</f>
        <v>0</v>
      </c>
      <c r="H1566">
        <f>IF(Table1[[#This Row],[Type]]="Expense",ABS(Table1[[#This Row],[Amount]]),0)</f>
        <v>1420.6</v>
      </c>
      <c r="I1566" t="s">
        <v>17</v>
      </c>
      <c r="J1566" t="s">
        <v>23</v>
      </c>
      <c r="L1566" t="str">
        <f t="shared" si="24"/>
        <v>February</v>
      </c>
      <c r="M1566" s="4">
        <f>ABS(Table1[[#This Row],[Amount]])</f>
        <v>1420.6</v>
      </c>
      <c r="N1566">
        <f>IF(Table1[[#This Row],[Type]]="Income",ABS(Table1[[#This Row],[Amount]]),0)</f>
        <v>0</v>
      </c>
      <c r="O1566">
        <f>IF(Table1[[#This Row],[Type]]="Expense",ABS(Table1[[#This Row],[Amount]]),0)</f>
        <v>1420.6</v>
      </c>
      <c r="P1566" t="str">
        <f>Table1[[#This Row],[Region]]</f>
        <v>South</v>
      </c>
      <c r="Q1566" t="s">
        <v>36</v>
      </c>
      <c r="R1566" t="s">
        <v>23</v>
      </c>
    </row>
    <row r="1567" spans="1:18" x14ac:dyDescent="0.3">
      <c r="A1567" s="1">
        <v>45141</v>
      </c>
      <c r="B1567" t="s">
        <v>1593</v>
      </c>
      <c r="C1567" t="s">
        <v>15</v>
      </c>
      <c r="D1567" t="s">
        <v>36</v>
      </c>
      <c r="E1567">
        <v>-809.78</v>
      </c>
      <c r="F1567" t="s">
        <v>11</v>
      </c>
      <c r="G1567">
        <f>IF(Table1[[#This Row],[Type]]="Income",ABS(Table1[[#This Row],[Amount]]),0)</f>
        <v>0</v>
      </c>
      <c r="H1567">
        <f>IF(Table1[[#This Row],[Type]]="Expense",ABS(Table1[[#This Row],[Amount]]),0)</f>
        <v>809.78</v>
      </c>
      <c r="I1567" t="s">
        <v>17</v>
      </c>
      <c r="J1567" t="s">
        <v>32</v>
      </c>
      <c r="L1567" t="str">
        <f t="shared" si="24"/>
        <v>August</v>
      </c>
      <c r="M1567" s="4">
        <f>ABS(Table1[[#This Row],[Amount]])</f>
        <v>809.78</v>
      </c>
      <c r="N1567">
        <f>IF(Table1[[#This Row],[Type]]="Income",ABS(Table1[[#This Row],[Amount]]),0)</f>
        <v>0</v>
      </c>
      <c r="O1567">
        <f>IF(Table1[[#This Row],[Type]]="Expense",ABS(Table1[[#This Row],[Amount]]),0)</f>
        <v>809.78</v>
      </c>
      <c r="P1567" t="str">
        <f>Table1[[#This Row],[Region]]</f>
        <v>West</v>
      </c>
      <c r="Q1567" t="s">
        <v>36</v>
      </c>
      <c r="R1567" t="s">
        <v>32</v>
      </c>
    </row>
    <row r="1568" spans="1:18" x14ac:dyDescent="0.3">
      <c r="A1568" s="1">
        <v>45103</v>
      </c>
      <c r="B1568" t="s">
        <v>1594</v>
      </c>
      <c r="C1568" t="s">
        <v>15</v>
      </c>
      <c r="D1568" t="s">
        <v>22</v>
      </c>
      <c r="E1568">
        <v>-2949.5</v>
      </c>
      <c r="F1568" t="s">
        <v>11</v>
      </c>
      <c r="G1568">
        <f>IF(Table1[[#This Row],[Type]]="Income",ABS(Table1[[#This Row],[Amount]]),0)</f>
        <v>0</v>
      </c>
      <c r="H1568">
        <f>IF(Table1[[#This Row],[Type]]="Expense",ABS(Table1[[#This Row],[Amount]]),0)</f>
        <v>2949.5</v>
      </c>
      <c r="I1568" t="s">
        <v>17</v>
      </c>
      <c r="J1568" t="s">
        <v>23</v>
      </c>
      <c r="L1568" t="str">
        <f t="shared" si="24"/>
        <v>June</v>
      </c>
      <c r="M1568" s="4">
        <f>ABS(Table1[[#This Row],[Amount]])</f>
        <v>2949.5</v>
      </c>
      <c r="N1568">
        <f>IF(Table1[[#This Row],[Type]]="Income",ABS(Table1[[#This Row],[Amount]]),0)</f>
        <v>0</v>
      </c>
      <c r="O1568">
        <f>IF(Table1[[#This Row],[Type]]="Expense",ABS(Table1[[#This Row],[Amount]]),0)</f>
        <v>2949.5</v>
      </c>
      <c r="P1568" t="str">
        <f>Table1[[#This Row],[Region]]</f>
        <v>South</v>
      </c>
      <c r="Q1568" t="s">
        <v>22</v>
      </c>
      <c r="R1568" t="s">
        <v>23</v>
      </c>
    </row>
    <row r="1569" spans="1:18" x14ac:dyDescent="0.3">
      <c r="A1569" s="1">
        <v>44935</v>
      </c>
      <c r="B1569" t="s">
        <v>1595</v>
      </c>
      <c r="C1569" t="s">
        <v>15</v>
      </c>
      <c r="D1569" t="s">
        <v>16</v>
      </c>
      <c r="E1569">
        <v>-924.25</v>
      </c>
      <c r="F1569" t="s">
        <v>11</v>
      </c>
      <c r="G1569">
        <f>IF(Table1[[#This Row],[Type]]="Income",ABS(Table1[[#This Row],[Amount]]),0)</f>
        <v>0</v>
      </c>
      <c r="H1569">
        <f>IF(Table1[[#This Row],[Type]]="Expense",ABS(Table1[[#This Row],[Amount]]),0)</f>
        <v>924.25</v>
      </c>
      <c r="I1569" t="s">
        <v>20</v>
      </c>
      <c r="J1569" t="s">
        <v>13</v>
      </c>
      <c r="L1569" t="str">
        <f t="shared" si="24"/>
        <v>January</v>
      </c>
      <c r="M1569" s="4">
        <f>ABS(Table1[[#This Row],[Amount]])</f>
        <v>924.25</v>
      </c>
      <c r="N1569">
        <f>IF(Table1[[#This Row],[Type]]="Income",ABS(Table1[[#This Row],[Amount]]),0)</f>
        <v>0</v>
      </c>
      <c r="O1569">
        <f>IF(Table1[[#This Row],[Type]]="Expense",ABS(Table1[[#This Row],[Amount]]),0)</f>
        <v>924.25</v>
      </c>
      <c r="P1569" t="str">
        <f>Table1[[#This Row],[Region]]</f>
        <v>East</v>
      </c>
      <c r="Q1569" t="s">
        <v>16</v>
      </c>
      <c r="R1569" t="s">
        <v>13</v>
      </c>
    </row>
    <row r="1570" spans="1:18" x14ac:dyDescent="0.3">
      <c r="A1570" s="1">
        <v>45025</v>
      </c>
      <c r="B1570" t="s">
        <v>1596</v>
      </c>
      <c r="C1570" t="s">
        <v>9</v>
      </c>
      <c r="D1570" t="s">
        <v>26</v>
      </c>
      <c r="E1570">
        <v>-2180.69</v>
      </c>
      <c r="F1570" t="s">
        <v>11</v>
      </c>
      <c r="G1570">
        <f>IF(Table1[[#This Row],[Type]]="Income",ABS(Table1[[#This Row],[Amount]]),0)</f>
        <v>0</v>
      </c>
      <c r="H1570">
        <f>IF(Table1[[#This Row],[Type]]="Expense",ABS(Table1[[#This Row],[Amount]]),0)</f>
        <v>2180.69</v>
      </c>
      <c r="I1570" t="s">
        <v>17</v>
      </c>
      <c r="J1570" t="s">
        <v>23</v>
      </c>
      <c r="L1570" t="str">
        <f t="shared" si="24"/>
        <v>April</v>
      </c>
      <c r="M1570" s="4">
        <f>ABS(Table1[[#This Row],[Amount]])</f>
        <v>2180.69</v>
      </c>
      <c r="N1570">
        <f>IF(Table1[[#This Row],[Type]]="Income",ABS(Table1[[#This Row],[Amount]]),0)</f>
        <v>0</v>
      </c>
      <c r="O1570">
        <f>IF(Table1[[#This Row],[Type]]="Expense",ABS(Table1[[#This Row],[Amount]]),0)</f>
        <v>2180.69</v>
      </c>
      <c r="P1570" t="str">
        <f>Table1[[#This Row],[Region]]</f>
        <v>South</v>
      </c>
      <c r="Q1570" t="s">
        <v>26</v>
      </c>
      <c r="R1570" t="s">
        <v>23</v>
      </c>
    </row>
    <row r="1571" spans="1:18" x14ac:dyDescent="0.3">
      <c r="A1571" s="1">
        <v>44946</v>
      </c>
      <c r="B1571" t="s">
        <v>1597</v>
      </c>
      <c r="C1571" t="s">
        <v>25</v>
      </c>
      <c r="D1571" t="s">
        <v>19</v>
      </c>
      <c r="E1571">
        <v>-2358.7600000000002</v>
      </c>
      <c r="F1571" t="s">
        <v>11</v>
      </c>
      <c r="G1571">
        <f>IF(Table1[[#This Row],[Type]]="Income",ABS(Table1[[#This Row],[Amount]]),0)</f>
        <v>0</v>
      </c>
      <c r="H1571">
        <f>IF(Table1[[#This Row],[Type]]="Expense",ABS(Table1[[#This Row],[Amount]]),0)</f>
        <v>2358.7600000000002</v>
      </c>
      <c r="I1571" t="s">
        <v>12</v>
      </c>
      <c r="J1571" t="s">
        <v>23</v>
      </c>
      <c r="L1571" t="str">
        <f t="shared" si="24"/>
        <v>January</v>
      </c>
      <c r="M1571" s="4">
        <f>ABS(Table1[[#This Row],[Amount]])</f>
        <v>2358.7600000000002</v>
      </c>
      <c r="N1571">
        <f>IF(Table1[[#This Row],[Type]]="Income",ABS(Table1[[#This Row],[Amount]]),0)</f>
        <v>0</v>
      </c>
      <c r="O1571">
        <f>IF(Table1[[#This Row],[Type]]="Expense",ABS(Table1[[#This Row],[Amount]]),0)</f>
        <v>2358.7600000000002</v>
      </c>
      <c r="P1571" t="str">
        <f>Table1[[#This Row],[Region]]</f>
        <v>South</v>
      </c>
      <c r="Q1571" t="s">
        <v>19</v>
      </c>
      <c r="R1571" t="s">
        <v>23</v>
      </c>
    </row>
    <row r="1572" spans="1:18" x14ac:dyDescent="0.3">
      <c r="A1572" s="1">
        <v>45167</v>
      </c>
      <c r="B1572" t="s">
        <v>1598</v>
      </c>
      <c r="C1572" t="s">
        <v>30</v>
      </c>
      <c r="D1572" t="s">
        <v>26</v>
      </c>
      <c r="E1572">
        <v>200.41</v>
      </c>
      <c r="F1572" t="s">
        <v>31</v>
      </c>
      <c r="G1572">
        <f>IF(Table1[[#This Row],[Type]]="Income",ABS(Table1[[#This Row],[Amount]]),0)</f>
        <v>200.41</v>
      </c>
      <c r="H1572">
        <f>IF(Table1[[#This Row],[Type]]="Expense",ABS(Table1[[#This Row],[Amount]]),0)</f>
        <v>0</v>
      </c>
      <c r="I1572" t="s">
        <v>20</v>
      </c>
      <c r="J1572" t="s">
        <v>13</v>
      </c>
      <c r="L1572" t="str">
        <f t="shared" si="24"/>
        <v>August</v>
      </c>
      <c r="M1572" s="4">
        <f>ABS(Table1[[#This Row],[Amount]])</f>
        <v>200.41</v>
      </c>
      <c r="N1572">
        <f>IF(Table1[[#This Row],[Type]]="Income",ABS(Table1[[#This Row],[Amount]]),0)</f>
        <v>200.41</v>
      </c>
      <c r="O1572">
        <f>IF(Table1[[#This Row],[Type]]="Expense",ABS(Table1[[#This Row],[Amount]]),0)</f>
        <v>0</v>
      </c>
      <c r="P1572" t="str">
        <f>Table1[[#This Row],[Region]]</f>
        <v>East</v>
      </c>
      <c r="Q1572" t="s">
        <v>26</v>
      </c>
      <c r="R1572" t="s">
        <v>13</v>
      </c>
    </row>
    <row r="1573" spans="1:18" x14ac:dyDescent="0.3">
      <c r="A1573" s="1">
        <v>44987</v>
      </c>
      <c r="B1573" t="s">
        <v>1599</v>
      </c>
      <c r="C1573" t="s">
        <v>9</v>
      </c>
      <c r="D1573" t="s">
        <v>16</v>
      </c>
      <c r="E1573">
        <v>-182.36</v>
      </c>
      <c r="F1573" t="s">
        <v>11</v>
      </c>
      <c r="G1573">
        <f>IF(Table1[[#This Row],[Type]]="Income",ABS(Table1[[#This Row],[Amount]]),0)</f>
        <v>0</v>
      </c>
      <c r="H1573">
        <f>IF(Table1[[#This Row],[Type]]="Expense",ABS(Table1[[#This Row],[Amount]]),0)</f>
        <v>182.36</v>
      </c>
      <c r="I1573" t="s">
        <v>20</v>
      </c>
      <c r="J1573" t="s">
        <v>27</v>
      </c>
      <c r="L1573" t="str">
        <f t="shared" si="24"/>
        <v>March</v>
      </c>
      <c r="M1573" s="4">
        <f>ABS(Table1[[#This Row],[Amount]])</f>
        <v>182.36</v>
      </c>
      <c r="N1573">
        <f>IF(Table1[[#This Row],[Type]]="Income",ABS(Table1[[#This Row],[Amount]]),0)</f>
        <v>0</v>
      </c>
      <c r="O1573">
        <f>IF(Table1[[#This Row],[Type]]="Expense",ABS(Table1[[#This Row],[Amount]]),0)</f>
        <v>182.36</v>
      </c>
      <c r="P1573" t="str">
        <f>Table1[[#This Row],[Region]]</f>
        <v>North</v>
      </c>
      <c r="Q1573" t="s">
        <v>16</v>
      </c>
      <c r="R1573" t="s">
        <v>27</v>
      </c>
    </row>
    <row r="1574" spans="1:18" x14ac:dyDescent="0.3">
      <c r="A1574" s="1">
        <v>45104</v>
      </c>
      <c r="B1574" t="s">
        <v>1600</v>
      </c>
      <c r="C1574" t="s">
        <v>25</v>
      </c>
      <c r="D1574" t="s">
        <v>10</v>
      </c>
      <c r="E1574">
        <v>-2649.04</v>
      </c>
      <c r="F1574" t="s">
        <v>11</v>
      </c>
      <c r="G1574">
        <f>IF(Table1[[#This Row],[Type]]="Income",ABS(Table1[[#This Row],[Amount]]),0)</f>
        <v>0</v>
      </c>
      <c r="H1574">
        <f>IF(Table1[[#This Row],[Type]]="Expense",ABS(Table1[[#This Row],[Amount]]),0)</f>
        <v>2649.04</v>
      </c>
      <c r="I1574" t="s">
        <v>20</v>
      </c>
      <c r="J1574" t="s">
        <v>27</v>
      </c>
      <c r="L1574" t="str">
        <f t="shared" si="24"/>
        <v>June</v>
      </c>
      <c r="M1574" s="4">
        <f>ABS(Table1[[#This Row],[Amount]])</f>
        <v>2649.04</v>
      </c>
      <c r="N1574">
        <f>IF(Table1[[#This Row],[Type]]="Income",ABS(Table1[[#This Row],[Amount]]),0)</f>
        <v>0</v>
      </c>
      <c r="O1574">
        <f>IF(Table1[[#This Row],[Type]]="Expense",ABS(Table1[[#This Row],[Amount]]),0)</f>
        <v>2649.04</v>
      </c>
      <c r="P1574" t="str">
        <f>Table1[[#This Row],[Region]]</f>
        <v>North</v>
      </c>
      <c r="Q1574" t="s">
        <v>10</v>
      </c>
      <c r="R1574" t="s">
        <v>27</v>
      </c>
    </row>
    <row r="1575" spans="1:18" x14ac:dyDescent="0.3">
      <c r="A1575" s="1">
        <v>45264</v>
      </c>
      <c r="B1575" t="s">
        <v>1601</v>
      </c>
      <c r="C1575" t="s">
        <v>9</v>
      </c>
      <c r="D1575" t="s">
        <v>36</v>
      </c>
      <c r="E1575">
        <v>-3510.57</v>
      </c>
      <c r="F1575" t="s">
        <v>11</v>
      </c>
      <c r="G1575">
        <f>IF(Table1[[#This Row],[Type]]="Income",ABS(Table1[[#This Row],[Amount]]),0)</f>
        <v>0</v>
      </c>
      <c r="H1575">
        <f>IF(Table1[[#This Row],[Type]]="Expense",ABS(Table1[[#This Row],[Amount]]),0)</f>
        <v>3510.57</v>
      </c>
      <c r="I1575" t="s">
        <v>12</v>
      </c>
      <c r="J1575" t="s">
        <v>32</v>
      </c>
      <c r="L1575" t="str">
        <f t="shared" si="24"/>
        <v>December</v>
      </c>
      <c r="M1575" s="4">
        <f>ABS(Table1[[#This Row],[Amount]])</f>
        <v>3510.57</v>
      </c>
      <c r="N1575">
        <f>IF(Table1[[#This Row],[Type]]="Income",ABS(Table1[[#This Row],[Amount]]),0)</f>
        <v>0</v>
      </c>
      <c r="O1575">
        <f>IF(Table1[[#This Row],[Type]]="Expense",ABS(Table1[[#This Row],[Amount]]),0)</f>
        <v>3510.57</v>
      </c>
      <c r="P1575" t="str">
        <f>Table1[[#This Row],[Region]]</f>
        <v>West</v>
      </c>
      <c r="Q1575" t="s">
        <v>36</v>
      </c>
      <c r="R1575" t="s">
        <v>32</v>
      </c>
    </row>
    <row r="1576" spans="1:18" x14ac:dyDescent="0.3">
      <c r="A1576" s="1">
        <v>44988</v>
      </c>
      <c r="B1576" t="s">
        <v>1602</v>
      </c>
      <c r="C1576" t="s">
        <v>30</v>
      </c>
      <c r="D1576" t="s">
        <v>26</v>
      </c>
      <c r="E1576">
        <v>4716.5</v>
      </c>
      <c r="F1576" t="s">
        <v>31</v>
      </c>
      <c r="G1576">
        <f>IF(Table1[[#This Row],[Type]]="Income",ABS(Table1[[#This Row],[Amount]]),0)</f>
        <v>4716.5</v>
      </c>
      <c r="H1576">
        <f>IF(Table1[[#This Row],[Type]]="Expense",ABS(Table1[[#This Row],[Amount]]),0)</f>
        <v>0</v>
      </c>
      <c r="I1576" t="s">
        <v>20</v>
      </c>
      <c r="J1576" t="s">
        <v>32</v>
      </c>
      <c r="L1576" t="str">
        <f t="shared" si="24"/>
        <v>March</v>
      </c>
      <c r="M1576" s="4">
        <f>ABS(Table1[[#This Row],[Amount]])</f>
        <v>4716.5</v>
      </c>
      <c r="N1576">
        <f>IF(Table1[[#This Row],[Type]]="Income",ABS(Table1[[#This Row],[Amount]]),0)</f>
        <v>4716.5</v>
      </c>
      <c r="O1576">
        <f>IF(Table1[[#This Row],[Type]]="Expense",ABS(Table1[[#This Row],[Amount]]),0)</f>
        <v>0</v>
      </c>
      <c r="P1576" t="str">
        <f>Table1[[#This Row],[Region]]</f>
        <v>West</v>
      </c>
      <c r="Q1576" t="s">
        <v>26</v>
      </c>
      <c r="R1576" t="s">
        <v>32</v>
      </c>
    </row>
    <row r="1577" spans="1:18" x14ac:dyDescent="0.3">
      <c r="A1577" s="1">
        <v>45071</v>
      </c>
      <c r="B1577" t="s">
        <v>1603</v>
      </c>
      <c r="C1577" t="s">
        <v>9</v>
      </c>
      <c r="D1577" t="s">
        <v>42</v>
      </c>
      <c r="E1577">
        <v>-977.68</v>
      </c>
      <c r="F1577" t="s">
        <v>11</v>
      </c>
      <c r="G1577">
        <f>IF(Table1[[#This Row],[Type]]="Income",ABS(Table1[[#This Row],[Amount]]),0)</f>
        <v>0</v>
      </c>
      <c r="H1577">
        <f>IF(Table1[[#This Row],[Type]]="Expense",ABS(Table1[[#This Row],[Amount]]),0)</f>
        <v>977.68</v>
      </c>
      <c r="I1577" t="s">
        <v>12</v>
      </c>
      <c r="J1577" t="s">
        <v>23</v>
      </c>
      <c r="L1577" t="str">
        <f t="shared" si="24"/>
        <v>May</v>
      </c>
      <c r="M1577" s="4">
        <f>ABS(Table1[[#This Row],[Amount]])</f>
        <v>977.68</v>
      </c>
      <c r="N1577">
        <f>IF(Table1[[#This Row],[Type]]="Income",ABS(Table1[[#This Row],[Amount]]),0)</f>
        <v>0</v>
      </c>
      <c r="O1577">
        <f>IF(Table1[[#This Row],[Type]]="Expense",ABS(Table1[[#This Row],[Amount]]),0)</f>
        <v>977.68</v>
      </c>
      <c r="P1577" t="str">
        <f>Table1[[#This Row],[Region]]</f>
        <v>South</v>
      </c>
      <c r="Q1577" t="s">
        <v>42</v>
      </c>
      <c r="R1577" t="s">
        <v>23</v>
      </c>
    </row>
    <row r="1578" spans="1:18" x14ac:dyDescent="0.3">
      <c r="A1578" s="1">
        <v>45142</v>
      </c>
      <c r="B1578" t="s">
        <v>1604</v>
      </c>
      <c r="C1578" t="s">
        <v>30</v>
      </c>
      <c r="D1578" t="s">
        <v>42</v>
      </c>
      <c r="E1578">
        <v>605.97</v>
      </c>
      <c r="F1578" t="s">
        <v>31</v>
      </c>
      <c r="G1578">
        <f>IF(Table1[[#This Row],[Type]]="Income",ABS(Table1[[#This Row],[Amount]]),0)</f>
        <v>605.97</v>
      </c>
      <c r="H1578">
        <f>IF(Table1[[#This Row],[Type]]="Expense",ABS(Table1[[#This Row],[Amount]]),0)</f>
        <v>0</v>
      </c>
      <c r="I1578" t="s">
        <v>17</v>
      </c>
      <c r="J1578" t="s">
        <v>27</v>
      </c>
      <c r="L1578" t="str">
        <f t="shared" si="24"/>
        <v>August</v>
      </c>
      <c r="M1578" s="4">
        <f>ABS(Table1[[#This Row],[Amount]])</f>
        <v>605.97</v>
      </c>
      <c r="N1578">
        <f>IF(Table1[[#This Row],[Type]]="Income",ABS(Table1[[#This Row],[Amount]]),0)</f>
        <v>605.97</v>
      </c>
      <c r="O1578">
        <f>IF(Table1[[#This Row],[Type]]="Expense",ABS(Table1[[#This Row],[Amount]]),0)</f>
        <v>0</v>
      </c>
      <c r="P1578" t="str">
        <f>Table1[[#This Row],[Region]]</f>
        <v>North</v>
      </c>
      <c r="Q1578" t="s">
        <v>42</v>
      </c>
      <c r="R1578" t="s">
        <v>27</v>
      </c>
    </row>
    <row r="1579" spans="1:18" x14ac:dyDescent="0.3">
      <c r="A1579" s="1">
        <v>44929</v>
      </c>
      <c r="B1579" t="s">
        <v>1605</v>
      </c>
      <c r="C1579" t="s">
        <v>9</v>
      </c>
      <c r="D1579" t="s">
        <v>22</v>
      </c>
      <c r="E1579">
        <v>-355.23</v>
      </c>
      <c r="F1579" t="s">
        <v>11</v>
      </c>
      <c r="G1579">
        <f>IF(Table1[[#This Row],[Type]]="Income",ABS(Table1[[#This Row],[Amount]]),0)</f>
        <v>0</v>
      </c>
      <c r="H1579">
        <f>IF(Table1[[#This Row],[Type]]="Expense",ABS(Table1[[#This Row],[Amount]]),0)</f>
        <v>355.23</v>
      </c>
      <c r="I1579" t="s">
        <v>20</v>
      </c>
      <c r="J1579" t="s">
        <v>27</v>
      </c>
      <c r="L1579" t="str">
        <f t="shared" si="24"/>
        <v>January</v>
      </c>
      <c r="M1579" s="4">
        <f>ABS(Table1[[#This Row],[Amount]])</f>
        <v>355.23</v>
      </c>
      <c r="N1579">
        <f>IF(Table1[[#This Row],[Type]]="Income",ABS(Table1[[#This Row],[Amount]]),0)</f>
        <v>0</v>
      </c>
      <c r="O1579">
        <f>IF(Table1[[#This Row],[Type]]="Expense",ABS(Table1[[#This Row],[Amount]]),0)</f>
        <v>355.23</v>
      </c>
      <c r="P1579" t="str">
        <f>Table1[[#This Row],[Region]]</f>
        <v>North</v>
      </c>
      <c r="Q1579" t="s">
        <v>22</v>
      </c>
      <c r="R1579" t="s">
        <v>27</v>
      </c>
    </row>
    <row r="1580" spans="1:18" x14ac:dyDescent="0.3">
      <c r="A1580" s="1">
        <v>45086</v>
      </c>
      <c r="B1580" t="s">
        <v>1606</v>
      </c>
      <c r="C1580" t="s">
        <v>30</v>
      </c>
      <c r="D1580" t="s">
        <v>16</v>
      </c>
      <c r="E1580">
        <v>2236.6</v>
      </c>
      <c r="F1580" t="s">
        <v>31</v>
      </c>
      <c r="G1580">
        <f>IF(Table1[[#This Row],[Type]]="Income",ABS(Table1[[#This Row],[Amount]]),0)</f>
        <v>2236.6</v>
      </c>
      <c r="H1580">
        <f>IF(Table1[[#This Row],[Type]]="Expense",ABS(Table1[[#This Row],[Amount]]),0)</f>
        <v>0</v>
      </c>
      <c r="I1580" t="s">
        <v>12</v>
      </c>
      <c r="J1580" t="s">
        <v>23</v>
      </c>
      <c r="L1580" t="str">
        <f t="shared" si="24"/>
        <v>June</v>
      </c>
      <c r="M1580" s="4">
        <f>ABS(Table1[[#This Row],[Amount]])</f>
        <v>2236.6</v>
      </c>
      <c r="N1580">
        <f>IF(Table1[[#This Row],[Type]]="Income",ABS(Table1[[#This Row],[Amount]]),0)</f>
        <v>2236.6</v>
      </c>
      <c r="O1580">
        <f>IF(Table1[[#This Row],[Type]]="Expense",ABS(Table1[[#This Row],[Amount]]),0)</f>
        <v>0</v>
      </c>
      <c r="P1580" t="str">
        <f>Table1[[#This Row],[Region]]</f>
        <v>South</v>
      </c>
      <c r="Q1580" t="s">
        <v>16</v>
      </c>
      <c r="R1580" t="s">
        <v>23</v>
      </c>
    </row>
    <row r="1581" spans="1:18" x14ac:dyDescent="0.3">
      <c r="A1581" s="1">
        <v>45153</v>
      </c>
      <c r="B1581" t="s">
        <v>1607</v>
      </c>
      <c r="C1581" t="s">
        <v>9</v>
      </c>
      <c r="D1581" t="s">
        <v>16</v>
      </c>
      <c r="E1581">
        <v>-3153.42</v>
      </c>
      <c r="F1581" t="s">
        <v>11</v>
      </c>
      <c r="G1581">
        <f>IF(Table1[[#This Row],[Type]]="Income",ABS(Table1[[#This Row],[Amount]]),0)</f>
        <v>0</v>
      </c>
      <c r="H1581">
        <f>IF(Table1[[#This Row],[Type]]="Expense",ABS(Table1[[#This Row],[Amount]]),0)</f>
        <v>3153.42</v>
      </c>
      <c r="I1581" t="s">
        <v>20</v>
      </c>
      <c r="J1581" t="s">
        <v>13</v>
      </c>
      <c r="L1581" t="str">
        <f t="shared" si="24"/>
        <v>August</v>
      </c>
      <c r="M1581" s="4">
        <f>ABS(Table1[[#This Row],[Amount]])</f>
        <v>3153.42</v>
      </c>
      <c r="N1581">
        <f>IF(Table1[[#This Row],[Type]]="Income",ABS(Table1[[#This Row],[Amount]]),0)</f>
        <v>0</v>
      </c>
      <c r="O1581">
        <f>IF(Table1[[#This Row],[Type]]="Expense",ABS(Table1[[#This Row],[Amount]]),0)</f>
        <v>3153.42</v>
      </c>
      <c r="P1581" t="str">
        <f>Table1[[#This Row],[Region]]</f>
        <v>East</v>
      </c>
      <c r="Q1581" t="s">
        <v>16</v>
      </c>
      <c r="R1581" t="s">
        <v>13</v>
      </c>
    </row>
    <row r="1582" spans="1:18" x14ac:dyDescent="0.3">
      <c r="A1582" s="1">
        <v>45195</v>
      </c>
      <c r="B1582" t="s">
        <v>1608</v>
      </c>
      <c r="C1582" t="s">
        <v>30</v>
      </c>
      <c r="D1582" t="s">
        <v>26</v>
      </c>
      <c r="E1582">
        <v>4218.71</v>
      </c>
      <c r="F1582" t="s">
        <v>31</v>
      </c>
      <c r="G1582">
        <f>IF(Table1[[#This Row],[Type]]="Income",ABS(Table1[[#This Row],[Amount]]),0)</f>
        <v>4218.71</v>
      </c>
      <c r="H1582">
        <f>IF(Table1[[#This Row],[Type]]="Expense",ABS(Table1[[#This Row],[Amount]]),0)</f>
        <v>0</v>
      </c>
      <c r="I1582" t="s">
        <v>17</v>
      </c>
      <c r="J1582" t="s">
        <v>27</v>
      </c>
      <c r="L1582" t="str">
        <f t="shared" si="24"/>
        <v>September</v>
      </c>
      <c r="M1582" s="4">
        <f>ABS(Table1[[#This Row],[Amount]])</f>
        <v>4218.71</v>
      </c>
      <c r="N1582">
        <f>IF(Table1[[#This Row],[Type]]="Income",ABS(Table1[[#This Row],[Amount]]),0)</f>
        <v>4218.71</v>
      </c>
      <c r="O1582">
        <f>IF(Table1[[#This Row],[Type]]="Expense",ABS(Table1[[#This Row],[Amount]]),0)</f>
        <v>0</v>
      </c>
      <c r="P1582" t="str">
        <f>Table1[[#This Row],[Region]]</f>
        <v>North</v>
      </c>
      <c r="Q1582" t="s">
        <v>26</v>
      </c>
      <c r="R1582" t="s">
        <v>27</v>
      </c>
    </row>
    <row r="1583" spans="1:18" x14ac:dyDescent="0.3">
      <c r="A1583" s="1">
        <v>45046</v>
      </c>
      <c r="B1583" t="s">
        <v>1609</v>
      </c>
      <c r="C1583" t="s">
        <v>15</v>
      </c>
      <c r="D1583" t="s">
        <v>36</v>
      </c>
      <c r="E1583">
        <v>-3444.96</v>
      </c>
      <c r="F1583" t="s">
        <v>11</v>
      </c>
      <c r="G1583">
        <f>IF(Table1[[#This Row],[Type]]="Income",ABS(Table1[[#This Row],[Amount]]),0)</f>
        <v>0</v>
      </c>
      <c r="H1583">
        <f>IF(Table1[[#This Row],[Type]]="Expense",ABS(Table1[[#This Row],[Amount]]),0)</f>
        <v>3444.96</v>
      </c>
      <c r="I1583" t="s">
        <v>20</v>
      </c>
      <c r="J1583" t="s">
        <v>32</v>
      </c>
      <c r="L1583" t="str">
        <f t="shared" si="24"/>
        <v>April</v>
      </c>
      <c r="M1583" s="4">
        <f>ABS(Table1[[#This Row],[Amount]])</f>
        <v>3444.96</v>
      </c>
      <c r="N1583">
        <f>IF(Table1[[#This Row],[Type]]="Income",ABS(Table1[[#This Row],[Amount]]),0)</f>
        <v>0</v>
      </c>
      <c r="O1583">
        <f>IF(Table1[[#This Row],[Type]]="Expense",ABS(Table1[[#This Row],[Amount]]),0)</f>
        <v>3444.96</v>
      </c>
      <c r="P1583" t="str">
        <f>Table1[[#This Row],[Region]]</f>
        <v>West</v>
      </c>
      <c r="Q1583" t="s">
        <v>36</v>
      </c>
      <c r="R1583" t="s">
        <v>32</v>
      </c>
    </row>
    <row r="1584" spans="1:18" x14ac:dyDescent="0.3">
      <c r="A1584" s="1">
        <v>45015</v>
      </c>
      <c r="B1584" t="s">
        <v>1610</v>
      </c>
      <c r="C1584" t="s">
        <v>9</v>
      </c>
      <c r="D1584" t="s">
        <v>16</v>
      </c>
      <c r="E1584">
        <v>-1120.97</v>
      </c>
      <c r="F1584" t="s">
        <v>11</v>
      </c>
      <c r="G1584">
        <f>IF(Table1[[#This Row],[Type]]="Income",ABS(Table1[[#This Row],[Amount]]),0)</f>
        <v>0</v>
      </c>
      <c r="H1584">
        <f>IF(Table1[[#This Row],[Type]]="Expense",ABS(Table1[[#This Row],[Amount]]),0)</f>
        <v>1120.97</v>
      </c>
      <c r="I1584" t="s">
        <v>17</v>
      </c>
      <c r="J1584" t="s">
        <v>23</v>
      </c>
      <c r="L1584" t="str">
        <f t="shared" si="24"/>
        <v>March</v>
      </c>
      <c r="M1584" s="4">
        <f>ABS(Table1[[#This Row],[Amount]])</f>
        <v>1120.97</v>
      </c>
      <c r="N1584">
        <f>IF(Table1[[#This Row],[Type]]="Income",ABS(Table1[[#This Row],[Amount]]),0)</f>
        <v>0</v>
      </c>
      <c r="O1584">
        <f>IF(Table1[[#This Row],[Type]]="Expense",ABS(Table1[[#This Row],[Amount]]),0)</f>
        <v>1120.97</v>
      </c>
      <c r="P1584" t="str">
        <f>Table1[[#This Row],[Region]]</f>
        <v>South</v>
      </c>
      <c r="Q1584" t="s">
        <v>16</v>
      </c>
      <c r="R1584" t="s">
        <v>23</v>
      </c>
    </row>
    <row r="1585" spans="1:18" x14ac:dyDescent="0.3">
      <c r="A1585" s="1">
        <v>45255</v>
      </c>
      <c r="B1585" t="s">
        <v>1611</v>
      </c>
      <c r="C1585" t="s">
        <v>9</v>
      </c>
      <c r="D1585" t="s">
        <v>26</v>
      </c>
      <c r="E1585">
        <v>-2362.67</v>
      </c>
      <c r="F1585" t="s">
        <v>11</v>
      </c>
      <c r="G1585">
        <f>IF(Table1[[#This Row],[Type]]="Income",ABS(Table1[[#This Row],[Amount]]),0)</f>
        <v>0</v>
      </c>
      <c r="H1585">
        <f>IF(Table1[[#This Row],[Type]]="Expense",ABS(Table1[[#This Row],[Amount]]),0)</f>
        <v>2362.67</v>
      </c>
      <c r="I1585" t="s">
        <v>20</v>
      </c>
      <c r="J1585" t="s">
        <v>13</v>
      </c>
      <c r="L1585" t="str">
        <f t="shared" si="24"/>
        <v>November</v>
      </c>
      <c r="M1585" s="4">
        <f>ABS(Table1[[#This Row],[Amount]])</f>
        <v>2362.67</v>
      </c>
      <c r="N1585">
        <f>IF(Table1[[#This Row],[Type]]="Income",ABS(Table1[[#This Row],[Amount]]),0)</f>
        <v>0</v>
      </c>
      <c r="O1585">
        <f>IF(Table1[[#This Row],[Type]]="Expense",ABS(Table1[[#This Row],[Amount]]),0)</f>
        <v>2362.67</v>
      </c>
      <c r="P1585" t="str">
        <f>Table1[[#This Row],[Region]]</f>
        <v>East</v>
      </c>
      <c r="Q1585" t="s">
        <v>26</v>
      </c>
      <c r="R1585" t="s">
        <v>13</v>
      </c>
    </row>
    <row r="1586" spans="1:18" x14ac:dyDescent="0.3">
      <c r="A1586" s="1">
        <v>44994</v>
      </c>
      <c r="B1586" t="s">
        <v>1612</v>
      </c>
      <c r="C1586" t="s">
        <v>25</v>
      </c>
      <c r="D1586" t="s">
        <v>26</v>
      </c>
      <c r="E1586">
        <v>-4560.7</v>
      </c>
      <c r="F1586" t="s">
        <v>11</v>
      </c>
      <c r="G1586">
        <f>IF(Table1[[#This Row],[Type]]="Income",ABS(Table1[[#This Row],[Amount]]),0)</f>
        <v>0</v>
      </c>
      <c r="H1586">
        <f>IF(Table1[[#This Row],[Type]]="Expense",ABS(Table1[[#This Row],[Amount]]),0)</f>
        <v>4560.7</v>
      </c>
      <c r="I1586" t="s">
        <v>12</v>
      </c>
      <c r="J1586" t="s">
        <v>32</v>
      </c>
      <c r="L1586" t="str">
        <f t="shared" si="24"/>
        <v>March</v>
      </c>
      <c r="M1586" s="4">
        <f>ABS(Table1[[#This Row],[Amount]])</f>
        <v>4560.7</v>
      </c>
      <c r="N1586">
        <f>IF(Table1[[#This Row],[Type]]="Income",ABS(Table1[[#This Row],[Amount]]),0)</f>
        <v>0</v>
      </c>
      <c r="O1586">
        <f>IF(Table1[[#This Row],[Type]]="Expense",ABS(Table1[[#This Row],[Amount]]),0)</f>
        <v>4560.7</v>
      </c>
      <c r="P1586" t="str">
        <f>Table1[[#This Row],[Region]]</f>
        <v>West</v>
      </c>
      <c r="Q1586" t="s">
        <v>26</v>
      </c>
      <c r="R1586" t="s">
        <v>32</v>
      </c>
    </row>
    <row r="1587" spans="1:18" x14ac:dyDescent="0.3">
      <c r="A1587" s="1">
        <v>45283</v>
      </c>
      <c r="B1587" t="s">
        <v>1613</v>
      </c>
      <c r="C1587" t="s">
        <v>25</v>
      </c>
      <c r="D1587" t="s">
        <v>19</v>
      </c>
      <c r="E1587">
        <v>-1701.03</v>
      </c>
      <c r="F1587" t="s">
        <v>11</v>
      </c>
      <c r="G1587">
        <f>IF(Table1[[#This Row],[Type]]="Income",ABS(Table1[[#This Row],[Amount]]),0)</f>
        <v>0</v>
      </c>
      <c r="H1587">
        <f>IF(Table1[[#This Row],[Type]]="Expense",ABS(Table1[[#This Row],[Amount]]),0)</f>
        <v>1701.03</v>
      </c>
      <c r="I1587" t="s">
        <v>17</v>
      </c>
      <c r="J1587" t="s">
        <v>27</v>
      </c>
      <c r="L1587" t="str">
        <f t="shared" si="24"/>
        <v>December</v>
      </c>
      <c r="M1587" s="4">
        <f>ABS(Table1[[#This Row],[Amount]])</f>
        <v>1701.03</v>
      </c>
      <c r="N1587">
        <f>IF(Table1[[#This Row],[Type]]="Income",ABS(Table1[[#This Row],[Amount]]),0)</f>
        <v>0</v>
      </c>
      <c r="O1587">
        <f>IF(Table1[[#This Row],[Type]]="Expense",ABS(Table1[[#This Row],[Amount]]),0)</f>
        <v>1701.03</v>
      </c>
      <c r="P1587" t="str">
        <f>Table1[[#This Row],[Region]]</f>
        <v>North</v>
      </c>
      <c r="Q1587" t="s">
        <v>19</v>
      </c>
      <c r="R1587" t="s">
        <v>27</v>
      </c>
    </row>
    <row r="1588" spans="1:18" x14ac:dyDescent="0.3">
      <c r="A1588" s="1">
        <v>45024</v>
      </c>
      <c r="B1588" t="s">
        <v>1614</v>
      </c>
      <c r="C1588" t="s">
        <v>30</v>
      </c>
      <c r="D1588" t="s">
        <v>19</v>
      </c>
      <c r="E1588">
        <v>2543.7800000000002</v>
      </c>
      <c r="F1588" t="s">
        <v>31</v>
      </c>
      <c r="G1588">
        <f>IF(Table1[[#This Row],[Type]]="Income",ABS(Table1[[#This Row],[Amount]]),0)</f>
        <v>2543.7800000000002</v>
      </c>
      <c r="H1588">
        <f>IF(Table1[[#This Row],[Type]]="Expense",ABS(Table1[[#This Row],[Amount]]),0)</f>
        <v>0</v>
      </c>
      <c r="I1588" t="s">
        <v>20</v>
      </c>
      <c r="J1588" t="s">
        <v>13</v>
      </c>
      <c r="L1588" t="str">
        <f t="shared" si="24"/>
        <v>April</v>
      </c>
      <c r="M1588" s="4">
        <f>ABS(Table1[[#This Row],[Amount]])</f>
        <v>2543.7800000000002</v>
      </c>
      <c r="N1588">
        <f>IF(Table1[[#This Row],[Type]]="Income",ABS(Table1[[#This Row],[Amount]]),0)</f>
        <v>2543.7800000000002</v>
      </c>
      <c r="O1588">
        <f>IF(Table1[[#This Row],[Type]]="Expense",ABS(Table1[[#This Row],[Amount]]),0)</f>
        <v>0</v>
      </c>
      <c r="P1588" t="str">
        <f>Table1[[#This Row],[Region]]</f>
        <v>East</v>
      </c>
      <c r="Q1588" t="s">
        <v>19</v>
      </c>
      <c r="R1588" t="s">
        <v>13</v>
      </c>
    </row>
    <row r="1589" spans="1:18" x14ac:dyDescent="0.3">
      <c r="A1589" s="1">
        <v>45193</v>
      </c>
      <c r="B1589" t="s">
        <v>1615</v>
      </c>
      <c r="C1589" t="s">
        <v>9</v>
      </c>
      <c r="D1589" t="s">
        <v>16</v>
      </c>
      <c r="E1589">
        <v>-4796.97</v>
      </c>
      <c r="F1589" t="s">
        <v>11</v>
      </c>
      <c r="G1589">
        <f>IF(Table1[[#This Row],[Type]]="Income",ABS(Table1[[#This Row],[Amount]]),0)</f>
        <v>0</v>
      </c>
      <c r="H1589">
        <f>IF(Table1[[#This Row],[Type]]="Expense",ABS(Table1[[#This Row],[Amount]]),0)</f>
        <v>4796.97</v>
      </c>
      <c r="I1589" t="s">
        <v>17</v>
      </c>
      <c r="J1589" t="s">
        <v>32</v>
      </c>
      <c r="L1589" t="str">
        <f t="shared" si="24"/>
        <v>September</v>
      </c>
      <c r="M1589" s="4">
        <f>ABS(Table1[[#This Row],[Amount]])</f>
        <v>4796.97</v>
      </c>
      <c r="N1589">
        <f>IF(Table1[[#This Row],[Type]]="Income",ABS(Table1[[#This Row],[Amount]]),0)</f>
        <v>0</v>
      </c>
      <c r="O1589">
        <f>IF(Table1[[#This Row],[Type]]="Expense",ABS(Table1[[#This Row],[Amount]]),0)</f>
        <v>4796.97</v>
      </c>
      <c r="P1589" t="str">
        <f>Table1[[#This Row],[Region]]</f>
        <v>West</v>
      </c>
      <c r="Q1589" t="s">
        <v>16</v>
      </c>
      <c r="R1589" t="s">
        <v>32</v>
      </c>
    </row>
    <row r="1590" spans="1:18" x14ac:dyDescent="0.3">
      <c r="A1590" s="1">
        <v>45031</v>
      </c>
      <c r="B1590" t="s">
        <v>1616</v>
      </c>
      <c r="C1590" t="s">
        <v>30</v>
      </c>
      <c r="D1590" t="s">
        <v>26</v>
      </c>
      <c r="E1590">
        <v>3700.07</v>
      </c>
      <c r="F1590" t="s">
        <v>31</v>
      </c>
      <c r="G1590">
        <f>IF(Table1[[#This Row],[Type]]="Income",ABS(Table1[[#This Row],[Amount]]),0)</f>
        <v>3700.07</v>
      </c>
      <c r="H1590">
        <f>IF(Table1[[#This Row],[Type]]="Expense",ABS(Table1[[#This Row],[Amount]]),0)</f>
        <v>0</v>
      </c>
      <c r="I1590" t="s">
        <v>17</v>
      </c>
      <c r="J1590" t="s">
        <v>23</v>
      </c>
      <c r="L1590" t="str">
        <f t="shared" si="24"/>
        <v>April</v>
      </c>
      <c r="M1590" s="4">
        <f>ABS(Table1[[#This Row],[Amount]])</f>
        <v>3700.07</v>
      </c>
      <c r="N1590">
        <f>IF(Table1[[#This Row],[Type]]="Income",ABS(Table1[[#This Row],[Amount]]),0)</f>
        <v>3700.07</v>
      </c>
      <c r="O1590">
        <f>IF(Table1[[#This Row],[Type]]="Expense",ABS(Table1[[#This Row],[Amount]]),0)</f>
        <v>0</v>
      </c>
      <c r="P1590" t="str">
        <f>Table1[[#This Row],[Region]]</f>
        <v>South</v>
      </c>
      <c r="Q1590" t="s">
        <v>26</v>
      </c>
      <c r="R1590" t="s">
        <v>23</v>
      </c>
    </row>
    <row r="1591" spans="1:18" x14ac:dyDescent="0.3">
      <c r="A1591" s="1">
        <v>45249</v>
      </c>
      <c r="B1591" t="s">
        <v>1617</v>
      </c>
      <c r="C1591" t="s">
        <v>15</v>
      </c>
      <c r="D1591" t="s">
        <v>22</v>
      </c>
      <c r="E1591">
        <v>-3763.93</v>
      </c>
      <c r="F1591" t="s">
        <v>11</v>
      </c>
      <c r="G1591">
        <f>IF(Table1[[#This Row],[Type]]="Income",ABS(Table1[[#This Row],[Amount]]),0)</f>
        <v>0</v>
      </c>
      <c r="H1591">
        <f>IF(Table1[[#This Row],[Type]]="Expense",ABS(Table1[[#This Row],[Amount]]),0)</f>
        <v>3763.93</v>
      </c>
      <c r="I1591" t="s">
        <v>12</v>
      </c>
      <c r="J1591" t="s">
        <v>13</v>
      </c>
      <c r="L1591" t="str">
        <f t="shared" si="24"/>
        <v>November</v>
      </c>
      <c r="M1591" s="4">
        <f>ABS(Table1[[#This Row],[Amount]])</f>
        <v>3763.93</v>
      </c>
      <c r="N1591">
        <f>IF(Table1[[#This Row],[Type]]="Income",ABS(Table1[[#This Row],[Amount]]),0)</f>
        <v>0</v>
      </c>
      <c r="O1591">
        <f>IF(Table1[[#This Row],[Type]]="Expense",ABS(Table1[[#This Row],[Amount]]),0)</f>
        <v>3763.93</v>
      </c>
      <c r="P1591" t="str">
        <f>Table1[[#This Row],[Region]]</f>
        <v>East</v>
      </c>
      <c r="Q1591" t="s">
        <v>22</v>
      </c>
      <c r="R1591" t="s">
        <v>13</v>
      </c>
    </row>
    <row r="1592" spans="1:18" x14ac:dyDescent="0.3">
      <c r="A1592" s="1">
        <v>45049</v>
      </c>
      <c r="B1592" t="s">
        <v>1618</v>
      </c>
      <c r="C1592" t="s">
        <v>25</v>
      </c>
      <c r="D1592" t="s">
        <v>22</v>
      </c>
      <c r="E1592">
        <v>-1336.44</v>
      </c>
      <c r="F1592" t="s">
        <v>11</v>
      </c>
      <c r="G1592">
        <f>IF(Table1[[#This Row],[Type]]="Income",ABS(Table1[[#This Row],[Amount]]),0)</f>
        <v>0</v>
      </c>
      <c r="H1592">
        <f>IF(Table1[[#This Row],[Type]]="Expense",ABS(Table1[[#This Row],[Amount]]),0)</f>
        <v>1336.44</v>
      </c>
      <c r="I1592" t="s">
        <v>12</v>
      </c>
      <c r="J1592" t="s">
        <v>13</v>
      </c>
      <c r="L1592" t="str">
        <f t="shared" si="24"/>
        <v>May</v>
      </c>
      <c r="M1592" s="4">
        <f>ABS(Table1[[#This Row],[Amount]])</f>
        <v>1336.44</v>
      </c>
      <c r="N1592">
        <f>IF(Table1[[#This Row],[Type]]="Income",ABS(Table1[[#This Row],[Amount]]),0)</f>
        <v>0</v>
      </c>
      <c r="O1592">
        <f>IF(Table1[[#This Row],[Type]]="Expense",ABS(Table1[[#This Row],[Amount]]),0)</f>
        <v>1336.44</v>
      </c>
      <c r="P1592" t="str">
        <f>Table1[[#This Row],[Region]]</f>
        <v>East</v>
      </c>
      <c r="Q1592" t="s">
        <v>22</v>
      </c>
      <c r="R1592" t="s">
        <v>13</v>
      </c>
    </row>
    <row r="1593" spans="1:18" x14ac:dyDescent="0.3">
      <c r="A1593" s="1">
        <v>44955</v>
      </c>
      <c r="B1593" t="s">
        <v>1619</v>
      </c>
      <c r="C1593" t="s">
        <v>30</v>
      </c>
      <c r="D1593" t="s">
        <v>19</v>
      </c>
      <c r="E1593">
        <v>2132.02</v>
      </c>
      <c r="F1593" t="s">
        <v>31</v>
      </c>
      <c r="G1593">
        <f>IF(Table1[[#This Row],[Type]]="Income",ABS(Table1[[#This Row],[Amount]]),0)</f>
        <v>2132.02</v>
      </c>
      <c r="H1593">
        <f>IF(Table1[[#This Row],[Type]]="Expense",ABS(Table1[[#This Row],[Amount]]),0)</f>
        <v>0</v>
      </c>
      <c r="I1593" t="s">
        <v>12</v>
      </c>
      <c r="J1593" t="s">
        <v>23</v>
      </c>
      <c r="L1593" t="str">
        <f t="shared" si="24"/>
        <v>January</v>
      </c>
      <c r="M1593" s="4">
        <f>ABS(Table1[[#This Row],[Amount]])</f>
        <v>2132.02</v>
      </c>
      <c r="N1593">
        <f>IF(Table1[[#This Row],[Type]]="Income",ABS(Table1[[#This Row],[Amount]]),0)</f>
        <v>2132.02</v>
      </c>
      <c r="O1593">
        <f>IF(Table1[[#This Row],[Type]]="Expense",ABS(Table1[[#This Row],[Amount]]),0)</f>
        <v>0</v>
      </c>
      <c r="P1593" t="str">
        <f>Table1[[#This Row],[Region]]</f>
        <v>South</v>
      </c>
      <c r="Q1593" t="s">
        <v>19</v>
      </c>
      <c r="R1593" t="s">
        <v>23</v>
      </c>
    </row>
    <row r="1594" spans="1:18" x14ac:dyDescent="0.3">
      <c r="A1594" s="1">
        <v>45063</v>
      </c>
      <c r="B1594" t="s">
        <v>1620</v>
      </c>
      <c r="C1594" t="s">
        <v>30</v>
      </c>
      <c r="D1594" t="s">
        <v>16</v>
      </c>
      <c r="E1594">
        <v>503.48</v>
      </c>
      <c r="F1594" t="s">
        <v>31</v>
      </c>
      <c r="G1594">
        <f>IF(Table1[[#This Row],[Type]]="Income",ABS(Table1[[#This Row],[Amount]]),0)</f>
        <v>503.48</v>
      </c>
      <c r="H1594">
        <f>IF(Table1[[#This Row],[Type]]="Expense",ABS(Table1[[#This Row],[Amount]]),0)</f>
        <v>0</v>
      </c>
      <c r="I1594" t="s">
        <v>12</v>
      </c>
      <c r="J1594" t="s">
        <v>27</v>
      </c>
      <c r="L1594" t="str">
        <f t="shared" si="24"/>
        <v>May</v>
      </c>
      <c r="M1594" s="4">
        <f>ABS(Table1[[#This Row],[Amount]])</f>
        <v>503.48</v>
      </c>
      <c r="N1594">
        <f>IF(Table1[[#This Row],[Type]]="Income",ABS(Table1[[#This Row],[Amount]]),0)</f>
        <v>503.48</v>
      </c>
      <c r="O1594">
        <f>IF(Table1[[#This Row],[Type]]="Expense",ABS(Table1[[#This Row],[Amount]]),0)</f>
        <v>0</v>
      </c>
      <c r="P1594" t="str">
        <f>Table1[[#This Row],[Region]]</f>
        <v>North</v>
      </c>
      <c r="Q1594" t="s">
        <v>16</v>
      </c>
      <c r="R1594" t="s">
        <v>27</v>
      </c>
    </row>
    <row r="1595" spans="1:18" x14ac:dyDescent="0.3">
      <c r="A1595" s="1">
        <v>45121</v>
      </c>
      <c r="B1595" t="s">
        <v>1621</v>
      </c>
      <c r="C1595" t="s">
        <v>25</v>
      </c>
      <c r="D1595" t="s">
        <v>36</v>
      </c>
      <c r="E1595">
        <v>-3071.98</v>
      </c>
      <c r="F1595" t="s">
        <v>11</v>
      </c>
      <c r="G1595">
        <f>IF(Table1[[#This Row],[Type]]="Income",ABS(Table1[[#This Row],[Amount]]),0)</f>
        <v>0</v>
      </c>
      <c r="H1595">
        <f>IF(Table1[[#This Row],[Type]]="Expense",ABS(Table1[[#This Row],[Amount]]),0)</f>
        <v>3071.98</v>
      </c>
      <c r="I1595" t="s">
        <v>17</v>
      </c>
      <c r="J1595" t="s">
        <v>27</v>
      </c>
      <c r="L1595" t="str">
        <f t="shared" si="24"/>
        <v>July</v>
      </c>
      <c r="M1595" s="4">
        <f>ABS(Table1[[#This Row],[Amount]])</f>
        <v>3071.98</v>
      </c>
      <c r="N1595">
        <f>IF(Table1[[#This Row],[Type]]="Income",ABS(Table1[[#This Row],[Amount]]),0)</f>
        <v>0</v>
      </c>
      <c r="O1595">
        <f>IF(Table1[[#This Row],[Type]]="Expense",ABS(Table1[[#This Row],[Amount]]),0)</f>
        <v>3071.98</v>
      </c>
      <c r="P1595" t="str">
        <f>Table1[[#This Row],[Region]]</f>
        <v>North</v>
      </c>
      <c r="Q1595" t="s">
        <v>36</v>
      </c>
      <c r="R1595" t="s">
        <v>27</v>
      </c>
    </row>
    <row r="1596" spans="1:18" x14ac:dyDescent="0.3">
      <c r="A1596" s="1">
        <v>45152</v>
      </c>
      <c r="B1596" t="s">
        <v>1622</v>
      </c>
      <c r="C1596" t="s">
        <v>9</v>
      </c>
      <c r="D1596" t="s">
        <v>10</v>
      </c>
      <c r="E1596">
        <v>-608.28</v>
      </c>
      <c r="F1596" t="s">
        <v>11</v>
      </c>
      <c r="G1596">
        <f>IF(Table1[[#This Row],[Type]]="Income",ABS(Table1[[#This Row],[Amount]]),0)</f>
        <v>0</v>
      </c>
      <c r="H1596">
        <f>IF(Table1[[#This Row],[Type]]="Expense",ABS(Table1[[#This Row],[Amount]]),0)</f>
        <v>608.28</v>
      </c>
      <c r="I1596" t="s">
        <v>17</v>
      </c>
      <c r="J1596" t="s">
        <v>13</v>
      </c>
      <c r="L1596" t="str">
        <f t="shared" si="24"/>
        <v>August</v>
      </c>
      <c r="M1596" s="4">
        <f>ABS(Table1[[#This Row],[Amount]])</f>
        <v>608.28</v>
      </c>
      <c r="N1596">
        <f>IF(Table1[[#This Row],[Type]]="Income",ABS(Table1[[#This Row],[Amount]]),0)</f>
        <v>0</v>
      </c>
      <c r="O1596">
        <f>IF(Table1[[#This Row],[Type]]="Expense",ABS(Table1[[#This Row],[Amount]]),0)</f>
        <v>608.28</v>
      </c>
      <c r="P1596" t="str">
        <f>Table1[[#This Row],[Region]]</f>
        <v>East</v>
      </c>
      <c r="Q1596" t="s">
        <v>10</v>
      </c>
      <c r="R1596" t="s">
        <v>13</v>
      </c>
    </row>
    <row r="1597" spans="1:18" x14ac:dyDescent="0.3">
      <c r="A1597" s="1">
        <v>45258</v>
      </c>
      <c r="B1597" t="s">
        <v>1623</v>
      </c>
      <c r="C1597" t="s">
        <v>30</v>
      </c>
      <c r="D1597" t="s">
        <v>22</v>
      </c>
      <c r="E1597">
        <v>4195.96</v>
      </c>
      <c r="F1597" t="s">
        <v>31</v>
      </c>
      <c r="G1597">
        <f>IF(Table1[[#This Row],[Type]]="Income",ABS(Table1[[#This Row],[Amount]]),0)</f>
        <v>4195.96</v>
      </c>
      <c r="H1597">
        <f>IF(Table1[[#This Row],[Type]]="Expense",ABS(Table1[[#This Row],[Amount]]),0)</f>
        <v>0</v>
      </c>
      <c r="I1597" t="s">
        <v>20</v>
      </c>
      <c r="J1597" t="s">
        <v>13</v>
      </c>
      <c r="L1597" t="str">
        <f t="shared" si="24"/>
        <v>November</v>
      </c>
      <c r="M1597" s="4">
        <f>ABS(Table1[[#This Row],[Amount]])</f>
        <v>4195.96</v>
      </c>
      <c r="N1597">
        <f>IF(Table1[[#This Row],[Type]]="Income",ABS(Table1[[#This Row],[Amount]]),0)</f>
        <v>4195.96</v>
      </c>
      <c r="O1597">
        <f>IF(Table1[[#This Row],[Type]]="Expense",ABS(Table1[[#This Row],[Amount]]),0)</f>
        <v>0</v>
      </c>
      <c r="P1597" t="str">
        <f>Table1[[#This Row],[Region]]</f>
        <v>East</v>
      </c>
      <c r="Q1597" t="s">
        <v>22</v>
      </c>
      <c r="R1597" t="s">
        <v>13</v>
      </c>
    </row>
    <row r="1598" spans="1:18" x14ac:dyDescent="0.3">
      <c r="A1598" s="1">
        <v>45096</v>
      </c>
      <c r="B1598" t="s">
        <v>1624</v>
      </c>
      <c r="C1598" t="s">
        <v>25</v>
      </c>
      <c r="D1598" t="s">
        <v>22</v>
      </c>
      <c r="E1598">
        <v>-4091.31</v>
      </c>
      <c r="F1598" t="s">
        <v>11</v>
      </c>
      <c r="G1598">
        <f>IF(Table1[[#This Row],[Type]]="Income",ABS(Table1[[#This Row],[Amount]]),0)</f>
        <v>0</v>
      </c>
      <c r="H1598">
        <f>IF(Table1[[#This Row],[Type]]="Expense",ABS(Table1[[#This Row],[Amount]]),0)</f>
        <v>4091.31</v>
      </c>
      <c r="I1598" t="s">
        <v>20</v>
      </c>
      <c r="J1598" t="s">
        <v>13</v>
      </c>
      <c r="L1598" t="str">
        <f t="shared" si="24"/>
        <v>June</v>
      </c>
      <c r="M1598" s="4">
        <f>ABS(Table1[[#This Row],[Amount]])</f>
        <v>4091.31</v>
      </c>
      <c r="N1598">
        <f>IF(Table1[[#This Row],[Type]]="Income",ABS(Table1[[#This Row],[Amount]]),0)</f>
        <v>0</v>
      </c>
      <c r="O1598">
        <f>IF(Table1[[#This Row],[Type]]="Expense",ABS(Table1[[#This Row],[Amount]]),0)</f>
        <v>4091.31</v>
      </c>
      <c r="P1598" t="str">
        <f>Table1[[#This Row],[Region]]</f>
        <v>East</v>
      </c>
      <c r="Q1598" t="s">
        <v>22</v>
      </c>
      <c r="R1598" t="s">
        <v>13</v>
      </c>
    </row>
    <row r="1599" spans="1:18" x14ac:dyDescent="0.3">
      <c r="A1599" s="1">
        <v>44935</v>
      </c>
      <c r="B1599" t="s">
        <v>1625</v>
      </c>
      <c r="C1599" t="s">
        <v>9</v>
      </c>
      <c r="D1599" t="s">
        <v>19</v>
      </c>
      <c r="E1599">
        <v>-2714.66</v>
      </c>
      <c r="F1599" t="s">
        <v>11</v>
      </c>
      <c r="G1599">
        <f>IF(Table1[[#This Row],[Type]]="Income",ABS(Table1[[#This Row],[Amount]]),0)</f>
        <v>0</v>
      </c>
      <c r="H1599">
        <f>IF(Table1[[#This Row],[Type]]="Expense",ABS(Table1[[#This Row],[Amount]]),0)</f>
        <v>2714.66</v>
      </c>
      <c r="I1599" t="s">
        <v>20</v>
      </c>
      <c r="J1599" t="s">
        <v>32</v>
      </c>
      <c r="L1599" t="str">
        <f t="shared" si="24"/>
        <v>January</v>
      </c>
      <c r="M1599" s="4">
        <f>ABS(Table1[[#This Row],[Amount]])</f>
        <v>2714.66</v>
      </c>
      <c r="N1599">
        <f>IF(Table1[[#This Row],[Type]]="Income",ABS(Table1[[#This Row],[Amount]]),0)</f>
        <v>0</v>
      </c>
      <c r="O1599">
        <f>IF(Table1[[#This Row],[Type]]="Expense",ABS(Table1[[#This Row],[Amount]]),0)</f>
        <v>2714.66</v>
      </c>
      <c r="P1599" t="str">
        <f>Table1[[#This Row],[Region]]</f>
        <v>West</v>
      </c>
      <c r="Q1599" t="s">
        <v>19</v>
      </c>
      <c r="R1599" t="s">
        <v>32</v>
      </c>
    </row>
    <row r="1600" spans="1:18" x14ac:dyDescent="0.3">
      <c r="A1600" s="1">
        <v>44966</v>
      </c>
      <c r="B1600" t="s">
        <v>1626</v>
      </c>
      <c r="C1600" t="s">
        <v>15</v>
      </c>
      <c r="D1600" t="s">
        <v>19</v>
      </c>
      <c r="E1600">
        <v>-791.71</v>
      </c>
      <c r="F1600" t="s">
        <v>11</v>
      </c>
      <c r="G1600">
        <f>IF(Table1[[#This Row],[Type]]="Income",ABS(Table1[[#This Row],[Amount]]),0)</f>
        <v>0</v>
      </c>
      <c r="H1600">
        <f>IF(Table1[[#This Row],[Type]]="Expense",ABS(Table1[[#This Row],[Amount]]),0)</f>
        <v>791.71</v>
      </c>
      <c r="I1600" t="s">
        <v>12</v>
      </c>
      <c r="J1600" t="s">
        <v>13</v>
      </c>
      <c r="L1600" t="str">
        <f t="shared" si="24"/>
        <v>February</v>
      </c>
      <c r="M1600" s="4">
        <f>ABS(Table1[[#This Row],[Amount]])</f>
        <v>791.71</v>
      </c>
      <c r="N1600">
        <f>IF(Table1[[#This Row],[Type]]="Income",ABS(Table1[[#This Row],[Amount]]),0)</f>
        <v>0</v>
      </c>
      <c r="O1600">
        <f>IF(Table1[[#This Row],[Type]]="Expense",ABS(Table1[[#This Row],[Amount]]),0)</f>
        <v>791.71</v>
      </c>
      <c r="P1600" t="str">
        <f>Table1[[#This Row],[Region]]</f>
        <v>East</v>
      </c>
      <c r="Q1600" t="s">
        <v>19</v>
      </c>
      <c r="R1600" t="s">
        <v>13</v>
      </c>
    </row>
    <row r="1601" spans="1:18" x14ac:dyDescent="0.3">
      <c r="A1601" s="1">
        <v>44951</v>
      </c>
      <c r="B1601" t="s">
        <v>1627</v>
      </c>
      <c r="C1601" t="s">
        <v>25</v>
      </c>
      <c r="D1601" t="s">
        <v>16</v>
      </c>
      <c r="E1601">
        <v>-225.34</v>
      </c>
      <c r="F1601" t="s">
        <v>11</v>
      </c>
      <c r="G1601">
        <f>IF(Table1[[#This Row],[Type]]="Income",ABS(Table1[[#This Row],[Amount]]),0)</f>
        <v>0</v>
      </c>
      <c r="H1601">
        <f>IF(Table1[[#This Row],[Type]]="Expense",ABS(Table1[[#This Row],[Amount]]),0)</f>
        <v>225.34</v>
      </c>
      <c r="I1601" t="s">
        <v>17</v>
      </c>
      <c r="J1601" t="s">
        <v>27</v>
      </c>
      <c r="L1601" t="str">
        <f t="shared" si="24"/>
        <v>January</v>
      </c>
      <c r="M1601" s="4">
        <f>ABS(Table1[[#This Row],[Amount]])</f>
        <v>225.34</v>
      </c>
      <c r="N1601">
        <f>IF(Table1[[#This Row],[Type]]="Income",ABS(Table1[[#This Row],[Amount]]),0)</f>
        <v>0</v>
      </c>
      <c r="O1601">
        <f>IF(Table1[[#This Row],[Type]]="Expense",ABS(Table1[[#This Row],[Amount]]),0)</f>
        <v>225.34</v>
      </c>
      <c r="P1601" t="str">
        <f>Table1[[#This Row],[Region]]</f>
        <v>North</v>
      </c>
      <c r="Q1601" t="s">
        <v>16</v>
      </c>
      <c r="R1601" t="s">
        <v>27</v>
      </c>
    </row>
    <row r="1602" spans="1:18" x14ac:dyDescent="0.3">
      <c r="A1602" s="1">
        <v>45187</v>
      </c>
      <c r="B1602" t="s">
        <v>1628</v>
      </c>
      <c r="C1602" t="s">
        <v>30</v>
      </c>
      <c r="D1602" t="s">
        <v>19</v>
      </c>
      <c r="E1602">
        <v>4003.87</v>
      </c>
      <c r="F1602" t="s">
        <v>31</v>
      </c>
      <c r="G1602">
        <f>IF(Table1[[#This Row],[Type]]="Income",ABS(Table1[[#This Row],[Amount]]),0)</f>
        <v>4003.87</v>
      </c>
      <c r="H1602">
        <f>IF(Table1[[#This Row],[Type]]="Expense",ABS(Table1[[#This Row],[Amount]]),0)</f>
        <v>0</v>
      </c>
      <c r="I1602" t="s">
        <v>17</v>
      </c>
      <c r="J1602" t="s">
        <v>23</v>
      </c>
      <c r="L1602" t="str">
        <f t="shared" si="24"/>
        <v>September</v>
      </c>
      <c r="M1602" s="4">
        <f>ABS(Table1[[#This Row],[Amount]])</f>
        <v>4003.87</v>
      </c>
      <c r="N1602">
        <f>IF(Table1[[#This Row],[Type]]="Income",ABS(Table1[[#This Row],[Amount]]),0)</f>
        <v>4003.87</v>
      </c>
      <c r="O1602">
        <f>IF(Table1[[#This Row],[Type]]="Expense",ABS(Table1[[#This Row],[Amount]]),0)</f>
        <v>0</v>
      </c>
      <c r="P1602" t="str">
        <f>Table1[[#This Row],[Region]]</f>
        <v>South</v>
      </c>
      <c r="Q1602" t="s">
        <v>19</v>
      </c>
      <c r="R1602" t="s">
        <v>23</v>
      </c>
    </row>
    <row r="1603" spans="1:18" x14ac:dyDescent="0.3">
      <c r="A1603" s="1">
        <v>45152</v>
      </c>
      <c r="B1603" t="s">
        <v>1629</v>
      </c>
      <c r="C1603" t="s">
        <v>15</v>
      </c>
      <c r="D1603" t="s">
        <v>42</v>
      </c>
      <c r="E1603">
        <v>-3040.69</v>
      </c>
      <c r="F1603" t="s">
        <v>11</v>
      </c>
      <c r="G1603">
        <f>IF(Table1[[#This Row],[Type]]="Income",ABS(Table1[[#This Row],[Amount]]),0)</f>
        <v>0</v>
      </c>
      <c r="H1603">
        <f>IF(Table1[[#This Row],[Type]]="Expense",ABS(Table1[[#This Row],[Amount]]),0)</f>
        <v>3040.69</v>
      </c>
      <c r="I1603" t="s">
        <v>20</v>
      </c>
      <c r="J1603" t="s">
        <v>23</v>
      </c>
      <c r="L1603" t="str">
        <f t="shared" ref="L1603:L1666" si="25">TEXT(A1603:A6602,"mmmm")</f>
        <v>August</v>
      </c>
      <c r="M1603" s="4">
        <f>ABS(Table1[[#This Row],[Amount]])</f>
        <v>3040.69</v>
      </c>
      <c r="N1603">
        <f>IF(Table1[[#This Row],[Type]]="Income",ABS(Table1[[#This Row],[Amount]]),0)</f>
        <v>0</v>
      </c>
      <c r="O1603">
        <f>IF(Table1[[#This Row],[Type]]="Expense",ABS(Table1[[#This Row],[Amount]]),0)</f>
        <v>3040.69</v>
      </c>
      <c r="P1603" t="str">
        <f>Table1[[#This Row],[Region]]</f>
        <v>South</v>
      </c>
      <c r="Q1603" t="s">
        <v>42</v>
      </c>
      <c r="R1603" t="s">
        <v>23</v>
      </c>
    </row>
    <row r="1604" spans="1:18" x14ac:dyDescent="0.3">
      <c r="A1604" s="1">
        <v>45050</v>
      </c>
      <c r="B1604" t="s">
        <v>1630</v>
      </c>
      <c r="C1604" t="s">
        <v>9</v>
      </c>
      <c r="D1604" t="s">
        <v>10</v>
      </c>
      <c r="E1604">
        <v>-3583.56</v>
      </c>
      <c r="F1604" t="s">
        <v>11</v>
      </c>
      <c r="G1604">
        <f>IF(Table1[[#This Row],[Type]]="Income",ABS(Table1[[#This Row],[Amount]]),0)</f>
        <v>0</v>
      </c>
      <c r="H1604">
        <f>IF(Table1[[#This Row],[Type]]="Expense",ABS(Table1[[#This Row],[Amount]]),0)</f>
        <v>3583.56</v>
      </c>
      <c r="I1604" t="s">
        <v>20</v>
      </c>
      <c r="J1604" t="s">
        <v>23</v>
      </c>
      <c r="L1604" t="str">
        <f t="shared" si="25"/>
        <v>May</v>
      </c>
      <c r="M1604" s="4">
        <f>ABS(Table1[[#This Row],[Amount]])</f>
        <v>3583.56</v>
      </c>
      <c r="N1604">
        <f>IF(Table1[[#This Row],[Type]]="Income",ABS(Table1[[#This Row],[Amount]]),0)</f>
        <v>0</v>
      </c>
      <c r="O1604">
        <f>IF(Table1[[#This Row],[Type]]="Expense",ABS(Table1[[#This Row],[Amount]]),0)</f>
        <v>3583.56</v>
      </c>
      <c r="P1604" t="str">
        <f>Table1[[#This Row],[Region]]</f>
        <v>South</v>
      </c>
      <c r="Q1604" t="s">
        <v>10</v>
      </c>
      <c r="R1604" t="s">
        <v>23</v>
      </c>
    </row>
    <row r="1605" spans="1:18" x14ac:dyDescent="0.3">
      <c r="A1605" s="1">
        <v>44964</v>
      </c>
      <c r="B1605" t="s">
        <v>1631</v>
      </c>
      <c r="C1605" t="s">
        <v>9</v>
      </c>
      <c r="D1605" t="s">
        <v>26</v>
      </c>
      <c r="E1605">
        <v>-1588.65</v>
      </c>
      <c r="F1605" t="s">
        <v>11</v>
      </c>
      <c r="G1605">
        <f>IF(Table1[[#This Row],[Type]]="Income",ABS(Table1[[#This Row],[Amount]]),0)</f>
        <v>0</v>
      </c>
      <c r="H1605">
        <f>IF(Table1[[#This Row],[Type]]="Expense",ABS(Table1[[#This Row],[Amount]]),0)</f>
        <v>1588.65</v>
      </c>
      <c r="I1605" t="s">
        <v>17</v>
      </c>
      <c r="J1605" t="s">
        <v>13</v>
      </c>
      <c r="L1605" t="str">
        <f t="shared" si="25"/>
        <v>February</v>
      </c>
      <c r="M1605" s="4">
        <f>ABS(Table1[[#This Row],[Amount]])</f>
        <v>1588.65</v>
      </c>
      <c r="N1605">
        <f>IF(Table1[[#This Row],[Type]]="Income",ABS(Table1[[#This Row],[Amount]]),0)</f>
        <v>0</v>
      </c>
      <c r="O1605">
        <f>IF(Table1[[#This Row],[Type]]="Expense",ABS(Table1[[#This Row],[Amount]]),0)</f>
        <v>1588.65</v>
      </c>
      <c r="P1605" t="str">
        <f>Table1[[#This Row],[Region]]</f>
        <v>East</v>
      </c>
      <c r="Q1605" t="s">
        <v>26</v>
      </c>
      <c r="R1605" t="s">
        <v>13</v>
      </c>
    </row>
    <row r="1606" spans="1:18" x14ac:dyDescent="0.3">
      <c r="A1606" s="1">
        <v>45254</v>
      </c>
      <c r="B1606" t="s">
        <v>1632</v>
      </c>
      <c r="C1606" t="s">
        <v>25</v>
      </c>
      <c r="D1606" t="s">
        <v>22</v>
      </c>
      <c r="E1606">
        <v>-2596.4699999999998</v>
      </c>
      <c r="F1606" t="s">
        <v>11</v>
      </c>
      <c r="G1606">
        <f>IF(Table1[[#This Row],[Type]]="Income",ABS(Table1[[#This Row],[Amount]]),0)</f>
        <v>0</v>
      </c>
      <c r="H1606">
        <f>IF(Table1[[#This Row],[Type]]="Expense",ABS(Table1[[#This Row],[Amount]]),0)</f>
        <v>2596.4699999999998</v>
      </c>
      <c r="I1606" t="s">
        <v>12</v>
      </c>
      <c r="J1606" t="s">
        <v>13</v>
      </c>
      <c r="L1606" t="str">
        <f t="shared" si="25"/>
        <v>November</v>
      </c>
      <c r="M1606" s="4">
        <f>ABS(Table1[[#This Row],[Amount]])</f>
        <v>2596.4699999999998</v>
      </c>
      <c r="N1606">
        <f>IF(Table1[[#This Row],[Type]]="Income",ABS(Table1[[#This Row],[Amount]]),0)</f>
        <v>0</v>
      </c>
      <c r="O1606">
        <f>IF(Table1[[#This Row],[Type]]="Expense",ABS(Table1[[#This Row],[Amount]]),0)</f>
        <v>2596.4699999999998</v>
      </c>
      <c r="P1606" t="str">
        <f>Table1[[#This Row],[Region]]</f>
        <v>East</v>
      </c>
      <c r="Q1606" t="s">
        <v>22</v>
      </c>
      <c r="R1606" t="s">
        <v>13</v>
      </c>
    </row>
    <row r="1607" spans="1:18" x14ac:dyDescent="0.3">
      <c r="A1607" s="1">
        <v>45177</v>
      </c>
      <c r="B1607" t="s">
        <v>1633</v>
      </c>
      <c r="C1607" t="s">
        <v>25</v>
      </c>
      <c r="D1607" t="s">
        <v>42</v>
      </c>
      <c r="E1607">
        <v>-3761.15</v>
      </c>
      <c r="F1607" t="s">
        <v>11</v>
      </c>
      <c r="G1607">
        <f>IF(Table1[[#This Row],[Type]]="Income",ABS(Table1[[#This Row],[Amount]]),0)</f>
        <v>0</v>
      </c>
      <c r="H1607">
        <f>IF(Table1[[#This Row],[Type]]="Expense",ABS(Table1[[#This Row],[Amount]]),0)</f>
        <v>3761.15</v>
      </c>
      <c r="I1607" t="s">
        <v>20</v>
      </c>
      <c r="J1607" t="s">
        <v>23</v>
      </c>
      <c r="L1607" t="str">
        <f t="shared" si="25"/>
        <v>September</v>
      </c>
      <c r="M1607" s="4">
        <f>ABS(Table1[[#This Row],[Amount]])</f>
        <v>3761.15</v>
      </c>
      <c r="N1607">
        <f>IF(Table1[[#This Row],[Type]]="Income",ABS(Table1[[#This Row],[Amount]]),0)</f>
        <v>0</v>
      </c>
      <c r="O1607">
        <f>IF(Table1[[#This Row],[Type]]="Expense",ABS(Table1[[#This Row],[Amount]]),0)</f>
        <v>3761.15</v>
      </c>
      <c r="P1607" t="str">
        <f>Table1[[#This Row],[Region]]</f>
        <v>South</v>
      </c>
      <c r="Q1607" t="s">
        <v>42</v>
      </c>
      <c r="R1607" t="s">
        <v>23</v>
      </c>
    </row>
    <row r="1608" spans="1:18" x14ac:dyDescent="0.3">
      <c r="A1608" s="1">
        <v>45102</v>
      </c>
      <c r="B1608" t="s">
        <v>1634</v>
      </c>
      <c r="C1608" t="s">
        <v>25</v>
      </c>
      <c r="D1608" t="s">
        <v>36</v>
      </c>
      <c r="E1608">
        <v>-2366.56</v>
      </c>
      <c r="F1608" t="s">
        <v>11</v>
      </c>
      <c r="G1608">
        <f>IF(Table1[[#This Row],[Type]]="Income",ABS(Table1[[#This Row],[Amount]]),0)</f>
        <v>0</v>
      </c>
      <c r="H1608">
        <f>IF(Table1[[#This Row],[Type]]="Expense",ABS(Table1[[#This Row],[Amount]]),0)</f>
        <v>2366.56</v>
      </c>
      <c r="I1608" t="s">
        <v>20</v>
      </c>
      <c r="J1608" t="s">
        <v>32</v>
      </c>
      <c r="L1608" t="str">
        <f t="shared" si="25"/>
        <v>June</v>
      </c>
      <c r="M1608" s="4">
        <f>ABS(Table1[[#This Row],[Amount]])</f>
        <v>2366.56</v>
      </c>
      <c r="N1608">
        <f>IF(Table1[[#This Row],[Type]]="Income",ABS(Table1[[#This Row],[Amount]]),0)</f>
        <v>0</v>
      </c>
      <c r="O1608">
        <f>IF(Table1[[#This Row],[Type]]="Expense",ABS(Table1[[#This Row],[Amount]]),0)</f>
        <v>2366.56</v>
      </c>
      <c r="P1608" t="str">
        <f>Table1[[#This Row],[Region]]</f>
        <v>West</v>
      </c>
      <c r="Q1608" t="s">
        <v>36</v>
      </c>
      <c r="R1608" t="s">
        <v>32</v>
      </c>
    </row>
    <row r="1609" spans="1:18" x14ac:dyDescent="0.3">
      <c r="A1609" s="1">
        <v>45016</v>
      </c>
      <c r="B1609" t="s">
        <v>1635</v>
      </c>
      <c r="C1609" t="s">
        <v>9</v>
      </c>
      <c r="D1609" t="s">
        <v>42</v>
      </c>
      <c r="E1609">
        <v>-3046.78</v>
      </c>
      <c r="F1609" t="s">
        <v>11</v>
      </c>
      <c r="G1609">
        <f>IF(Table1[[#This Row],[Type]]="Income",ABS(Table1[[#This Row],[Amount]]),0)</f>
        <v>0</v>
      </c>
      <c r="H1609">
        <f>IF(Table1[[#This Row],[Type]]="Expense",ABS(Table1[[#This Row],[Amount]]),0)</f>
        <v>3046.78</v>
      </c>
      <c r="I1609" t="s">
        <v>17</v>
      </c>
      <c r="J1609" t="s">
        <v>32</v>
      </c>
      <c r="L1609" t="str">
        <f t="shared" si="25"/>
        <v>March</v>
      </c>
      <c r="M1609" s="4">
        <f>ABS(Table1[[#This Row],[Amount]])</f>
        <v>3046.78</v>
      </c>
      <c r="N1609">
        <f>IF(Table1[[#This Row],[Type]]="Income",ABS(Table1[[#This Row],[Amount]]),0)</f>
        <v>0</v>
      </c>
      <c r="O1609">
        <f>IF(Table1[[#This Row],[Type]]="Expense",ABS(Table1[[#This Row],[Amount]]),0)</f>
        <v>3046.78</v>
      </c>
      <c r="P1609" t="str">
        <f>Table1[[#This Row],[Region]]</f>
        <v>West</v>
      </c>
      <c r="Q1609" t="s">
        <v>42</v>
      </c>
      <c r="R1609" t="s">
        <v>32</v>
      </c>
    </row>
    <row r="1610" spans="1:18" x14ac:dyDescent="0.3">
      <c r="A1610" s="1">
        <v>44963</v>
      </c>
      <c r="B1610" t="s">
        <v>1636</v>
      </c>
      <c r="C1610" t="s">
        <v>15</v>
      </c>
      <c r="D1610" t="s">
        <v>16</v>
      </c>
      <c r="E1610">
        <v>-3969.67</v>
      </c>
      <c r="F1610" t="s">
        <v>11</v>
      </c>
      <c r="G1610">
        <f>IF(Table1[[#This Row],[Type]]="Income",ABS(Table1[[#This Row],[Amount]]),0)</f>
        <v>0</v>
      </c>
      <c r="H1610">
        <f>IF(Table1[[#This Row],[Type]]="Expense",ABS(Table1[[#This Row],[Amount]]),0)</f>
        <v>3969.67</v>
      </c>
      <c r="I1610" t="s">
        <v>17</v>
      </c>
      <c r="J1610" t="s">
        <v>32</v>
      </c>
      <c r="L1610" t="str">
        <f t="shared" si="25"/>
        <v>February</v>
      </c>
      <c r="M1610" s="4">
        <f>ABS(Table1[[#This Row],[Amount]])</f>
        <v>3969.67</v>
      </c>
      <c r="N1610">
        <f>IF(Table1[[#This Row],[Type]]="Income",ABS(Table1[[#This Row],[Amount]]),0)</f>
        <v>0</v>
      </c>
      <c r="O1610">
        <f>IF(Table1[[#This Row],[Type]]="Expense",ABS(Table1[[#This Row],[Amount]]),0)</f>
        <v>3969.67</v>
      </c>
      <c r="P1610" t="str">
        <f>Table1[[#This Row],[Region]]</f>
        <v>West</v>
      </c>
      <c r="Q1610" t="s">
        <v>16</v>
      </c>
      <c r="R1610" t="s">
        <v>32</v>
      </c>
    </row>
    <row r="1611" spans="1:18" x14ac:dyDescent="0.3">
      <c r="A1611" s="1">
        <v>45242</v>
      </c>
      <c r="B1611" t="s">
        <v>1637</v>
      </c>
      <c r="C1611" t="s">
        <v>9</v>
      </c>
      <c r="D1611" t="s">
        <v>36</v>
      </c>
      <c r="E1611">
        <v>-1154.58</v>
      </c>
      <c r="F1611" t="s">
        <v>11</v>
      </c>
      <c r="G1611">
        <f>IF(Table1[[#This Row],[Type]]="Income",ABS(Table1[[#This Row],[Amount]]),0)</f>
        <v>0</v>
      </c>
      <c r="H1611">
        <f>IF(Table1[[#This Row],[Type]]="Expense",ABS(Table1[[#This Row],[Amount]]),0)</f>
        <v>1154.58</v>
      </c>
      <c r="I1611" t="s">
        <v>20</v>
      </c>
      <c r="J1611" t="s">
        <v>32</v>
      </c>
      <c r="L1611" t="str">
        <f t="shared" si="25"/>
        <v>November</v>
      </c>
      <c r="M1611" s="4">
        <f>ABS(Table1[[#This Row],[Amount]])</f>
        <v>1154.58</v>
      </c>
      <c r="N1611">
        <f>IF(Table1[[#This Row],[Type]]="Income",ABS(Table1[[#This Row],[Amount]]),0)</f>
        <v>0</v>
      </c>
      <c r="O1611">
        <f>IF(Table1[[#This Row],[Type]]="Expense",ABS(Table1[[#This Row],[Amount]]),0)</f>
        <v>1154.58</v>
      </c>
      <c r="P1611" t="str">
        <f>Table1[[#This Row],[Region]]</f>
        <v>West</v>
      </c>
      <c r="Q1611" t="s">
        <v>36</v>
      </c>
      <c r="R1611" t="s">
        <v>32</v>
      </c>
    </row>
    <row r="1612" spans="1:18" x14ac:dyDescent="0.3">
      <c r="A1612" s="1">
        <v>45102</v>
      </c>
      <c r="B1612" t="s">
        <v>1638</v>
      </c>
      <c r="C1612" t="s">
        <v>30</v>
      </c>
      <c r="D1612" t="s">
        <v>36</v>
      </c>
      <c r="E1612">
        <v>423.05</v>
      </c>
      <c r="F1612" t="s">
        <v>31</v>
      </c>
      <c r="G1612">
        <f>IF(Table1[[#This Row],[Type]]="Income",ABS(Table1[[#This Row],[Amount]]),0)</f>
        <v>423.05</v>
      </c>
      <c r="H1612">
        <f>IF(Table1[[#This Row],[Type]]="Expense",ABS(Table1[[#This Row],[Amount]]),0)</f>
        <v>0</v>
      </c>
      <c r="I1612" t="s">
        <v>20</v>
      </c>
      <c r="J1612" t="s">
        <v>27</v>
      </c>
      <c r="L1612" t="str">
        <f t="shared" si="25"/>
        <v>June</v>
      </c>
      <c r="M1612" s="4">
        <f>ABS(Table1[[#This Row],[Amount]])</f>
        <v>423.05</v>
      </c>
      <c r="N1612">
        <f>IF(Table1[[#This Row],[Type]]="Income",ABS(Table1[[#This Row],[Amount]]),0)</f>
        <v>423.05</v>
      </c>
      <c r="O1612">
        <f>IF(Table1[[#This Row],[Type]]="Expense",ABS(Table1[[#This Row],[Amount]]),0)</f>
        <v>0</v>
      </c>
      <c r="P1612" t="str">
        <f>Table1[[#This Row],[Region]]</f>
        <v>North</v>
      </c>
      <c r="Q1612" t="s">
        <v>36</v>
      </c>
      <c r="R1612" t="s">
        <v>27</v>
      </c>
    </row>
    <row r="1613" spans="1:18" x14ac:dyDescent="0.3">
      <c r="A1613" s="1">
        <v>45210</v>
      </c>
      <c r="B1613" t="s">
        <v>1639</v>
      </c>
      <c r="C1613" t="s">
        <v>9</v>
      </c>
      <c r="D1613" t="s">
        <v>19</v>
      </c>
      <c r="E1613">
        <v>-2705.94</v>
      </c>
      <c r="F1613" t="s">
        <v>11</v>
      </c>
      <c r="G1613">
        <f>IF(Table1[[#This Row],[Type]]="Income",ABS(Table1[[#This Row],[Amount]]),0)</f>
        <v>0</v>
      </c>
      <c r="H1613">
        <f>IF(Table1[[#This Row],[Type]]="Expense",ABS(Table1[[#This Row],[Amount]]),0)</f>
        <v>2705.94</v>
      </c>
      <c r="I1613" t="s">
        <v>12</v>
      </c>
      <c r="J1613" t="s">
        <v>23</v>
      </c>
      <c r="L1613" t="str">
        <f t="shared" si="25"/>
        <v>October</v>
      </c>
      <c r="M1613" s="4">
        <f>ABS(Table1[[#This Row],[Amount]])</f>
        <v>2705.94</v>
      </c>
      <c r="N1613">
        <f>IF(Table1[[#This Row],[Type]]="Income",ABS(Table1[[#This Row],[Amount]]),0)</f>
        <v>0</v>
      </c>
      <c r="O1613">
        <f>IF(Table1[[#This Row],[Type]]="Expense",ABS(Table1[[#This Row],[Amount]]),0)</f>
        <v>2705.94</v>
      </c>
      <c r="P1613" t="str">
        <f>Table1[[#This Row],[Region]]</f>
        <v>South</v>
      </c>
      <c r="Q1613" t="s">
        <v>19</v>
      </c>
      <c r="R1613" t="s">
        <v>23</v>
      </c>
    </row>
    <row r="1614" spans="1:18" x14ac:dyDescent="0.3">
      <c r="A1614" s="1">
        <v>45007</v>
      </c>
      <c r="B1614" t="s">
        <v>1640</v>
      </c>
      <c r="C1614" t="s">
        <v>30</v>
      </c>
      <c r="D1614" t="s">
        <v>42</v>
      </c>
      <c r="E1614">
        <v>404.42</v>
      </c>
      <c r="F1614" t="s">
        <v>31</v>
      </c>
      <c r="G1614">
        <f>IF(Table1[[#This Row],[Type]]="Income",ABS(Table1[[#This Row],[Amount]]),0)</f>
        <v>404.42</v>
      </c>
      <c r="H1614">
        <f>IF(Table1[[#This Row],[Type]]="Expense",ABS(Table1[[#This Row],[Amount]]),0)</f>
        <v>0</v>
      </c>
      <c r="I1614" t="s">
        <v>12</v>
      </c>
      <c r="J1614" t="s">
        <v>27</v>
      </c>
      <c r="L1614" t="str">
        <f t="shared" si="25"/>
        <v>March</v>
      </c>
      <c r="M1614" s="4">
        <f>ABS(Table1[[#This Row],[Amount]])</f>
        <v>404.42</v>
      </c>
      <c r="N1614">
        <f>IF(Table1[[#This Row],[Type]]="Income",ABS(Table1[[#This Row],[Amount]]),0)</f>
        <v>404.42</v>
      </c>
      <c r="O1614">
        <f>IF(Table1[[#This Row],[Type]]="Expense",ABS(Table1[[#This Row],[Amount]]),0)</f>
        <v>0</v>
      </c>
      <c r="P1614" t="str">
        <f>Table1[[#This Row],[Region]]</f>
        <v>North</v>
      </c>
      <c r="Q1614" t="s">
        <v>42</v>
      </c>
      <c r="R1614" t="s">
        <v>27</v>
      </c>
    </row>
    <row r="1615" spans="1:18" x14ac:dyDescent="0.3">
      <c r="A1615" s="1">
        <v>45040</v>
      </c>
      <c r="B1615" t="s">
        <v>1641</v>
      </c>
      <c r="C1615" t="s">
        <v>15</v>
      </c>
      <c r="D1615" t="s">
        <v>16</v>
      </c>
      <c r="E1615">
        <v>-3856.13</v>
      </c>
      <c r="F1615" t="s">
        <v>11</v>
      </c>
      <c r="G1615">
        <f>IF(Table1[[#This Row],[Type]]="Income",ABS(Table1[[#This Row],[Amount]]),0)</f>
        <v>0</v>
      </c>
      <c r="H1615">
        <f>IF(Table1[[#This Row],[Type]]="Expense",ABS(Table1[[#This Row],[Amount]]),0)</f>
        <v>3856.13</v>
      </c>
      <c r="I1615" t="s">
        <v>12</v>
      </c>
      <c r="J1615" t="s">
        <v>13</v>
      </c>
      <c r="L1615" t="str">
        <f t="shared" si="25"/>
        <v>April</v>
      </c>
      <c r="M1615" s="4">
        <f>ABS(Table1[[#This Row],[Amount]])</f>
        <v>3856.13</v>
      </c>
      <c r="N1615">
        <f>IF(Table1[[#This Row],[Type]]="Income",ABS(Table1[[#This Row],[Amount]]),0)</f>
        <v>0</v>
      </c>
      <c r="O1615">
        <f>IF(Table1[[#This Row],[Type]]="Expense",ABS(Table1[[#This Row],[Amount]]),0)</f>
        <v>3856.13</v>
      </c>
      <c r="P1615" t="str">
        <f>Table1[[#This Row],[Region]]</f>
        <v>East</v>
      </c>
      <c r="Q1615" t="s">
        <v>16</v>
      </c>
      <c r="R1615" t="s">
        <v>13</v>
      </c>
    </row>
    <row r="1616" spans="1:18" x14ac:dyDescent="0.3">
      <c r="A1616" s="1">
        <v>44966</v>
      </c>
      <c r="B1616" t="s">
        <v>1642</v>
      </c>
      <c r="C1616" t="s">
        <v>25</v>
      </c>
      <c r="D1616" t="s">
        <v>22</v>
      </c>
      <c r="E1616">
        <v>-3624.14</v>
      </c>
      <c r="F1616" t="s">
        <v>11</v>
      </c>
      <c r="G1616">
        <f>IF(Table1[[#This Row],[Type]]="Income",ABS(Table1[[#This Row],[Amount]]),0)</f>
        <v>0</v>
      </c>
      <c r="H1616">
        <f>IF(Table1[[#This Row],[Type]]="Expense",ABS(Table1[[#This Row],[Amount]]),0)</f>
        <v>3624.14</v>
      </c>
      <c r="I1616" t="s">
        <v>12</v>
      </c>
      <c r="J1616" t="s">
        <v>32</v>
      </c>
      <c r="L1616" t="str">
        <f t="shared" si="25"/>
        <v>February</v>
      </c>
      <c r="M1616" s="4">
        <f>ABS(Table1[[#This Row],[Amount]])</f>
        <v>3624.14</v>
      </c>
      <c r="N1616">
        <f>IF(Table1[[#This Row],[Type]]="Income",ABS(Table1[[#This Row],[Amount]]),0)</f>
        <v>0</v>
      </c>
      <c r="O1616">
        <f>IF(Table1[[#This Row],[Type]]="Expense",ABS(Table1[[#This Row],[Amount]]),0)</f>
        <v>3624.14</v>
      </c>
      <c r="P1616" t="str">
        <f>Table1[[#This Row],[Region]]</f>
        <v>West</v>
      </c>
      <c r="Q1616" t="s">
        <v>22</v>
      </c>
      <c r="R1616" t="s">
        <v>32</v>
      </c>
    </row>
    <row r="1617" spans="1:18" x14ac:dyDescent="0.3">
      <c r="A1617" s="1">
        <v>45227</v>
      </c>
      <c r="B1617" t="s">
        <v>1643</v>
      </c>
      <c r="C1617" t="s">
        <v>25</v>
      </c>
      <c r="D1617" t="s">
        <v>10</v>
      </c>
      <c r="E1617">
        <v>-4420.3900000000003</v>
      </c>
      <c r="F1617" t="s">
        <v>11</v>
      </c>
      <c r="G1617">
        <f>IF(Table1[[#This Row],[Type]]="Income",ABS(Table1[[#This Row],[Amount]]),0)</f>
        <v>0</v>
      </c>
      <c r="H1617">
        <f>IF(Table1[[#This Row],[Type]]="Expense",ABS(Table1[[#This Row],[Amount]]),0)</f>
        <v>4420.3900000000003</v>
      </c>
      <c r="I1617" t="s">
        <v>20</v>
      </c>
      <c r="J1617" t="s">
        <v>32</v>
      </c>
      <c r="L1617" t="str">
        <f t="shared" si="25"/>
        <v>October</v>
      </c>
      <c r="M1617" s="4">
        <f>ABS(Table1[[#This Row],[Amount]])</f>
        <v>4420.3900000000003</v>
      </c>
      <c r="N1617">
        <f>IF(Table1[[#This Row],[Type]]="Income",ABS(Table1[[#This Row],[Amount]]),0)</f>
        <v>0</v>
      </c>
      <c r="O1617">
        <f>IF(Table1[[#This Row],[Type]]="Expense",ABS(Table1[[#This Row],[Amount]]),0)</f>
        <v>4420.3900000000003</v>
      </c>
      <c r="P1617" t="str">
        <f>Table1[[#This Row],[Region]]</f>
        <v>West</v>
      </c>
      <c r="Q1617" t="s">
        <v>10</v>
      </c>
      <c r="R1617" t="s">
        <v>32</v>
      </c>
    </row>
    <row r="1618" spans="1:18" x14ac:dyDescent="0.3">
      <c r="A1618" s="1">
        <v>45150</v>
      </c>
      <c r="B1618" t="s">
        <v>1644</v>
      </c>
      <c r="C1618" t="s">
        <v>9</v>
      </c>
      <c r="D1618" t="s">
        <v>19</v>
      </c>
      <c r="E1618">
        <v>-3233.85</v>
      </c>
      <c r="F1618" t="s">
        <v>11</v>
      </c>
      <c r="G1618">
        <f>IF(Table1[[#This Row],[Type]]="Income",ABS(Table1[[#This Row],[Amount]]),0)</f>
        <v>0</v>
      </c>
      <c r="H1618">
        <f>IF(Table1[[#This Row],[Type]]="Expense",ABS(Table1[[#This Row],[Amount]]),0)</f>
        <v>3233.85</v>
      </c>
      <c r="I1618" t="s">
        <v>20</v>
      </c>
      <c r="J1618" t="s">
        <v>23</v>
      </c>
      <c r="L1618" t="str">
        <f t="shared" si="25"/>
        <v>August</v>
      </c>
      <c r="M1618" s="4">
        <f>ABS(Table1[[#This Row],[Amount]])</f>
        <v>3233.85</v>
      </c>
      <c r="N1618">
        <f>IF(Table1[[#This Row],[Type]]="Income",ABS(Table1[[#This Row],[Amount]]),0)</f>
        <v>0</v>
      </c>
      <c r="O1618">
        <f>IF(Table1[[#This Row],[Type]]="Expense",ABS(Table1[[#This Row],[Amount]]),0)</f>
        <v>3233.85</v>
      </c>
      <c r="P1618" t="str">
        <f>Table1[[#This Row],[Region]]</f>
        <v>South</v>
      </c>
      <c r="Q1618" t="s">
        <v>19</v>
      </c>
      <c r="R1618" t="s">
        <v>23</v>
      </c>
    </row>
    <row r="1619" spans="1:18" x14ac:dyDescent="0.3">
      <c r="A1619" s="1">
        <v>45244</v>
      </c>
      <c r="B1619" t="s">
        <v>1645</v>
      </c>
      <c r="C1619" t="s">
        <v>25</v>
      </c>
      <c r="D1619" t="s">
        <v>42</v>
      </c>
      <c r="E1619">
        <v>-429.27</v>
      </c>
      <c r="F1619" t="s">
        <v>11</v>
      </c>
      <c r="G1619">
        <f>IF(Table1[[#This Row],[Type]]="Income",ABS(Table1[[#This Row],[Amount]]),0)</f>
        <v>0</v>
      </c>
      <c r="H1619">
        <f>IF(Table1[[#This Row],[Type]]="Expense",ABS(Table1[[#This Row],[Amount]]),0)</f>
        <v>429.27</v>
      </c>
      <c r="I1619" t="s">
        <v>20</v>
      </c>
      <c r="J1619" t="s">
        <v>32</v>
      </c>
      <c r="L1619" t="str">
        <f t="shared" si="25"/>
        <v>November</v>
      </c>
      <c r="M1619" s="4">
        <f>ABS(Table1[[#This Row],[Amount]])</f>
        <v>429.27</v>
      </c>
      <c r="N1619">
        <f>IF(Table1[[#This Row],[Type]]="Income",ABS(Table1[[#This Row],[Amount]]),0)</f>
        <v>0</v>
      </c>
      <c r="O1619">
        <f>IF(Table1[[#This Row],[Type]]="Expense",ABS(Table1[[#This Row],[Amount]]),0)</f>
        <v>429.27</v>
      </c>
      <c r="P1619" t="str">
        <f>Table1[[#This Row],[Region]]</f>
        <v>West</v>
      </c>
      <c r="Q1619" t="s">
        <v>42</v>
      </c>
      <c r="R1619" t="s">
        <v>32</v>
      </c>
    </row>
    <row r="1620" spans="1:18" x14ac:dyDescent="0.3">
      <c r="A1620" s="1">
        <v>45275</v>
      </c>
      <c r="B1620" t="s">
        <v>1646</v>
      </c>
      <c r="C1620" t="s">
        <v>15</v>
      </c>
      <c r="D1620" t="s">
        <v>22</v>
      </c>
      <c r="E1620">
        <v>-1340.45</v>
      </c>
      <c r="F1620" t="s">
        <v>11</v>
      </c>
      <c r="G1620">
        <f>IF(Table1[[#This Row],[Type]]="Income",ABS(Table1[[#This Row],[Amount]]),0)</f>
        <v>0</v>
      </c>
      <c r="H1620">
        <f>IF(Table1[[#This Row],[Type]]="Expense",ABS(Table1[[#This Row],[Amount]]),0)</f>
        <v>1340.45</v>
      </c>
      <c r="I1620" t="s">
        <v>12</v>
      </c>
      <c r="J1620" t="s">
        <v>23</v>
      </c>
      <c r="L1620" t="str">
        <f t="shared" si="25"/>
        <v>December</v>
      </c>
      <c r="M1620" s="4">
        <f>ABS(Table1[[#This Row],[Amount]])</f>
        <v>1340.45</v>
      </c>
      <c r="N1620">
        <f>IF(Table1[[#This Row],[Type]]="Income",ABS(Table1[[#This Row],[Amount]]),0)</f>
        <v>0</v>
      </c>
      <c r="O1620">
        <f>IF(Table1[[#This Row],[Type]]="Expense",ABS(Table1[[#This Row],[Amount]]),0)</f>
        <v>1340.45</v>
      </c>
      <c r="P1620" t="str">
        <f>Table1[[#This Row],[Region]]</f>
        <v>South</v>
      </c>
      <c r="Q1620" t="s">
        <v>22</v>
      </c>
      <c r="R1620" t="s">
        <v>23</v>
      </c>
    </row>
    <row r="1621" spans="1:18" x14ac:dyDescent="0.3">
      <c r="A1621" s="1">
        <v>45041</v>
      </c>
      <c r="B1621" t="s">
        <v>1647</v>
      </c>
      <c r="C1621" t="s">
        <v>25</v>
      </c>
      <c r="D1621" t="s">
        <v>42</v>
      </c>
      <c r="E1621">
        <v>-4058.87</v>
      </c>
      <c r="F1621" t="s">
        <v>11</v>
      </c>
      <c r="G1621">
        <f>IF(Table1[[#This Row],[Type]]="Income",ABS(Table1[[#This Row],[Amount]]),0)</f>
        <v>0</v>
      </c>
      <c r="H1621">
        <f>IF(Table1[[#This Row],[Type]]="Expense",ABS(Table1[[#This Row],[Amount]]),0)</f>
        <v>4058.87</v>
      </c>
      <c r="I1621" t="s">
        <v>20</v>
      </c>
      <c r="J1621" t="s">
        <v>13</v>
      </c>
      <c r="L1621" t="str">
        <f t="shared" si="25"/>
        <v>April</v>
      </c>
      <c r="M1621" s="4">
        <f>ABS(Table1[[#This Row],[Amount]])</f>
        <v>4058.87</v>
      </c>
      <c r="N1621">
        <f>IF(Table1[[#This Row],[Type]]="Income",ABS(Table1[[#This Row],[Amount]]),0)</f>
        <v>0</v>
      </c>
      <c r="O1621">
        <f>IF(Table1[[#This Row],[Type]]="Expense",ABS(Table1[[#This Row],[Amount]]),0)</f>
        <v>4058.87</v>
      </c>
      <c r="P1621" t="str">
        <f>Table1[[#This Row],[Region]]</f>
        <v>East</v>
      </c>
      <c r="Q1621" t="s">
        <v>42</v>
      </c>
      <c r="R1621" t="s">
        <v>13</v>
      </c>
    </row>
    <row r="1622" spans="1:18" x14ac:dyDescent="0.3">
      <c r="A1622" s="1">
        <v>45112</v>
      </c>
      <c r="B1622" t="s">
        <v>1648</v>
      </c>
      <c r="C1622" t="s">
        <v>9</v>
      </c>
      <c r="D1622" t="s">
        <v>19</v>
      </c>
      <c r="E1622">
        <v>-918.95</v>
      </c>
      <c r="F1622" t="s">
        <v>11</v>
      </c>
      <c r="G1622">
        <f>IF(Table1[[#This Row],[Type]]="Income",ABS(Table1[[#This Row],[Amount]]),0)</f>
        <v>0</v>
      </c>
      <c r="H1622">
        <f>IF(Table1[[#This Row],[Type]]="Expense",ABS(Table1[[#This Row],[Amount]]),0)</f>
        <v>918.95</v>
      </c>
      <c r="I1622" t="s">
        <v>17</v>
      </c>
      <c r="J1622" t="s">
        <v>32</v>
      </c>
      <c r="L1622" t="str">
        <f t="shared" si="25"/>
        <v>July</v>
      </c>
      <c r="M1622" s="4">
        <f>ABS(Table1[[#This Row],[Amount]])</f>
        <v>918.95</v>
      </c>
      <c r="N1622">
        <f>IF(Table1[[#This Row],[Type]]="Income",ABS(Table1[[#This Row],[Amount]]),0)</f>
        <v>0</v>
      </c>
      <c r="O1622">
        <f>IF(Table1[[#This Row],[Type]]="Expense",ABS(Table1[[#This Row],[Amount]]),0)</f>
        <v>918.95</v>
      </c>
      <c r="P1622" t="str">
        <f>Table1[[#This Row],[Region]]</f>
        <v>West</v>
      </c>
      <c r="Q1622" t="s">
        <v>19</v>
      </c>
      <c r="R1622" t="s">
        <v>32</v>
      </c>
    </row>
    <row r="1623" spans="1:18" x14ac:dyDescent="0.3">
      <c r="A1623" s="1">
        <v>45249</v>
      </c>
      <c r="B1623" t="s">
        <v>1649</v>
      </c>
      <c r="C1623" t="s">
        <v>15</v>
      </c>
      <c r="D1623" t="s">
        <v>22</v>
      </c>
      <c r="E1623">
        <v>-3522.55</v>
      </c>
      <c r="F1623" t="s">
        <v>11</v>
      </c>
      <c r="G1623">
        <f>IF(Table1[[#This Row],[Type]]="Income",ABS(Table1[[#This Row],[Amount]]),0)</f>
        <v>0</v>
      </c>
      <c r="H1623">
        <f>IF(Table1[[#This Row],[Type]]="Expense",ABS(Table1[[#This Row],[Amount]]),0)</f>
        <v>3522.55</v>
      </c>
      <c r="I1623" t="s">
        <v>12</v>
      </c>
      <c r="J1623" t="s">
        <v>32</v>
      </c>
      <c r="L1623" t="str">
        <f t="shared" si="25"/>
        <v>November</v>
      </c>
      <c r="M1623" s="4">
        <f>ABS(Table1[[#This Row],[Amount]])</f>
        <v>3522.55</v>
      </c>
      <c r="N1623">
        <f>IF(Table1[[#This Row],[Type]]="Income",ABS(Table1[[#This Row],[Amount]]),0)</f>
        <v>0</v>
      </c>
      <c r="O1623">
        <f>IF(Table1[[#This Row],[Type]]="Expense",ABS(Table1[[#This Row],[Amount]]),0)</f>
        <v>3522.55</v>
      </c>
      <c r="P1623" t="str">
        <f>Table1[[#This Row],[Region]]</f>
        <v>West</v>
      </c>
      <c r="Q1623" t="s">
        <v>22</v>
      </c>
      <c r="R1623" t="s">
        <v>32</v>
      </c>
    </row>
    <row r="1624" spans="1:18" x14ac:dyDescent="0.3">
      <c r="A1624" s="1">
        <v>44982</v>
      </c>
      <c r="B1624" t="s">
        <v>1650</v>
      </c>
      <c r="C1624" t="s">
        <v>30</v>
      </c>
      <c r="D1624" t="s">
        <v>19</v>
      </c>
      <c r="E1624">
        <v>3923.27</v>
      </c>
      <c r="F1624" t="s">
        <v>31</v>
      </c>
      <c r="G1624">
        <f>IF(Table1[[#This Row],[Type]]="Income",ABS(Table1[[#This Row],[Amount]]),0)</f>
        <v>3923.27</v>
      </c>
      <c r="H1624">
        <f>IF(Table1[[#This Row],[Type]]="Expense",ABS(Table1[[#This Row],[Amount]]),0)</f>
        <v>0</v>
      </c>
      <c r="I1624" t="s">
        <v>17</v>
      </c>
      <c r="J1624" t="s">
        <v>27</v>
      </c>
      <c r="L1624" t="str">
        <f t="shared" si="25"/>
        <v>February</v>
      </c>
      <c r="M1624" s="4">
        <f>ABS(Table1[[#This Row],[Amount]])</f>
        <v>3923.27</v>
      </c>
      <c r="N1624">
        <f>IF(Table1[[#This Row],[Type]]="Income",ABS(Table1[[#This Row],[Amount]]),0)</f>
        <v>3923.27</v>
      </c>
      <c r="O1624">
        <f>IF(Table1[[#This Row],[Type]]="Expense",ABS(Table1[[#This Row],[Amount]]),0)</f>
        <v>0</v>
      </c>
      <c r="P1624" t="str">
        <f>Table1[[#This Row],[Region]]</f>
        <v>North</v>
      </c>
      <c r="Q1624" t="s">
        <v>19</v>
      </c>
      <c r="R1624" t="s">
        <v>27</v>
      </c>
    </row>
    <row r="1625" spans="1:18" x14ac:dyDescent="0.3">
      <c r="A1625" s="1">
        <v>44966</v>
      </c>
      <c r="B1625" t="s">
        <v>1651</v>
      </c>
      <c r="C1625" t="s">
        <v>9</v>
      </c>
      <c r="D1625" t="s">
        <v>42</v>
      </c>
      <c r="E1625">
        <v>-1717.55</v>
      </c>
      <c r="F1625" t="s">
        <v>11</v>
      </c>
      <c r="G1625">
        <f>IF(Table1[[#This Row],[Type]]="Income",ABS(Table1[[#This Row],[Amount]]),0)</f>
        <v>0</v>
      </c>
      <c r="H1625">
        <f>IF(Table1[[#This Row],[Type]]="Expense",ABS(Table1[[#This Row],[Amount]]),0)</f>
        <v>1717.55</v>
      </c>
      <c r="I1625" t="s">
        <v>12</v>
      </c>
      <c r="J1625" t="s">
        <v>23</v>
      </c>
      <c r="L1625" t="str">
        <f t="shared" si="25"/>
        <v>February</v>
      </c>
      <c r="M1625" s="4">
        <f>ABS(Table1[[#This Row],[Amount]])</f>
        <v>1717.55</v>
      </c>
      <c r="N1625">
        <f>IF(Table1[[#This Row],[Type]]="Income",ABS(Table1[[#This Row],[Amount]]),0)</f>
        <v>0</v>
      </c>
      <c r="O1625">
        <f>IF(Table1[[#This Row],[Type]]="Expense",ABS(Table1[[#This Row],[Amount]]),0)</f>
        <v>1717.55</v>
      </c>
      <c r="P1625" t="str">
        <f>Table1[[#This Row],[Region]]</f>
        <v>South</v>
      </c>
      <c r="Q1625" t="s">
        <v>42</v>
      </c>
      <c r="R1625" t="s">
        <v>23</v>
      </c>
    </row>
    <row r="1626" spans="1:18" x14ac:dyDescent="0.3">
      <c r="A1626" s="1">
        <v>45280</v>
      </c>
      <c r="B1626" t="s">
        <v>1652</v>
      </c>
      <c r="C1626" t="s">
        <v>30</v>
      </c>
      <c r="D1626" t="s">
        <v>36</v>
      </c>
      <c r="E1626">
        <v>1679.26</v>
      </c>
      <c r="F1626" t="s">
        <v>31</v>
      </c>
      <c r="G1626">
        <f>IF(Table1[[#This Row],[Type]]="Income",ABS(Table1[[#This Row],[Amount]]),0)</f>
        <v>1679.26</v>
      </c>
      <c r="H1626">
        <f>IF(Table1[[#This Row],[Type]]="Expense",ABS(Table1[[#This Row],[Amount]]),0)</f>
        <v>0</v>
      </c>
      <c r="I1626" t="s">
        <v>20</v>
      </c>
      <c r="J1626" t="s">
        <v>23</v>
      </c>
      <c r="L1626" t="str">
        <f t="shared" si="25"/>
        <v>December</v>
      </c>
      <c r="M1626" s="4">
        <f>ABS(Table1[[#This Row],[Amount]])</f>
        <v>1679.26</v>
      </c>
      <c r="N1626">
        <f>IF(Table1[[#This Row],[Type]]="Income",ABS(Table1[[#This Row],[Amount]]),0)</f>
        <v>1679.26</v>
      </c>
      <c r="O1626">
        <f>IF(Table1[[#This Row],[Type]]="Expense",ABS(Table1[[#This Row],[Amount]]),0)</f>
        <v>0</v>
      </c>
      <c r="P1626" t="str">
        <f>Table1[[#This Row],[Region]]</f>
        <v>South</v>
      </c>
      <c r="Q1626" t="s">
        <v>36</v>
      </c>
      <c r="R1626" t="s">
        <v>23</v>
      </c>
    </row>
    <row r="1627" spans="1:18" x14ac:dyDescent="0.3">
      <c r="A1627" s="1">
        <v>44966</v>
      </c>
      <c r="B1627" t="s">
        <v>1653</v>
      </c>
      <c r="C1627" t="s">
        <v>15</v>
      </c>
      <c r="D1627" t="s">
        <v>10</v>
      </c>
      <c r="E1627">
        <v>-2833.23</v>
      </c>
      <c r="F1627" t="s">
        <v>11</v>
      </c>
      <c r="G1627">
        <f>IF(Table1[[#This Row],[Type]]="Income",ABS(Table1[[#This Row],[Amount]]),0)</f>
        <v>0</v>
      </c>
      <c r="H1627">
        <f>IF(Table1[[#This Row],[Type]]="Expense",ABS(Table1[[#This Row],[Amount]]),0)</f>
        <v>2833.23</v>
      </c>
      <c r="I1627" t="s">
        <v>12</v>
      </c>
      <c r="J1627" t="s">
        <v>32</v>
      </c>
      <c r="L1627" t="str">
        <f t="shared" si="25"/>
        <v>February</v>
      </c>
      <c r="M1627" s="4">
        <f>ABS(Table1[[#This Row],[Amount]])</f>
        <v>2833.23</v>
      </c>
      <c r="N1627">
        <f>IF(Table1[[#This Row],[Type]]="Income",ABS(Table1[[#This Row],[Amount]]),0)</f>
        <v>0</v>
      </c>
      <c r="O1627">
        <f>IF(Table1[[#This Row],[Type]]="Expense",ABS(Table1[[#This Row],[Amount]]),0)</f>
        <v>2833.23</v>
      </c>
      <c r="P1627" t="str">
        <f>Table1[[#This Row],[Region]]</f>
        <v>West</v>
      </c>
      <c r="Q1627" t="s">
        <v>10</v>
      </c>
      <c r="R1627" t="s">
        <v>32</v>
      </c>
    </row>
    <row r="1628" spans="1:18" x14ac:dyDescent="0.3">
      <c r="A1628" s="1">
        <v>45273</v>
      </c>
      <c r="B1628" t="s">
        <v>1654</v>
      </c>
      <c r="C1628" t="s">
        <v>9</v>
      </c>
      <c r="D1628" t="s">
        <v>26</v>
      </c>
      <c r="E1628">
        <v>-4320.3</v>
      </c>
      <c r="F1628" t="s">
        <v>11</v>
      </c>
      <c r="G1628">
        <f>IF(Table1[[#This Row],[Type]]="Income",ABS(Table1[[#This Row],[Amount]]),0)</f>
        <v>0</v>
      </c>
      <c r="H1628">
        <f>IF(Table1[[#This Row],[Type]]="Expense",ABS(Table1[[#This Row],[Amount]]),0)</f>
        <v>4320.3</v>
      </c>
      <c r="I1628" t="s">
        <v>17</v>
      </c>
      <c r="J1628" t="s">
        <v>27</v>
      </c>
      <c r="L1628" t="str">
        <f t="shared" si="25"/>
        <v>December</v>
      </c>
      <c r="M1628" s="4">
        <f>ABS(Table1[[#This Row],[Amount]])</f>
        <v>4320.3</v>
      </c>
      <c r="N1628">
        <f>IF(Table1[[#This Row],[Type]]="Income",ABS(Table1[[#This Row],[Amount]]),0)</f>
        <v>0</v>
      </c>
      <c r="O1628">
        <f>IF(Table1[[#This Row],[Type]]="Expense",ABS(Table1[[#This Row],[Amount]]),0)</f>
        <v>4320.3</v>
      </c>
      <c r="P1628" t="str">
        <f>Table1[[#This Row],[Region]]</f>
        <v>North</v>
      </c>
      <c r="Q1628" t="s">
        <v>26</v>
      </c>
      <c r="R1628" t="s">
        <v>27</v>
      </c>
    </row>
    <row r="1629" spans="1:18" x14ac:dyDescent="0.3">
      <c r="A1629" s="1">
        <v>45163</v>
      </c>
      <c r="B1629" t="s">
        <v>1655</v>
      </c>
      <c r="C1629" t="s">
        <v>9</v>
      </c>
      <c r="D1629" t="s">
        <v>10</v>
      </c>
      <c r="E1629">
        <v>-1197.1400000000001</v>
      </c>
      <c r="F1629" t="s">
        <v>11</v>
      </c>
      <c r="G1629">
        <f>IF(Table1[[#This Row],[Type]]="Income",ABS(Table1[[#This Row],[Amount]]),0)</f>
        <v>0</v>
      </c>
      <c r="H1629">
        <f>IF(Table1[[#This Row],[Type]]="Expense",ABS(Table1[[#This Row],[Amount]]),0)</f>
        <v>1197.1400000000001</v>
      </c>
      <c r="I1629" t="s">
        <v>12</v>
      </c>
      <c r="J1629" t="s">
        <v>32</v>
      </c>
      <c r="L1629" t="str">
        <f t="shared" si="25"/>
        <v>August</v>
      </c>
      <c r="M1629" s="4">
        <f>ABS(Table1[[#This Row],[Amount]])</f>
        <v>1197.1400000000001</v>
      </c>
      <c r="N1629">
        <f>IF(Table1[[#This Row],[Type]]="Income",ABS(Table1[[#This Row],[Amount]]),0)</f>
        <v>0</v>
      </c>
      <c r="O1629">
        <f>IF(Table1[[#This Row],[Type]]="Expense",ABS(Table1[[#This Row],[Amount]]),0)</f>
        <v>1197.1400000000001</v>
      </c>
      <c r="P1629" t="str">
        <f>Table1[[#This Row],[Region]]</f>
        <v>West</v>
      </c>
      <c r="Q1629" t="s">
        <v>10</v>
      </c>
      <c r="R1629" t="s">
        <v>32</v>
      </c>
    </row>
    <row r="1630" spans="1:18" x14ac:dyDescent="0.3">
      <c r="A1630" s="1">
        <v>45215</v>
      </c>
      <c r="B1630" t="s">
        <v>1656</v>
      </c>
      <c r="C1630" t="s">
        <v>15</v>
      </c>
      <c r="D1630" t="s">
        <v>36</v>
      </c>
      <c r="E1630">
        <v>-4712.17</v>
      </c>
      <c r="F1630" t="s">
        <v>11</v>
      </c>
      <c r="G1630">
        <f>IF(Table1[[#This Row],[Type]]="Income",ABS(Table1[[#This Row],[Amount]]),0)</f>
        <v>0</v>
      </c>
      <c r="H1630">
        <f>IF(Table1[[#This Row],[Type]]="Expense",ABS(Table1[[#This Row],[Amount]]),0)</f>
        <v>4712.17</v>
      </c>
      <c r="I1630" t="s">
        <v>17</v>
      </c>
      <c r="J1630" t="s">
        <v>23</v>
      </c>
      <c r="L1630" t="str">
        <f t="shared" si="25"/>
        <v>October</v>
      </c>
      <c r="M1630" s="4">
        <f>ABS(Table1[[#This Row],[Amount]])</f>
        <v>4712.17</v>
      </c>
      <c r="N1630">
        <f>IF(Table1[[#This Row],[Type]]="Income",ABS(Table1[[#This Row],[Amount]]),0)</f>
        <v>0</v>
      </c>
      <c r="O1630">
        <f>IF(Table1[[#This Row],[Type]]="Expense",ABS(Table1[[#This Row],[Amount]]),0)</f>
        <v>4712.17</v>
      </c>
      <c r="P1630" t="str">
        <f>Table1[[#This Row],[Region]]</f>
        <v>South</v>
      </c>
      <c r="Q1630" t="s">
        <v>36</v>
      </c>
      <c r="R1630" t="s">
        <v>23</v>
      </c>
    </row>
    <row r="1631" spans="1:18" x14ac:dyDescent="0.3">
      <c r="A1631" s="1">
        <v>45188</v>
      </c>
      <c r="B1631" t="s">
        <v>1657</v>
      </c>
      <c r="C1631" t="s">
        <v>25</v>
      </c>
      <c r="D1631" t="s">
        <v>19</v>
      </c>
      <c r="E1631">
        <v>-3035.68</v>
      </c>
      <c r="F1631" t="s">
        <v>11</v>
      </c>
      <c r="G1631">
        <f>IF(Table1[[#This Row],[Type]]="Income",ABS(Table1[[#This Row],[Amount]]),0)</f>
        <v>0</v>
      </c>
      <c r="H1631">
        <f>IF(Table1[[#This Row],[Type]]="Expense",ABS(Table1[[#This Row],[Amount]]),0)</f>
        <v>3035.68</v>
      </c>
      <c r="I1631" t="s">
        <v>20</v>
      </c>
      <c r="J1631" t="s">
        <v>23</v>
      </c>
      <c r="L1631" t="str">
        <f t="shared" si="25"/>
        <v>September</v>
      </c>
      <c r="M1631" s="4">
        <f>ABS(Table1[[#This Row],[Amount]])</f>
        <v>3035.68</v>
      </c>
      <c r="N1631">
        <f>IF(Table1[[#This Row],[Type]]="Income",ABS(Table1[[#This Row],[Amount]]),0)</f>
        <v>0</v>
      </c>
      <c r="O1631">
        <f>IF(Table1[[#This Row],[Type]]="Expense",ABS(Table1[[#This Row],[Amount]]),0)</f>
        <v>3035.68</v>
      </c>
      <c r="P1631" t="str">
        <f>Table1[[#This Row],[Region]]</f>
        <v>South</v>
      </c>
      <c r="Q1631" t="s">
        <v>19</v>
      </c>
      <c r="R1631" t="s">
        <v>23</v>
      </c>
    </row>
    <row r="1632" spans="1:18" x14ac:dyDescent="0.3">
      <c r="A1632" s="1">
        <v>45142</v>
      </c>
      <c r="B1632" t="s">
        <v>1658</v>
      </c>
      <c r="C1632" t="s">
        <v>9</v>
      </c>
      <c r="D1632" t="s">
        <v>10</v>
      </c>
      <c r="E1632">
        <v>-4961.42</v>
      </c>
      <c r="F1632" t="s">
        <v>11</v>
      </c>
      <c r="G1632">
        <f>IF(Table1[[#This Row],[Type]]="Income",ABS(Table1[[#This Row],[Amount]]),0)</f>
        <v>0</v>
      </c>
      <c r="H1632">
        <f>IF(Table1[[#This Row],[Type]]="Expense",ABS(Table1[[#This Row],[Amount]]),0)</f>
        <v>4961.42</v>
      </c>
      <c r="I1632" t="s">
        <v>17</v>
      </c>
      <c r="J1632" t="s">
        <v>32</v>
      </c>
      <c r="L1632" t="str">
        <f t="shared" si="25"/>
        <v>August</v>
      </c>
      <c r="M1632" s="4">
        <f>ABS(Table1[[#This Row],[Amount]])</f>
        <v>4961.42</v>
      </c>
      <c r="N1632">
        <f>IF(Table1[[#This Row],[Type]]="Income",ABS(Table1[[#This Row],[Amount]]),0)</f>
        <v>0</v>
      </c>
      <c r="O1632">
        <f>IF(Table1[[#This Row],[Type]]="Expense",ABS(Table1[[#This Row],[Amount]]),0)</f>
        <v>4961.42</v>
      </c>
      <c r="P1632" t="str">
        <f>Table1[[#This Row],[Region]]</f>
        <v>West</v>
      </c>
      <c r="Q1632" t="s">
        <v>10</v>
      </c>
      <c r="R1632" t="s">
        <v>32</v>
      </c>
    </row>
    <row r="1633" spans="1:18" x14ac:dyDescent="0.3">
      <c r="A1633" s="1">
        <v>45073</v>
      </c>
      <c r="B1633" t="s">
        <v>1659</v>
      </c>
      <c r="C1633" t="s">
        <v>9</v>
      </c>
      <c r="D1633" t="s">
        <v>19</v>
      </c>
      <c r="E1633">
        <v>-539.11</v>
      </c>
      <c r="F1633" t="s">
        <v>11</v>
      </c>
      <c r="G1633">
        <f>IF(Table1[[#This Row],[Type]]="Income",ABS(Table1[[#This Row],[Amount]]),0)</f>
        <v>0</v>
      </c>
      <c r="H1633">
        <f>IF(Table1[[#This Row],[Type]]="Expense",ABS(Table1[[#This Row],[Amount]]),0)</f>
        <v>539.11</v>
      </c>
      <c r="I1633" t="s">
        <v>20</v>
      </c>
      <c r="J1633" t="s">
        <v>13</v>
      </c>
      <c r="L1633" t="str">
        <f t="shared" si="25"/>
        <v>May</v>
      </c>
      <c r="M1633" s="4">
        <f>ABS(Table1[[#This Row],[Amount]])</f>
        <v>539.11</v>
      </c>
      <c r="N1633">
        <f>IF(Table1[[#This Row],[Type]]="Income",ABS(Table1[[#This Row],[Amount]]),0)</f>
        <v>0</v>
      </c>
      <c r="O1633">
        <f>IF(Table1[[#This Row],[Type]]="Expense",ABS(Table1[[#This Row],[Amount]]),0)</f>
        <v>539.11</v>
      </c>
      <c r="P1633" t="str">
        <f>Table1[[#This Row],[Region]]</f>
        <v>East</v>
      </c>
      <c r="Q1633" t="s">
        <v>19</v>
      </c>
      <c r="R1633" t="s">
        <v>13</v>
      </c>
    </row>
    <row r="1634" spans="1:18" x14ac:dyDescent="0.3">
      <c r="A1634" s="1">
        <v>45262</v>
      </c>
      <c r="B1634" t="s">
        <v>1660</v>
      </c>
      <c r="C1634" t="s">
        <v>30</v>
      </c>
      <c r="D1634" t="s">
        <v>19</v>
      </c>
      <c r="E1634">
        <v>720.15</v>
      </c>
      <c r="F1634" t="s">
        <v>31</v>
      </c>
      <c r="G1634">
        <f>IF(Table1[[#This Row],[Type]]="Income",ABS(Table1[[#This Row],[Amount]]),0)</f>
        <v>720.15</v>
      </c>
      <c r="H1634">
        <f>IF(Table1[[#This Row],[Type]]="Expense",ABS(Table1[[#This Row],[Amount]]),0)</f>
        <v>0</v>
      </c>
      <c r="I1634" t="s">
        <v>17</v>
      </c>
      <c r="J1634" t="s">
        <v>32</v>
      </c>
      <c r="L1634" t="str">
        <f t="shared" si="25"/>
        <v>December</v>
      </c>
      <c r="M1634" s="4">
        <f>ABS(Table1[[#This Row],[Amount]])</f>
        <v>720.15</v>
      </c>
      <c r="N1634">
        <f>IF(Table1[[#This Row],[Type]]="Income",ABS(Table1[[#This Row],[Amount]]),0)</f>
        <v>720.15</v>
      </c>
      <c r="O1634">
        <f>IF(Table1[[#This Row],[Type]]="Expense",ABS(Table1[[#This Row],[Amount]]),0)</f>
        <v>0</v>
      </c>
      <c r="P1634" t="str">
        <f>Table1[[#This Row],[Region]]</f>
        <v>West</v>
      </c>
      <c r="Q1634" t="s">
        <v>19</v>
      </c>
      <c r="R1634" t="s">
        <v>32</v>
      </c>
    </row>
    <row r="1635" spans="1:18" x14ac:dyDescent="0.3">
      <c r="A1635" s="1">
        <v>45094</v>
      </c>
      <c r="B1635" t="s">
        <v>1661</v>
      </c>
      <c r="C1635" t="s">
        <v>25</v>
      </c>
      <c r="D1635" t="s">
        <v>22</v>
      </c>
      <c r="E1635">
        <v>-4150.54</v>
      </c>
      <c r="F1635" t="s">
        <v>11</v>
      </c>
      <c r="G1635">
        <f>IF(Table1[[#This Row],[Type]]="Income",ABS(Table1[[#This Row],[Amount]]),0)</f>
        <v>0</v>
      </c>
      <c r="H1635">
        <f>IF(Table1[[#This Row],[Type]]="Expense",ABS(Table1[[#This Row],[Amount]]),0)</f>
        <v>4150.54</v>
      </c>
      <c r="I1635" t="s">
        <v>20</v>
      </c>
      <c r="J1635" t="s">
        <v>27</v>
      </c>
      <c r="L1635" t="str">
        <f t="shared" si="25"/>
        <v>June</v>
      </c>
      <c r="M1635" s="4">
        <f>ABS(Table1[[#This Row],[Amount]])</f>
        <v>4150.54</v>
      </c>
      <c r="N1635">
        <f>IF(Table1[[#This Row],[Type]]="Income",ABS(Table1[[#This Row],[Amount]]),0)</f>
        <v>0</v>
      </c>
      <c r="O1635">
        <f>IF(Table1[[#This Row],[Type]]="Expense",ABS(Table1[[#This Row],[Amount]]),0)</f>
        <v>4150.54</v>
      </c>
      <c r="P1635" t="str">
        <f>Table1[[#This Row],[Region]]</f>
        <v>North</v>
      </c>
      <c r="Q1635" t="s">
        <v>22</v>
      </c>
      <c r="R1635" t="s">
        <v>27</v>
      </c>
    </row>
    <row r="1636" spans="1:18" x14ac:dyDescent="0.3">
      <c r="A1636" s="1">
        <v>45018</v>
      </c>
      <c r="B1636" t="s">
        <v>1662</v>
      </c>
      <c r="C1636" t="s">
        <v>30</v>
      </c>
      <c r="D1636" t="s">
        <v>16</v>
      </c>
      <c r="E1636">
        <v>4337.3</v>
      </c>
      <c r="F1636" t="s">
        <v>31</v>
      </c>
      <c r="G1636">
        <f>IF(Table1[[#This Row],[Type]]="Income",ABS(Table1[[#This Row],[Amount]]),0)</f>
        <v>4337.3</v>
      </c>
      <c r="H1636">
        <f>IF(Table1[[#This Row],[Type]]="Expense",ABS(Table1[[#This Row],[Amount]]),0)</f>
        <v>0</v>
      </c>
      <c r="I1636" t="s">
        <v>17</v>
      </c>
      <c r="J1636" t="s">
        <v>23</v>
      </c>
      <c r="L1636" t="str">
        <f t="shared" si="25"/>
        <v>April</v>
      </c>
      <c r="M1636" s="4">
        <f>ABS(Table1[[#This Row],[Amount]])</f>
        <v>4337.3</v>
      </c>
      <c r="N1636">
        <f>IF(Table1[[#This Row],[Type]]="Income",ABS(Table1[[#This Row],[Amount]]),0)</f>
        <v>4337.3</v>
      </c>
      <c r="O1636">
        <f>IF(Table1[[#This Row],[Type]]="Expense",ABS(Table1[[#This Row],[Amount]]),0)</f>
        <v>0</v>
      </c>
      <c r="P1636" t="str">
        <f>Table1[[#This Row],[Region]]</f>
        <v>South</v>
      </c>
      <c r="Q1636" t="s">
        <v>16</v>
      </c>
      <c r="R1636" t="s">
        <v>23</v>
      </c>
    </row>
    <row r="1637" spans="1:18" x14ac:dyDescent="0.3">
      <c r="A1637" s="1">
        <v>45279</v>
      </c>
      <c r="B1637" t="s">
        <v>1663</v>
      </c>
      <c r="C1637" t="s">
        <v>30</v>
      </c>
      <c r="D1637" t="s">
        <v>19</v>
      </c>
      <c r="E1637">
        <v>2282.75</v>
      </c>
      <c r="F1637" t="s">
        <v>31</v>
      </c>
      <c r="G1637">
        <f>IF(Table1[[#This Row],[Type]]="Income",ABS(Table1[[#This Row],[Amount]]),0)</f>
        <v>2282.75</v>
      </c>
      <c r="H1637">
        <f>IF(Table1[[#This Row],[Type]]="Expense",ABS(Table1[[#This Row],[Amount]]),0)</f>
        <v>0</v>
      </c>
      <c r="I1637" t="s">
        <v>20</v>
      </c>
      <c r="J1637" t="s">
        <v>23</v>
      </c>
      <c r="L1637" t="str">
        <f t="shared" si="25"/>
        <v>December</v>
      </c>
      <c r="M1637" s="4">
        <f>ABS(Table1[[#This Row],[Amount]])</f>
        <v>2282.75</v>
      </c>
      <c r="N1637">
        <f>IF(Table1[[#This Row],[Type]]="Income",ABS(Table1[[#This Row],[Amount]]),0)</f>
        <v>2282.75</v>
      </c>
      <c r="O1637">
        <f>IF(Table1[[#This Row],[Type]]="Expense",ABS(Table1[[#This Row],[Amount]]),0)</f>
        <v>0</v>
      </c>
      <c r="P1637" t="str">
        <f>Table1[[#This Row],[Region]]</f>
        <v>South</v>
      </c>
      <c r="Q1637" t="s">
        <v>19</v>
      </c>
      <c r="R1637" t="s">
        <v>23</v>
      </c>
    </row>
    <row r="1638" spans="1:18" x14ac:dyDescent="0.3">
      <c r="A1638" s="1">
        <v>44985</v>
      </c>
      <c r="B1638" t="s">
        <v>1664</v>
      </c>
      <c r="C1638" t="s">
        <v>25</v>
      </c>
      <c r="D1638" t="s">
        <v>10</v>
      </c>
      <c r="E1638">
        <v>-3598.95</v>
      </c>
      <c r="F1638" t="s">
        <v>11</v>
      </c>
      <c r="G1638">
        <f>IF(Table1[[#This Row],[Type]]="Income",ABS(Table1[[#This Row],[Amount]]),0)</f>
        <v>0</v>
      </c>
      <c r="H1638">
        <f>IF(Table1[[#This Row],[Type]]="Expense",ABS(Table1[[#This Row],[Amount]]),0)</f>
        <v>3598.95</v>
      </c>
      <c r="I1638" t="s">
        <v>20</v>
      </c>
      <c r="J1638" t="s">
        <v>32</v>
      </c>
      <c r="L1638" t="str">
        <f t="shared" si="25"/>
        <v>February</v>
      </c>
      <c r="M1638" s="4">
        <f>ABS(Table1[[#This Row],[Amount]])</f>
        <v>3598.95</v>
      </c>
      <c r="N1638">
        <f>IF(Table1[[#This Row],[Type]]="Income",ABS(Table1[[#This Row],[Amount]]),0)</f>
        <v>0</v>
      </c>
      <c r="O1638">
        <f>IF(Table1[[#This Row],[Type]]="Expense",ABS(Table1[[#This Row],[Amount]]),0)</f>
        <v>3598.95</v>
      </c>
      <c r="P1638" t="str">
        <f>Table1[[#This Row],[Region]]</f>
        <v>West</v>
      </c>
      <c r="Q1638" t="s">
        <v>10</v>
      </c>
      <c r="R1638" t="s">
        <v>32</v>
      </c>
    </row>
    <row r="1639" spans="1:18" x14ac:dyDescent="0.3">
      <c r="A1639" s="1">
        <v>44985</v>
      </c>
      <c r="B1639" t="s">
        <v>1665</v>
      </c>
      <c r="C1639" t="s">
        <v>25</v>
      </c>
      <c r="D1639" t="s">
        <v>10</v>
      </c>
      <c r="E1639">
        <v>-4351.03</v>
      </c>
      <c r="F1639" t="s">
        <v>11</v>
      </c>
      <c r="G1639">
        <f>IF(Table1[[#This Row],[Type]]="Income",ABS(Table1[[#This Row],[Amount]]),0)</f>
        <v>0</v>
      </c>
      <c r="H1639">
        <f>IF(Table1[[#This Row],[Type]]="Expense",ABS(Table1[[#This Row],[Amount]]),0)</f>
        <v>4351.03</v>
      </c>
      <c r="I1639" t="s">
        <v>20</v>
      </c>
      <c r="J1639" t="s">
        <v>13</v>
      </c>
      <c r="L1639" t="str">
        <f t="shared" si="25"/>
        <v>February</v>
      </c>
      <c r="M1639" s="4">
        <f>ABS(Table1[[#This Row],[Amount]])</f>
        <v>4351.03</v>
      </c>
      <c r="N1639">
        <f>IF(Table1[[#This Row],[Type]]="Income",ABS(Table1[[#This Row],[Amount]]),0)</f>
        <v>0</v>
      </c>
      <c r="O1639">
        <f>IF(Table1[[#This Row],[Type]]="Expense",ABS(Table1[[#This Row],[Amount]]),0)</f>
        <v>4351.03</v>
      </c>
      <c r="P1639" t="str">
        <f>Table1[[#This Row],[Region]]</f>
        <v>East</v>
      </c>
      <c r="Q1639" t="s">
        <v>10</v>
      </c>
      <c r="R1639" t="s">
        <v>13</v>
      </c>
    </row>
    <row r="1640" spans="1:18" x14ac:dyDescent="0.3">
      <c r="A1640" s="1">
        <v>45230</v>
      </c>
      <c r="B1640" t="s">
        <v>1666</v>
      </c>
      <c r="C1640" t="s">
        <v>15</v>
      </c>
      <c r="D1640" t="s">
        <v>10</v>
      </c>
      <c r="E1640">
        <v>-311.33</v>
      </c>
      <c r="F1640" t="s">
        <v>11</v>
      </c>
      <c r="G1640">
        <f>IF(Table1[[#This Row],[Type]]="Income",ABS(Table1[[#This Row],[Amount]]),0)</f>
        <v>0</v>
      </c>
      <c r="H1640">
        <f>IF(Table1[[#This Row],[Type]]="Expense",ABS(Table1[[#This Row],[Amount]]),0)</f>
        <v>311.33</v>
      </c>
      <c r="I1640" t="s">
        <v>17</v>
      </c>
      <c r="J1640" t="s">
        <v>23</v>
      </c>
      <c r="L1640" t="str">
        <f t="shared" si="25"/>
        <v>October</v>
      </c>
      <c r="M1640" s="4">
        <f>ABS(Table1[[#This Row],[Amount]])</f>
        <v>311.33</v>
      </c>
      <c r="N1640">
        <f>IF(Table1[[#This Row],[Type]]="Income",ABS(Table1[[#This Row],[Amount]]),0)</f>
        <v>0</v>
      </c>
      <c r="O1640">
        <f>IF(Table1[[#This Row],[Type]]="Expense",ABS(Table1[[#This Row],[Amount]]),0)</f>
        <v>311.33</v>
      </c>
      <c r="P1640" t="str">
        <f>Table1[[#This Row],[Region]]</f>
        <v>South</v>
      </c>
      <c r="Q1640" t="s">
        <v>10</v>
      </c>
      <c r="R1640" t="s">
        <v>23</v>
      </c>
    </row>
    <row r="1641" spans="1:18" x14ac:dyDescent="0.3">
      <c r="A1641" s="1">
        <v>45095</v>
      </c>
      <c r="B1641" t="s">
        <v>1667</v>
      </c>
      <c r="C1641" t="s">
        <v>25</v>
      </c>
      <c r="D1641" t="s">
        <v>36</v>
      </c>
      <c r="E1641">
        <v>-2912.36</v>
      </c>
      <c r="F1641" t="s">
        <v>11</v>
      </c>
      <c r="G1641">
        <f>IF(Table1[[#This Row],[Type]]="Income",ABS(Table1[[#This Row],[Amount]]),0)</f>
        <v>0</v>
      </c>
      <c r="H1641">
        <f>IF(Table1[[#This Row],[Type]]="Expense",ABS(Table1[[#This Row],[Amount]]),0)</f>
        <v>2912.36</v>
      </c>
      <c r="I1641" t="s">
        <v>17</v>
      </c>
      <c r="J1641" t="s">
        <v>32</v>
      </c>
      <c r="L1641" t="str">
        <f t="shared" si="25"/>
        <v>June</v>
      </c>
      <c r="M1641" s="4">
        <f>ABS(Table1[[#This Row],[Amount]])</f>
        <v>2912.36</v>
      </c>
      <c r="N1641">
        <f>IF(Table1[[#This Row],[Type]]="Income",ABS(Table1[[#This Row],[Amount]]),0)</f>
        <v>0</v>
      </c>
      <c r="O1641">
        <f>IF(Table1[[#This Row],[Type]]="Expense",ABS(Table1[[#This Row],[Amount]]),0)</f>
        <v>2912.36</v>
      </c>
      <c r="P1641" t="str">
        <f>Table1[[#This Row],[Region]]</f>
        <v>West</v>
      </c>
      <c r="Q1641" t="s">
        <v>36</v>
      </c>
      <c r="R1641" t="s">
        <v>32</v>
      </c>
    </row>
    <row r="1642" spans="1:18" x14ac:dyDescent="0.3">
      <c r="A1642" s="1">
        <v>45195</v>
      </c>
      <c r="B1642" t="s">
        <v>1668</v>
      </c>
      <c r="C1642" t="s">
        <v>9</v>
      </c>
      <c r="D1642" t="s">
        <v>26</v>
      </c>
      <c r="E1642">
        <v>-4282.0600000000004</v>
      </c>
      <c r="F1642" t="s">
        <v>11</v>
      </c>
      <c r="G1642">
        <f>IF(Table1[[#This Row],[Type]]="Income",ABS(Table1[[#This Row],[Amount]]),0)</f>
        <v>0</v>
      </c>
      <c r="H1642">
        <f>IF(Table1[[#This Row],[Type]]="Expense",ABS(Table1[[#This Row],[Amount]]),0)</f>
        <v>4282.0600000000004</v>
      </c>
      <c r="I1642" t="s">
        <v>20</v>
      </c>
      <c r="J1642" t="s">
        <v>13</v>
      </c>
      <c r="L1642" t="str">
        <f t="shared" si="25"/>
        <v>September</v>
      </c>
      <c r="M1642" s="4">
        <f>ABS(Table1[[#This Row],[Amount]])</f>
        <v>4282.0600000000004</v>
      </c>
      <c r="N1642">
        <f>IF(Table1[[#This Row],[Type]]="Income",ABS(Table1[[#This Row],[Amount]]),0)</f>
        <v>0</v>
      </c>
      <c r="O1642">
        <f>IF(Table1[[#This Row],[Type]]="Expense",ABS(Table1[[#This Row],[Amount]]),0)</f>
        <v>4282.0600000000004</v>
      </c>
      <c r="P1642" t="str">
        <f>Table1[[#This Row],[Region]]</f>
        <v>East</v>
      </c>
      <c r="Q1642" t="s">
        <v>26</v>
      </c>
      <c r="R1642" t="s">
        <v>13</v>
      </c>
    </row>
    <row r="1643" spans="1:18" x14ac:dyDescent="0.3">
      <c r="A1643" s="1">
        <v>45289</v>
      </c>
      <c r="B1643" t="s">
        <v>1669</v>
      </c>
      <c r="C1643" t="s">
        <v>25</v>
      </c>
      <c r="D1643" t="s">
        <v>19</v>
      </c>
      <c r="E1643">
        <v>-2050.96</v>
      </c>
      <c r="F1643" t="s">
        <v>11</v>
      </c>
      <c r="G1643">
        <f>IF(Table1[[#This Row],[Type]]="Income",ABS(Table1[[#This Row],[Amount]]),0)</f>
        <v>0</v>
      </c>
      <c r="H1643">
        <f>IF(Table1[[#This Row],[Type]]="Expense",ABS(Table1[[#This Row],[Amount]]),0)</f>
        <v>2050.96</v>
      </c>
      <c r="I1643" t="s">
        <v>12</v>
      </c>
      <c r="J1643" t="s">
        <v>32</v>
      </c>
      <c r="L1643" t="str">
        <f t="shared" si="25"/>
        <v>December</v>
      </c>
      <c r="M1643" s="4">
        <f>ABS(Table1[[#This Row],[Amount]])</f>
        <v>2050.96</v>
      </c>
      <c r="N1643">
        <f>IF(Table1[[#This Row],[Type]]="Income",ABS(Table1[[#This Row],[Amount]]),0)</f>
        <v>0</v>
      </c>
      <c r="O1643">
        <f>IF(Table1[[#This Row],[Type]]="Expense",ABS(Table1[[#This Row],[Amount]]),0)</f>
        <v>2050.96</v>
      </c>
      <c r="P1643" t="str">
        <f>Table1[[#This Row],[Region]]</f>
        <v>West</v>
      </c>
      <c r="Q1643" t="s">
        <v>19</v>
      </c>
      <c r="R1643" t="s">
        <v>32</v>
      </c>
    </row>
    <row r="1644" spans="1:18" x14ac:dyDescent="0.3">
      <c r="A1644" s="1">
        <v>44971</v>
      </c>
      <c r="B1644" t="s">
        <v>1670</v>
      </c>
      <c r="C1644" t="s">
        <v>15</v>
      </c>
      <c r="D1644" t="s">
        <v>19</v>
      </c>
      <c r="E1644">
        <v>-1581.68</v>
      </c>
      <c r="F1644" t="s">
        <v>11</v>
      </c>
      <c r="G1644">
        <f>IF(Table1[[#This Row],[Type]]="Income",ABS(Table1[[#This Row],[Amount]]),0)</f>
        <v>0</v>
      </c>
      <c r="H1644">
        <f>IF(Table1[[#This Row],[Type]]="Expense",ABS(Table1[[#This Row],[Amount]]),0)</f>
        <v>1581.68</v>
      </c>
      <c r="I1644" t="s">
        <v>20</v>
      </c>
      <c r="J1644" t="s">
        <v>32</v>
      </c>
      <c r="L1644" t="str">
        <f t="shared" si="25"/>
        <v>February</v>
      </c>
      <c r="M1644" s="4">
        <f>ABS(Table1[[#This Row],[Amount]])</f>
        <v>1581.68</v>
      </c>
      <c r="N1644">
        <f>IF(Table1[[#This Row],[Type]]="Income",ABS(Table1[[#This Row],[Amount]]),0)</f>
        <v>0</v>
      </c>
      <c r="O1644">
        <f>IF(Table1[[#This Row],[Type]]="Expense",ABS(Table1[[#This Row],[Amount]]),0)</f>
        <v>1581.68</v>
      </c>
      <c r="P1644" t="str">
        <f>Table1[[#This Row],[Region]]</f>
        <v>West</v>
      </c>
      <c r="Q1644" t="s">
        <v>19</v>
      </c>
      <c r="R1644" t="s">
        <v>32</v>
      </c>
    </row>
    <row r="1645" spans="1:18" x14ac:dyDescent="0.3">
      <c r="A1645" s="1">
        <v>45271</v>
      </c>
      <c r="B1645" t="s">
        <v>1671</v>
      </c>
      <c r="C1645" t="s">
        <v>15</v>
      </c>
      <c r="D1645" t="s">
        <v>19</v>
      </c>
      <c r="E1645">
        <v>-3998.96</v>
      </c>
      <c r="F1645" t="s">
        <v>11</v>
      </c>
      <c r="G1645">
        <f>IF(Table1[[#This Row],[Type]]="Income",ABS(Table1[[#This Row],[Amount]]),0)</f>
        <v>0</v>
      </c>
      <c r="H1645">
        <f>IF(Table1[[#This Row],[Type]]="Expense",ABS(Table1[[#This Row],[Amount]]),0)</f>
        <v>3998.96</v>
      </c>
      <c r="I1645" t="s">
        <v>12</v>
      </c>
      <c r="J1645" t="s">
        <v>32</v>
      </c>
      <c r="L1645" t="str">
        <f t="shared" si="25"/>
        <v>December</v>
      </c>
      <c r="M1645" s="4">
        <f>ABS(Table1[[#This Row],[Amount]])</f>
        <v>3998.96</v>
      </c>
      <c r="N1645">
        <f>IF(Table1[[#This Row],[Type]]="Income",ABS(Table1[[#This Row],[Amount]]),0)</f>
        <v>0</v>
      </c>
      <c r="O1645">
        <f>IF(Table1[[#This Row],[Type]]="Expense",ABS(Table1[[#This Row],[Amount]]),0)</f>
        <v>3998.96</v>
      </c>
      <c r="P1645" t="str">
        <f>Table1[[#This Row],[Region]]</f>
        <v>West</v>
      </c>
      <c r="Q1645" t="s">
        <v>19</v>
      </c>
      <c r="R1645" t="s">
        <v>32</v>
      </c>
    </row>
    <row r="1646" spans="1:18" x14ac:dyDescent="0.3">
      <c r="A1646" s="1">
        <v>45107</v>
      </c>
      <c r="B1646" t="s">
        <v>1672</v>
      </c>
      <c r="C1646" t="s">
        <v>15</v>
      </c>
      <c r="D1646" t="s">
        <v>22</v>
      </c>
      <c r="E1646">
        <v>-1745.35</v>
      </c>
      <c r="F1646" t="s">
        <v>11</v>
      </c>
      <c r="G1646">
        <f>IF(Table1[[#This Row],[Type]]="Income",ABS(Table1[[#This Row],[Amount]]),0)</f>
        <v>0</v>
      </c>
      <c r="H1646">
        <f>IF(Table1[[#This Row],[Type]]="Expense",ABS(Table1[[#This Row],[Amount]]),0)</f>
        <v>1745.35</v>
      </c>
      <c r="I1646" t="s">
        <v>20</v>
      </c>
      <c r="J1646" t="s">
        <v>23</v>
      </c>
      <c r="L1646" t="str">
        <f t="shared" si="25"/>
        <v>June</v>
      </c>
      <c r="M1646" s="4">
        <f>ABS(Table1[[#This Row],[Amount]])</f>
        <v>1745.35</v>
      </c>
      <c r="N1646">
        <f>IF(Table1[[#This Row],[Type]]="Income",ABS(Table1[[#This Row],[Amount]]),0)</f>
        <v>0</v>
      </c>
      <c r="O1646">
        <f>IF(Table1[[#This Row],[Type]]="Expense",ABS(Table1[[#This Row],[Amount]]),0)</f>
        <v>1745.35</v>
      </c>
      <c r="P1646" t="str">
        <f>Table1[[#This Row],[Region]]</f>
        <v>South</v>
      </c>
      <c r="Q1646" t="s">
        <v>22</v>
      </c>
      <c r="R1646" t="s">
        <v>23</v>
      </c>
    </row>
    <row r="1647" spans="1:18" x14ac:dyDescent="0.3">
      <c r="A1647" s="1">
        <v>45096</v>
      </c>
      <c r="B1647" t="s">
        <v>1673</v>
      </c>
      <c r="C1647" t="s">
        <v>25</v>
      </c>
      <c r="D1647" t="s">
        <v>19</v>
      </c>
      <c r="E1647">
        <v>-115.55</v>
      </c>
      <c r="F1647" t="s">
        <v>11</v>
      </c>
      <c r="G1647">
        <f>IF(Table1[[#This Row],[Type]]="Income",ABS(Table1[[#This Row],[Amount]]),0)</f>
        <v>0</v>
      </c>
      <c r="H1647">
        <f>IF(Table1[[#This Row],[Type]]="Expense",ABS(Table1[[#This Row],[Amount]]),0)</f>
        <v>115.55</v>
      </c>
      <c r="I1647" t="s">
        <v>17</v>
      </c>
      <c r="J1647" t="s">
        <v>13</v>
      </c>
      <c r="L1647" t="str">
        <f t="shared" si="25"/>
        <v>June</v>
      </c>
      <c r="M1647" s="4">
        <f>ABS(Table1[[#This Row],[Amount]])</f>
        <v>115.55</v>
      </c>
      <c r="N1647">
        <f>IF(Table1[[#This Row],[Type]]="Income",ABS(Table1[[#This Row],[Amount]]),0)</f>
        <v>0</v>
      </c>
      <c r="O1647">
        <f>IF(Table1[[#This Row],[Type]]="Expense",ABS(Table1[[#This Row],[Amount]]),0)</f>
        <v>115.55</v>
      </c>
      <c r="P1647" t="str">
        <f>Table1[[#This Row],[Region]]</f>
        <v>East</v>
      </c>
      <c r="Q1647" t="s">
        <v>19</v>
      </c>
      <c r="R1647" t="s">
        <v>13</v>
      </c>
    </row>
    <row r="1648" spans="1:18" x14ac:dyDescent="0.3">
      <c r="A1648" s="1">
        <v>45282</v>
      </c>
      <c r="B1648" t="s">
        <v>1674</v>
      </c>
      <c r="C1648" t="s">
        <v>25</v>
      </c>
      <c r="D1648" t="s">
        <v>36</v>
      </c>
      <c r="E1648">
        <v>-4801.91</v>
      </c>
      <c r="F1648" t="s">
        <v>11</v>
      </c>
      <c r="G1648">
        <f>IF(Table1[[#This Row],[Type]]="Income",ABS(Table1[[#This Row],[Amount]]),0)</f>
        <v>0</v>
      </c>
      <c r="H1648">
        <f>IF(Table1[[#This Row],[Type]]="Expense",ABS(Table1[[#This Row],[Amount]]),0)</f>
        <v>4801.91</v>
      </c>
      <c r="I1648" t="s">
        <v>12</v>
      </c>
      <c r="J1648" t="s">
        <v>27</v>
      </c>
      <c r="L1648" t="str">
        <f t="shared" si="25"/>
        <v>December</v>
      </c>
      <c r="M1648" s="4">
        <f>ABS(Table1[[#This Row],[Amount]])</f>
        <v>4801.91</v>
      </c>
      <c r="N1648">
        <f>IF(Table1[[#This Row],[Type]]="Income",ABS(Table1[[#This Row],[Amount]]),0)</f>
        <v>0</v>
      </c>
      <c r="O1648">
        <f>IF(Table1[[#This Row],[Type]]="Expense",ABS(Table1[[#This Row],[Amount]]),0)</f>
        <v>4801.91</v>
      </c>
      <c r="P1648" t="str">
        <f>Table1[[#This Row],[Region]]</f>
        <v>North</v>
      </c>
      <c r="Q1648" t="s">
        <v>36</v>
      </c>
      <c r="R1648" t="s">
        <v>27</v>
      </c>
    </row>
    <row r="1649" spans="1:18" x14ac:dyDescent="0.3">
      <c r="A1649" s="1">
        <v>45117</v>
      </c>
      <c r="B1649" t="s">
        <v>1675</v>
      </c>
      <c r="C1649" t="s">
        <v>30</v>
      </c>
      <c r="D1649" t="s">
        <v>42</v>
      </c>
      <c r="E1649">
        <v>3001.4</v>
      </c>
      <c r="F1649" t="s">
        <v>31</v>
      </c>
      <c r="G1649">
        <f>IF(Table1[[#This Row],[Type]]="Income",ABS(Table1[[#This Row],[Amount]]),0)</f>
        <v>3001.4</v>
      </c>
      <c r="H1649">
        <f>IF(Table1[[#This Row],[Type]]="Expense",ABS(Table1[[#This Row],[Amount]]),0)</f>
        <v>0</v>
      </c>
      <c r="I1649" t="s">
        <v>17</v>
      </c>
      <c r="J1649" t="s">
        <v>27</v>
      </c>
      <c r="L1649" t="str">
        <f t="shared" si="25"/>
        <v>July</v>
      </c>
      <c r="M1649" s="4">
        <f>ABS(Table1[[#This Row],[Amount]])</f>
        <v>3001.4</v>
      </c>
      <c r="N1649">
        <f>IF(Table1[[#This Row],[Type]]="Income",ABS(Table1[[#This Row],[Amount]]),0)</f>
        <v>3001.4</v>
      </c>
      <c r="O1649">
        <f>IF(Table1[[#This Row],[Type]]="Expense",ABS(Table1[[#This Row],[Amount]]),0)</f>
        <v>0</v>
      </c>
      <c r="P1649" t="str">
        <f>Table1[[#This Row],[Region]]</f>
        <v>North</v>
      </c>
      <c r="Q1649" t="s">
        <v>42</v>
      </c>
      <c r="R1649" t="s">
        <v>27</v>
      </c>
    </row>
    <row r="1650" spans="1:18" x14ac:dyDescent="0.3">
      <c r="A1650" s="1">
        <v>45081</v>
      </c>
      <c r="B1650" t="s">
        <v>1676</v>
      </c>
      <c r="C1650" t="s">
        <v>30</v>
      </c>
      <c r="D1650" t="s">
        <v>16</v>
      </c>
      <c r="E1650">
        <v>4115.6400000000003</v>
      </c>
      <c r="F1650" t="s">
        <v>31</v>
      </c>
      <c r="G1650">
        <f>IF(Table1[[#This Row],[Type]]="Income",ABS(Table1[[#This Row],[Amount]]),0)</f>
        <v>4115.6400000000003</v>
      </c>
      <c r="H1650">
        <f>IF(Table1[[#This Row],[Type]]="Expense",ABS(Table1[[#This Row],[Amount]]),0)</f>
        <v>0</v>
      </c>
      <c r="I1650" t="s">
        <v>12</v>
      </c>
      <c r="J1650" t="s">
        <v>23</v>
      </c>
      <c r="L1650" t="str">
        <f t="shared" si="25"/>
        <v>June</v>
      </c>
      <c r="M1650" s="4">
        <f>ABS(Table1[[#This Row],[Amount]])</f>
        <v>4115.6400000000003</v>
      </c>
      <c r="N1650">
        <f>IF(Table1[[#This Row],[Type]]="Income",ABS(Table1[[#This Row],[Amount]]),0)</f>
        <v>4115.6400000000003</v>
      </c>
      <c r="O1650">
        <f>IF(Table1[[#This Row],[Type]]="Expense",ABS(Table1[[#This Row],[Amount]]),0)</f>
        <v>0</v>
      </c>
      <c r="P1650" t="str">
        <f>Table1[[#This Row],[Region]]</f>
        <v>South</v>
      </c>
      <c r="Q1650" t="s">
        <v>16</v>
      </c>
      <c r="R1650" t="s">
        <v>23</v>
      </c>
    </row>
    <row r="1651" spans="1:18" x14ac:dyDescent="0.3">
      <c r="A1651" s="1">
        <v>45114</v>
      </c>
      <c r="B1651" t="s">
        <v>1677</v>
      </c>
      <c r="C1651" t="s">
        <v>9</v>
      </c>
      <c r="D1651" t="s">
        <v>10</v>
      </c>
      <c r="E1651">
        <v>-4143.9799999999996</v>
      </c>
      <c r="F1651" t="s">
        <v>11</v>
      </c>
      <c r="G1651">
        <f>IF(Table1[[#This Row],[Type]]="Income",ABS(Table1[[#This Row],[Amount]]),0)</f>
        <v>0</v>
      </c>
      <c r="H1651">
        <f>IF(Table1[[#This Row],[Type]]="Expense",ABS(Table1[[#This Row],[Amount]]),0)</f>
        <v>4143.9799999999996</v>
      </c>
      <c r="I1651" t="s">
        <v>12</v>
      </c>
      <c r="J1651" t="s">
        <v>23</v>
      </c>
      <c r="L1651" t="str">
        <f t="shared" si="25"/>
        <v>July</v>
      </c>
      <c r="M1651" s="4">
        <f>ABS(Table1[[#This Row],[Amount]])</f>
        <v>4143.9799999999996</v>
      </c>
      <c r="N1651">
        <f>IF(Table1[[#This Row],[Type]]="Income",ABS(Table1[[#This Row],[Amount]]),0)</f>
        <v>0</v>
      </c>
      <c r="O1651">
        <f>IF(Table1[[#This Row],[Type]]="Expense",ABS(Table1[[#This Row],[Amount]]),0)</f>
        <v>4143.9799999999996</v>
      </c>
      <c r="P1651" t="str">
        <f>Table1[[#This Row],[Region]]</f>
        <v>South</v>
      </c>
      <c r="Q1651" t="s">
        <v>10</v>
      </c>
      <c r="R1651" t="s">
        <v>23</v>
      </c>
    </row>
    <row r="1652" spans="1:18" x14ac:dyDescent="0.3">
      <c r="A1652" s="1">
        <v>44933</v>
      </c>
      <c r="B1652" t="s">
        <v>1678</v>
      </c>
      <c r="C1652" t="s">
        <v>30</v>
      </c>
      <c r="D1652" t="s">
        <v>19</v>
      </c>
      <c r="E1652">
        <v>425.41</v>
      </c>
      <c r="F1652" t="s">
        <v>31</v>
      </c>
      <c r="G1652">
        <f>IF(Table1[[#This Row],[Type]]="Income",ABS(Table1[[#This Row],[Amount]]),0)</f>
        <v>425.41</v>
      </c>
      <c r="H1652">
        <f>IF(Table1[[#This Row],[Type]]="Expense",ABS(Table1[[#This Row],[Amount]]),0)</f>
        <v>0</v>
      </c>
      <c r="I1652" t="s">
        <v>12</v>
      </c>
      <c r="J1652" t="s">
        <v>32</v>
      </c>
      <c r="L1652" t="str">
        <f t="shared" si="25"/>
        <v>January</v>
      </c>
      <c r="M1652" s="4">
        <f>ABS(Table1[[#This Row],[Amount]])</f>
        <v>425.41</v>
      </c>
      <c r="N1652">
        <f>IF(Table1[[#This Row],[Type]]="Income",ABS(Table1[[#This Row],[Amount]]),0)</f>
        <v>425.41</v>
      </c>
      <c r="O1652">
        <f>IF(Table1[[#This Row],[Type]]="Expense",ABS(Table1[[#This Row],[Amount]]),0)</f>
        <v>0</v>
      </c>
      <c r="P1652" t="str">
        <f>Table1[[#This Row],[Region]]</f>
        <v>West</v>
      </c>
      <c r="Q1652" t="s">
        <v>19</v>
      </c>
      <c r="R1652" t="s">
        <v>32</v>
      </c>
    </row>
    <row r="1653" spans="1:18" x14ac:dyDescent="0.3">
      <c r="A1653" s="1">
        <v>45059</v>
      </c>
      <c r="B1653" t="s">
        <v>1679</v>
      </c>
      <c r="C1653" t="s">
        <v>9</v>
      </c>
      <c r="D1653" t="s">
        <v>22</v>
      </c>
      <c r="E1653">
        <v>-937.21</v>
      </c>
      <c r="F1653" t="s">
        <v>11</v>
      </c>
      <c r="G1653">
        <f>IF(Table1[[#This Row],[Type]]="Income",ABS(Table1[[#This Row],[Amount]]),0)</f>
        <v>0</v>
      </c>
      <c r="H1653">
        <f>IF(Table1[[#This Row],[Type]]="Expense",ABS(Table1[[#This Row],[Amount]]),0)</f>
        <v>937.21</v>
      </c>
      <c r="I1653" t="s">
        <v>12</v>
      </c>
      <c r="J1653" t="s">
        <v>32</v>
      </c>
      <c r="L1653" t="str">
        <f t="shared" si="25"/>
        <v>May</v>
      </c>
      <c r="M1653" s="4">
        <f>ABS(Table1[[#This Row],[Amount]])</f>
        <v>937.21</v>
      </c>
      <c r="N1653">
        <f>IF(Table1[[#This Row],[Type]]="Income",ABS(Table1[[#This Row],[Amount]]),0)</f>
        <v>0</v>
      </c>
      <c r="O1653">
        <f>IF(Table1[[#This Row],[Type]]="Expense",ABS(Table1[[#This Row],[Amount]]),0)</f>
        <v>937.21</v>
      </c>
      <c r="P1653" t="str">
        <f>Table1[[#This Row],[Region]]</f>
        <v>West</v>
      </c>
      <c r="Q1653" t="s">
        <v>22</v>
      </c>
      <c r="R1653" t="s">
        <v>32</v>
      </c>
    </row>
    <row r="1654" spans="1:18" x14ac:dyDescent="0.3">
      <c r="A1654" s="1">
        <v>45161</v>
      </c>
      <c r="B1654" t="s">
        <v>1680</v>
      </c>
      <c r="C1654" t="s">
        <v>15</v>
      </c>
      <c r="D1654" t="s">
        <v>36</v>
      </c>
      <c r="E1654">
        <v>-1624.49</v>
      </c>
      <c r="F1654" t="s">
        <v>11</v>
      </c>
      <c r="G1654">
        <f>IF(Table1[[#This Row],[Type]]="Income",ABS(Table1[[#This Row],[Amount]]),0)</f>
        <v>0</v>
      </c>
      <c r="H1654">
        <f>IF(Table1[[#This Row],[Type]]="Expense",ABS(Table1[[#This Row],[Amount]]),0)</f>
        <v>1624.49</v>
      </c>
      <c r="I1654" t="s">
        <v>17</v>
      </c>
      <c r="J1654" t="s">
        <v>13</v>
      </c>
      <c r="L1654" t="str">
        <f t="shared" si="25"/>
        <v>August</v>
      </c>
      <c r="M1654" s="4">
        <f>ABS(Table1[[#This Row],[Amount]])</f>
        <v>1624.49</v>
      </c>
      <c r="N1654">
        <f>IF(Table1[[#This Row],[Type]]="Income",ABS(Table1[[#This Row],[Amount]]),0)</f>
        <v>0</v>
      </c>
      <c r="O1654">
        <f>IF(Table1[[#This Row],[Type]]="Expense",ABS(Table1[[#This Row],[Amount]]),0)</f>
        <v>1624.49</v>
      </c>
      <c r="P1654" t="str">
        <f>Table1[[#This Row],[Region]]</f>
        <v>East</v>
      </c>
      <c r="Q1654" t="s">
        <v>36</v>
      </c>
      <c r="R1654" t="s">
        <v>13</v>
      </c>
    </row>
    <row r="1655" spans="1:18" x14ac:dyDescent="0.3">
      <c r="A1655" s="1">
        <v>44971</v>
      </c>
      <c r="B1655" t="s">
        <v>1681</v>
      </c>
      <c r="C1655" t="s">
        <v>30</v>
      </c>
      <c r="D1655" t="s">
        <v>19</v>
      </c>
      <c r="E1655">
        <v>1671.43</v>
      </c>
      <c r="F1655" t="s">
        <v>31</v>
      </c>
      <c r="G1655">
        <f>IF(Table1[[#This Row],[Type]]="Income",ABS(Table1[[#This Row],[Amount]]),0)</f>
        <v>1671.43</v>
      </c>
      <c r="H1655">
        <f>IF(Table1[[#This Row],[Type]]="Expense",ABS(Table1[[#This Row],[Amount]]),0)</f>
        <v>0</v>
      </c>
      <c r="I1655" t="s">
        <v>12</v>
      </c>
      <c r="J1655" t="s">
        <v>32</v>
      </c>
      <c r="L1655" t="str">
        <f t="shared" si="25"/>
        <v>February</v>
      </c>
      <c r="M1655" s="4">
        <f>ABS(Table1[[#This Row],[Amount]])</f>
        <v>1671.43</v>
      </c>
      <c r="N1655">
        <f>IF(Table1[[#This Row],[Type]]="Income",ABS(Table1[[#This Row],[Amount]]),0)</f>
        <v>1671.43</v>
      </c>
      <c r="O1655">
        <f>IF(Table1[[#This Row],[Type]]="Expense",ABS(Table1[[#This Row],[Amount]]),0)</f>
        <v>0</v>
      </c>
      <c r="P1655" t="str">
        <f>Table1[[#This Row],[Region]]</f>
        <v>West</v>
      </c>
      <c r="Q1655" t="s">
        <v>19</v>
      </c>
      <c r="R1655" t="s">
        <v>32</v>
      </c>
    </row>
    <row r="1656" spans="1:18" x14ac:dyDescent="0.3">
      <c r="A1656" s="1">
        <v>45240</v>
      </c>
      <c r="B1656" t="s">
        <v>1682</v>
      </c>
      <c r="C1656" t="s">
        <v>25</v>
      </c>
      <c r="D1656" t="s">
        <v>22</v>
      </c>
      <c r="E1656">
        <v>-3328.05</v>
      </c>
      <c r="F1656" t="s">
        <v>11</v>
      </c>
      <c r="G1656">
        <f>IF(Table1[[#This Row],[Type]]="Income",ABS(Table1[[#This Row],[Amount]]),0)</f>
        <v>0</v>
      </c>
      <c r="H1656">
        <f>IF(Table1[[#This Row],[Type]]="Expense",ABS(Table1[[#This Row],[Amount]]),0)</f>
        <v>3328.05</v>
      </c>
      <c r="I1656" t="s">
        <v>20</v>
      </c>
      <c r="J1656" t="s">
        <v>13</v>
      </c>
      <c r="L1656" t="str">
        <f t="shared" si="25"/>
        <v>November</v>
      </c>
      <c r="M1656" s="4">
        <f>ABS(Table1[[#This Row],[Amount]])</f>
        <v>3328.05</v>
      </c>
      <c r="N1656">
        <f>IF(Table1[[#This Row],[Type]]="Income",ABS(Table1[[#This Row],[Amount]]),0)</f>
        <v>0</v>
      </c>
      <c r="O1656">
        <f>IF(Table1[[#This Row],[Type]]="Expense",ABS(Table1[[#This Row],[Amount]]),0)</f>
        <v>3328.05</v>
      </c>
      <c r="P1656" t="str">
        <f>Table1[[#This Row],[Region]]</f>
        <v>East</v>
      </c>
      <c r="Q1656" t="s">
        <v>22</v>
      </c>
      <c r="R1656" t="s">
        <v>13</v>
      </c>
    </row>
    <row r="1657" spans="1:18" x14ac:dyDescent="0.3">
      <c r="A1657" s="1">
        <v>45175</v>
      </c>
      <c r="B1657" t="s">
        <v>1683</v>
      </c>
      <c r="C1657" t="s">
        <v>30</v>
      </c>
      <c r="D1657" t="s">
        <v>42</v>
      </c>
      <c r="E1657">
        <v>3153.35</v>
      </c>
      <c r="F1657" t="s">
        <v>31</v>
      </c>
      <c r="G1657">
        <f>IF(Table1[[#This Row],[Type]]="Income",ABS(Table1[[#This Row],[Amount]]),0)</f>
        <v>3153.35</v>
      </c>
      <c r="H1657">
        <f>IF(Table1[[#This Row],[Type]]="Expense",ABS(Table1[[#This Row],[Amount]]),0)</f>
        <v>0</v>
      </c>
      <c r="I1657" t="s">
        <v>20</v>
      </c>
      <c r="J1657" t="s">
        <v>32</v>
      </c>
      <c r="L1657" t="str">
        <f t="shared" si="25"/>
        <v>September</v>
      </c>
      <c r="M1657" s="4">
        <f>ABS(Table1[[#This Row],[Amount]])</f>
        <v>3153.35</v>
      </c>
      <c r="N1657">
        <f>IF(Table1[[#This Row],[Type]]="Income",ABS(Table1[[#This Row],[Amount]]),0)</f>
        <v>3153.35</v>
      </c>
      <c r="O1657">
        <f>IF(Table1[[#This Row],[Type]]="Expense",ABS(Table1[[#This Row],[Amount]]),0)</f>
        <v>0</v>
      </c>
      <c r="P1657" t="str">
        <f>Table1[[#This Row],[Region]]</f>
        <v>West</v>
      </c>
      <c r="Q1657" t="s">
        <v>42</v>
      </c>
      <c r="R1657" t="s">
        <v>32</v>
      </c>
    </row>
    <row r="1658" spans="1:18" x14ac:dyDescent="0.3">
      <c r="A1658" s="1">
        <v>44957</v>
      </c>
      <c r="B1658" t="s">
        <v>1684</v>
      </c>
      <c r="C1658" t="s">
        <v>9</v>
      </c>
      <c r="D1658" t="s">
        <v>26</v>
      </c>
      <c r="E1658">
        <v>-2523.4899999999998</v>
      </c>
      <c r="F1658" t="s">
        <v>11</v>
      </c>
      <c r="G1658">
        <f>IF(Table1[[#This Row],[Type]]="Income",ABS(Table1[[#This Row],[Amount]]),0)</f>
        <v>0</v>
      </c>
      <c r="H1658">
        <f>IF(Table1[[#This Row],[Type]]="Expense",ABS(Table1[[#This Row],[Amount]]),0)</f>
        <v>2523.4899999999998</v>
      </c>
      <c r="I1658" t="s">
        <v>12</v>
      </c>
      <c r="J1658" t="s">
        <v>32</v>
      </c>
      <c r="L1658" t="str">
        <f t="shared" si="25"/>
        <v>January</v>
      </c>
      <c r="M1658" s="4">
        <f>ABS(Table1[[#This Row],[Amount]])</f>
        <v>2523.4899999999998</v>
      </c>
      <c r="N1658">
        <f>IF(Table1[[#This Row],[Type]]="Income",ABS(Table1[[#This Row],[Amount]]),0)</f>
        <v>0</v>
      </c>
      <c r="O1658">
        <f>IF(Table1[[#This Row],[Type]]="Expense",ABS(Table1[[#This Row],[Amount]]),0)</f>
        <v>2523.4899999999998</v>
      </c>
      <c r="P1658" t="str">
        <f>Table1[[#This Row],[Region]]</f>
        <v>West</v>
      </c>
      <c r="Q1658" t="s">
        <v>26</v>
      </c>
      <c r="R1658" t="s">
        <v>32</v>
      </c>
    </row>
    <row r="1659" spans="1:18" x14ac:dyDescent="0.3">
      <c r="A1659" s="1">
        <v>44949</v>
      </c>
      <c r="B1659" t="s">
        <v>1685</v>
      </c>
      <c r="C1659" t="s">
        <v>30</v>
      </c>
      <c r="D1659" t="s">
        <v>19</v>
      </c>
      <c r="E1659">
        <v>1135.19</v>
      </c>
      <c r="F1659" t="s">
        <v>31</v>
      </c>
      <c r="G1659">
        <f>IF(Table1[[#This Row],[Type]]="Income",ABS(Table1[[#This Row],[Amount]]),0)</f>
        <v>1135.19</v>
      </c>
      <c r="H1659">
        <f>IF(Table1[[#This Row],[Type]]="Expense",ABS(Table1[[#This Row],[Amount]]),0)</f>
        <v>0</v>
      </c>
      <c r="I1659" t="s">
        <v>17</v>
      </c>
      <c r="J1659" t="s">
        <v>27</v>
      </c>
      <c r="L1659" t="str">
        <f t="shared" si="25"/>
        <v>January</v>
      </c>
      <c r="M1659" s="4">
        <f>ABS(Table1[[#This Row],[Amount]])</f>
        <v>1135.19</v>
      </c>
      <c r="N1659">
        <f>IF(Table1[[#This Row],[Type]]="Income",ABS(Table1[[#This Row],[Amount]]),0)</f>
        <v>1135.19</v>
      </c>
      <c r="O1659">
        <f>IF(Table1[[#This Row],[Type]]="Expense",ABS(Table1[[#This Row],[Amount]]),0)</f>
        <v>0</v>
      </c>
      <c r="P1659" t="str">
        <f>Table1[[#This Row],[Region]]</f>
        <v>North</v>
      </c>
      <c r="Q1659" t="s">
        <v>19</v>
      </c>
      <c r="R1659" t="s">
        <v>27</v>
      </c>
    </row>
    <row r="1660" spans="1:18" x14ac:dyDescent="0.3">
      <c r="A1660" s="1">
        <v>45086</v>
      </c>
      <c r="B1660" t="s">
        <v>1686</v>
      </c>
      <c r="C1660" t="s">
        <v>15</v>
      </c>
      <c r="D1660" t="s">
        <v>36</v>
      </c>
      <c r="E1660">
        <v>-1971.72</v>
      </c>
      <c r="F1660" t="s">
        <v>11</v>
      </c>
      <c r="G1660">
        <f>IF(Table1[[#This Row],[Type]]="Income",ABS(Table1[[#This Row],[Amount]]),0)</f>
        <v>0</v>
      </c>
      <c r="H1660">
        <f>IF(Table1[[#This Row],[Type]]="Expense",ABS(Table1[[#This Row],[Amount]]),0)</f>
        <v>1971.72</v>
      </c>
      <c r="I1660" t="s">
        <v>17</v>
      </c>
      <c r="J1660" t="s">
        <v>23</v>
      </c>
      <c r="L1660" t="str">
        <f t="shared" si="25"/>
        <v>June</v>
      </c>
      <c r="M1660" s="4">
        <f>ABS(Table1[[#This Row],[Amount]])</f>
        <v>1971.72</v>
      </c>
      <c r="N1660">
        <f>IF(Table1[[#This Row],[Type]]="Income",ABS(Table1[[#This Row],[Amount]]),0)</f>
        <v>0</v>
      </c>
      <c r="O1660">
        <f>IF(Table1[[#This Row],[Type]]="Expense",ABS(Table1[[#This Row],[Amount]]),0)</f>
        <v>1971.72</v>
      </c>
      <c r="P1660" t="str">
        <f>Table1[[#This Row],[Region]]</f>
        <v>South</v>
      </c>
      <c r="Q1660" t="s">
        <v>36</v>
      </c>
      <c r="R1660" t="s">
        <v>23</v>
      </c>
    </row>
    <row r="1661" spans="1:18" x14ac:dyDescent="0.3">
      <c r="A1661" s="1">
        <v>45289</v>
      </c>
      <c r="B1661" t="s">
        <v>1687</v>
      </c>
      <c r="C1661" t="s">
        <v>25</v>
      </c>
      <c r="D1661" t="s">
        <v>22</v>
      </c>
      <c r="E1661">
        <v>-2763.61</v>
      </c>
      <c r="F1661" t="s">
        <v>11</v>
      </c>
      <c r="G1661">
        <f>IF(Table1[[#This Row],[Type]]="Income",ABS(Table1[[#This Row],[Amount]]),0)</f>
        <v>0</v>
      </c>
      <c r="H1661">
        <f>IF(Table1[[#This Row],[Type]]="Expense",ABS(Table1[[#This Row],[Amount]]),0)</f>
        <v>2763.61</v>
      </c>
      <c r="I1661" t="s">
        <v>12</v>
      </c>
      <c r="J1661" t="s">
        <v>13</v>
      </c>
      <c r="L1661" t="str">
        <f t="shared" si="25"/>
        <v>December</v>
      </c>
      <c r="M1661" s="4">
        <f>ABS(Table1[[#This Row],[Amount]])</f>
        <v>2763.61</v>
      </c>
      <c r="N1661">
        <f>IF(Table1[[#This Row],[Type]]="Income",ABS(Table1[[#This Row],[Amount]]),0)</f>
        <v>0</v>
      </c>
      <c r="O1661">
        <f>IF(Table1[[#This Row],[Type]]="Expense",ABS(Table1[[#This Row],[Amount]]),0)</f>
        <v>2763.61</v>
      </c>
      <c r="P1661" t="str">
        <f>Table1[[#This Row],[Region]]</f>
        <v>East</v>
      </c>
      <c r="Q1661" t="s">
        <v>22</v>
      </c>
      <c r="R1661" t="s">
        <v>13</v>
      </c>
    </row>
    <row r="1662" spans="1:18" x14ac:dyDescent="0.3">
      <c r="A1662" s="1">
        <v>45084</v>
      </c>
      <c r="B1662" t="s">
        <v>1688</v>
      </c>
      <c r="C1662" t="s">
        <v>9</v>
      </c>
      <c r="D1662" t="s">
        <v>22</v>
      </c>
      <c r="E1662">
        <v>-2393.13</v>
      </c>
      <c r="F1662" t="s">
        <v>11</v>
      </c>
      <c r="G1662">
        <f>IF(Table1[[#This Row],[Type]]="Income",ABS(Table1[[#This Row],[Amount]]),0)</f>
        <v>0</v>
      </c>
      <c r="H1662">
        <f>IF(Table1[[#This Row],[Type]]="Expense",ABS(Table1[[#This Row],[Amount]]),0)</f>
        <v>2393.13</v>
      </c>
      <c r="I1662" t="s">
        <v>17</v>
      </c>
      <c r="J1662" t="s">
        <v>27</v>
      </c>
      <c r="L1662" t="str">
        <f t="shared" si="25"/>
        <v>June</v>
      </c>
      <c r="M1662" s="4">
        <f>ABS(Table1[[#This Row],[Amount]])</f>
        <v>2393.13</v>
      </c>
      <c r="N1662">
        <f>IF(Table1[[#This Row],[Type]]="Income",ABS(Table1[[#This Row],[Amount]]),0)</f>
        <v>0</v>
      </c>
      <c r="O1662">
        <f>IF(Table1[[#This Row],[Type]]="Expense",ABS(Table1[[#This Row],[Amount]]),0)</f>
        <v>2393.13</v>
      </c>
      <c r="P1662" t="str">
        <f>Table1[[#This Row],[Region]]</f>
        <v>North</v>
      </c>
      <c r="Q1662" t="s">
        <v>22</v>
      </c>
      <c r="R1662" t="s">
        <v>27</v>
      </c>
    </row>
    <row r="1663" spans="1:18" x14ac:dyDescent="0.3">
      <c r="A1663" s="1">
        <v>44965</v>
      </c>
      <c r="B1663" t="s">
        <v>1689</v>
      </c>
      <c r="C1663" t="s">
        <v>25</v>
      </c>
      <c r="D1663" t="s">
        <v>19</v>
      </c>
      <c r="E1663">
        <v>-723.73</v>
      </c>
      <c r="F1663" t="s">
        <v>11</v>
      </c>
      <c r="G1663">
        <f>IF(Table1[[#This Row],[Type]]="Income",ABS(Table1[[#This Row],[Amount]]),0)</f>
        <v>0</v>
      </c>
      <c r="H1663">
        <f>IF(Table1[[#This Row],[Type]]="Expense",ABS(Table1[[#This Row],[Amount]]),0)</f>
        <v>723.73</v>
      </c>
      <c r="I1663" t="s">
        <v>17</v>
      </c>
      <c r="J1663" t="s">
        <v>32</v>
      </c>
      <c r="L1663" t="str">
        <f t="shared" si="25"/>
        <v>February</v>
      </c>
      <c r="M1663" s="4">
        <f>ABS(Table1[[#This Row],[Amount]])</f>
        <v>723.73</v>
      </c>
      <c r="N1663">
        <f>IF(Table1[[#This Row],[Type]]="Income",ABS(Table1[[#This Row],[Amount]]),0)</f>
        <v>0</v>
      </c>
      <c r="O1663">
        <f>IF(Table1[[#This Row],[Type]]="Expense",ABS(Table1[[#This Row],[Amount]]),0)</f>
        <v>723.73</v>
      </c>
      <c r="P1663" t="str">
        <f>Table1[[#This Row],[Region]]</f>
        <v>West</v>
      </c>
      <c r="Q1663" t="s">
        <v>19</v>
      </c>
      <c r="R1663" t="s">
        <v>32</v>
      </c>
    </row>
    <row r="1664" spans="1:18" x14ac:dyDescent="0.3">
      <c r="A1664" s="1">
        <v>45008</v>
      </c>
      <c r="B1664" t="s">
        <v>1690</v>
      </c>
      <c r="C1664" t="s">
        <v>25</v>
      </c>
      <c r="D1664" t="s">
        <v>22</v>
      </c>
      <c r="E1664">
        <v>-3282.6</v>
      </c>
      <c r="F1664" t="s">
        <v>11</v>
      </c>
      <c r="G1664">
        <f>IF(Table1[[#This Row],[Type]]="Income",ABS(Table1[[#This Row],[Amount]]),0)</f>
        <v>0</v>
      </c>
      <c r="H1664">
        <f>IF(Table1[[#This Row],[Type]]="Expense",ABS(Table1[[#This Row],[Amount]]),0)</f>
        <v>3282.6</v>
      </c>
      <c r="I1664" t="s">
        <v>17</v>
      </c>
      <c r="J1664" t="s">
        <v>27</v>
      </c>
      <c r="L1664" t="str">
        <f t="shared" si="25"/>
        <v>March</v>
      </c>
      <c r="M1664" s="4">
        <f>ABS(Table1[[#This Row],[Amount]])</f>
        <v>3282.6</v>
      </c>
      <c r="N1664">
        <f>IF(Table1[[#This Row],[Type]]="Income",ABS(Table1[[#This Row],[Amount]]),0)</f>
        <v>0</v>
      </c>
      <c r="O1664">
        <f>IF(Table1[[#This Row],[Type]]="Expense",ABS(Table1[[#This Row],[Amount]]),0)</f>
        <v>3282.6</v>
      </c>
      <c r="P1664" t="str">
        <f>Table1[[#This Row],[Region]]</f>
        <v>North</v>
      </c>
      <c r="Q1664" t="s">
        <v>22</v>
      </c>
      <c r="R1664" t="s">
        <v>27</v>
      </c>
    </row>
    <row r="1665" spans="1:18" x14ac:dyDescent="0.3">
      <c r="A1665" s="1">
        <v>45282</v>
      </c>
      <c r="B1665" t="s">
        <v>1691</v>
      </c>
      <c r="C1665" t="s">
        <v>9</v>
      </c>
      <c r="D1665" t="s">
        <v>26</v>
      </c>
      <c r="E1665">
        <v>-457.95</v>
      </c>
      <c r="F1665" t="s">
        <v>11</v>
      </c>
      <c r="G1665">
        <f>IF(Table1[[#This Row],[Type]]="Income",ABS(Table1[[#This Row],[Amount]]),0)</f>
        <v>0</v>
      </c>
      <c r="H1665">
        <f>IF(Table1[[#This Row],[Type]]="Expense",ABS(Table1[[#This Row],[Amount]]),0)</f>
        <v>457.95</v>
      </c>
      <c r="I1665" t="s">
        <v>12</v>
      </c>
      <c r="J1665" t="s">
        <v>13</v>
      </c>
      <c r="L1665" t="str">
        <f t="shared" si="25"/>
        <v>December</v>
      </c>
      <c r="M1665" s="4">
        <f>ABS(Table1[[#This Row],[Amount]])</f>
        <v>457.95</v>
      </c>
      <c r="N1665">
        <f>IF(Table1[[#This Row],[Type]]="Income",ABS(Table1[[#This Row],[Amount]]),0)</f>
        <v>0</v>
      </c>
      <c r="O1665">
        <f>IF(Table1[[#This Row],[Type]]="Expense",ABS(Table1[[#This Row],[Amount]]),0)</f>
        <v>457.95</v>
      </c>
      <c r="P1665" t="str">
        <f>Table1[[#This Row],[Region]]</f>
        <v>East</v>
      </c>
      <c r="Q1665" t="s">
        <v>26</v>
      </c>
      <c r="R1665" t="s">
        <v>13</v>
      </c>
    </row>
    <row r="1666" spans="1:18" x14ac:dyDescent="0.3">
      <c r="A1666" s="1">
        <v>45184</v>
      </c>
      <c r="B1666" t="s">
        <v>1692</v>
      </c>
      <c r="C1666" t="s">
        <v>25</v>
      </c>
      <c r="D1666" t="s">
        <v>22</v>
      </c>
      <c r="E1666">
        <v>-1953.15</v>
      </c>
      <c r="F1666" t="s">
        <v>11</v>
      </c>
      <c r="G1666">
        <f>IF(Table1[[#This Row],[Type]]="Income",ABS(Table1[[#This Row],[Amount]]),0)</f>
        <v>0</v>
      </c>
      <c r="H1666">
        <f>IF(Table1[[#This Row],[Type]]="Expense",ABS(Table1[[#This Row],[Amount]]),0)</f>
        <v>1953.15</v>
      </c>
      <c r="I1666" t="s">
        <v>20</v>
      </c>
      <c r="J1666" t="s">
        <v>23</v>
      </c>
      <c r="L1666" t="str">
        <f t="shared" si="25"/>
        <v>September</v>
      </c>
      <c r="M1666" s="4">
        <f>ABS(Table1[[#This Row],[Amount]])</f>
        <v>1953.15</v>
      </c>
      <c r="N1666">
        <f>IF(Table1[[#This Row],[Type]]="Income",ABS(Table1[[#This Row],[Amount]]),0)</f>
        <v>0</v>
      </c>
      <c r="O1666">
        <f>IF(Table1[[#This Row],[Type]]="Expense",ABS(Table1[[#This Row],[Amount]]),0)</f>
        <v>1953.15</v>
      </c>
      <c r="P1666" t="str">
        <f>Table1[[#This Row],[Region]]</f>
        <v>South</v>
      </c>
      <c r="Q1666" t="s">
        <v>22</v>
      </c>
      <c r="R1666" t="s">
        <v>23</v>
      </c>
    </row>
    <row r="1667" spans="1:18" x14ac:dyDescent="0.3">
      <c r="A1667" s="1">
        <v>45132</v>
      </c>
      <c r="B1667" t="s">
        <v>1693</v>
      </c>
      <c r="C1667" t="s">
        <v>25</v>
      </c>
      <c r="D1667" t="s">
        <v>10</v>
      </c>
      <c r="E1667">
        <v>-3579.14</v>
      </c>
      <c r="F1667" t="s">
        <v>11</v>
      </c>
      <c r="G1667">
        <f>IF(Table1[[#This Row],[Type]]="Income",ABS(Table1[[#This Row],[Amount]]),0)</f>
        <v>0</v>
      </c>
      <c r="H1667">
        <f>IF(Table1[[#This Row],[Type]]="Expense",ABS(Table1[[#This Row],[Amount]]),0)</f>
        <v>3579.14</v>
      </c>
      <c r="I1667" t="s">
        <v>20</v>
      </c>
      <c r="J1667" t="s">
        <v>27</v>
      </c>
      <c r="L1667" t="str">
        <f t="shared" ref="L1667:L1730" si="26">TEXT(A1667:A6666,"mmmm")</f>
        <v>July</v>
      </c>
      <c r="M1667" s="4">
        <f>ABS(Table1[[#This Row],[Amount]])</f>
        <v>3579.14</v>
      </c>
      <c r="N1667">
        <f>IF(Table1[[#This Row],[Type]]="Income",ABS(Table1[[#This Row],[Amount]]),0)</f>
        <v>0</v>
      </c>
      <c r="O1667">
        <f>IF(Table1[[#This Row],[Type]]="Expense",ABS(Table1[[#This Row],[Amount]]),0)</f>
        <v>3579.14</v>
      </c>
      <c r="P1667" t="str">
        <f>Table1[[#This Row],[Region]]</f>
        <v>North</v>
      </c>
      <c r="Q1667" t="s">
        <v>10</v>
      </c>
      <c r="R1667" t="s">
        <v>27</v>
      </c>
    </row>
    <row r="1668" spans="1:18" x14ac:dyDescent="0.3">
      <c r="A1668" s="1">
        <v>45003</v>
      </c>
      <c r="B1668" t="s">
        <v>1694</v>
      </c>
      <c r="C1668" t="s">
        <v>30</v>
      </c>
      <c r="D1668" t="s">
        <v>16</v>
      </c>
      <c r="E1668">
        <v>198.12</v>
      </c>
      <c r="F1668" t="s">
        <v>31</v>
      </c>
      <c r="G1668">
        <f>IF(Table1[[#This Row],[Type]]="Income",ABS(Table1[[#This Row],[Amount]]),0)</f>
        <v>198.12</v>
      </c>
      <c r="H1668">
        <f>IF(Table1[[#This Row],[Type]]="Expense",ABS(Table1[[#This Row],[Amount]]),0)</f>
        <v>0</v>
      </c>
      <c r="I1668" t="s">
        <v>20</v>
      </c>
      <c r="J1668" t="s">
        <v>13</v>
      </c>
      <c r="L1668" t="str">
        <f t="shared" si="26"/>
        <v>March</v>
      </c>
      <c r="M1668" s="4">
        <f>ABS(Table1[[#This Row],[Amount]])</f>
        <v>198.12</v>
      </c>
      <c r="N1668">
        <f>IF(Table1[[#This Row],[Type]]="Income",ABS(Table1[[#This Row],[Amount]]),0)</f>
        <v>198.12</v>
      </c>
      <c r="O1668">
        <f>IF(Table1[[#This Row],[Type]]="Expense",ABS(Table1[[#This Row],[Amount]]),0)</f>
        <v>0</v>
      </c>
      <c r="P1668" t="str">
        <f>Table1[[#This Row],[Region]]</f>
        <v>East</v>
      </c>
      <c r="Q1668" t="s">
        <v>16</v>
      </c>
      <c r="R1668" t="s">
        <v>13</v>
      </c>
    </row>
    <row r="1669" spans="1:18" x14ac:dyDescent="0.3">
      <c r="A1669" s="1">
        <v>44938</v>
      </c>
      <c r="B1669" t="s">
        <v>1695</v>
      </c>
      <c r="C1669" t="s">
        <v>25</v>
      </c>
      <c r="D1669" t="s">
        <v>10</v>
      </c>
      <c r="E1669">
        <v>-2892.92</v>
      </c>
      <c r="F1669" t="s">
        <v>11</v>
      </c>
      <c r="G1669">
        <f>IF(Table1[[#This Row],[Type]]="Income",ABS(Table1[[#This Row],[Amount]]),0)</f>
        <v>0</v>
      </c>
      <c r="H1669">
        <f>IF(Table1[[#This Row],[Type]]="Expense",ABS(Table1[[#This Row],[Amount]]),0)</f>
        <v>2892.92</v>
      </c>
      <c r="I1669" t="s">
        <v>20</v>
      </c>
      <c r="J1669" t="s">
        <v>32</v>
      </c>
      <c r="L1669" t="str">
        <f t="shared" si="26"/>
        <v>January</v>
      </c>
      <c r="M1669" s="4">
        <f>ABS(Table1[[#This Row],[Amount]])</f>
        <v>2892.92</v>
      </c>
      <c r="N1669">
        <f>IF(Table1[[#This Row],[Type]]="Income",ABS(Table1[[#This Row],[Amount]]),0)</f>
        <v>0</v>
      </c>
      <c r="O1669">
        <f>IF(Table1[[#This Row],[Type]]="Expense",ABS(Table1[[#This Row],[Amount]]),0)</f>
        <v>2892.92</v>
      </c>
      <c r="P1669" t="str">
        <f>Table1[[#This Row],[Region]]</f>
        <v>West</v>
      </c>
      <c r="Q1669" t="s">
        <v>10</v>
      </c>
      <c r="R1669" t="s">
        <v>32</v>
      </c>
    </row>
    <row r="1670" spans="1:18" x14ac:dyDescent="0.3">
      <c r="A1670" s="1">
        <v>45221</v>
      </c>
      <c r="B1670" t="s">
        <v>1696</v>
      </c>
      <c r="C1670" t="s">
        <v>25</v>
      </c>
      <c r="D1670" t="s">
        <v>16</v>
      </c>
      <c r="E1670">
        <v>-1739.15</v>
      </c>
      <c r="F1670" t="s">
        <v>11</v>
      </c>
      <c r="G1670">
        <f>IF(Table1[[#This Row],[Type]]="Income",ABS(Table1[[#This Row],[Amount]]),0)</f>
        <v>0</v>
      </c>
      <c r="H1670">
        <f>IF(Table1[[#This Row],[Type]]="Expense",ABS(Table1[[#This Row],[Amount]]),0)</f>
        <v>1739.15</v>
      </c>
      <c r="I1670" t="s">
        <v>20</v>
      </c>
      <c r="J1670" t="s">
        <v>27</v>
      </c>
      <c r="L1670" t="str">
        <f t="shared" si="26"/>
        <v>October</v>
      </c>
      <c r="M1670" s="4">
        <f>ABS(Table1[[#This Row],[Amount]])</f>
        <v>1739.15</v>
      </c>
      <c r="N1670">
        <f>IF(Table1[[#This Row],[Type]]="Income",ABS(Table1[[#This Row],[Amount]]),0)</f>
        <v>0</v>
      </c>
      <c r="O1670">
        <f>IF(Table1[[#This Row],[Type]]="Expense",ABS(Table1[[#This Row],[Amount]]),0)</f>
        <v>1739.15</v>
      </c>
      <c r="P1670" t="str">
        <f>Table1[[#This Row],[Region]]</f>
        <v>North</v>
      </c>
      <c r="Q1670" t="s">
        <v>16</v>
      </c>
      <c r="R1670" t="s">
        <v>27</v>
      </c>
    </row>
    <row r="1671" spans="1:18" x14ac:dyDescent="0.3">
      <c r="A1671" s="1">
        <v>45150</v>
      </c>
      <c r="B1671" t="s">
        <v>1697</v>
      </c>
      <c r="C1671" t="s">
        <v>25</v>
      </c>
      <c r="D1671" t="s">
        <v>22</v>
      </c>
      <c r="E1671">
        <v>-143.28</v>
      </c>
      <c r="F1671" t="s">
        <v>11</v>
      </c>
      <c r="G1671">
        <f>IF(Table1[[#This Row],[Type]]="Income",ABS(Table1[[#This Row],[Amount]]),0)</f>
        <v>0</v>
      </c>
      <c r="H1671">
        <f>IF(Table1[[#This Row],[Type]]="Expense",ABS(Table1[[#This Row],[Amount]]),0)</f>
        <v>143.28</v>
      </c>
      <c r="I1671" t="s">
        <v>17</v>
      </c>
      <c r="J1671" t="s">
        <v>23</v>
      </c>
      <c r="L1671" t="str">
        <f t="shared" si="26"/>
        <v>August</v>
      </c>
      <c r="M1671" s="4">
        <f>ABS(Table1[[#This Row],[Amount]])</f>
        <v>143.28</v>
      </c>
      <c r="N1671">
        <f>IF(Table1[[#This Row],[Type]]="Income",ABS(Table1[[#This Row],[Amount]]),0)</f>
        <v>0</v>
      </c>
      <c r="O1671">
        <f>IF(Table1[[#This Row],[Type]]="Expense",ABS(Table1[[#This Row],[Amount]]),0)</f>
        <v>143.28</v>
      </c>
      <c r="P1671" t="str">
        <f>Table1[[#This Row],[Region]]</f>
        <v>South</v>
      </c>
      <c r="Q1671" t="s">
        <v>22</v>
      </c>
      <c r="R1671" t="s">
        <v>23</v>
      </c>
    </row>
    <row r="1672" spans="1:18" x14ac:dyDescent="0.3">
      <c r="A1672" s="1">
        <v>44939</v>
      </c>
      <c r="B1672" t="s">
        <v>1698</v>
      </c>
      <c r="C1672" t="s">
        <v>25</v>
      </c>
      <c r="D1672" t="s">
        <v>19</v>
      </c>
      <c r="E1672">
        <v>-1032.8800000000001</v>
      </c>
      <c r="F1672" t="s">
        <v>11</v>
      </c>
      <c r="G1672">
        <f>IF(Table1[[#This Row],[Type]]="Income",ABS(Table1[[#This Row],[Amount]]),0)</f>
        <v>0</v>
      </c>
      <c r="H1672">
        <f>IF(Table1[[#This Row],[Type]]="Expense",ABS(Table1[[#This Row],[Amount]]),0)</f>
        <v>1032.8800000000001</v>
      </c>
      <c r="I1672" t="s">
        <v>17</v>
      </c>
      <c r="J1672" t="s">
        <v>13</v>
      </c>
      <c r="L1672" t="str">
        <f t="shared" si="26"/>
        <v>January</v>
      </c>
      <c r="M1672" s="4">
        <f>ABS(Table1[[#This Row],[Amount]])</f>
        <v>1032.8800000000001</v>
      </c>
      <c r="N1672">
        <f>IF(Table1[[#This Row],[Type]]="Income",ABS(Table1[[#This Row],[Amount]]),0)</f>
        <v>0</v>
      </c>
      <c r="O1672">
        <f>IF(Table1[[#This Row],[Type]]="Expense",ABS(Table1[[#This Row],[Amount]]),0)</f>
        <v>1032.8800000000001</v>
      </c>
      <c r="P1672" t="str">
        <f>Table1[[#This Row],[Region]]</f>
        <v>East</v>
      </c>
      <c r="Q1672" t="s">
        <v>19</v>
      </c>
      <c r="R1672" t="s">
        <v>13</v>
      </c>
    </row>
    <row r="1673" spans="1:18" x14ac:dyDescent="0.3">
      <c r="A1673" s="1">
        <v>44972</v>
      </c>
      <c r="B1673" t="s">
        <v>1699</v>
      </c>
      <c r="C1673" t="s">
        <v>9</v>
      </c>
      <c r="D1673" t="s">
        <v>16</v>
      </c>
      <c r="E1673">
        <v>-4710.6400000000003</v>
      </c>
      <c r="F1673" t="s">
        <v>11</v>
      </c>
      <c r="G1673">
        <f>IF(Table1[[#This Row],[Type]]="Income",ABS(Table1[[#This Row],[Amount]]),0)</f>
        <v>0</v>
      </c>
      <c r="H1673">
        <f>IF(Table1[[#This Row],[Type]]="Expense",ABS(Table1[[#This Row],[Amount]]),0)</f>
        <v>4710.6400000000003</v>
      </c>
      <c r="I1673" t="s">
        <v>17</v>
      </c>
      <c r="J1673" t="s">
        <v>23</v>
      </c>
      <c r="L1673" t="str">
        <f t="shared" si="26"/>
        <v>February</v>
      </c>
      <c r="M1673" s="4">
        <f>ABS(Table1[[#This Row],[Amount]])</f>
        <v>4710.6400000000003</v>
      </c>
      <c r="N1673">
        <f>IF(Table1[[#This Row],[Type]]="Income",ABS(Table1[[#This Row],[Amount]]),0)</f>
        <v>0</v>
      </c>
      <c r="O1673">
        <f>IF(Table1[[#This Row],[Type]]="Expense",ABS(Table1[[#This Row],[Amount]]),0)</f>
        <v>4710.6400000000003</v>
      </c>
      <c r="P1673" t="str">
        <f>Table1[[#This Row],[Region]]</f>
        <v>South</v>
      </c>
      <c r="Q1673" t="s">
        <v>16</v>
      </c>
      <c r="R1673" t="s">
        <v>23</v>
      </c>
    </row>
    <row r="1674" spans="1:18" x14ac:dyDescent="0.3">
      <c r="A1674" s="1">
        <v>45081</v>
      </c>
      <c r="B1674" t="s">
        <v>1700</v>
      </c>
      <c r="C1674" t="s">
        <v>15</v>
      </c>
      <c r="D1674" t="s">
        <v>36</v>
      </c>
      <c r="E1674">
        <v>-2653.63</v>
      </c>
      <c r="F1674" t="s">
        <v>11</v>
      </c>
      <c r="G1674">
        <f>IF(Table1[[#This Row],[Type]]="Income",ABS(Table1[[#This Row],[Amount]]),0)</f>
        <v>0</v>
      </c>
      <c r="H1674">
        <f>IF(Table1[[#This Row],[Type]]="Expense",ABS(Table1[[#This Row],[Amount]]),0)</f>
        <v>2653.63</v>
      </c>
      <c r="I1674" t="s">
        <v>12</v>
      </c>
      <c r="J1674" t="s">
        <v>32</v>
      </c>
      <c r="L1674" t="str">
        <f t="shared" si="26"/>
        <v>June</v>
      </c>
      <c r="M1674" s="4">
        <f>ABS(Table1[[#This Row],[Amount]])</f>
        <v>2653.63</v>
      </c>
      <c r="N1674">
        <f>IF(Table1[[#This Row],[Type]]="Income",ABS(Table1[[#This Row],[Amount]]),0)</f>
        <v>0</v>
      </c>
      <c r="O1674">
        <f>IF(Table1[[#This Row],[Type]]="Expense",ABS(Table1[[#This Row],[Amount]]),0)</f>
        <v>2653.63</v>
      </c>
      <c r="P1674" t="str">
        <f>Table1[[#This Row],[Region]]</f>
        <v>West</v>
      </c>
      <c r="Q1674" t="s">
        <v>36</v>
      </c>
      <c r="R1674" t="s">
        <v>32</v>
      </c>
    </row>
    <row r="1675" spans="1:18" x14ac:dyDescent="0.3">
      <c r="A1675" s="1">
        <v>45039</v>
      </c>
      <c r="B1675" t="s">
        <v>1701</v>
      </c>
      <c r="C1675" t="s">
        <v>30</v>
      </c>
      <c r="D1675" t="s">
        <v>16</v>
      </c>
      <c r="E1675">
        <v>4986.41</v>
      </c>
      <c r="F1675" t="s">
        <v>31</v>
      </c>
      <c r="G1675">
        <f>IF(Table1[[#This Row],[Type]]="Income",ABS(Table1[[#This Row],[Amount]]),0)</f>
        <v>4986.41</v>
      </c>
      <c r="H1675">
        <f>IF(Table1[[#This Row],[Type]]="Expense",ABS(Table1[[#This Row],[Amount]]),0)</f>
        <v>0</v>
      </c>
      <c r="I1675" t="s">
        <v>17</v>
      </c>
      <c r="J1675" t="s">
        <v>23</v>
      </c>
      <c r="L1675" t="str">
        <f t="shared" si="26"/>
        <v>April</v>
      </c>
      <c r="M1675" s="4">
        <f>ABS(Table1[[#This Row],[Amount]])</f>
        <v>4986.41</v>
      </c>
      <c r="N1675">
        <f>IF(Table1[[#This Row],[Type]]="Income",ABS(Table1[[#This Row],[Amount]]),0)</f>
        <v>4986.41</v>
      </c>
      <c r="O1675">
        <f>IF(Table1[[#This Row],[Type]]="Expense",ABS(Table1[[#This Row],[Amount]]),0)</f>
        <v>0</v>
      </c>
      <c r="P1675" t="str">
        <f>Table1[[#This Row],[Region]]</f>
        <v>South</v>
      </c>
      <c r="Q1675" t="s">
        <v>16</v>
      </c>
      <c r="R1675" t="s">
        <v>23</v>
      </c>
    </row>
    <row r="1676" spans="1:18" x14ac:dyDescent="0.3">
      <c r="A1676" s="1">
        <v>45159</v>
      </c>
      <c r="B1676" t="s">
        <v>1702</v>
      </c>
      <c r="C1676" t="s">
        <v>25</v>
      </c>
      <c r="D1676" t="s">
        <v>10</v>
      </c>
      <c r="E1676">
        <v>-2671.6</v>
      </c>
      <c r="F1676" t="s">
        <v>11</v>
      </c>
      <c r="G1676">
        <f>IF(Table1[[#This Row],[Type]]="Income",ABS(Table1[[#This Row],[Amount]]),0)</f>
        <v>0</v>
      </c>
      <c r="H1676">
        <f>IF(Table1[[#This Row],[Type]]="Expense",ABS(Table1[[#This Row],[Amount]]),0)</f>
        <v>2671.6</v>
      </c>
      <c r="I1676" t="s">
        <v>20</v>
      </c>
      <c r="J1676" t="s">
        <v>32</v>
      </c>
      <c r="L1676" t="str">
        <f t="shared" si="26"/>
        <v>August</v>
      </c>
      <c r="M1676" s="4">
        <f>ABS(Table1[[#This Row],[Amount]])</f>
        <v>2671.6</v>
      </c>
      <c r="N1676">
        <f>IF(Table1[[#This Row],[Type]]="Income",ABS(Table1[[#This Row],[Amount]]),0)</f>
        <v>0</v>
      </c>
      <c r="O1676">
        <f>IF(Table1[[#This Row],[Type]]="Expense",ABS(Table1[[#This Row],[Amount]]),0)</f>
        <v>2671.6</v>
      </c>
      <c r="P1676" t="str">
        <f>Table1[[#This Row],[Region]]</f>
        <v>West</v>
      </c>
      <c r="Q1676" t="s">
        <v>10</v>
      </c>
      <c r="R1676" t="s">
        <v>32</v>
      </c>
    </row>
    <row r="1677" spans="1:18" x14ac:dyDescent="0.3">
      <c r="A1677" s="1">
        <v>44943</v>
      </c>
      <c r="B1677" t="s">
        <v>1703</v>
      </c>
      <c r="C1677" t="s">
        <v>25</v>
      </c>
      <c r="D1677" t="s">
        <v>22</v>
      </c>
      <c r="E1677">
        <v>-2765.29</v>
      </c>
      <c r="F1677" t="s">
        <v>11</v>
      </c>
      <c r="G1677">
        <f>IF(Table1[[#This Row],[Type]]="Income",ABS(Table1[[#This Row],[Amount]]),0)</f>
        <v>0</v>
      </c>
      <c r="H1677">
        <f>IF(Table1[[#This Row],[Type]]="Expense",ABS(Table1[[#This Row],[Amount]]),0)</f>
        <v>2765.29</v>
      </c>
      <c r="I1677" t="s">
        <v>17</v>
      </c>
      <c r="J1677" t="s">
        <v>32</v>
      </c>
      <c r="L1677" t="str">
        <f t="shared" si="26"/>
        <v>January</v>
      </c>
      <c r="M1677" s="4">
        <f>ABS(Table1[[#This Row],[Amount]])</f>
        <v>2765.29</v>
      </c>
      <c r="N1677">
        <f>IF(Table1[[#This Row],[Type]]="Income",ABS(Table1[[#This Row],[Amount]]),0)</f>
        <v>0</v>
      </c>
      <c r="O1677">
        <f>IF(Table1[[#This Row],[Type]]="Expense",ABS(Table1[[#This Row],[Amount]]),0)</f>
        <v>2765.29</v>
      </c>
      <c r="P1677" t="str">
        <f>Table1[[#This Row],[Region]]</f>
        <v>West</v>
      </c>
      <c r="Q1677" t="s">
        <v>22</v>
      </c>
      <c r="R1677" t="s">
        <v>32</v>
      </c>
    </row>
    <row r="1678" spans="1:18" x14ac:dyDescent="0.3">
      <c r="A1678" s="1">
        <v>45286</v>
      </c>
      <c r="B1678" t="s">
        <v>1704</v>
      </c>
      <c r="C1678" t="s">
        <v>9</v>
      </c>
      <c r="D1678" t="s">
        <v>19</v>
      </c>
      <c r="E1678">
        <v>-2020.03</v>
      </c>
      <c r="F1678" t="s">
        <v>11</v>
      </c>
      <c r="G1678">
        <f>IF(Table1[[#This Row],[Type]]="Income",ABS(Table1[[#This Row],[Amount]]),0)</f>
        <v>0</v>
      </c>
      <c r="H1678">
        <f>IF(Table1[[#This Row],[Type]]="Expense",ABS(Table1[[#This Row],[Amount]]),0)</f>
        <v>2020.03</v>
      </c>
      <c r="I1678" t="s">
        <v>20</v>
      </c>
      <c r="J1678" t="s">
        <v>27</v>
      </c>
      <c r="L1678" t="str">
        <f t="shared" si="26"/>
        <v>December</v>
      </c>
      <c r="M1678" s="4">
        <f>ABS(Table1[[#This Row],[Amount]])</f>
        <v>2020.03</v>
      </c>
      <c r="N1678">
        <f>IF(Table1[[#This Row],[Type]]="Income",ABS(Table1[[#This Row],[Amount]]),0)</f>
        <v>0</v>
      </c>
      <c r="O1678">
        <f>IF(Table1[[#This Row],[Type]]="Expense",ABS(Table1[[#This Row],[Amount]]),0)</f>
        <v>2020.03</v>
      </c>
      <c r="P1678" t="str">
        <f>Table1[[#This Row],[Region]]</f>
        <v>North</v>
      </c>
      <c r="Q1678" t="s">
        <v>19</v>
      </c>
      <c r="R1678" t="s">
        <v>27</v>
      </c>
    </row>
    <row r="1679" spans="1:18" x14ac:dyDescent="0.3">
      <c r="A1679" s="1">
        <v>45149</v>
      </c>
      <c r="B1679" t="s">
        <v>1705</v>
      </c>
      <c r="C1679" t="s">
        <v>15</v>
      </c>
      <c r="D1679" t="s">
        <v>42</v>
      </c>
      <c r="E1679">
        <v>-1619.2</v>
      </c>
      <c r="F1679" t="s">
        <v>11</v>
      </c>
      <c r="G1679">
        <f>IF(Table1[[#This Row],[Type]]="Income",ABS(Table1[[#This Row],[Amount]]),0)</f>
        <v>0</v>
      </c>
      <c r="H1679">
        <f>IF(Table1[[#This Row],[Type]]="Expense",ABS(Table1[[#This Row],[Amount]]),0)</f>
        <v>1619.2</v>
      </c>
      <c r="I1679" t="s">
        <v>17</v>
      </c>
      <c r="J1679" t="s">
        <v>32</v>
      </c>
      <c r="L1679" t="str">
        <f t="shared" si="26"/>
        <v>August</v>
      </c>
      <c r="M1679" s="4">
        <f>ABS(Table1[[#This Row],[Amount]])</f>
        <v>1619.2</v>
      </c>
      <c r="N1679">
        <f>IF(Table1[[#This Row],[Type]]="Income",ABS(Table1[[#This Row],[Amount]]),0)</f>
        <v>0</v>
      </c>
      <c r="O1679">
        <f>IF(Table1[[#This Row],[Type]]="Expense",ABS(Table1[[#This Row],[Amount]]),0)</f>
        <v>1619.2</v>
      </c>
      <c r="P1679" t="str">
        <f>Table1[[#This Row],[Region]]</f>
        <v>West</v>
      </c>
      <c r="Q1679" t="s">
        <v>42</v>
      </c>
      <c r="R1679" t="s">
        <v>32</v>
      </c>
    </row>
    <row r="1680" spans="1:18" x14ac:dyDescent="0.3">
      <c r="A1680" s="1">
        <v>45280</v>
      </c>
      <c r="B1680" t="s">
        <v>1706</v>
      </c>
      <c r="C1680" t="s">
        <v>25</v>
      </c>
      <c r="D1680" t="s">
        <v>19</v>
      </c>
      <c r="E1680">
        <v>-1332.57</v>
      </c>
      <c r="F1680" t="s">
        <v>11</v>
      </c>
      <c r="G1680">
        <f>IF(Table1[[#This Row],[Type]]="Income",ABS(Table1[[#This Row],[Amount]]),0)</f>
        <v>0</v>
      </c>
      <c r="H1680">
        <f>IF(Table1[[#This Row],[Type]]="Expense",ABS(Table1[[#This Row],[Amount]]),0)</f>
        <v>1332.57</v>
      </c>
      <c r="I1680" t="s">
        <v>20</v>
      </c>
      <c r="J1680" t="s">
        <v>23</v>
      </c>
      <c r="L1680" t="str">
        <f t="shared" si="26"/>
        <v>December</v>
      </c>
      <c r="M1680" s="4">
        <f>ABS(Table1[[#This Row],[Amount]])</f>
        <v>1332.57</v>
      </c>
      <c r="N1680">
        <f>IF(Table1[[#This Row],[Type]]="Income",ABS(Table1[[#This Row],[Amount]]),0)</f>
        <v>0</v>
      </c>
      <c r="O1680">
        <f>IF(Table1[[#This Row],[Type]]="Expense",ABS(Table1[[#This Row],[Amount]]),0)</f>
        <v>1332.57</v>
      </c>
      <c r="P1680" t="str">
        <f>Table1[[#This Row],[Region]]</f>
        <v>South</v>
      </c>
      <c r="Q1680" t="s">
        <v>19</v>
      </c>
      <c r="R1680" t="s">
        <v>23</v>
      </c>
    </row>
    <row r="1681" spans="1:18" x14ac:dyDescent="0.3">
      <c r="A1681" s="1">
        <v>45114</v>
      </c>
      <c r="B1681" t="s">
        <v>1707</v>
      </c>
      <c r="C1681" t="s">
        <v>9</v>
      </c>
      <c r="D1681" t="s">
        <v>19</v>
      </c>
      <c r="E1681">
        <v>-1782.76</v>
      </c>
      <c r="F1681" t="s">
        <v>11</v>
      </c>
      <c r="G1681">
        <f>IF(Table1[[#This Row],[Type]]="Income",ABS(Table1[[#This Row],[Amount]]),0)</f>
        <v>0</v>
      </c>
      <c r="H1681">
        <f>IF(Table1[[#This Row],[Type]]="Expense",ABS(Table1[[#This Row],[Amount]]),0)</f>
        <v>1782.76</v>
      </c>
      <c r="I1681" t="s">
        <v>17</v>
      </c>
      <c r="J1681" t="s">
        <v>27</v>
      </c>
      <c r="L1681" t="str">
        <f t="shared" si="26"/>
        <v>July</v>
      </c>
      <c r="M1681" s="4">
        <f>ABS(Table1[[#This Row],[Amount]])</f>
        <v>1782.76</v>
      </c>
      <c r="N1681">
        <f>IF(Table1[[#This Row],[Type]]="Income",ABS(Table1[[#This Row],[Amount]]),0)</f>
        <v>0</v>
      </c>
      <c r="O1681">
        <f>IF(Table1[[#This Row],[Type]]="Expense",ABS(Table1[[#This Row],[Amount]]),0)</f>
        <v>1782.76</v>
      </c>
      <c r="P1681" t="str">
        <f>Table1[[#This Row],[Region]]</f>
        <v>North</v>
      </c>
      <c r="Q1681" t="s">
        <v>19</v>
      </c>
      <c r="R1681" t="s">
        <v>27</v>
      </c>
    </row>
    <row r="1682" spans="1:18" x14ac:dyDescent="0.3">
      <c r="A1682" s="1">
        <v>45270</v>
      </c>
      <c r="B1682" t="s">
        <v>1708</v>
      </c>
      <c r="C1682" t="s">
        <v>30</v>
      </c>
      <c r="D1682" t="s">
        <v>19</v>
      </c>
      <c r="E1682">
        <v>2353.27</v>
      </c>
      <c r="F1682" t="s">
        <v>31</v>
      </c>
      <c r="G1682">
        <f>IF(Table1[[#This Row],[Type]]="Income",ABS(Table1[[#This Row],[Amount]]),0)</f>
        <v>2353.27</v>
      </c>
      <c r="H1682">
        <f>IF(Table1[[#This Row],[Type]]="Expense",ABS(Table1[[#This Row],[Amount]]),0)</f>
        <v>0</v>
      </c>
      <c r="I1682" t="s">
        <v>20</v>
      </c>
      <c r="J1682" t="s">
        <v>32</v>
      </c>
      <c r="L1682" t="str">
        <f t="shared" si="26"/>
        <v>December</v>
      </c>
      <c r="M1682" s="4">
        <f>ABS(Table1[[#This Row],[Amount]])</f>
        <v>2353.27</v>
      </c>
      <c r="N1682">
        <f>IF(Table1[[#This Row],[Type]]="Income",ABS(Table1[[#This Row],[Amount]]),0)</f>
        <v>2353.27</v>
      </c>
      <c r="O1682">
        <f>IF(Table1[[#This Row],[Type]]="Expense",ABS(Table1[[#This Row],[Amount]]),0)</f>
        <v>0</v>
      </c>
      <c r="P1682" t="str">
        <f>Table1[[#This Row],[Region]]</f>
        <v>West</v>
      </c>
      <c r="Q1682" t="s">
        <v>19</v>
      </c>
      <c r="R1682" t="s">
        <v>32</v>
      </c>
    </row>
    <row r="1683" spans="1:18" x14ac:dyDescent="0.3">
      <c r="A1683" s="1">
        <v>45291</v>
      </c>
      <c r="B1683" t="s">
        <v>1709</v>
      </c>
      <c r="C1683" t="s">
        <v>30</v>
      </c>
      <c r="D1683" t="s">
        <v>36</v>
      </c>
      <c r="E1683">
        <v>1040.76</v>
      </c>
      <c r="F1683" t="s">
        <v>31</v>
      </c>
      <c r="G1683">
        <f>IF(Table1[[#This Row],[Type]]="Income",ABS(Table1[[#This Row],[Amount]]),0)</f>
        <v>1040.76</v>
      </c>
      <c r="H1683">
        <f>IF(Table1[[#This Row],[Type]]="Expense",ABS(Table1[[#This Row],[Amount]]),0)</f>
        <v>0</v>
      </c>
      <c r="I1683" t="s">
        <v>20</v>
      </c>
      <c r="J1683" t="s">
        <v>13</v>
      </c>
      <c r="L1683" t="str">
        <f t="shared" si="26"/>
        <v>December</v>
      </c>
      <c r="M1683" s="4">
        <f>ABS(Table1[[#This Row],[Amount]])</f>
        <v>1040.76</v>
      </c>
      <c r="N1683">
        <f>IF(Table1[[#This Row],[Type]]="Income",ABS(Table1[[#This Row],[Amount]]),0)</f>
        <v>1040.76</v>
      </c>
      <c r="O1683">
        <f>IF(Table1[[#This Row],[Type]]="Expense",ABS(Table1[[#This Row],[Amount]]),0)</f>
        <v>0</v>
      </c>
      <c r="P1683" t="str">
        <f>Table1[[#This Row],[Region]]</f>
        <v>East</v>
      </c>
      <c r="Q1683" t="s">
        <v>36</v>
      </c>
      <c r="R1683" t="s">
        <v>13</v>
      </c>
    </row>
    <row r="1684" spans="1:18" x14ac:dyDescent="0.3">
      <c r="A1684" s="1">
        <v>45089</v>
      </c>
      <c r="B1684" t="s">
        <v>1710</v>
      </c>
      <c r="C1684" t="s">
        <v>25</v>
      </c>
      <c r="D1684" t="s">
        <v>26</v>
      </c>
      <c r="E1684">
        <v>-1201.8900000000001</v>
      </c>
      <c r="F1684" t="s">
        <v>11</v>
      </c>
      <c r="G1684">
        <f>IF(Table1[[#This Row],[Type]]="Income",ABS(Table1[[#This Row],[Amount]]),0)</f>
        <v>0</v>
      </c>
      <c r="H1684">
        <f>IF(Table1[[#This Row],[Type]]="Expense",ABS(Table1[[#This Row],[Amount]]),0)</f>
        <v>1201.8900000000001</v>
      </c>
      <c r="I1684" t="s">
        <v>12</v>
      </c>
      <c r="J1684" t="s">
        <v>13</v>
      </c>
      <c r="L1684" t="str">
        <f t="shared" si="26"/>
        <v>June</v>
      </c>
      <c r="M1684" s="4">
        <f>ABS(Table1[[#This Row],[Amount]])</f>
        <v>1201.8900000000001</v>
      </c>
      <c r="N1684">
        <f>IF(Table1[[#This Row],[Type]]="Income",ABS(Table1[[#This Row],[Amount]]),0)</f>
        <v>0</v>
      </c>
      <c r="O1684">
        <f>IF(Table1[[#This Row],[Type]]="Expense",ABS(Table1[[#This Row],[Amount]]),0)</f>
        <v>1201.8900000000001</v>
      </c>
      <c r="P1684" t="str">
        <f>Table1[[#This Row],[Region]]</f>
        <v>East</v>
      </c>
      <c r="Q1684" t="s">
        <v>26</v>
      </c>
      <c r="R1684" t="s">
        <v>13</v>
      </c>
    </row>
    <row r="1685" spans="1:18" x14ac:dyDescent="0.3">
      <c r="A1685" s="1">
        <v>45252</v>
      </c>
      <c r="B1685" t="s">
        <v>1711</v>
      </c>
      <c r="C1685" t="s">
        <v>25</v>
      </c>
      <c r="D1685" t="s">
        <v>10</v>
      </c>
      <c r="E1685">
        <v>-1430.57</v>
      </c>
      <c r="F1685" t="s">
        <v>11</v>
      </c>
      <c r="G1685">
        <f>IF(Table1[[#This Row],[Type]]="Income",ABS(Table1[[#This Row],[Amount]]),0)</f>
        <v>0</v>
      </c>
      <c r="H1685">
        <f>IF(Table1[[#This Row],[Type]]="Expense",ABS(Table1[[#This Row],[Amount]]),0)</f>
        <v>1430.57</v>
      </c>
      <c r="I1685" t="s">
        <v>17</v>
      </c>
      <c r="J1685" t="s">
        <v>32</v>
      </c>
      <c r="L1685" t="str">
        <f t="shared" si="26"/>
        <v>November</v>
      </c>
      <c r="M1685" s="4">
        <f>ABS(Table1[[#This Row],[Amount]])</f>
        <v>1430.57</v>
      </c>
      <c r="N1685">
        <f>IF(Table1[[#This Row],[Type]]="Income",ABS(Table1[[#This Row],[Amount]]),0)</f>
        <v>0</v>
      </c>
      <c r="O1685">
        <f>IF(Table1[[#This Row],[Type]]="Expense",ABS(Table1[[#This Row],[Amount]]),0)</f>
        <v>1430.57</v>
      </c>
      <c r="P1685" t="str">
        <f>Table1[[#This Row],[Region]]</f>
        <v>West</v>
      </c>
      <c r="Q1685" t="s">
        <v>10</v>
      </c>
      <c r="R1685" t="s">
        <v>32</v>
      </c>
    </row>
    <row r="1686" spans="1:18" x14ac:dyDescent="0.3">
      <c r="A1686" s="1">
        <v>45000</v>
      </c>
      <c r="B1686" t="s">
        <v>1712</v>
      </c>
      <c r="C1686" t="s">
        <v>15</v>
      </c>
      <c r="D1686" t="s">
        <v>22</v>
      </c>
      <c r="E1686">
        <v>-2301.37</v>
      </c>
      <c r="F1686" t="s">
        <v>11</v>
      </c>
      <c r="G1686">
        <f>IF(Table1[[#This Row],[Type]]="Income",ABS(Table1[[#This Row],[Amount]]),0)</f>
        <v>0</v>
      </c>
      <c r="H1686">
        <f>IF(Table1[[#This Row],[Type]]="Expense",ABS(Table1[[#This Row],[Amount]]),0)</f>
        <v>2301.37</v>
      </c>
      <c r="I1686" t="s">
        <v>20</v>
      </c>
      <c r="J1686" t="s">
        <v>27</v>
      </c>
      <c r="L1686" t="str">
        <f t="shared" si="26"/>
        <v>March</v>
      </c>
      <c r="M1686" s="4">
        <f>ABS(Table1[[#This Row],[Amount]])</f>
        <v>2301.37</v>
      </c>
      <c r="N1686">
        <f>IF(Table1[[#This Row],[Type]]="Income",ABS(Table1[[#This Row],[Amount]]),0)</f>
        <v>0</v>
      </c>
      <c r="O1686">
        <f>IF(Table1[[#This Row],[Type]]="Expense",ABS(Table1[[#This Row],[Amount]]),0)</f>
        <v>2301.37</v>
      </c>
      <c r="P1686" t="str">
        <f>Table1[[#This Row],[Region]]</f>
        <v>North</v>
      </c>
      <c r="Q1686" t="s">
        <v>22</v>
      </c>
      <c r="R1686" t="s">
        <v>27</v>
      </c>
    </row>
    <row r="1687" spans="1:18" x14ac:dyDescent="0.3">
      <c r="A1687" s="1">
        <v>45159</v>
      </c>
      <c r="B1687" t="s">
        <v>1713</v>
      </c>
      <c r="C1687" t="s">
        <v>15</v>
      </c>
      <c r="D1687" t="s">
        <v>26</v>
      </c>
      <c r="E1687">
        <v>-3298.79</v>
      </c>
      <c r="F1687" t="s">
        <v>11</v>
      </c>
      <c r="G1687">
        <f>IF(Table1[[#This Row],[Type]]="Income",ABS(Table1[[#This Row],[Amount]]),0)</f>
        <v>0</v>
      </c>
      <c r="H1687">
        <f>IF(Table1[[#This Row],[Type]]="Expense",ABS(Table1[[#This Row],[Amount]]),0)</f>
        <v>3298.79</v>
      </c>
      <c r="I1687" t="s">
        <v>17</v>
      </c>
      <c r="J1687" t="s">
        <v>27</v>
      </c>
      <c r="L1687" t="str">
        <f t="shared" si="26"/>
        <v>August</v>
      </c>
      <c r="M1687" s="4">
        <f>ABS(Table1[[#This Row],[Amount]])</f>
        <v>3298.79</v>
      </c>
      <c r="N1687">
        <f>IF(Table1[[#This Row],[Type]]="Income",ABS(Table1[[#This Row],[Amount]]),0)</f>
        <v>0</v>
      </c>
      <c r="O1687">
        <f>IF(Table1[[#This Row],[Type]]="Expense",ABS(Table1[[#This Row],[Amount]]),0)</f>
        <v>3298.79</v>
      </c>
      <c r="P1687" t="str">
        <f>Table1[[#This Row],[Region]]</f>
        <v>North</v>
      </c>
      <c r="Q1687" t="s">
        <v>26</v>
      </c>
      <c r="R1687" t="s">
        <v>27</v>
      </c>
    </row>
    <row r="1688" spans="1:18" x14ac:dyDescent="0.3">
      <c r="A1688" s="1">
        <v>45150</v>
      </c>
      <c r="B1688" t="s">
        <v>1714</v>
      </c>
      <c r="C1688" t="s">
        <v>25</v>
      </c>
      <c r="D1688" t="s">
        <v>42</v>
      </c>
      <c r="E1688">
        <v>-4295.12</v>
      </c>
      <c r="F1688" t="s">
        <v>11</v>
      </c>
      <c r="G1688">
        <f>IF(Table1[[#This Row],[Type]]="Income",ABS(Table1[[#This Row],[Amount]]),0)</f>
        <v>0</v>
      </c>
      <c r="H1688">
        <f>IF(Table1[[#This Row],[Type]]="Expense",ABS(Table1[[#This Row],[Amount]]),0)</f>
        <v>4295.12</v>
      </c>
      <c r="I1688" t="s">
        <v>20</v>
      </c>
      <c r="J1688" t="s">
        <v>27</v>
      </c>
      <c r="L1688" t="str">
        <f t="shared" si="26"/>
        <v>August</v>
      </c>
      <c r="M1688" s="4">
        <f>ABS(Table1[[#This Row],[Amount]])</f>
        <v>4295.12</v>
      </c>
      <c r="N1688">
        <f>IF(Table1[[#This Row],[Type]]="Income",ABS(Table1[[#This Row],[Amount]]),0)</f>
        <v>0</v>
      </c>
      <c r="O1688">
        <f>IF(Table1[[#This Row],[Type]]="Expense",ABS(Table1[[#This Row],[Amount]]),0)</f>
        <v>4295.12</v>
      </c>
      <c r="P1688" t="str">
        <f>Table1[[#This Row],[Region]]</f>
        <v>North</v>
      </c>
      <c r="Q1688" t="s">
        <v>42</v>
      </c>
      <c r="R1688" t="s">
        <v>27</v>
      </c>
    </row>
    <row r="1689" spans="1:18" x14ac:dyDescent="0.3">
      <c r="A1689" s="1">
        <v>45245</v>
      </c>
      <c r="B1689" t="s">
        <v>1715</v>
      </c>
      <c r="C1689" t="s">
        <v>9</v>
      </c>
      <c r="D1689" t="s">
        <v>26</v>
      </c>
      <c r="E1689">
        <v>-1506.95</v>
      </c>
      <c r="F1689" t="s">
        <v>11</v>
      </c>
      <c r="G1689">
        <f>IF(Table1[[#This Row],[Type]]="Income",ABS(Table1[[#This Row],[Amount]]),0)</f>
        <v>0</v>
      </c>
      <c r="H1689">
        <f>IF(Table1[[#This Row],[Type]]="Expense",ABS(Table1[[#This Row],[Amount]]),0)</f>
        <v>1506.95</v>
      </c>
      <c r="I1689" t="s">
        <v>12</v>
      </c>
      <c r="J1689" t="s">
        <v>23</v>
      </c>
      <c r="L1689" t="str">
        <f t="shared" si="26"/>
        <v>November</v>
      </c>
      <c r="M1689" s="4">
        <f>ABS(Table1[[#This Row],[Amount]])</f>
        <v>1506.95</v>
      </c>
      <c r="N1689">
        <f>IF(Table1[[#This Row],[Type]]="Income",ABS(Table1[[#This Row],[Amount]]),0)</f>
        <v>0</v>
      </c>
      <c r="O1689">
        <f>IF(Table1[[#This Row],[Type]]="Expense",ABS(Table1[[#This Row],[Amount]]),0)</f>
        <v>1506.95</v>
      </c>
      <c r="P1689" t="str">
        <f>Table1[[#This Row],[Region]]</f>
        <v>South</v>
      </c>
      <c r="Q1689" t="s">
        <v>26</v>
      </c>
      <c r="R1689" t="s">
        <v>23</v>
      </c>
    </row>
    <row r="1690" spans="1:18" x14ac:dyDescent="0.3">
      <c r="A1690" s="1">
        <v>44986</v>
      </c>
      <c r="B1690" t="s">
        <v>1716</v>
      </c>
      <c r="C1690" t="s">
        <v>15</v>
      </c>
      <c r="D1690" t="s">
        <v>22</v>
      </c>
      <c r="E1690">
        <v>-1000.27</v>
      </c>
      <c r="F1690" t="s">
        <v>11</v>
      </c>
      <c r="G1690">
        <f>IF(Table1[[#This Row],[Type]]="Income",ABS(Table1[[#This Row],[Amount]]),0)</f>
        <v>0</v>
      </c>
      <c r="H1690">
        <f>IF(Table1[[#This Row],[Type]]="Expense",ABS(Table1[[#This Row],[Amount]]),0)</f>
        <v>1000.27</v>
      </c>
      <c r="I1690" t="s">
        <v>12</v>
      </c>
      <c r="J1690" t="s">
        <v>13</v>
      </c>
      <c r="L1690" t="str">
        <f t="shared" si="26"/>
        <v>March</v>
      </c>
      <c r="M1690" s="4">
        <f>ABS(Table1[[#This Row],[Amount]])</f>
        <v>1000.27</v>
      </c>
      <c r="N1690">
        <f>IF(Table1[[#This Row],[Type]]="Income",ABS(Table1[[#This Row],[Amount]]),0)</f>
        <v>0</v>
      </c>
      <c r="O1690">
        <f>IF(Table1[[#This Row],[Type]]="Expense",ABS(Table1[[#This Row],[Amount]]),0)</f>
        <v>1000.27</v>
      </c>
      <c r="P1690" t="str">
        <f>Table1[[#This Row],[Region]]</f>
        <v>East</v>
      </c>
      <c r="Q1690" t="s">
        <v>22</v>
      </c>
      <c r="R1690" t="s">
        <v>13</v>
      </c>
    </row>
    <row r="1691" spans="1:18" x14ac:dyDescent="0.3">
      <c r="A1691" s="1">
        <v>45261</v>
      </c>
      <c r="B1691" t="s">
        <v>1717</v>
      </c>
      <c r="C1691" t="s">
        <v>25</v>
      </c>
      <c r="D1691" t="s">
        <v>10</v>
      </c>
      <c r="E1691">
        <v>-1956.35</v>
      </c>
      <c r="F1691" t="s">
        <v>11</v>
      </c>
      <c r="G1691">
        <f>IF(Table1[[#This Row],[Type]]="Income",ABS(Table1[[#This Row],[Amount]]),0)</f>
        <v>0</v>
      </c>
      <c r="H1691">
        <f>IF(Table1[[#This Row],[Type]]="Expense",ABS(Table1[[#This Row],[Amount]]),0)</f>
        <v>1956.35</v>
      </c>
      <c r="I1691" t="s">
        <v>12</v>
      </c>
      <c r="J1691" t="s">
        <v>32</v>
      </c>
      <c r="L1691" t="str">
        <f t="shared" si="26"/>
        <v>December</v>
      </c>
      <c r="M1691" s="4">
        <f>ABS(Table1[[#This Row],[Amount]])</f>
        <v>1956.35</v>
      </c>
      <c r="N1691">
        <f>IF(Table1[[#This Row],[Type]]="Income",ABS(Table1[[#This Row],[Amount]]),0)</f>
        <v>0</v>
      </c>
      <c r="O1691">
        <f>IF(Table1[[#This Row],[Type]]="Expense",ABS(Table1[[#This Row],[Amount]]),0)</f>
        <v>1956.35</v>
      </c>
      <c r="P1691" t="str">
        <f>Table1[[#This Row],[Region]]</f>
        <v>West</v>
      </c>
      <c r="Q1691" t="s">
        <v>10</v>
      </c>
      <c r="R1691" t="s">
        <v>32</v>
      </c>
    </row>
    <row r="1692" spans="1:18" x14ac:dyDescent="0.3">
      <c r="A1692" s="1">
        <v>45148</v>
      </c>
      <c r="B1692" t="s">
        <v>1718</v>
      </c>
      <c r="C1692" t="s">
        <v>15</v>
      </c>
      <c r="D1692" t="s">
        <v>10</v>
      </c>
      <c r="E1692">
        <v>-4482.4799999999996</v>
      </c>
      <c r="F1692" t="s">
        <v>11</v>
      </c>
      <c r="G1692">
        <f>IF(Table1[[#This Row],[Type]]="Income",ABS(Table1[[#This Row],[Amount]]),0)</f>
        <v>0</v>
      </c>
      <c r="H1692">
        <f>IF(Table1[[#This Row],[Type]]="Expense",ABS(Table1[[#This Row],[Amount]]),0)</f>
        <v>4482.4799999999996</v>
      </c>
      <c r="I1692" t="s">
        <v>12</v>
      </c>
      <c r="J1692" t="s">
        <v>32</v>
      </c>
      <c r="L1692" t="str">
        <f t="shared" si="26"/>
        <v>August</v>
      </c>
      <c r="M1692" s="4">
        <f>ABS(Table1[[#This Row],[Amount]])</f>
        <v>4482.4799999999996</v>
      </c>
      <c r="N1692">
        <f>IF(Table1[[#This Row],[Type]]="Income",ABS(Table1[[#This Row],[Amount]]),0)</f>
        <v>0</v>
      </c>
      <c r="O1692">
        <f>IF(Table1[[#This Row],[Type]]="Expense",ABS(Table1[[#This Row],[Amount]]),0)</f>
        <v>4482.4799999999996</v>
      </c>
      <c r="P1692" t="str">
        <f>Table1[[#This Row],[Region]]</f>
        <v>West</v>
      </c>
      <c r="Q1692" t="s">
        <v>10</v>
      </c>
      <c r="R1692" t="s">
        <v>32</v>
      </c>
    </row>
    <row r="1693" spans="1:18" x14ac:dyDescent="0.3">
      <c r="A1693" s="1">
        <v>44963</v>
      </c>
      <c r="B1693" t="s">
        <v>1719</v>
      </c>
      <c r="C1693" t="s">
        <v>25</v>
      </c>
      <c r="D1693" t="s">
        <v>22</v>
      </c>
      <c r="E1693">
        <v>-148.32</v>
      </c>
      <c r="F1693" t="s">
        <v>11</v>
      </c>
      <c r="G1693">
        <f>IF(Table1[[#This Row],[Type]]="Income",ABS(Table1[[#This Row],[Amount]]),0)</f>
        <v>0</v>
      </c>
      <c r="H1693">
        <f>IF(Table1[[#This Row],[Type]]="Expense",ABS(Table1[[#This Row],[Amount]]),0)</f>
        <v>148.32</v>
      </c>
      <c r="I1693" t="s">
        <v>20</v>
      </c>
      <c r="J1693" t="s">
        <v>13</v>
      </c>
      <c r="L1693" t="str">
        <f t="shared" si="26"/>
        <v>February</v>
      </c>
      <c r="M1693" s="4">
        <f>ABS(Table1[[#This Row],[Amount]])</f>
        <v>148.32</v>
      </c>
      <c r="N1693">
        <f>IF(Table1[[#This Row],[Type]]="Income",ABS(Table1[[#This Row],[Amount]]),0)</f>
        <v>0</v>
      </c>
      <c r="O1693">
        <f>IF(Table1[[#This Row],[Type]]="Expense",ABS(Table1[[#This Row],[Amount]]),0)</f>
        <v>148.32</v>
      </c>
      <c r="P1693" t="str">
        <f>Table1[[#This Row],[Region]]</f>
        <v>East</v>
      </c>
      <c r="Q1693" t="s">
        <v>22</v>
      </c>
      <c r="R1693" t="s">
        <v>13</v>
      </c>
    </row>
    <row r="1694" spans="1:18" x14ac:dyDescent="0.3">
      <c r="A1694" s="1">
        <v>45204</v>
      </c>
      <c r="B1694" t="s">
        <v>1720</v>
      </c>
      <c r="C1694" t="s">
        <v>30</v>
      </c>
      <c r="D1694" t="s">
        <v>42</v>
      </c>
      <c r="E1694">
        <v>3421.56</v>
      </c>
      <c r="F1694" t="s">
        <v>31</v>
      </c>
      <c r="G1694">
        <f>IF(Table1[[#This Row],[Type]]="Income",ABS(Table1[[#This Row],[Amount]]),0)</f>
        <v>3421.56</v>
      </c>
      <c r="H1694">
        <f>IF(Table1[[#This Row],[Type]]="Expense",ABS(Table1[[#This Row],[Amount]]),0)</f>
        <v>0</v>
      </c>
      <c r="I1694" t="s">
        <v>17</v>
      </c>
      <c r="J1694" t="s">
        <v>23</v>
      </c>
      <c r="L1694" t="str">
        <f t="shared" si="26"/>
        <v>October</v>
      </c>
      <c r="M1694" s="4">
        <f>ABS(Table1[[#This Row],[Amount]])</f>
        <v>3421.56</v>
      </c>
      <c r="N1694">
        <f>IF(Table1[[#This Row],[Type]]="Income",ABS(Table1[[#This Row],[Amount]]),0)</f>
        <v>3421.56</v>
      </c>
      <c r="O1694">
        <f>IF(Table1[[#This Row],[Type]]="Expense",ABS(Table1[[#This Row],[Amount]]),0)</f>
        <v>0</v>
      </c>
      <c r="P1694" t="str">
        <f>Table1[[#This Row],[Region]]</f>
        <v>South</v>
      </c>
      <c r="Q1694" t="s">
        <v>42</v>
      </c>
      <c r="R1694" t="s">
        <v>23</v>
      </c>
    </row>
    <row r="1695" spans="1:18" x14ac:dyDescent="0.3">
      <c r="A1695" s="1">
        <v>45122</v>
      </c>
      <c r="B1695" t="s">
        <v>1721</v>
      </c>
      <c r="C1695" t="s">
        <v>25</v>
      </c>
      <c r="D1695" t="s">
        <v>22</v>
      </c>
      <c r="E1695">
        <v>-2438.08</v>
      </c>
      <c r="F1695" t="s">
        <v>11</v>
      </c>
      <c r="G1695">
        <f>IF(Table1[[#This Row],[Type]]="Income",ABS(Table1[[#This Row],[Amount]]),0)</f>
        <v>0</v>
      </c>
      <c r="H1695">
        <f>IF(Table1[[#This Row],[Type]]="Expense",ABS(Table1[[#This Row],[Amount]]),0)</f>
        <v>2438.08</v>
      </c>
      <c r="I1695" t="s">
        <v>12</v>
      </c>
      <c r="J1695" t="s">
        <v>27</v>
      </c>
      <c r="L1695" t="str">
        <f t="shared" si="26"/>
        <v>July</v>
      </c>
      <c r="M1695" s="4">
        <f>ABS(Table1[[#This Row],[Amount]])</f>
        <v>2438.08</v>
      </c>
      <c r="N1695">
        <f>IF(Table1[[#This Row],[Type]]="Income",ABS(Table1[[#This Row],[Amount]]),0)</f>
        <v>0</v>
      </c>
      <c r="O1695">
        <f>IF(Table1[[#This Row],[Type]]="Expense",ABS(Table1[[#This Row],[Amount]]),0)</f>
        <v>2438.08</v>
      </c>
      <c r="P1695" t="str">
        <f>Table1[[#This Row],[Region]]</f>
        <v>North</v>
      </c>
      <c r="Q1695" t="s">
        <v>22</v>
      </c>
      <c r="R1695" t="s">
        <v>27</v>
      </c>
    </row>
    <row r="1696" spans="1:18" x14ac:dyDescent="0.3">
      <c r="A1696" s="1">
        <v>45278</v>
      </c>
      <c r="B1696" t="s">
        <v>1722</v>
      </c>
      <c r="C1696" t="s">
        <v>30</v>
      </c>
      <c r="D1696" t="s">
        <v>42</v>
      </c>
      <c r="E1696">
        <v>889.13</v>
      </c>
      <c r="F1696" t="s">
        <v>31</v>
      </c>
      <c r="G1696">
        <f>IF(Table1[[#This Row],[Type]]="Income",ABS(Table1[[#This Row],[Amount]]),0)</f>
        <v>889.13</v>
      </c>
      <c r="H1696">
        <f>IF(Table1[[#This Row],[Type]]="Expense",ABS(Table1[[#This Row],[Amount]]),0)</f>
        <v>0</v>
      </c>
      <c r="I1696" t="s">
        <v>12</v>
      </c>
      <c r="J1696" t="s">
        <v>13</v>
      </c>
      <c r="L1696" t="str">
        <f t="shared" si="26"/>
        <v>December</v>
      </c>
      <c r="M1696" s="4">
        <f>ABS(Table1[[#This Row],[Amount]])</f>
        <v>889.13</v>
      </c>
      <c r="N1696">
        <f>IF(Table1[[#This Row],[Type]]="Income",ABS(Table1[[#This Row],[Amount]]),0)</f>
        <v>889.13</v>
      </c>
      <c r="O1696">
        <f>IF(Table1[[#This Row],[Type]]="Expense",ABS(Table1[[#This Row],[Amount]]),0)</f>
        <v>0</v>
      </c>
      <c r="P1696" t="str">
        <f>Table1[[#This Row],[Region]]</f>
        <v>East</v>
      </c>
      <c r="Q1696" t="s">
        <v>42</v>
      </c>
      <c r="R1696" t="s">
        <v>13</v>
      </c>
    </row>
    <row r="1697" spans="1:18" x14ac:dyDescent="0.3">
      <c r="A1697" s="1">
        <v>45168</v>
      </c>
      <c r="B1697" t="s">
        <v>1723</v>
      </c>
      <c r="C1697" t="s">
        <v>15</v>
      </c>
      <c r="D1697" t="s">
        <v>42</v>
      </c>
      <c r="E1697">
        <v>-1673.01</v>
      </c>
      <c r="F1697" t="s">
        <v>11</v>
      </c>
      <c r="G1697">
        <f>IF(Table1[[#This Row],[Type]]="Income",ABS(Table1[[#This Row],[Amount]]),0)</f>
        <v>0</v>
      </c>
      <c r="H1697">
        <f>IF(Table1[[#This Row],[Type]]="Expense",ABS(Table1[[#This Row],[Amount]]),0)</f>
        <v>1673.01</v>
      </c>
      <c r="I1697" t="s">
        <v>12</v>
      </c>
      <c r="J1697" t="s">
        <v>32</v>
      </c>
      <c r="L1697" t="str">
        <f t="shared" si="26"/>
        <v>August</v>
      </c>
      <c r="M1697" s="4">
        <f>ABS(Table1[[#This Row],[Amount]])</f>
        <v>1673.01</v>
      </c>
      <c r="N1697">
        <f>IF(Table1[[#This Row],[Type]]="Income",ABS(Table1[[#This Row],[Amount]]),0)</f>
        <v>0</v>
      </c>
      <c r="O1697">
        <f>IF(Table1[[#This Row],[Type]]="Expense",ABS(Table1[[#This Row],[Amount]]),0)</f>
        <v>1673.01</v>
      </c>
      <c r="P1697" t="str">
        <f>Table1[[#This Row],[Region]]</f>
        <v>West</v>
      </c>
      <c r="Q1697" t="s">
        <v>42</v>
      </c>
      <c r="R1697" t="s">
        <v>32</v>
      </c>
    </row>
    <row r="1698" spans="1:18" x14ac:dyDescent="0.3">
      <c r="A1698" s="1">
        <v>45250</v>
      </c>
      <c r="B1698" t="s">
        <v>1724</v>
      </c>
      <c r="C1698" t="s">
        <v>25</v>
      </c>
      <c r="D1698" t="s">
        <v>22</v>
      </c>
      <c r="E1698">
        <v>-1202.26</v>
      </c>
      <c r="F1698" t="s">
        <v>11</v>
      </c>
      <c r="G1698">
        <f>IF(Table1[[#This Row],[Type]]="Income",ABS(Table1[[#This Row],[Amount]]),0)</f>
        <v>0</v>
      </c>
      <c r="H1698">
        <f>IF(Table1[[#This Row],[Type]]="Expense",ABS(Table1[[#This Row],[Amount]]),0)</f>
        <v>1202.26</v>
      </c>
      <c r="I1698" t="s">
        <v>17</v>
      </c>
      <c r="J1698" t="s">
        <v>23</v>
      </c>
      <c r="L1698" t="str">
        <f t="shared" si="26"/>
        <v>November</v>
      </c>
      <c r="M1698" s="4">
        <f>ABS(Table1[[#This Row],[Amount]])</f>
        <v>1202.26</v>
      </c>
      <c r="N1698">
        <f>IF(Table1[[#This Row],[Type]]="Income",ABS(Table1[[#This Row],[Amount]]),0)</f>
        <v>0</v>
      </c>
      <c r="O1698">
        <f>IF(Table1[[#This Row],[Type]]="Expense",ABS(Table1[[#This Row],[Amount]]),0)</f>
        <v>1202.26</v>
      </c>
      <c r="P1698" t="str">
        <f>Table1[[#This Row],[Region]]</f>
        <v>South</v>
      </c>
      <c r="Q1698" t="s">
        <v>22</v>
      </c>
      <c r="R1698" t="s">
        <v>23</v>
      </c>
    </row>
    <row r="1699" spans="1:18" x14ac:dyDescent="0.3">
      <c r="A1699" s="1">
        <v>45145</v>
      </c>
      <c r="B1699" t="s">
        <v>1725</v>
      </c>
      <c r="C1699" t="s">
        <v>15</v>
      </c>
      <c r="D1699" t="s">
        <v>16</v>
      </c>
      <c r="E1699">
        <v>-4401.38</v>
      </c>
      <c r="F1699" t="s">
        <v>11</v>
      </c>
      <c r="G1699">
        <f>IF(Table1[[#This Row],[Type]]="Income",ABS(Table1[[#This Row],[Amount]]),0)</f>
        <v>0</v>
      </c>
      <c r="H1699">
        <f>IF(Table1[[#This Row],[Type]]="Expense",ABS(Table1[[#This Row],[Amount]]),0)</f>
        <v>4401.38</v>
      </c>
      <c r="I1699" t="s">
        <v>20</v>
      </c>
      <c r="J1699" t="s">
        <v>32</v>
      </c>
      <c r="L1699" t="str">
        <f t="shared" si="26"/>
        <v>August</v>
      </c>
      <c r="M1699" s="4">
        <f>ABS(Table1[[#This Row],[Amount]])</f>
        <v>4401.38</v>
      </c>
      <c r="N1699">
        <f>IF(Table1[[#This Row],[Type]]="Income",ABS(Table1[[#This Row],[Amount]]),0)</f>
        <v>0</v>
      </c>
      <c r="O1699">
        <f>IF(Table1[[#This Row],[Type]]="Expense",ABS(Table1[[#This Row],[Amount]]),0)</f>
        <v>4401.38</v>
      </c>
      <c r="P1699" t="str">
        <f>Table1[[#This Row],[Region]]</f>
        <v>West</v>
      </c>
      <c r="Q1699" t="s">
        <v>16</v>
      </c>
      <c r="R1699" t="s">
        <v>32</v>
      </c>
    </row>
    <row r="1700" spans="1:18" x14ac:dyDescent="0.3">
      <c r="A1700" s="1">
        <v>45118</v>
      </c>
      <c r="B1700" t="s">
        <v>1726</v>
      </c>
      <c r="C1700" t="s">
        <v>30</v>
      </c>
      <c r="D1700" t="s">
        <v>10</v>
      </c>
      <c r="E1700">
        <v>2461.1799999999998</v>
      </c>
      <c r="F1700" t="s">
        <v>31</v>
      </c>
      <c r="G1700">
        <f>IF(Table1[[#This Row],[Type]]="Income",ABS(Table1[[#This Row],[Amount]]),0)</f>
        <v>2461.1799999999998</v>
      </c>
      <c r="H1700">
        <f>IF(Table1[[#This Row],[Type]]="Expense",ABS(Table1[[#This Row],[Amount]]),0)</f>
        <v>0</v>
      </c>
      <c r="I1700" t="s">
        <v>20</v>
      </c>
      <c r="J1700" t="s">
        <v>27</v>
      </c>
      <c r="L1700" t="str">
        <f t="shared" si="26"/>
        <v>July</v>
      </c>
      <c r="M1700" s="4">
        <f>ABS(Table1[[#This Row],[Amount]])</f>
        <v>2461.1799999999998</v>
      </c>
      <c r="N1700">
        <f>IF(Table1[[#This Row],[Type]]="Income",ABS(Table1[[#This Row],[Amount]]),0)</f>
        <v>2461.1799999999998</v>
      </c>
      <c r="O1700">
        <f>IF(Table1[[#This Row],[Type]]="Expense",ABS(Table1[[#This Row],[Amount]]),0)</f>
        <v>0</v>
      </c>
      <c r="P1700" t="str">
        <f>Table1[[#This Row],[Region]]</f>
        <v>North</v>
      </c>
      <c r="Q1700" t="s">
        <v>10</v>
      </c>
      <c r="R1700" t="s">
        <v>27</v>
      </c>
    </row>
    <row r="1701" spans="1:18" x14ac:dyDescent="0.3">
      <c r="A1701" s="1">
        <v>44943</v>
      </c>
      <c r="B1701" t="s">
        <v>1727</v>
      </c>
      <c r="C1701" t="s">
        <v>25</v>
      </c>
      <c r="D1701" t="s">
        <v>42</v>
      </c>
      <c r="E1701">
        <v>-2859.16</v>
      </c>
      <c r="F1701" t="s">
        <v>11</v>
      </c>
      <c r="G1701">
        <f>IF(Table1[[#This Row],[Type]]="Income",ABS(Table1[[#This Row],[Amount]]),0)</f>
        <v>0</v>
      </c>
      <c r="H1701">
        <f>IF(Table1[[#This Row],[Type]]="Expense",ABS(Table1[[#This Row],[Amount]]),0)</f>
        <v>2859.16</v>
      </c>
      <c r="I1701" t="s">
        <v>20</v>
      </c>
      <c r="J1701" t="s">
        <v>13</v>
      </c>
      <c r="L1701" t="str">
        <f t="shared" si="26"/>
        <v>January</v>
      </c>
      <c r="M1701" s="4">
        <f>ABS(Table1[[#This Row],[Amount]])</f>
        <v>2859.16</v>
      </c>
      <c r="N1701">
        <f>IF(Table1[[#This Row],[Type]]="Income",ABS(Table1[[#This Row],[Amount]]),0)</f>
        <v>0</v>
      </c>
      <c r="O1701">
        <f>IF(Table1[[#This Row],[Type]]="Expense",ABS(Table1[[#This Row],[Amount]]),0)</f>
        <v>2859.16</v>
      </c>
      <c r="P1701" t="str">
        <f>Table1[[#This Row],[Region]]</f>
        <v>East</v>
      </c>
      <c r="Q1701" t="s">
        <v>42</v>
      </c>
      <c r="R1701" t="s">
        <v>13</v>
      </c>
    </row>
    <row r="1702" spans="1:18" x14ac:dyDescent="0.3">
      <c r="A1702" s="1">
        <v>44938</v>
      </c>
      <c r="B1702" t="s">
        <v>1728</v>
      </c>
      <c r="C1702" t="s">
        <v>15</v>
      </c>
      <c r="D1702" t="s">
        <v>22</v>
      </c>
      <c r="E1702">
        <v>-3009.07</v>
      </c>
      <c r="F1702" t="s">
        <v>11</v>
      </c>
      <c r="G1702">
        <f>IF(Table1[[#This Row],[Type]]="Income",ABS(Table1[[#This Row],[Amount]]),0)</f>
        <v>0</v>
      </c>
      <c r="H1702">
        <f>IF(Table1[[#This Row],[Type]]="Expense",ABS(Table1[[#This Row],[Amount]]),0)</f>
        <v>3009.07</v>
      </c>
      <c r="I1702" t="s">
        <v>20</v>
      </c>
      <c r="J1702" t="s">
        <v>27</v>
      </c>
      <c r="L1702" t="str">
        <f t="shared" si="26"/>
        <v>January</v>
      </c>
      <c r="M1702" s="4">
        <f>ABS(Table1[[#This Row],[Amount]])</f>
        <v>3009.07</v>
      </c>
      <c r="N1702">
        <f>IF(Table1[[#This Row],[Type]]="Income",ABS(Table1[[#This Row],[Amount]]),0)</f>
        <v>0</v>
      </c>
      <c r="O1702">
        <f>IF(Table1[[#This Row],[Type]]="Expense",ABS(Table1[[#This Row],[Amount]]),0)</f>
        <v>3009.07</v>
      </c>
      <c r="P1702" t="str">
        <f>Table1[[#This Row],[Region]]</f>
        <v>North</v>
      </c>
      <c r="Q1702" t="s">
        <v>22</v>
      </c>
      <c r="R1702" t="s">
        <v>27</v>
      </c>
    </row>
    <row r="1703" spans="1:18" x14ac:dyDescent="0.3">
      <c r="A1703" s="1">
        <v>45119</v>
      </c>
      <c r="B1703" t="s">
        <v>1729</v>
      </c>
      <c r="C1703" t="s">
        <v>30</v>
      </c>
      <c r="D1703" t="s">
        <v>16</v>
      </c>
      <c r="E1703">
        <v>3234.12</v>
      </c>
      <c r="F1703" t="s">
        <v>31</v>
      </c>
      <c r="G1703">
        <f>IF(Table1[[#This Row],[Type]]="Income",ABS(Table1[[#This Row],[Amount]]),0)</f>
        <v>3234.12</v>
      </c>
      <c r="H1703">
        <f>IF(Table1[[#This Row],[Type]]="Expense",ABS(Table1[[#This Row],[Amount]]),0)</f>
        <v>0</v>
      </c>
      <c r="I1703" t="s">
        <v>17</v>
      </c>
      <c r="J1703" t="s">
        <v>23</v>
      </c>
      <c r="L1703" t="str">
        <f t="shared" si="26"/>
        <v>July</v>
      </c>
      <c r="M1703" s="4">
        <f>ABS(Table1[[#This Row],[Amount]])</f>
        <v>3234.12</v>
      </c>
      <c r="N1703">
        <f>IF(Table1[[#This Row],[Type]]="Income",ABS(Table1[[#This Row],[Amount]]),0)</f>
        <v>3234.12</v>
      </c>
      <c r="O1703">
        <f>IF(Table1[[#This Row],[Type]]="Expense",ABS(Table1[[#This Row],[Amount]]),0)</f>
        <v>0</v>
      </c>
      <c r="P1703" t="str">
        <f>Table1[[#This Row],[Region]]</f>
        <v>South</v>
      </c>
      <c r="Q1703" t="s">
        <v>16</v>
      </c>
      <c r="R1703" t="s">
        <v>23</v>
      </c>
    </row>
    <row r="1704" spans="1:18" x14ac:dyDescent="0.3">
      <c r="A1704" s="1">
        <v>44948</v>
      </c>
      <c r="B1704" t="s">
        <v>1730</v>
      </c>
      <c r="C1704" t="s">
        <v>15</v>
      </c>
      <c r="D1704" t="s">
        <v>10</v>
      </c>
      <c r="E1704">
        <v>-2528.2199999999998</v>
      </c>
      <c r="F1704" t="s">
        <v>11</v>
      </c>
      <c r="G1704">
        <f>IF(Table1[[#This Row],[Type]]="Income",ABS(Table1[[#This Row],[Amount]]),0)</f>
        <v>0</v>
      </c>
      <c r="H1704">
        <f>IF(Table1[[#This Row],[Type]]="Expense",ABS(Table1[[#This Row],[Amount]]),0)</f>
        <v>2528.2199999999998</v>
      </c>
      <c r="I1704" t="s">
        <v>17</v>
      </c>
      <c r="J1704" t="s">
        <v>13</v>
      </c>
      <c r="L1704" t="str">
        <f t="shared" si="26"/>
        <v>January</v>
      </c>
      <c r="M1704" s="4">
        <f>ABS(Table1[[#This Row],[Amount]])</f>
        <v>2528.2199999999998</v>
      </c>
      <c r="N1704">
        <f>IF(Table1[[#This Row],[Type]]="Income",ABS(Table1[[#This Row],[Amount]]),0)</f>
        <v>0</v>
      </c>
      <c r="O1704">
        <f>IF(Table1[[#This Row],[Type]]="Expense",ABS(Table1[[#This Row],[Amount]]),0)</f>
        <v>2528.2199999999998</v>
      </c>
      <c r="P1704" t="str">
        <f>Table1[[#This Row],[Region]]</f>
        <v>East</v>
      </c>
      <c r="Q1704" t="s">
        <v>10</v>
      </c>
      <c r="R1704" t="s">
        <v>13</v>
      </c>
    </row>
    <row r="1705" spans="1:18" x14ac:dyDescent="0.3">
      <c r="A1705" s="1">
        <v>45046</v>
      </c>
      <c r="B1705" t="s">
        <v>1731</v>
      </c>
      <c r="C1705" t="s">
        <v>9</v>
      </c>
      <c r="D1705" t="s">
        <v>42</v>
      </c>
      <c r="E1705">
        <v>-187.58</v>
      </c>
      <c r="F1705" t="s">
        <v>11</v>
      </c>
      <c r="G1705">
        <f>IF(Table1[[#This Row],[Type]]="Income",ABS(Table1[[#This Row],[Amount]]),0)</f>
        <v>0</v>
      </c>
      <c r="H1705">
        <f>IF(Table1[[#This Row],[Type]]="Expense",ABS(Table1[[#This Row],[Amount]]),0)</f>
        <v>187.58</v>
      </c>
      <c r="I1705" t="s">
        <v>17</v>
      </c>
      <c r="J1705" t="s">
        <v>27</v>
      </c>
      <c r="L1705" t="str">
        <f t="shared" si="26"/>
        <v>April</v>
      </c>
      <c r="M1705" s="4">
        <f>ABS(Table1[[#This Row],[Amount]])</f>
        <v>187.58</v>
      </c>
      <c r="N1705">
        <f>IF(Table1[[#This Row],[Type]]="Income",ABS(Table1[[#This Row],[Amount]]),0)</f>
        <v>0</v>
      </c>
      <c r="O1705">
        <f>IF(Table1[[#This Row],[Type]]="Expense",ABS(Table1[[#This Row],[Amount]]),0)</f>
        <v>187.58</v>
      </c>
      <c r="P1705" t="str">
        <f>Table1[[#This Row],[Region]]</f>
        <v>North</v>
      </c>
      <c r="Q1705" t="s">
        <v>42</v>
      </c>
      <c r="R1705" t="s">
        <v>27</v>
      </c>
    </row>
    <row r="1706" spans="1:18" x14ac:dyDescent="0.3">
      <c r="A1706" s="1">
        <v>45136</v>
      </c>
      <c r="B1706" t="s">
        <v>1732</v>
      </c>
      <c r="C1706" t="s">
        <v>30</v>
      </c>
      <c r="D1706" t="s">
        <v>10</v>
      </c>
      <c r="E1706">
        <v>1740.14</v>
      </c>
      <c r="F1706" t="s">
        <v>31</v>
      </c>
      <c r="G1706">
        <f>IF(Table1[[#This Row],[Type]]="Income",ABS(Table1[[#This Row],[Amount]]),0)</f>
        <v>1740.14</v>
      </c>
      <c r="H1706">
        <f>IF(Table1[[#This Row],[Type]]="Expense",ABS(Table1[[#This Row],[Amount]]),0)</f>
        <v>0</v>
      </c>
      <c r="I1706" t="s">
        <v>12</v>
      </c>
      <c r="J1706" t="s">
        <v>27</v>
      </c>
      <c r="L1706" t="str">
        <f t="shared" si="26"/>
        <v>July</v>
      </c>
      <c r="M1706" s="4">
        <f>ABS(Table1[[#This Row],[Amount]])</f>
        <v>1740.14</v>
      </c>
      <c r="N1706">
        <f>IF(Table1[[#This Row],[Type]]="Income",ABS(Table1[[#This Row],[Amount]]),0)</f>
        <v>1740.14</v>
      </c>
      <c r="O1706">
        <f>IF(Table1[[#This Row],[Type]]="Expense",ABS(Table1[[#This Row],[Amount]]),0)</f>
        <v>0</v>
      </c>
      <c r="P1706" t="str">
        <f>Table1[[#This Row],[Region]]</f>
        <v>North</v>
      </c>
      <c r="Q1706" t="s">
        <v>10</v>
      </c>
      <c r="R1706" t="s">
        <v>27</v>
      </c>
    </row>
    <row r="1707" spans="1:18" x14ac:dyDescent="0.3">
      <c r="A1707" s="1">
        <v>45232</v>
      </c>
      <c r="B1707" t="s">
        <v>1733</v>
      </c>
      <c r="C1707" t="s">
        <v>30</v>
      </c>
      <c r="D1707" t="s">
        <v>16</v>
      </c>
      <c r="E1707">
        <v>1000.98</v>
      </c>
      <c r="F1707" t="s">
        <v>31</v>
      </c>
      <c r="G1707">
        <f>IF(Table1[[#This Row],[Type]]="Income",ABS(Table1[[#This Row],[Amount]]),0)</f>
        <v>1000.98</v>
      </c>
      <c r="H1707">
        <f>IF(Table1[[#This Row],[Type]]="Expense",ABS(Table1[[#This Row],[Amount]]),0)</f>
        <v>0</v>
      </c>
      <c r="I1707" t="s">
        <v>17</v>
      </c>
      <c r="J1707" t="s">
        <v>27</v>
      </c>
      <c r="L1707" t="str">
        <f t="shared" si="26"/>
        <v>November</v>
      </c>
      <c r="M1707" s="4">
        <f>ABS(Table1[[#This Row],[Amount]])</f>
        <v>1000.98</v>
      </c>
      <c r="N1707">
        <f>IF(Table1[[#This Row],[Type]]="Income",ABS(Table1[[#This Row],[Amount]]),0)</f>
        <v>1000.98</v>
      </c>
      <c r="O1707">
        <f>IF(Table1[[#This Row],[Type]]="Expense",ABS(Table1[[#This Row],[Amount]]),0)</f>
        <v>0</v>
      </c>
      <c r="P1707" t="str">
        <f>Table1[[#This Row],[Region]]</f>
        <v>North</v>
      </c>
      <c r="Q1707" t="s">
        <v>16</v>
      </c>
      <c r="R1707" t="s">
        <v>27</v>
      </c>
    </row>
    <row r="1708" spans="1:18" x14ac:dyDescent="0.3">
      <c r="A1708" s="1">
        <v>45196</v>
      </c>
      <c r="B1708" t="s">
        <v>1734</v>
      </c>
      <c r="C1708" t="s">
        <v>30</v>
      </c>
      <c r="D1708" t="s">
        <v>10</v>
      </c>
      <c r="E1708">
        <v>3432.7</v>
      </c>
      <c r="F1708" t="s">
        <v>31</v>
      </c>
      <c r="G1708">
        <f>IF(Table1[[#This Row],[Type]]="Income",ABS(Table1[[#This Row],[Amount]]),0)</f>
        <v>3432.7</v>
      </c>
      <c r="H1708">
        <f>IF(Table1[[#This Row],[Type]]="Expense",ABS(Table1[[#This Row],[Amount]]),0)</f>
        <v>0</v>
      </c>
      <c r="I1708" t="s">
        <v>20</v>
      </c>
      <c r="J1708" t="s">
        <v>23</v>
      </c>
      <c r="L1708" t="str">
        <f t="shared" si="26"/>
        <v>September</v>
      </c>
      <c r="M1708" s="4">
        <f>ABS(Table1[[#This Row],[Amount]])</f>
        <v>3432.7</v>
      </c>
      <c r="N1708">
        <f>IF(Table1[[#This Row],[Type]]="Income",ABS(Table1[[#This Row],[Amount]]),0)</f>
        <v>3432.7</v>
      </c>
      <c r="O1708">
        <f>IF(Table1[[#This Row],[Type]]="Expense",ABS(Table1[[#This Row],[Amount]]),0)</f>
        <v>0</v>
      </c>
      <c r="P1708" t="str">
        <f>Table1[[#This Row],[Region]]</f>
        <v>South</v>
      </c>
      <c r="Q1708" t="s">
        <v>10</v>
      </c>
      <c r="R1708" t="s">
        <v>23</v>
      </c>
    </row>
    <row r="1709" spans="1:18" x14ac:dyDescent="0.3">
      <c r="A1709" s="1">
        <v>45118</v>
      </c>
      <c r="B1709" t="s">
        <v>1735</v>
      </c>
      <c r="C1709" t="s">
        <v>25</v>
      </c>
      <c r="D1709" t="s">
        <v>36</v>
      </c>
      <c r="E1709">
        <v>-377.85</v>
      </c>
      <c r="F1709" t="s">
        <v>11</v>
      </c>
      <c r="G1709">
        <f>IF(Table1[[#This Row],[Type]]="Income",ABS(Table1[[#This Row],[Amount]]),0)</f>
        <v>0</v>
      </c>
      <c r="H1709">
        <f>IF(Table1[[#This Row],[Type]]="Expense",ABS(Table1[[#This Row],[Amount]]),0)</f>
        <v>377.85</v>
      </c>
      <c r="I1709" t="s">
        <v>17</v>
      </c>
      <c r="J1709" t="s">
        <v>27</v>
      </c>
      <c r="L1709" t="str">
        <f t="shared" si="26"/>
        <v>July</v>
      </c>
      <c r="M1709" s="4">
        <f>ABS(Table1[[#This Row],[Amount]])</f>
        <v>377.85</v>
      </c>
      <c r="N1709">
        <f>IF(Table1[[#This Row],[Type]]="Income",ABS(Table1[[#This Row],[Amount]]),0)</f>
        <v>0</v>
      </c>
      <c r="O1709">
        <f>IF(Table1[[#This Row],[Type]]="Expense",ABS(Table1[[#This Row],[Amount]]),0)</f>
        <v>377.85</v>
      </c>
      <c r="P1709" t="str">
        <f>Table1[[#This Row],[Region]]</f>
        <v>North</v>
      </c>
      <c r="Q1709" t="s">
        <v>36</v>
      </c>
      <c r="R1709" t="s">
        <v>27</v>
      </c>
    </row>
    <row r="1710" spans="1:18" x14ac:dyDescent="0.3">
      <c r="A1710" s="1">
        <v>45101</v>
      </c>
      <c r="B1710" t="s">
        <v>1736</v>
      </c>
      <c r="C1710" t="s">
        <v>25</v>
      </c>
      <c r="D1710" t="s">
        <v>19</v>
      </c>
      <c r="E1710">
        <v>-2862.64</v>
      </c>
      <c r="F1710" t="s">
        <v>11</v>
      </c>
      <c r="G1710">
        <f>IF(Table1[[#This Row],[Type]]="Income",ABS(Table1[[#This Row],[Amount]]),0)</f>
        <v>0</v>
      </c>
      <c r="H1710">
        <f>IF(Table1[[#This Row],[Type]]="Expense",ABS(Table1[[#This Row],[Amount]]),0)</f>
        <v>2862.64</v>
      </c>
      <c r="I1710" t="s">
        <v>12</v>
      </c>
      <c r="J1710" t="s">
        <v>32</v>
      </c>
      <c r="L1710" t="str">
        <f t="shared" si="26"/>
        <v>June</v>
      </c>
      <c r="M1710" s="4">
        <f>ABS(Table1[[#This Row],[Amount]])</f>
        <v>2862.64</v>
      </c>
      <c r="N1710">
        <f>IF(Table1[[#This Row],[Type]]="Income",ABS(Table1[[#This Row],[Amount]]),0)</f>
        <v>0</v>
      </c>
      <c r="O1710">
        <f>IF(Table1[[#This Row],[Type]]="Expense",ABS(Table1[[#This Row],[Amount]]),0)</f>
        <v>2862.64</v>
      </c>
      <c r="P1710" t="str">
        <f>Table1[[#This Row],[Region]]</f>
        <v>West</v>
      </c>
      <c r="Q1710" t="s">
        <v>19</v>
      </c>
      <c r="R1710" t="s">
        <v>32</v>
      </c>
    </row>
    <row r="1711" spans="1:18" x14ac:dyDescent="0.3">
      <c r="A1711" s="1">
        <v>45211</v>
      </c>
      <c r="B1711" t="s">
        <v>1737</v>
      </c>
      <c r="C1711" t="s">
        <v>25</v>
      </c>
      <c r="D1711" t="s">
        <v>36</v>
      </c>
      <c r="E1711">
        <v>-1132.0999999999999</v>
      </c>
      <c r="F1711" t="s">
        <v>11</v>
      </c>
      <c r="G1711">
        <f>IF(Table1[[#This Row],[Type]]="Income",ABS(Table1[[#This Row],[Amount]]),0)</f>
        <v>0</v>
      </c>
      <c r="H1711">
        <f>IF(Table1[[#This Row],[Type]]="Expense",ABS(Table1[[#This Row],[Amount]]),0)</f>
        <v>1132.0999999999999</v>
      </c>
      <c r="I1711" t="s">
        <v>20</v>
      </c>
      <c r="J1711" t="s">
        <v>13</v>
      </c>
      <c r="L1711" t="str">
        <f t="shared" si="26"/>
        <v>October</v>
      </c>
      <c r="M1711" s="4">
        <f>ABS(Table1[[#This Row],[Amount]])</f>
        <v>1132.0999999999999</v>
      </c>
      <c r="N1711">
        <f>IF(Table1[[#This Row],[Type]]="Income",ABS(Table1[[#This Row],[Amount]]),0)</f>
        <v>0</v>
      </c>
      <c r="O1711">
        <f>IF(Table1[[#This Row],[Type]]="Expense",ABS(Table1[[#This Row],[Amount]]),0)</f>
        <v>1132.0999999999999</v>
      </c>
      <c r="P1711" t="str">
        <f>Table1[[#This Row],[Region]]</f>
        <v>East</v>
      </c>
      <c r="Q1711" t="s">
        <v>36</v>
      </c>
      <c r="R1711" t="s">
        <v>13</v>
      </c>
    </row>
    <row r="1712" spans="1:18" x14ac:dyDescent="0.3">
      <c r="A1712" s="1">
        <v>45130</v>
      </c>
      <c r="B1712" t="s">
        <v>1738</v>
      </c>
      <c r="C1712" t="s">
        <v>9</v>
      </c>
      <c r="D1712" t="s">
        <v>16</v>
      </c>
      <c r="E1712">
        <v>-4749.34</v>
      </c>
      <c r="F1712" t="s">
        <v>11</v>
      </c>
      <c r="G1712">
        <f>IF(Table1[[#This Row],[Type]]="Income",ABS(Table1[[#This Row],[Amount]]),0)</f>
        <v>0</v>
      </c>
      <c r="H1712">
        <f>IF(Table1[[#This Row],[Type]]="Expense",ABS(Table1[[#This Row],[Amount]]),0)</f>
        <v>4749.34</v>
      </c>
      <c r="I1712" t="s">
        <v>17</v>
      </c>
      <c r="J1712" t="s">
        <v>13</v>
      </c>
      <c r="L1712" t="str">
        <f t="shared" si="26"/>
        <v>July</v>
      </c>
      <c r="M1712" s="4">
        <f>ABS(Table1[[#This Row],[Amount]])</f>
        <v>4749.34</v>
      </c>
      <c r="N1712">
        <f>IF(Table1[[#This Row],[Type]]="Income",ABS(Table1[[#This Row],[Amount]]),0)</f>
        <v>0</v>
      </c>
      <c r="O1712">
        <f>IF(Table1[[#This Row],[Type]]="Expense",ABS(Table1[[#This Row],[Amount]]),0)</f>
        <v>4749.34</v>
      </c>
      <c r="P1712" t="str">
        <f>Table1[[#This Row],[Region]]</f>
        <v>East</v>
      </c>
      <c r="Q1712" t="s">
        <v>16</v>
      </c>
      <c r="R1712" t="s">
        <v>13</v>
      </c>
    </row>
    <row r="1713" spans="1:18" x14ac:dyDescent="0.3">
      <c r="A1713" s="1">
        <v>45090</v>
      </c>
      <c r="B1713" t="s">
        <v>1739</v>
      </c>
      <c r="C1713" t="s">
        <v>9</v>
      </c>
      <c r="D1713" t="s">
        <v>42</v>
      </c>
      <c r="E1713">
        <v>-1744.15</v>
      </c>
      <c r="F1713" t="s">
        <v>11</v>
      </c>
      <c r="G1713">
        <f>IF(Table1[[#This Row],[Type]]="Income",ABS(Table1[[#This Row],[Amount]]),0)</f>
        <v>0</v>
      </c>
      <c r="H1713">
        <f>IF(Table1[[#This Row],[Type]]="Expense",ABS(Table1[[#This Row],[Amount]]),0)</f>
        <v>1744.15</v>
      </c>
      <c r="I1713" t="s">
        <v>20</v>
      </c>
      <c r="J1713" t="s">
        <v>27</v>
      </c>
      <c r="L1713" t="str">
        <f t="shared" si="26"/>
        <v>June</v>
      </c>
      <c r="M1713" s="4">
        <f>ABS(Table1[[#This Row],[Amount]])</f>
        <v>1744.15</v>
      </c>
      <c r="N1713">
        <f>IF(Table1[[#This Row],[Type]]="Income",ABS(Table1[[#This Row],[Amount]]),0)</f>
        <v>0</v>
      </c>
      <c r="O1713">
        <f>IF(Table1[[#This Row],[Type]]="Expense",ABS(Table1[[#This Row],[Amount]]),0)</f>
        <v>1744.15</v>
      </c>
      <c r="P1713" t="str">
        <f>Table1[[#This Row],[Region]]</f>
        <v>North</v>
      </c>
      <c r="Q1713" t="s">
        <v>42</v>
      </c>
      <c r="R1713" t="s">
        <v>27</v>
      </c>
    </row>
    <row r="1714" spans="1:18" x14ac:dyDescent="0.3">
      <c r="A1714" s="1">
        <v>45177</v>
      </c>
      <c r="B1714" t="s">
        <v>1740</v>
      </c>
      <c r="C1714" t="s">
        <v>30</v>
      </c>
      <c r="D1714" t="s">
        <v>22</v>
      </c>
      <c r="E1714">
        <v>1693.58</v>
      </c>
      <c r="F1714" t="s">
        <v>31</v>
      </c>
      <c r="G1714">
        <f>IF(Table1[[#This Row],[Type]]="Income",ABS(Table1[[#This Row],[Amount]]),0)</f>
        <v>1693.58</v>
      </c>
      <c r="H1714">
        <f>IF(Table1[[#This Row],[Type]]="Expense",ABS(Table1[[#This Row],[Amount]]),0)</f>
        <v>0</v>
      </c>
      <c r="I1714" t="s">
        <v>20</v>
      </c>
      <c r="J1714" t="s">
        <v>23</v>
      </c>
      <c r="L1714" t="str">
        <f t="shared" si="26"/>
        <v>September</v>
      </c>
      <c r="M1714" s="4">
        <f>ABS(Table1[[#This Row],[Amount]])</f>
        <v>1693.58</v>
      </c>
      <c r="N1714">
        <f>IF(Table1[[#This Row],[Type]]="Income",ABS(Table1[[#This Row],[Amount]]),0)</f>
        <v>1693.58</v>
      </c>
      <c r="O1714">
        <f>IF(Table1[[#This Row],[Type]]="Expense",ABS(Table1[[#This Row],[Amount]]),0)</f>
        <v>0</v>
      </c>
      <c r="P1714" t="str">
        <f>Table1[[#This Row],[Region]]</f>
        <v>South</v>
      </c>
      <c r="Q1714" t="s">
        <v>22</v>
      </c>
      <c r="R1714" t="s">
        <v>23</v>
      </c>
    </row>
    <row r="1715" spans="1:18" x14ac:dyDescent="0.3">
      <c r="A1715" s="1">
        <v>45153</v>
      </c>
      <c r="B1715" t="s">
        <v>1741</v>
      </c>
      <c r="C1715" t="s">
        <v>9</v>
      </c>
      <c r="D1715" t="s">
        <v>26</v>
      </c>
      <c r="E1715">
        <v>-4624.58</v>
      </c>
      <c r="F1715" t="s">
        <v>11</v>
      </c>
      <c r="G1715">
        <f>IF(Table1[[#This Row],[Type]]="Income",ABS(Table1[[#This Row],[Amount]]),0)</f>
        <v>0</v>
      </c>
      <c r="H1715">
        <f>IF(Table1[[#This Row],[Type]]="Expense",ABS(Table1[[#This Row],[Amount]]),0)</f>
        <v>4624.58</v>
      </c>
      <c r="I1715" t="s">
        <v>17</v>
      </c>
      <c r="J1715" t="s">
        <v>32</v>
      </c>
      <c r="L1715" t="str">
        <f t="shared" si="26"/>
        <v>August</v>
      </c>
      <c r="M1715" s="4">
        <f>ABS(Table1[[#This Row],[Amount]])</f>
        <v>4624.58</v>
      </c>
      <c r="N1715">
        <f>IF(Table1[[#This Row],[Type]]="Income",ABS(Table1[[#This Row],[Amount]]),0)</f>
        <v>0</v>
      </c>
      <c r="O1715">
        <f>IF(Table1[[#This Row],[Type]]="Expense",ABS(Table1[[#This Row],[Amount]]),0)</f>
        <v>4624.58</v>
      </c>
      <c r="P1715" t="str">
        <f>Table1[[#This Row],[Region]]</f>
        <v>West</v>
      </c>
      <c r="Q1715" t="s">
        <v>26</v>
      </c>
      <c r="R1715" t="s">
        <v>32</v>
      </c>
    </row>
    <row r="1716" spans="1:18" x14ac:dyDescent="0.3">
      <c r="A1716" s="1">
        <v>44933</v>
      </c>
      <c r="B1716" t="s">
        <v>1742</v>
      </c>
      <c r="C1716" t="s">
        <v>15</v>
      </c>
      <c r="D1716" t="s">
        <v>22</v>
      </c>
      <c r="E1716">
        <v>-2145</v>
      </c>
      <c r="F1716" t="s">
        <v>11</v>
      </c>
      <c r="G1716">
        <f>IF(Table1[[#This Row],[Type]]="Income",ABS(Table1[[#This Row],[Amount]]),0)</f>
        <v>0</v>
      </c>
      <c r="H1716">
        <f>IF(Table1[[#This Row],[Type]]="Expense",ABS(Table1[[#This Row],[Amount]]),0)</f>
        <v>2145</v>
      </c>
      <c r="I1716" t="s">
        <v>17</v>
      </c>
      <c r="J1716" t="s">
        <v>32</v>
      </c>
      <c r="L1716" t="str">
        <f t="shared" si="26"/>
        <v>January</v>
      </c>
      <c r="M1716" s="4">
        <f>ABS(Table1[[#This Row],[Amount]])</f>
        <v>2145</v>
      </c>
      <c r="N1716">
        <f>IF(Table1[[#This Row],[Type]]="Income",ABS(Table1[[#This Row],[Amount]]),0)</f>
        <v>0</v>
      </c>
      <c r="O1716">
        <f>IF(Table1[[#This Row],[Type]]="Expense",ABS(Table1[[#This Row],[Amount]]),0)</f>
        <v>2145</v>
      </c>
      <c r="P1716" t="str">
        <f>Table1[[#This Row],[Region]]</f>
        <v>West</v>
      </c>
      <c r="Q1716" t="s">
        <v>22</v>
      </c>
      <c r="R1716" t="s">
        <v>32</v>
      </c>
    </row>
    <row r="1717" spans="1:18" x14ac:dyDescent="0.3">
      <c r="A1717" s="1">
        <v>44955</v>
      </c>
      <c r="B1717" t="s">
        <v>1743</v>
      </c>
      <c r="C1717" t="s">
        <v>30</v>
      </c>
      <c r="D1717" t="s">
        <v>10</v>
      </c>
      <c r="E1717">
        <v>4818.03</v>
      </c>
      <c r="F1717" t="s">
        <v>31</v>
      </c>
      <c r="G1717">
        <f>IF(Table1[[#This Row],[Type]]="Income",ABS(Table1[[#This Row],[Amount]]),0)</f>
        <v>4818.03</v>
      </c>
      <c r="H1717">
        <f>IF(Table1[[#This Row],[Type]]="Expense",ABS(Table1[[#This Row],[Amount]]),0)</f>
        <v>0</v>
      </c>
      <c r="I1717" t="s">
        <v>12</v>
      </c>
      <c r="J1717" t="s">
        <v>13</v>
      </c>
      <c r="L1717" t="str">
        <f t="shared" si="26"/>
        <v>January</v>
      </c>
      <c r="M1717" s="4">
        <f>ABS(Table1[[#This Row],[Amount]])</f>
        <v>4818.03</v>
      </c>
      <c r="N1717">
        <f>IF(Table1[[#This Row],[Type]]="Income",ABS(Table1[[#This Row],[Amount]]),0)</f>
        <v>4818.03</v>
      </c>
      <c r="O1717">
        <f>IF(Table1[[#This Row],[Type]]="Expense",ABS(Table1[[#This Row],[Amount]]),0)</f>
        <v>0</v>
      </c>
      <c r="P1717" t="str">
        <f>Table1[[#This Row],[Region]]</f>
        <v>East</v>
      </c>
      <c r="Q1717" t="s">
        <v>10</v>
      </c>
      <c r="R1717" t="s">
        <v>13</v>
      </c>
    </row>
    <row r="1718" spans="1:18" x14ac:dyDescent="0.3">
      <c r="A1718" s="1">
        <v>44959</v>
      </c>
      <c r="B1718" t="s">
        <v>1744</v>
      </c>
      <c r="C1718" t="s">
        <v>30</v>
      </c>
      <c r="D1718" t="s">
        <v>26</v>
      </c>
      <c r="E1718">
        <v>218.43</v>
      </c>
      <c r="F1718" t="s">
        <v>31</v>
      </c>
      <c r="G1718">
        <f>IF(Table1[[#This Row],[Type]]="Income",ABS(Table1[[#This Row],[Amount]]),0)</f>
        <v>218.43</v>
      </c>
      <c r="H1718">
        <f>IF(Table1[[#This Row],[Type]]="Expense",ABS(Table1[[#This Row],[Amount]]),0)</f>
        <v>0</v>
      </c>
      <c r="I1718" t="s">
        <v>17</v>
      </c>
      <c r="J1718" t="s">
        <v>13</v>
      </c>
      <c r="L1718" t="str">
        <f t="shared" si="26"/>
        <v>February</v>
      </c>
      <c r="M1718" s="4">
        <f>ABS(Table1[[#This Row],[Amount]])</f>
        <v>218.43</v>
      </c>
      <c r="N1718">
        <f>IF(Table1[[#This Row],[Type]]="Income",ABS(Table1[[#This Row],[Amount]]),0)</f>
        <v>218.43</v>
      </c>
      <c r="O1718">
        <f>IF(Table1[[#This Row],[Type]]="Expense",ABS(Table1[[#This Row],[Amount]]),0)</f>
        <v>0</v>
      </c>
      <c r="P1718" t="str">
        <f>Table1[[#This Row],[Region]]</f>
        <v>East</v>
      </c>
      <c r="Q1718" t="s">
        <v>26</v>
      </c>
      <c r="R1718" t="s">
        <v>13</v>
      </c>
    </row>
    <row r="1719" spans="1:18" x14ac:dyDescent="0.3">
      <c r="A1719" s="1">
        <v>45060</v>
      </c>
      <c r="B1719" t="s">
        <v>1745</v>
      </c>
      <c r="C1719" t="s">
        <v>15</v>
      </c>
      <c r="D1719" t="s">
        <v>26</v>
      </c>
      <c r="E1719">
        <v>-1601.09</v>
      </c>
      <c r="F1719" t="s">
        <v>11</v>
      </c>
      <c r="G1719">
        <f>IF(Table1[[#This Row],[Type]]="Income",ABS(Table1[[#This Row],[Amount]]),0)</f>
        <v>0</v>
      </c>
      <c r="H1719">
        <f>IF(Table1[[#This Row],[Type]]="Expense",ABS(Table1[[#This Row],[Amount]]),0)</f>
        <v>1601.09</v>
      </c>
      <c r="I1719" t="s">
        <v>17</v>
      </c>
      <c r="J1719" t="s">
        <v>32</v>
      </c>
      <c r="L1719" t="str">
        <f t="shared" si="26"/>
        <v>May</v>
      </c>
      <c r="M1719" s="4">
        <f>ABS(Table1[[#This Row],[Amount]])</f>
        <v>1601.09</v>
      </c>
      <c r="N1719">
        <f>IF(Table1[[#This Row],[Type]]="Income",ABS(Table1[[#This Row],[Amount]]),0)</f>
        <v>0</v>
      </c>
      <c r="O1719">
        <f>IF(Table1[[#This Row],[Type]]="Expense",ABS(Table1[[#This Row],[Amount]]),0)</f>
        <v>1601.09</v>
      </c>
      <c r="P1719" t="str">
        <f>Table1[[#This Row],[Region]]</f>
        <v>West</v>
      </c>
      <c r="Q1719" t="s">
        <v>26</v>
      </c>
      <c r="R1719" t="s">
        <v>32</v>
      </c>
    </row>
    <row r="1720" spans="1:18" x14ac:dyDescent="0.3">
      <c r="A1720" s="1">
        <v>45005</v>
      </c>
      <c r="B1720" t="s">
        <v>1746</v>
      </c>
      <c r="C1720" t="s">
        <v>30</v>
      </c>
      <c r="D1720" t="s">
        <v>10</v>
      </c>
      <c r="E1720">
        <v>3364.35</v>
      </c>
      <c r="F1720" t="s">
        <v>31</v>
      </c>
      <c r="G1720">
        <f>IF(Table1[[#This Row],[Type]]="Income",ABS(Table1[[#This Row],[Amount]]),0)</f>
        <v>3364.35</v>
      </c>
      <c r="H1720">
        <f>IF(Table1[[#This Row],[Type]]="Expense",ABS(Table1[[#This Row],[Amount]]),0)</f>
        <v>0</v>
      </c>
      <c r="I1720" t="s">
        <v>17</v>
      </c>
      <c r="J1720" t="s">
        <v>13</v>
      </c>
      <c r="L1720" t="str">
        <f t="shared" si="26"/>
        <v>March</v>
      </c>
      <c r="M1720" s="4">
        <f>ABS(Table1[[#This Row],[Amount]])</f>
        <v>3364.35</v>
      </c>
      <c r="N1720">
        <f>IF(Table1[[#This Row],[Type]]="Income",ABS(Table1[[#This Row],[Amount]]),0)</f>
        <v>3364.35</v>
      </c>
      <c r="O1720">
        <f>IF(Table1[[#This Row],[Type]]="Expense",ABS(Table1[[#This Row],[Amount]]),0)</f>
        <v>0</v>
      </c>
      <c r="P1720" t="str">
        <f>Table1[[#This Row],[Region]]</f>
        <v>East</v>
      </c>
      <c r="Q1720" t="s">
        <v>10</v>
      </c>
      <c r="R1720" t="s">
        <v>13</v>
      </c>
    </row>
    <row r="1721" spans="1:18" x14ac:dyDescent="0.3">
      <c r="A1721" s="1">
        <v>44984</v>
      </c>
      <c r="B1721" t="s">
        <v>1747</v>
      </c>
      <c r="C1721" t="s">
        <v>9</v>
      </c>
      <c r="D1721" t="s">
        <v>10</v>
      </c>
      <c r="E1721">
        <v>-4465.2</v>
      </c>
      <c r="F1721" t="s">
        <v>11</v>
      </c>
      <c r="G1721">
        <f>IF(Table1[[#This Row],[Type]]="Income",ABS(Table1[[#This Row],[Amount]]),0)</f>
        <v>0</v>
      </c>
      <c r="H1721">
        <f>IF(Table1[[#This Row],[Type]]="Expense",ABS(Table1[[#This Row],[Amount]]),0)</f>
        <v>4465.2</v>
      </c>
      <c r="I1721" t="s">
        <v>20</v>
      </c>
      <c r="J1721" t="s">
        <v>27</v>
      </c>
      <c r="L1721" t="str">
        <f t="shared" si="26"/>
        <v>February</v>
      </c>
      <c r="M1721" s="4">
        <f>ABS(Table1[[#This Row],[Amount]])</f>
        <v>4465.2</v>
      </c>
      <c r="N1721">
        <f>IF(Table1[[#This Row],[Type]]="Income",ABS(Table1[[#This Row],[Amount]]),0)</f>
        <v>0</v>
      </c>
      <c r="O1721">
        <f>IF(Table1[[#This Row],[Type]]="Expense",ABS(Table1[[#This Row],[Amount]]),0)</f>
        <v>4465.2</v>
      </c>
      <c r="P1721" t="str">
        <f>Table1[[#This Row],[Region]]</f>
        <v>North</v>
      </c>
      <c r="Q1721" t="s">
        <v>10</v>
      </c>
      <c r="R1721" t="s">
        <v>27</v>
      </c>
    </row>
    <row r="1722" spans="1:18" x14ac:dyDescent="0.3">
      <c r="A1722" s="1">
        <v>44952</v>
      </c>
      <c r="B1722" t="s">
        <v>1748</v>
      </c>
      <c r="C1722" t="s">
        <v>25</v>
      </c>
      <c r="D1722" t="s">
        <v>42</v>
      </c>
      <c r="E1722">
        <v>-1356.39</v>
      </c>
      <c r="F1722" t="s">
        <v>11</v>
      </c>
      <c r="G1722">
        <f>IF(Table1[[#This Row],[Type]]="Income",ABS(Table1[[#This Row],[Amount]]),0)</f>
        <v>0</v>
      </c>
      <c r="H1722">
        <f>IF(Table1[[#This Row],[Type]]="Expense",ABS(Table1[[#This Row],[Amount]]),0)</f>
        <v>1356.39</v>
      </c>
      <c r="I1722" t="s">
        <v>12</v>
      </c>
      <c r="J1722" t="s">
        <v>32</v>
      </c>
      <c r="L1722" t="str">
        <f t="shared" si="26"/>
        <v>January</v>
      </c>
      <c r="M1722" s="4">
        <f>ABS(Table1[[#This Row],[Amount]])</f>
        <v>1356.39</v>
      </c>
      <c r="N1722">
        <f>IF(Table1[[#This Row],[Type]]="Income",ABS(Table1[[#This Row],[Amount]]),0)</f>
        <v>0</v>
      </c>
      <c r="O1722">
        <f>IF(Table1[[#This Row],[Type]]="Expense",ABS(Table1[[#This Row],[Amount]]),0)</f>
        <v>1356.39</v>
      </c>
      <c r="P1722" t="str">
        <f>Table1[[#This Row],[Region]]</f>
        <v>West</v>
      </c>
      <c r="Q1722" t="s">
        <v>42</v>
      </c>
      <c r="R1722" t="s">
        <v>32</v>
      </c>
    </row>
    <row r="1723" spans="1:18" x14ac:dyDescent="0.3">
      <c r="A1723" s="1">
        <v>45152</v>
      </c>
      <c r="B1723" t="s">
        <v>1749</v>
      </c>
      <c r="C1723" t="s">
        <v>15</v>
      </c>
      <c r="D1723" t="s">
        <v>16</v>
      </c>
      <c r="E1723">
        <v>-4659.34</v>
      </c>
      <c r="F1723" t="s">
        <v>11</v>
      </c>
      <c r="G1723">
        <f>IF(Table1[[#This Row],[Type]]="Income",ABS(Table1[[#This Row],[Amount]]),0)</f>
        <v>0</v>
      </c>
      <c r="H1723">
        <f>IF(Table1[[#This Row],[Type]]="Expense",ABS(Table1[[#This Row],[Amount]]),0)</f>
        <v>4659.34</v>
      </c>
      <c r="I1723" t="s">
        <v>20</v>
      </c>
      <c r="J1723" t="s">
        <v>13</v>
      </c>
      <c r="L1723" t="str">
        <f t="shared" si="26"/>
        <v>August</v>
      </c>
      <c r="M1723" s="4">
        <f>ABS(Table1[[#This Row],[Amount]])</f>
        <v>4659.34</v>
      </c>
      <c r="N1723">
        <f>IF(Table1[[#This Row],[Type]]="Income",ABS(Table1[[#This Row],[Amount]]),0)</f>
        <v>0</v>
      </c>
      <c r="O1723">
        <f>IF(Table1[[#This Row],[Type]]="Expense",ABS(Table1[[#This Row],[Amount]]),0)</f>
        <v>4659.34</v>
      </c>
      <c r="P1723" t="str">
        <f>Table1[[#This Row],[Region]]</f>
        <v>East</v>
      </c>
      <c r="Q1723" t="s">
        <v>16</v>
      </c>
      <c r="R1723" t="s">
        <v>13</v>
      </c>
    </row>
    <row r="1724" spans="1:18" x14ac:dyDescent="0.3">
      <c r="A1724" s="1">
        <v>45211</v>
      </c>
      <c r="B1724" t="s">
        <v>1750</v>
      </c>
      <c r="C1724" t="s">
        <v>9</v>
      </c>
      <c r="D1724" t="s">
        <v>22</v>
      </c>
      <c r="E1724">
        <v>-3011.2</v>
      </c>
      <c r="F1724" t="s">
        <v>11</v>
      </c>
      <c r="G1724">
        <f>IF(Table1[[#This Row],[Type]]="Income",ABS(Table1[[#This Row],[Amount]]),0)</f>
        <v>0</v>
      </c>
      <c r="H1724">
        <f>IF(Table1[[#This Row],[Type]]="Expense",ABS(Table1[[#This Row],[Amount]]),0)</f>
        <v>3011.2</v>
      </c>
      <c r="I1724" t="s">
        <v>17</v>
      </c>
      <c r="J1724" t="s">
        <v>27</v>
      </c>
      <c r="L1724" t="str">
        <f t="shared" si="26"/>
        <v>October</v>
      </c>
      <c r="M1724" s="4">
        <f>ABS(Table1[[#This Row],[Amount]])</f>
        <v>3011.2</v>
      </c>
      <c r="N1724">
        <f>IF(Table1[[#This Row],[Type]]="Income",ABS(Table1[[#This Row],[Amount]]),0)</f>
        <v>0</v>
      </c>
      <c r="O1724">
        <f>IF(Table1[[#This Row],[Type]]="Expense",ABS(Table1[[#This Row],[Amount]]),0)</f>
        <v>3011.2</v>
      </c>
      <c r="P1724" t="str">
        <f>Table1[[#This Row],[Region]]</f>
        <v>North</v>
      </c>
      <c r="Q1724" t="s">
        <v>22</v>
      </c>
      <c r="R1724" t="s">
        <v>27</v>
      </c>
    </row>
    <row r="1725" spans="1:18" x14ac:dyDescent="0.3">
      <c r="A1725" s="1">
        <v>44930</v>
      </c>
      <c r="B1725" t="s">
        <v>1751</v>
      </c>
      <c r="C1725" t="s">
        <v>15</v>
      </c>
      <c r="D1725" t="s">
        <v>16</v>
      </c>
      <c r="E1725">
        <v>-4024.94</v>
      </c>
      <c r="F1725" t="s">
        <v>11</v>
      </c>
      <c r="G1725">
        <f>IF(Table1[[#This Row],[Type]]="Income",ABS(Table1[[#This Row],[Amount]]),0)</f>
        <v>0</v>
      </c>
      <c r="H1725">
        <f>IF(Table1[[#This Row],[Type]]="Expense",ABS(Table1[[#This Row],[Amount]]),0)</f>
        <v>4024.94</v>
      </c>
      <c r="I1725" t="s">
        <v>12</v>
      </c>
      <c r="J1725" t="s">
        <v>27</v>
      </c>
      <c r="L1725" t="str">
        <f t="shared" si="26"/>
        <v>January</v>
      </c>
      <c r="M1725" s="4">
        <f>ABS(Table1[[#This Row],[Amount]])</f>
        <v>4024.94</v>
      </c>
      <c r="N1725">
        <f>IF(Table1[[#This Row],[Type]]="Income",ABS(Table1[[#This Row],[Amount]]),0)</f>
        <v>0</v>
      </c>
      <c r="O1725">
        <f>IF(Table1[[#This Row],[Type]]="Expense",ABS(Table1[[#This Row],[Amount]]),0)</f>
        <v>4024.94</v>
      </c>
      <c r="P1725" t="str">
        <f>Table1[[#This Row],[Region]]</f>
        <v>North</v>
      </c>
      <c r="Q1725" t="s">
        <v>16</v>
      </c>
      <c r="R1725" t="s">
        <v>27</v>
      </c>
    </row>
    <row r="1726" spans="1:18" x14ac:dyDescent="0.3">
      <c r="A1726" s="1">
        <v>45025</v>
      </c>
      <c r="B1726" t="s">
        <v>1752</v>
      </c>
      <c r="C1726" t="s">
        <v>15</v>
      </c>
      <c r="D1726" t="s">
        <v>36</v>
      </c>
      <c r="E1726">
        <v>-2046.32</v>
      </c>
      <c r="F1726" t="s">
        <v>11</v>
      </c>
      <c r="G1726">
        <f>IF(Table1[[#This Row],[Type]]="Income",ABS(Table1[[#This Row],[Amount]]),0)</f>
        <v>0</v>
      </c>
      <c r="H1726">
        <f>IF(Table1[[#This Row],[Type]]="Expense",ABS(Table1[[#This Row],[Amount]]),0)</f>
        <v>2046.32</v>
      </c>
      <c r="I1726" t="s">
        <v>17</v>
      </c>
      <c r="J1726" t="s">
        <v>32</v>
      </c>
      <c r="L1726" t="str">
        <f t="shared" si="26"/>
        <v>April</v>
      </c>
      <c r="M1726" s="4">
        <f>ABS(Table1[[#This Row],[Amount]])</f>
        <v>2046.32</v>
      </c>
      <c r="N1726">
        <f>IF(Table1[[#This Row],[Type]]="Income",ABS(Table1[[#This Row],[Amount]]),0)</f>
        <v>0</v>
      </c>
      <c r="O1726">
        <f>IF(Table1[[#This Row],[Type]]="Expense",ABS(Table1[[#This Row],[Amount]]),0)</f>
        <v>2046.32</v>
      </c>
      <c r="P1726" t="str">
        <f>Table1[[#This Row],[Region]]</f>
        <v>West</v>
      </c>
      <c r="Q1726" t="s">
        <v>36</v>
      </c>
      <c r="R1726" t="s">
        <v>32</v>
      </c>
    </row>
    <row r="1727" spans="1:18" x14ac:dyDescent="0.3">
      <c r="A1727" s="1">
        <v>44965</v>
      </c>
      <c r="B1727" t="s">
        <v>1753</v>
      </c>
      <c r="C1727" t="s">
        <v>30</v>
      </c>
      <c r="D1727" t="s">
        <v>42</v>
      </c>
      <c r="E1727">
        <v>1139.68</v>
      </c>
      <c r="F1727" t="s">
        <v>31</v>
      </c>
      <c r="G1727">
        <f>IF(Table1[[#This Row],[Type]]="Income",ABS(Table1[[#This Row],[Amount]]),0)</f>
        <v>1139.68</v>
      </c>
      <c r="H1727">
        <f>IF(Table1[[#This Row],[Type]]="Expense",ABS(Table1[[#This Row],[Amount]]),0)</f>
        <v>0</v>
      </c>
      <c r="I1727" t="s">
        <v>20</v>
      </c>
      <c r="J1727" t="s">
        <v>27</v>
      </c>
      <c r="L1727" t="str">
        <f t="shared" si="26"/>
        <v>February</v>
      </c>
      <c r="M1727" s="4">
        <f>ABS(Table1[[#This Row],[Amount]])</f>
        <v>1139.68</v>
      </c>
      <c r="N1727">
        <f>IF(Table1[[#This Row],[Type]]="Income",ABS(Table1[[#This Row],[Amount]]),0)</f>
        <v>1139.68</v>
      </c>
      <c r="O1727">
        <f>IF(Table1[[#This Row],[Type]]="Expense",ABS(Table1[[#This Row],[Amount]]),0)</f>
        <v>0</v>
      </c>
      <c r="P1727" t="str">
        <f>Table1[[#This Row],[Region]]</f>
        <v>North</v>
      </c>
      <c r="Q1727" t="s">
        <v>42</v>
      </c>
      <c r="R1727" t="s">
        <v>27</v>
      </c>
    </row>
    <row r="1728" spans="1:18" x14ac:dyDescent="0.3">
      <c r="A1728" s="1">
        <v>45197</v>
      </c>
      <c r="B1728" t="s">
        <v>1754</v>
      </c>
      <c r="C1728" t="s">
        <v>30</v>
      </c>
      <c r="D1728" t="s">
        <v>42</v>
      </c>
      <c r="E1728">
        <v>4565.05</v>
      </c>
      <c r="F1728" t="s">
        <v>31</v>
      </c>
      <c r="G1728">
        <f>IF(Table1[[#This Row],[Type]]="Income",ABS(Table1[[#This Row],[Amount]]),0)</f>
        <v>4565.05</v>
      </c>
      <c r="H1728">
        <f>IF(Table1[[#This Row],[Type]]="Expense",ABS(Table1[[#This Row],[Amount]]),0)</f>
        <v>0</v>
      </c>
      <c r="I1728" t="s">
        <v>20</v>
      </c>
      <c r="J1728" t="s">
        <v>32</v>
      </c>
      <c r="L1728" t="str">
        <f t="shared" si="26"/>
        <v>September</v>
      </c>
      <c r="M1728" s="4">
        <f>ABS(Table1[[#This Row],[Amount]])</f>
        <v>4565.05</v>
      </c>
      <c r="N1728">
        <f>IF(Table1[[#This Row],[Type]]="Income",ABS(Table1[[#This Row],[Amount]]),0)</f>
        <v>4565.05</v>
      </c>
      <c r="O1728">
        <f>IF(Table1[[#This Row],[Type]]="Expense",ABS(Table1[[#This Row],[Amount]]),0)</f>
        <v>0</v>
      </c>
      <c r="P1728" t="str">
        <f>Table1[[#This Row],[Region]]</f>
        <v>West</v>
      </c>
      <c r="Q1728" t="s">
        <v>42</v>
      </c>
      <c r="R1728" t="s">
        <v>32</v>
      </c>
    </row>
    <row r="1729" spans="1:18" x14ac:dyDescent="0.3">
      <c r="A1729" s="1">
        <v>45211</v>
      </c>
      <c r="B1729" t="s">
        <v>1755</v>
      </c>
      <c r="C1729" t="s">
        <v>9</v>
      </c>
      <c r="D1729" t="s">
        <v>36</v>
      </c>
      <c r="E1729">
        <v>-4672.37</v>
      </c>
      <c r="F1729" t="s">
        <v>11</v>
      </c>
      <c r="G1729">
        <f>IF(Table1[[#This Row],[Type]]="Income",ABS(Table1[[#This Row],[Amount]]),0)</f>
        <v>0</v>
      </c>
      <c r="H1729">
        <f>IF(Table1[[#This Row],[Type]]="Expense",ABS(Table1[[#This Row],[Amount]]),0)</f>
        <v>4672.37</v>
      </c>
      <c r="I1729" t="s">
        <v>17</v>
      </c>
      <c r="J1729" t="s">
        <v>27</v>
      </c>
      <c r="L1729" t="str">
        <f t="shared" si="26"/>
        <v>October</v>
      </c>
      <c r="M1729" s="4">
        <f>ABS(Table1[[#This Row],[Amount]])</f>
        <v>4672.37</v>
      </c>
      <c r="N1729">
        <f>IF(Table1[[#This Row],[Type]]="Income",ABS(Table1[[#This Row],[Amount]]),0)</f>
        <v>0</v>
      </c>
      <c r="O1729">
        <f>IF(Table1[[#This Row],[Type]]="Expense",ABS(Table1[[#This Row],[Amount]]),0)</f>
        <v>4672.37</v>
      </c>
      <c r="P1729" t="str">
        <f>Table1[[#This Row],[Region]]</f>
        <v>North</v>
      </c>
      <c r="Q1729" t="s">
        <v>36</v>
      </c>
      <c r="R1729" t="s">
        <v>27</v>
      </c>
    </row>
    <row r="1730" spans="1:18" x14ac:dyDescent="0.3">
      <c r="A1730" s="1">
        <v>45083</v>
      </c>
      <c r="B1730" t="s">
        <v>1756</v>
      </c>
      <c r="C1730" t="s">
        <v>15</v>
      </c>
      <c r="D1730" t="s">
        <v>22</v>
      </c>
      <c r="E1730">
        <v>-2538.12</v>
      </c>
      <c r="F1730" t="s">
        <v>11</v>
      </c>
      <c r="G1730">
        <f>IF(Table1[[#This Row],[Type]]="Income",ABS(Table1[[#This Row],[Amount]]),0)</f>
        <v>0</v>
      </c>
      <c r="H1730">
        <f>IF(Table1[[#This Row],[Type]]="Expense",ABS(Table1[[#This Row],[Amount]]),0)</f>
        <v>2538.12</v>
      </c>
      <c r="I1730" t="s">
        <v>12</v>
      </c>
      <c r="J1730" t="s">
        <v>32</v>
      </c>
      <c r="L1730" t="str">
        <f t="shared" si="26"/>
        <v>June</v>
      </c>
      <c r="M1730" s="4">
        <f>ABS(Table1[[#This Row],[Amount]])</f>
        <v>2538.12</v>
      </c>
      <c r="N1730">
        <f>IF(Table1[[#This Row],[Type]]="Income",ABS(Table1[[#This Row],[Amount]]),0)</f>
        <v>0</v>
      </c>
      <c r="O1730">
        <f>IF(Table1[[#This Row],[Type]]="Expense",ABS(Table1[[#This Row],[Amount]]),0)</f>
        <v>2538.12</v>
      </c>
      <c r="P1730" t="str">
        <f>Table1[[#This Row],[Region]]</f>
        <v>West</v>
      </c>
      <c r="Q1730" t="s">
        <v>22</v>
      </c>
      <c r="R1730" t="s">
        <v>32</v>
      </c>
    </row>
    <row r="1731" spans="1:18" x14ac:dyDescent="0.3">
      <c r="A1731" s="1">
        <v>45001</v>
      </c>
      <c r="B1731" t="s">
        <v>1757</v>
      </c>
      <c r="C1731" t="s">
        <v>30</v>
      </c>
      <c r="D1731" t="s">
        <v>19</v>
      </c>
      <c r="E1731">
        <v>131.83000000000001</v>
      </c>
      <c r="F1731" t="s">
        <v>31</v>
      </c>
      <c r="G1731">
        <f>IF(Table1[[#This Row],[Type]]="Income",ABS(Table1[[#This Row],[Amount]]),0)</f>
        <v>131.83000000000001</v>
      </c>
      <c r="H1731">
        <f>IF(Table1[[#This Row],[Type]]="Expense",ABS(Table1[[#This Row],[Amount]]),0)</f>
        <v>0</v>
      </c>
      <c r="I1731" t="s">
        <v>20</v>
      </c>
      <c r="J1731" t="s">
        <v>32</v>
      </c>
      <c r="L1731" t="str">
        <f t="shared" ref="L1731:L1794" si="27">TEXT(A1731:A6730,"mmmm")</f>
        <v>March</v>
      </c>
      <c r="M1731" s="4">
        <f>ABS(Table1[[#This Row],[Amount]])</f>
        <v>131.83000000000001</v>
      </c>
      <c r="N1731">
        <f>IF(Table1[[#This Row],[Type]]="Income",ABS(Table1[[#This Row],[Amount]]),0)</f>
        <v>131.83000000000001</v>
      </c>
      <c r="O1731">
        <f>IF(Table1[[#This Row],[Type]]="Expense",ABS(Table1[[#This Row],[Amount]]),0)</f>
        <v>0</v>
      </c>
      <c r="P1731" t="str">
        <f>Table1[[#This Row],[Region]]</f>
        <v>West</v>
      </c>
      <c r="Q1731" t="s">
        <v>19</v>
      </c>
      <c r="R1731" t="s">
        <v>32</v>
      </c>
    </row>
    <row r="1732" spans="1:18" x14ac:dyDescent="0.3">
      <c r="A1732" s="1">
        <v>45214</v>
      </c>
      <c r="B1732" t="s">
        <v>1758</v>
      </c>
      <c r="C1732" t="s">
        <v>30</v>
      </c>
      <c r="D1732" t="s">
        <v>36</v>
      </c>
      <c r="E1732">
        <v>637.94000000000005</v>
      </c>
      <c r="F1732" t="s">
        <v>31</v>
      </c>
      <c r="G1732">
        <f>IF(Table1[[#This Row],[Type]]="Income",ABS(Table1[[#This Row],[Amount]]),0)</f>
        <v>637.94000000000005</v>
      </c>
      <c r="H1732">
        <f>IF(Table1[[#This Row],[Type]]="Expense",ABS(Table1[[#This Row],[Amount]]),0)</f>
        <v>0</v>
      </c>
      <c r="I1732" t="s">
        <v>17</v>
      </c>
      <c r="J1732" t="s">
        <v>32</v>
      </c>
      <c r="L1732" t="str">
        <f t="shared" si="27"/>
        <v>October</v>
      </c>
      <c r="M1732" s="4">
        <f>ABS(Table1[[#This Row],[Amount]])</f>
        <v>637.94000000000005</v>
      </c>
      <c r="N1732">
        <f>IF(Table1[[#This Row],[Type]]="Income",ABS(Table1[[#This Row],[Amount]]),0)</f>
        <v>637.94000000000005</v>
      </c>
      <c r="O1732">
        <f>IF(Table1[[#This Row],[Type]]="Expense",ABS(Table1[[#This Row],[Amount]]),0)</f>
        <v>0</v>
      </c>
      <c r="P1732" t="str">
        <f>Table1[[#This Row],[Region]]</f>
        <v>West</v>
      </c>
      <c r="Q1732" t="s">
        <v>36</v>
      </c>
      <c r="R1732" t="s">
        <v>32</v>
      </c>
    </row>
    <row r="1733" spans="1:18" x14ac:dyDescent="0.3">
      <c r="A1733" s="1">
        <v>45056</v>
      </c>
      <c r="B1733" t="s">
        <v>1759</v>
      </c>
      <c r="C1733" t="s">
        <v>15</v>
      </c>
      <c r="D1733" t="s">
        <v>22</v>
      </c>
      <c r="E1733">
        <v>-2907.84</v>
      </c>
      <c r="F1733" t="s">
        <v>11</v>
      </c>
      <c r="G1733">
        <f>IF(Table1[[#This Row],[Type]]="Income",ABS(Table1[[#This Row],[Amount]]),0)</f>
        <v>0</v>
      </c>
      <c r="H1733">
        <f>IF(Table1[[#This Row],[Type]]="Expense",ABS(Table1[[#This Row],[Amount]]),0)</f>
        <v>2907.84</v>
      </c>
      <c r="I1733" t="s">
        <v>17</v>
      </c>
      <c r="J1733" t="s">
        <v>32</v>
      </c>
      <c r="L1733" t="str">
        <f t="shared" si="27"/>
        <v>May</v>
      </c>
      <c r="M1733" s="4">
        <f>ABS(Table1[[#This Row],[Amount]])</f>
        <v>2907.84</v>
      </c>
      <c r="N1733">
        <f>IF(Table1[[#This Row],[Type]]="Income",ABS(Table1[[#This Row],[Amount]]),0)</f>
        <v>0</v>
      </c>
      <c r="O1733">
        <f>IF(Table1[[#This Row],[Type]]="Expense",ABS(Table1[[#This Row],[Amount]]),0)</f>
        <v>2907.84</v>
      </c>
      <c r="P1733" t="str">
        <f>Table1[[#This Row],[Region]]</f>
        <v>West</v>
      </c>
      <c r="Q1733" t="s">
        <v>22</v>
      </c>
      <c r="R1733" t="s">
        <v>32</v>
      </c>
    </row>
    <row r="1734" spans="1:18" x14ac:dyDescent="0.3">
      <c r="A1734" s="1">
        <v>45101</v>
      </c>
      <c r="B1734" t="s">
        <v>1760</v>
      </c>
      <c r="C1734" t="s">
        <v>9</v>
      </c>
      <c r="D1734" t="s">
        <v>26</v>
      </c>
      <c r="E1734">
        <v>-216.51</v>
      </c>
      <c r="F1734" t="s">
        <v>11</v>
      </c>
      <c r="G1734">
        <f>IF(Table1[[#This Row],[Type]]="Income",ABS(Table1[[#This Row],[Amount]]),0)</f>
        <v>0</v>
      </c>
      <c r="H1734">
        <f>IF(Table1[[#This Row],[Type]]="Expense",ABS(Table1[[#This Row],[Amount]]),0)</f>
        <v>216.51</v>
      </c>
      <c r="I1734" t="s">
        <v>17</v>
      </c>
      <c r="J1734" t="s">
        <v>27</v>
      </c>
      <c r="L1734" t="str">
        <f t="shared" si="27"/>
        <v>June</v>
      </c>
      <c r="M1734" s="4">
        <f>ABS(Table1[[#This Row],[Amount]])</f>
        <v>216.51</v>
      </c>
      <c r="N1734">
        <f>IF(Table1[[#This Row],[Type]]="Income",ABS(Table1[[#This Row],[Amount]]),0)</f>
        <v>0</v>
      </c>
      <c r="O1734">
        <f>IF(Table1[[#This Row],[Type]]="Expense",ABS(Table1[[#This Row],[Amount]]),0)</f>
        <v>216.51</v>
      </c>
      <c r="P1734" t="str">
        <f>Table1[[#This Row],[Region]]</f>
        <v>North</v>
      </c>
      <c r="Q1734" t="s">
        <v>26</v>
      </c>
      <c r="R1734" t="s">
        <v>27</v>
      </c>
    </row>
    <row r="1735" spans="1:18" x14ac:dyDescent="0.3">
      <c r="A1735" s="1">
        <v>45010</v>
      </c>
      <c r="B1735" t="s">
        <v>1761</v>
      </c>
      <c r="C1735" t="s">
        <v>9</v>
      </c>
      <c r="D1735" t="s">
        <v>10</v>
      </c>
      <c r="E1735">
        <v>-2044.87</v>
      </c>
      <c r="F1735" t="s">
        <v>11</v>
      </c>
      <c r="G1735">
        <f>IF(Table1[[#This Row],[Type]]="Income",ABS(Table1[[#This Row],[Amount]]),0)</f>
        <v>0</v>
      </c>
      <c r="H1735">
        <f>IF(Table1[[#This Row],[Type]]="Expense",ABS(Table1[[#This Row],[Amount]]),0)</f>
        <v>2044.87</v>
      </c>
      <c r="I1735" t="s">
        <v>12</v>
      </c>
      <c r="J1735" t="s">
        <v>32</v>
      </c>
      <c r="L1735" t="str">
        <f t="shared" si="27"/>
        <v>March</v>
      </c>
      <c r="M1735" s="4">
        <f>ABS(Table1[[#This Row],[Amount]])</f>
        <v>2044.87</v>
      </c>
      <c r="N1735">
        <f>IF(Table1[[#This Row],[Type]]="Income",ABS(Table1[[#This Row],[Amount]]),0)</f>
        <v>0</v>
      </c>
      <c r="O1735">
        <f>IF(Table1[[#This Row],[Type]]="Expense",ABS(Table1[[#This Row],[Amount]]),0)</f>
        <v>2044.87</v>
      </c>
      <c r="P1735" t="str">
        <f>Table1[[#This Row],[Region]]</f>
        <v>West</v>
      </c>
      <c r="Q1735" t="s">
        <v>10</v>
      </c>
      <c r="R1735" t="s">
        <v>32</v>
      </c>
    </row>
    <row r="1736" spans="1:18" x14ac:dyDescent="0.3">
      <c r="A1736" s="1">
        <v>44948</v>
      </c>
      <c r="B1736" t="s">
        <v>1762</v>
      </c>
      <c r="C1736" t="s">
        <v>15</v>
      </c>
      <c r="D1736" t="s">
        <v>42</v>
      </c>
      <c r="E1736">
        <v>-1586.51</v>
      </c>
      <c r="F1736" t="s">
        <v>11</v>
      </c>
      <c r="G1736">
        <f>IF(Table1[[#This Row],[Type]]="Income",ABS(Table1[[#This Row],[Amount]]),0)</f>
        <v>0</v>
      </c>
      <c r="H1736">
        <f>IF(Table1[[#This Row],[Type]]="Expense",ABS(Table1[[#This Row],[Amount]]),0)</f>
        <v>1586.51</v>
      </c>
      <c r="I1736" t="s">
        <v>17</v>
      </c>
      <c r="J1736" t="s">
        <v>13</v>
      </c>
      <c r="L1736" t="str">
        <f t="shared" si="27"/>
        <v>January</v>
      </c>
      <c r="M1736" s="4">
        <f>ABS(Table1[[#This Row],[Amount]])</f>
        <v>1586.51</v>
      </c>
      <c r="N1736">
        <f>IF(Table1[[#This Row],[Type]]="Income",ABS(Table1[[#This Row],[Amount]]),0)</f>
        <v>0</v>
      </c>
      <c r="O1736">
        <f>IF(Table1[[#This Row],[Type]]="Expense",ABS(Table1[[#This Row],[Amount]]),0)</f>
        <v>1586.51</v>
      </c>
      <c r="P1736" t="str">
        <f>Table1[[#This Row],[Region]]</f>
        <v>East</v>
      </c>
      <c r="Q1736" t="s">
        <v>42</v>
      </c>
      <c r="R1736" t="s">
        <v>13</v>
      </c>
    </row>
    <row r="1737" spans="1:18" x14ac:dyDescent="0.3">
      <c r="A1737" s="1">
        <v>44953</v>
      </c>
      <c r="B1737" t="s">
        <v>1763</v>
      </c>
      <c r="C1737" t="s">
        <v>9</v>
      </c>
      <c r="D1737" t="s">
        <v>22</v>
      </c>
      <c r="E1737">
        <v>-3600.31</v>
      </c>
      <c r="F1737" t="s">
        <v>11</v>
      </c>
      <c r="G1737">
        <f>IF(Table1[[#This Row],[Type]]="Income",ABS(Table1[[#This Row],[Amount]]),0)</f>
        <v>0</v>
      </c>
      <c r="H1737">
        <f>IF(Table1[[#This Row],[Type]]="Expense",ABS(Table1[[#This Row],[Amount]]),0)</f>
        <v>3600.31</v>
      </c>
      <c r="I1737" t="s">
        <v>17</v>
      </c>
      <c r="J1737" t="s">
        <v>27</v>
      </c>
      <c r="L1737" t="str">
        <f t="shared" si="27"/>
        <v>January</v>
      </c>
      <c r="M1737" s="4">
        <f>ABS(Table1[[#This Row],[Amount]])</f>
        <v>3600.31</v>
      </c>
      <c r="N1737">
        <f>IF(Table1[[#This Row],[Type]]="Income",ABS(Table1[[#This Row],[Amount]]),0)</f>
        <v>0</v>
      </c>
      <c r="O1737">
        <f>IF(Table1[[#This Row],[Type]]="Expense",ABS(Table1[[#This Row],[Amount]]),0)</f>
        <v>3600.31</v>
      </c>
      <c r="P1737" t="str">
        <f>Table1[[#This Row],[Region]]</f>
        <v>North</v>
      </c>
      <c r="Q1737" t="s">
        <v>22</v>
      </c>
      <c r="R1737" t="s">
        <v>27</v>
      </c>
    </row>
    <row r="1738" spans="1:18" x14ac:dyDescent="0.3">
      <c r="A1738" s="1">
        <v>45121</v>
      </c>
      <c r="B1738" t="s">
        <v>1764</v>
      </c>
      <c r="C1738" t="s">
        <v>30</v>
      </c>
      <c r="D1738" t="s">
        <v>16</v>
      </c>
      <c r="E1738">
        <v>372.34</v>
      </c>
      <c r="F1738" t="s">
        <v>31</v>
      </c>
      <c r="G1738">
        <f>IF(Table1[[#This Row],[Type]]="Income",ABS(Table1[[#This Row],[Amount]]),0)</f>
        <v>372.34</v>
      </c>
      <c r="H1738">
        <f>IF(Table1[[#This Row],[Type]]="Expense",ABS(Table1[[#This Row],[Amount]]),0)</f>
        <v>0</v>
      </c>
      <c r="I1738" t="s">
        <v>20</v>
      </c>
      <c r="J1738" t="s">
        <v>32</v>
      </c>
      <c r="L1738" t="str">
        <f t="shared" si="27"/>
        <v>July</v>
      </c>
      <c r="M1738" s="4">
        <f>ABS(Table1[[#This Row],[Amount]])</f>
        <v>372.34</v>
      </c>
      <c r="N1738">
        <f>IF(Table1[[#This Row],[Type]]="Income",ABS(Table1[[#This Row],[Amount]]),0)</f>
        <v>372.34</v>
      </c>
      <c r="O1738">
        <f>IF(Table1[[#This Row],[Type]]="Expense",ABS(Table1[[#This Row],[Amount]]),0)</f>
        <v>0</v>
      </c>
      <c r="P1738" t="str">
        <f>Table1[[#This Row],[Region]]</f>
        <v>West</v>
      </c>
      <c r="Q1738" t="s">
        <v>16</v>
      </c>
      <c r="R1738" t="s">
        <v>32</v>
      </c>
    </row>
    <row r="1739" spans="1:18" x14ac:dyDescent="0.3">
      <c r="A1739" s="1">
        <v>45263</v>
      </c>
      <c r="B1739" t="s">
        <v>1765</v>
      </c>
      <c r="C1739" t="s">
        <v>15</v>
      </c>
      <c r="D1739" t="s">
        <v>10</v>
      </c>
      <c r="E1739">
        <v>-2494.7800000000002</v>
      </c>
      <c r="F1739" t="s">
        <v>11</v>
      </c>
      <c r="G1739">
        <f>IF(Table1[[#This Row],[Type]]="Income",ABS(Table1[[#This Row],[Amount]]),0)</f>
        <v>0</v>
      </c>
      <c r="H1739">
        <f>IF(Table1[[#This Row],[Type]]="Expense",ABS(Table1[[#This Row],[Amount]]),0)</f>
        <v>2494.7800000000002</v>
      </c>
      <c r="I1739" t="s">
        <v>17</v>
      </c>
      <c r="J1739" t="s">
        <v>27</v>
      </c>
      <c r="L1739" t="str">
        <f t="shared" si="27"/>
        <v>December</v>
      </c>
      <c r="M1739" s="4">
        <f>ABS(Table1[[#This Row],[Amount]])</f>
        <v>2494.7800000000002</v>
      </c>
      <c r="N1739">
        <f>IF(Table1[[#This Row],[Type]]="Income",ABS(Table1[[#This Row],[Amount]]),0)</f>
        <v>0</v>
      </c>
      <c r="O1739">
        <f>IF(Table1[[#This Row],[Type]]="Expense",ABS(Table1[[#This Row],[Amount]]),0)</f>
        <v>2494.7800000000002</v>
      </c>
      <c r="P1739" t="str">
        <f>Table1[[#This Row],[Region]]</f>
        <v>North</v>
      </c>
      <c r="Q1739" t="s">
        <v>10</v>
      </c>
      <c r="R1739" t="s">
        <v>27</v>
      </c>
    </row>
    <row r="1740" spans="1:18" x14ac:dyDescent="0.3">
      <c r="A1740" s="1">
        <v>45162</v>
      </c>
      <c r="B1740" t="s">
        <v>1766</v>
      </c>
      <c r="C1740" t="s">
        <v>30</v>
      </c>
      <c r="D1740" t="s">
        <v>16</v>
      </c>
      <c r="E1740">
        <v>2937.66</v>
      </c>
      <c r="F1740" t="s">
        <v>31</v>
      </c>
      <c r="G1740">
        <f>IF(Table1[[#This Row],[Type]]="Income",ABS(Table1[[#This Row],[Amount]]),0)</f>
        <v>2937.66</v>
      </c>
      <c r="H1740">
        <f>IF(Table1[[#This Row],[Type]]="Expense",ABS(Table1[[#This Row],[Amount]]),0)</f>
        <v>0</v>
      </c>
      <c r="I1740" t="s">
        <v>12</v>
      </c>
      <c r="J1740" t="s">
        <v>27</v>
      </c>
      <c r="L1740" t="str">
        <f t="shared" si="27"/>
        <v>August</v>
      </c>
      <c r="M1740" s="4">
        <f>ABS(Table1[[#This Row],[Amount]])</f>
        <v>2937.66</v>
      </c>
      <c r="N1740">
        <f>IF(Table1[[#This Row],[Type]]="Income",ABS(Table1[[#This Row],[Amount]]),0)</f>
        <v>2937.66</v>
      </c>
      <c r="O1740">
        <f>IF(Table1[[#This Row],[Type]]="Expense",ABS(Table1[[#This Row],[Amount]]),0)</f>
        <v>0</v>
      </c>
      <c r="P1740" t="str">
        <f>Table1[[#This Row],[Region]]</f>
        <v>North</v>
      </c>
      <c r="Q1740" t="s">
        <v>16</v>
      </c>
      <c r="R1740" t="s">
        <v>27</v>
      </c>
    </row>
    <row r="1741" spans="1:18" x14ac:dyDescent="0.3">
      <c r="A1741" s="1">
        <v>45018</v>
      </c>
      <c r="B1741" t="s">
        <v>1767</v>
      </c>
      <c r="C1741" t="s">
        <v>25</v>
      </c>
      <c r="D1741" t="s">
        <v>10</v>
      </c>
      <c r="E1741">
        <v>-3124.73</v>
      </c>
      <c r="F1741" t="s">
        <v>11</v>
      </c>
      <c r="G1741">
        <f>IF(Table1[[#This Row],[Type]]="Income",ABS(Table1[[#This Row],[Amount]]),0)</f>
        <v>0</v>
      </c>
      <c r="H1741">
        <f>IF(Table1[[#This Row],[Type]]="Expense",ABS(Table1[[#This Row],[Amount]]),0)</f>
        <v>3124.73</v>
      </c>
      <c r="I1741" t="s">
        <v>17</v>
      </c>
      <c r="J1741" t="s">
        <v>27</v>
      </c>
      <c r="L1741" t="str">
        <f t="shared" si="27"/>
        <v>April</v>
      </c>
      <c r="M1741" s="4">
        <f>ABS(Table1[[#This Row],[Amount]])</f>
        <v>3124.73</v>
      </c>
      <c r="N1741">
        <f>IF(Table1[[#This Row],[Type]]="Income",ABS(Table1[[#This Row],[Amount]]),0)</f>
        <v>0</v>
      </c>
      <c r="O1741">
        <f>IF(Table1[[#This Row],[Type]]="Expense",ABS(Table1[[#This Row],[Amount]]),0)</f>
        <v>3124.73</v>
      </c>
      <c r="P1741" t="str">
        <f>Table1[[#This Row],[Region]]</f>
        <v>North</v>
      </c>
      <c r="Q1741" t="s">
        <v>10</v>
      </c>
      <c r="R1741" t="s">
        <v>27</v>
      </c>
    </row>
    <row r="1742" spans="1:18" x14ac:dyDescent="0.3">
      <c r="A1742" s="1">
        <v>44947</v>
      </c>
      <c r="B1742" t="s">
        <v>1768</v>
      </c>
      <c r="C1742" t="s">
        <v>25</v>
      </c>
      <c r="D1742" t="s">
        <v>42</v>
      </c>
      <c r="E1742">
        <v>-2085.27</v>
      </c>
      <c r="F1742" t="s">
        <v>11</v>
      </c>
      <c r="G1742">
        <f>IF(Table1[[#This Row],[Type]]="Income",ABS(Table1[[#This Row],[Amount]]),0)</f>
        <v>0</v>
      </c>
      <c r="H1742">
        <f>IF(Table1[[#This Row],[Type]]="Expense",ABS(Table1[[#This Row],[Amount]]),0)</f>
        <v>2085.27</v>
      </c>
      <c r="I1742" t="s">
        <v>12</v>
      </c>
      <c r="J1742" t="s">
        <v>27</v>
      </c>
      <c r="L1742" t="str">
        <f t="shared" si="27"/>
        <v>January</v>
      </c>
      <c r="M1742" s="4">
        <f>ABS(Table1[[#This Row],[Amount]])</f>
        <v>2085.27</v>
      </c>
      <c r="N1742">
        <f>IF(Table1[[#This Row],[Type]]="Income",ABS(Table1[[#This Row],[Amount]]),0)</f>
        <v>0</v>
      </c>
      <c r="O1742">
        <f>IF(Table1[[#This Row],[Type]]="Expense",ABS(Table1[[#This Row],[Amount]]),0)</f>
        <v>2085.27</v>
      </c>
      <c r="P1742" t="str">
        <f>Table1[[#This Row],[Region]]</f>
        <v>North</v>
      </c>
      <c r="Q1742" t="s">
        <v>42</v>
      </c>
      <c r="R1742" t="s">
        <v>27</v>
      </c>
    </row>
    <row r="1743" spans="1:18" x14ac:dyDescent="0.3">
      <c r="A1743" s="1">
        <v>45229</v>
      </c>
      <c r="B1743" t="s">
        <v>1769</v>
      </c>
      <c r="C1743" t="s">
        <v>9</v>
      </c>
      <c r="D1743" t="s">
        <v>36</v>
      </c>
      <c r="E1743">
        <v>-1591.4</v>
      </c>
      <c r="F1743" t="s">
        <v>11</v>
      </c>
      <c r="G1743">
        <f>IF(Table1[[#This Row],[Type]]="Income",ABS(Table1[[#This Row],[Amount]]),0)</f>
        <v>0</v>
      </c>
      <c r="H1743">
        <f>IF(Table1[[#This Row],[Type]]="Expense",ABS(Table1[[#This Row],[Amount]]),0)</f>
        <v>1591.4</v>
      </c>
      <c r="I1743" t="s">
        <v>17</v>
      </c>
      <c r="J1743" t="s">
        <v>32</v>
      </c>
      <c r="L1743" t="str">
        <f t="shared" si="27"/>
        <v>October</v>
      </c>
      <c r="M1743" s="4">
        <f>ABS(Table1[[#This Row],[Amount]])</f>
        <v>1591.4</v>
      </c>
      <c r="N1743">
        <f>IF(Table1[[#This Row],[Type]]="Income",ABS(Table1[[#This Row],[Amount]]),0)</f>
        <v>0</v>
      </c>
      <c r="O1743">
        <f>IF(Table1[[#This Row],[Type]]="Expense",ABS(Table1[[#This Row],[Amount]]),0)</f>
        <v>1591.4</v>
      </c>
      <c r="P1743" t="str">
        <f>Table1[[#This Row],[Region]]</f>
        <v>West</v>
      </c>
      <c r="Q1743" t="s">
        <v>36</v>
      </c>
      <c r="R1743" t="s">
        <v>32</v>
      </c>
    </row>
    <row r="1744" spans="1:18" x14ac:dyDescent="0.3">
      <c r="A1744" s="1">
        <v>45283</v>
      </c>
      <c r="B1744" t="s">
        <v>1770</v>
      </c>
      <c r="C1744" t="s">
        <v>25</v>
      </c>
      <c r="D1744" t="s">
        <v>19</v>
      </c>
      <c r="E1744">
        <v>-3444.22</v>
      </c>
      <c r="F1744" t="s">
        <v>11</v>
      </c>
      <c r="G1744">
        <f>IF(Table1[[#This Row],[Type]]="Income",ABS(Table1[[#This Row],[Amount]]),0)</f>
        <v>0</v>
      </c>
      <c r="H1744">
        <f>IF(Table1[[#This Row],[Type]]="Expense",ABS(Table1[[#This Row],[Amount]]),0)</f>
        <v>3444.22</v>
      </c>
      <c r="I1744" t="s">
        <v>17</v>
      </c>
      <c r="J1744" t="s">
        <v>27</v>
      </c>
      <c r="L1744" t="str">
        <f t="shared" si="27"/>
        <v>December</v>
      </c>
      <c r="M1744" s="4">
        <f>ABS(Table1[[#This Row],[Amount]])</f>
        <v>3444.22</v>
      </c>
      <c r="N1744">
        <f>IF(Table1[[#This Row],[Type]]="Income",ABS(Table1[[#This Row],[Amount]]),0)</f>
        <v>0</v>
      </c>
      <c r="O1744">
        <f>IF(Table1[[#This Row],[Type]]="Expense",ABS(Table1[[#This Row],[Amount]]),0)</f>
        <v>3444.22</v>
      </c>
      <c r="P1744" t="str">
        <f>Table1[[#This Row],[Region]]</f>
        <v>North</v>
      </c>
      <c r="Q1744" t="s">
        <v>19</v>
      </c>
      <c r="R1744" t="s">
        <v>27</v>
      </c>
    </row>
    <row r="1745" spans="1:18" x14ac:dyDescent="0.3">
      <c r="A1745" s="1">
        <v>45010</v>
      </c>
      <c r="B1745" t="s">
        <v>1771</v>
      </c>
      <c r="C1745" t="s">
        <v>30</v>
      </c>
      <c r="D1745" t="s">
        <v>36</v>
      </c>
      <c r="E1745">
        <v>4253.09</v>
      </c>
      <c r="F1745" t="s">
        <v>31</v>
      </c>
      <c r="G1745">
        <f>IF(Table1[[#This Row],[Type]]="Income",ABS(Table1[[#This Row],[Amount]]),0)</f>
        <v>4253.09</v>
      </c>
      <c r="H1745">
        <f>IF(Table1[[#This Row],[Type]]="Expense",ABS(Table1[[#This Row],[Amount]]),0)</f>
        <v>0</v>
      </c>
      <c r="I1745" t="s">
        <v>17</v>
      </c>
      <c r="J1745" t="s">
        <v>13</v>
      </c>
      <c r="L1745" t="str">
        <f t="shared" si="27"/>
        <v>March</v>
      </c>
      <c r="M1745" s="4">
        <f>ABS(Table1[[#This Row],[Amount]])</f>
        <v>4253.09</v>
      </c>
      <c r="N1745">
        <f>IF(Table1[[#This Row],[Type]]="Income",ABS(Table1[[#This Row],[Amount]]),0)</f>
        <v>4253.09</v>
      </c>
      <c r="O1745">
        <f>IF(Table1[[#This Row],[Type]]="Expense",ABS(Table1[[#This Row],[Amount]]),0)</f>
        <v>0</v>
      </c>
      <c r="P1745" t="str">
        <f>Table1[[#This Row],[Region]]</f>
        <v>East</v>
      </c>
      <c r="Q1745" t="s">
        <v>36</v>
      </c>
      <c r="R1745" t="s">
        <v>13</v>
      </c>
    </row>
    <row r="1746" spans="1:18" x14ac:dyDescent="0.3">
      <c r="A1746" s="1">
        <v>45188</v>
      </c>
      <c r="B1746" t="s">
        <v>1772</v>
      </c>
      <c r="C1746" t="s">
        <v>25</v>
      </c>
      <c r="D1746" t="s">
        <v>22</v>
      </c>
      <c r="E1746">
        <v>-3498.73</v>
      </c>
      <c r="F1746" t="s">
        <v>11</v>
      </c>
      <c r="G1746">
        <f>IF(Table1[[#This Row],[Type]]="Income",ABS(Table1[[#This Row],[Amount]]),0)</f>
        <v>0</v>
      </c>
      <c r="H1746">
        <f>IF(Table1[[#This Row],[Type]]="Expense",ABS(Table1[[#This Row],[Amount]]),0)</f>
        <v>3498.73</v>
      </c>
      <c r="I1746" t="s">
        <v>12</v>
      </c>
      <c r="J1746" t="s">
        <v>27</v>
      </c>
      <c r="L1746" t="str">
        <f t="shared" si="27"/>
        <v>September</v>
      </c>
      <c r="M1746" s="4">
        <f>ABS(Table1[[#This Row],[Amount]])</f>
        <v>3498.73</v>
      </c>
      <c r="N1746">
        <f>IF(Table1[[#This Row],[Type]]="Income",ABS(Table1[[#This Row],[Amount]]),0)</f>
        <v>0</v>
      </c>
      <c r="O1746">
        <f>IF(Table1[[#This Row],[Type]]="Expense",ABS(Table1[[#This Row],[Amount]]),0)</f>
        <v>3498.73</v>
      </c>
      <c r="P1746" t="str">
        <f>Table1[[#This Row],[Region]]</f>
        <v>North</v>
      </c>
      <c r="Q1746" t="s">
        <v>22</v>
      </c>
      <c r="R1746" t="s">
        <v>27</v>
      </c>
    </row>
    <row r="1747" spans="1:18" x14ac:dyDescent="0.3">
      <c r="A1747" s="1">
        <v>45073</v>
      </c>
      <c r="B1747" t="s">
        <v>1773</v>
      </c>
      <c r="C1747" t="s">
        <v>30</v>
      </c>
      <c r="D1747" t="s">
        <v>36</v>
      </c>
      <c r="E1747">
        <v>4667.3</v>
      </c>
      <c r="F1747" t="s">
        <v>31</v>
      </c>
      <c r="G1747">
        <f>IF(Table1[[#This Row],[Type]]="Income",ABS(Table1[[#This Row],[Amount]]),0)</f>
        <v>4667.3</v>
      </c>
      <c r="H1747">
        <f>IF(Table1[[#This Row],[Type]]="Expense",ABS(Table1[[#This Row],[Amount]]),0)</f>
        <v>0</v>
      </c>
      <c r="I1747" t="s">
        <v>20</v>
      </c>
      <c r="J1747" t="s">
        <v>27</v>
      </c>
      <c r="L1747" t="str">
        <f t="shared" si="27"/>
        <v>May</v>
      </c>
      <c r="M1747" s="4">
        <f>ABS(Table1[[#This Row],[Amount]])</f>
        <v>4667.3</v>
      </c>
      <c r="N1747">
        <f>IF(Table1[[#This Row],[Type]]="Income",ABS(Table1[[#This Row],[Amount]]),0)</f>
        <v>4667.3</v>
      </c>
      <c r="O1747">
        <f>IF(Table1[[#This Row],[Type]]="Expense",ABS(Table1[[#This Row],[Amount]]),0)</f>
        <v>0</v>
      </c>
      <c r="P1747" t="str">
        <f>Table1[[#This Row],[Region]]</f>
        <v>North</v>
      </c>
      <c r="Q1747" t="s">
        <v>36</v>
      </c>
      <c r="R1747" t="s">
        <v>27</v>
      </c>
    </row>
    <row r="1748" spans="1:18" x14ac:dyDescent="0.3">
      <c r="A1748" s="1">
        <v>45183</v>
      </c>
      <c r="B1748" t="s">
        <v>1774</v>
      </c>
      <c r="C1748" t="s">
        <v>9</v>
      </c>
      <c r="D1748" t="s">
        <v>42</v>
      </c>
      <c r="E1748">
        <v>-3614.59</v>
      </c>
      <c r="F1748" t="s">
        <v>11</v>
      </c>
      <c r="G1748">
        <f>IF(Table1[[#This Row],[Type]]="Income",ABS(Table1[[#This Row],[Amount]]),0)</f>
        <v>0</v>
      </c>
      <c r="H1748">
        <f>IF(Table1[[#This Row],[Type]]="Expense",ABS(Table1[[#This Row],[Amount]]),0)</f>
        <v>3614.59</v>
      </c>
      <c r="I1748" t="s">
        <v>12</v>
      </c>
      <c r="J1748" t="s">
        <v>13</v>
      </c>
      <c r="L1748" t="str">
        <f t="shared" si="27"/>
        <v>September</v>
      </c>
      <c r="M1748" s="4">
        <f>ABS(Table1[[#This Row],[Amount]])</f>
        <v>3614.59</v>
      </c>
      <c r="N1748">
        <f>IF(Table1[[#This Row],[Type]]="Income",ABS(Table1[[#This Row],[Amount]]),0)</f>
        <v>0</v>
      </c>
      <c r="O1748">
        <f>IF(Table1[[#This Row],[Type]]="Expense",ABS(Table1[[#This Row],[Amount]]),0)</f>
        <v>3614.59</v>
      </c>
      <c r="P1748" t="str">
        <f>Table1[[#This Row],[Region]]</f>
        <v>East</v>
      </c>
      <c r="Q1748" t="s">
        <v>42</v>
      </c>
      <c r="R1748" t="s">
        <v>13</v>
      </c>
    </row>
    <row r="1749" spans="1:18" x14ac:dyDescent="0.3">
      <c r="A1749" s="1">
        <v>44984</v>
      </c>
      <c r="B1749" t="s">
        <v>1775</v>
      </c>
      <c r="C1749" t="s">
        <v>9</v>
      </c>
      <c r="D1749" t="s">
        <v>22</v>
      </c>
      <c r="E1749">
        <v>-3846.63</v>
      </c>
      <c r="F1749" t="s">
        <v>11</v>
      </c>
      <c r="G1749">
        <f>IF(Table1[[#This Row],[Type]]="Income",ABS(Table1[[#This Row],[Amount]]),0)</f>
        <v>0</v>
      </c>
      <c r="H1749">
        <f>IF(Table1[[#This Row],[Type]]="Expense",ABS(Table1[[#This Row],[Amount]]),0)</f>
        <v>3846.63</v>
      </c>
      <c r="I1749" t="s">
        <v>20</v>
      </c>
      <c r="J1749" t="s">
        <v>32</v>
      </c>
      <c r="L1749" t="str">
        <f t="shared" si="27"/>
        <v>February</v>
      </c>
      <c r="M1749" s="4">
        <f>ABS(Table1[[#This Row],[Amount]])</f>
        <v>3846.63</v>
      </c>
      <c r="N1749">
        <f>IF(Table1[[#This Row],[Type]]="Income",ABS(Table1[[#This Row],[Amount]]),0)</f>
        <v>0</v>
      </c>
      <c r="O1749">
        <f>IF(Table1[[#This Row],[Type]]="Expense",ABS(Table1[[#This Row],[Amount]]),0)</f>
        <v>3846.63</v>
      </c>
      <c r="P1749" t="str">
        <f>Table1[[#This Row],[Region]]</f>
        <v>West</v>
      </c>
      <c r="Q1749" t="s">
        <v>22</v>
      </c>
      <c r="R1749" t="s">
        <v>32</v>
      </c>
    </row>
    <row r="1750" spans="1:18" x14ac:dyDescent="0.3">
      <c r="A1750" s="1">
        <v>44941</v>
      </c>
      <c r="B1750" t="s">
        <v>1776</v>
      </c>
      <c r="C1750" t="s">
        <v>30</v>
      </c>
      <c r="D1750" t="s">
        <v>26</v>
      </c>
      <c r="E1750">
        <v>922.73</v>
      </c>
      <c r="F1750" t="s">
        <v>31</v>
      </c>
      <c r="G1750">
        <f>IF(Table1[[#This Row],[Type]]="Income",ABS(Table1[[#This Row],[Amount]]),0)</f>
        <v>922.73</v>
      </c>
      <c r="H1750">
        <f>IF(Table1[[#This Row],[Type]]="Expense",ABS(Table1[[#This Row],[Amount]]),0)</f>
        <v>0</v>
      </c>
      <c r="I1750" t="s">
        <v>12</v>
      </c>
      <c r="J1750" t="s">
        <v>13</v>
      </c>
      <c r="L1750" t="str">
        <f t="shared" si="27"/>
        <v>January</v>
      </c>
      <c r="M1750" s="4">
        <f>ABS(Table1[[#This Row],[Amount]])</f>
        <v>922.73</v>
      </c>
      <c r="N1750">
        <f>IF(Table1[[#This Row],[Type]]="Income",ABS(Table1[[#This Row],[Amount]]),0)</f>
        <v>922.73</v>
      </c>
      <c r="O1750">
        <f>IF(Table1[[#This Row],[Type]]="Expense",ABS(Table1[[#This Row],[Amount]]),0)</f>
        <v>0</v>
      </c>
      <c r="P1750" t="str">
        <f>Table1[[#This Row],[Region]]</f>
        <v>East</v>
      </c>
      <c r="Q1750" t="s">
        <v>26</v>
      </c>
      <c r="R1750" t="s">
        <v>13</v>
      </c>
    </row>
    <row r="1751" spans="1:18" x14ac:dyDescent="0.3">
      <c r="A1751" s="1">
        <v>45088</v>
      </c>
      <c r="B1751" t="s">
        <v>1777</v>
      </c>
      <c r="C1751" t="s">
        <v>25</v>
      </c>
      <c r="D1751" t="s">
        <v>36</v>
      </c>
      <c r="E1751">
        <v>-2155.7399999999998</v>
      </c>
      <c r="F1751" t="s">
        <v>11</v>
      </c>
      <c r="G1751">
        <f>IF(Table1[[#This Row],[Type]]="Income",ABS(Table1[[#This Row],[Amount]]),0)</f>
        <v>0</v>
      </c>
      <c r="H1751">
        <f>IF(Table1[[#This Row],[Type]]="Expense",ABS(Table1[[#This Row],[Amount]]),0)</f>
        <v>2155.7399999999998</v>
      </c>
      <c r="I1751" t="s">
        <v>17</v>
      </c>
      <c r="J1751" t="s">
        <v>23</v>
      </c>
      <c r="L1751" t="str">
        <f t="shared" si="27"/>
        <v>June</v>
      </c>
      <c r="M1751" s="4">
        <f>ABS(Table1[[#This Row],[Amount]])</f>
        <v>2155.7399999999998</v>
      </c>
      <c r="N1751">
        <f>IF(Table1[[#This Row],[Type]]="Income",ABS(Table1[[#This Row],[Amount]]),0)</f>
        <v>0</v>
      </c>
      <c r="O1751">
        <f>IF(Table1[[#This Row],[Type]]="Expense",ABS(Table1[[#This Row],[Amount]]),0)</f>
        <v>2155.7399999999998</v>
      </c>
      <c r="P1751" t="str">
        <f>Table1[[#This Row],[Region]]</f>
        <v>South</v>
      </c>
      <c r="Q1751" t="s">
        <v>36</v>
      </c>
      <c r="R1751" t="s">
        <v>23</v>
      </c>
    </row>
    <row r="1752" spans="1:18" x14ac:dyDescent="0.3">
      <c r="A1752" s="1">
        <v>45089</v>
      </c>
      <c r="B1752" t="s">
        <v>1778</v>
      </c>
      <c r="C1752" t="s">
        <v>9</v>
      </c>
      <c r="D1752" t="s">
        <v>36</v>
      </c>
      <c r="E1752">
        <v>-2476.77</v>
      </c>
      <c r="F1752" t="s">
        <v>11</v>
      </c>
      <c r="G1752">
        <f>IF(Table1[[#This Row],[Type]]="Income",ABS(Table1[[#This Row],[Amount]]),0)</f>
        <v>0</v>
      </c>
      <c r="H1752">
        <f>IF(Table1[[#This Row],[Type]]="Expense",ABS(Table1[[#This Row],[Amount]]),0)</f>
        <v>2476.77</v>
      </c>
      <c r="I1752" t="s">
        <v>17</v>
      </c>
      <c r="J1752" t="s">
        <v>13</v>
      </c>
      <c r="L1752" t="str">
        <f t="shared" si="27"/>
        <v>June</v>
      </c>
      <c r="M1752" s="4">
        <f>ABS(Table1[[#This Row],[Amount]])</f>
        <v>2476.77</v>
      </c>
      <c r="N1752">
        <f>IF(Table1[[#This Row],[Type]]="Income",ABS(Table1[[#This Row],[Amount]]),0)</f>
        <v>0</v>
      </c>
      <c r="O1752">
        <f>IF(Table1[[#This Row],[Type]]="Expense",ABS(Table1[[#This Row],[Amount]]),0)</f>
        <v>2476.77</v>
      </c>
      <c r="P1752" t="str">
        <f>Table1[[#This Row],[Region]]</f>
        <v>East</v>
      </c>
      <c r="Q1752" t="s">
        <v>36</v>
      </c>
      <c r="R1752" t="s">
        <v>13</v>
      </c>
    </row>
    <row r="1753" spans="1:18" x14ac:dyDescent="0.3">
      <c r="A1753" s="1">
        <v>45246</v>
      </c>
      <c r="B1753" t="s">
        <v>1779</v>
      </c>
      <c r="C1753" t="s">
        <v>15</v>
      </c>
      <c r="D1753" t="s">
        <v>19</v>
      </c>
      <c r="E1753">
        <v>-1355.84</v>
      </c>
      <c r="F1753" t="s">
        <v>11</v>
      </c>
      <c r="G1753">
        <f>IF(Table1[[#This Row],[Type]]="Income",ABS(Table1[[#This Row],[Amount]]),0)</f>
        <v>0</v>
      </c>
      <c r="H1753">
        <f>IF(Table1[[#This Row],[Type]]="Expense",ABS(Table1[[#This Row],[Amount]]),0)</f>
        <v>1355.84</v>
      </c>
      <c r="I1753" t="s">
        <v>20</v>
      </c>
      <c r="J1753" t="s">
        <v>32</v>
      </c>
      <c r="L1753" t="str">
        <f t="shared" si="27"/>
        <v>November</v>
      </c>
      <c r="M1753" s="4">
        <f>ABS(Table1[[#This Row],[Amount]])</f>
        <v>1355.84</v>
      </c>
      <c r="N1753">
        <f>IF(Table1[[#This Row],[Type]]="Income",ABS(Table1[[#This Row],[Amount]]),0)</f>
        <v>0</v>
      </c>
      <c r="O1753">
        <f>IF(Table1[[#This Row],[Type]]="Expense",ABS(Table1[[#This Row],[Amount]]),0)</f>
        <v>1355.84</v>
      </c>
      <c r="P1753" t="str">
        <f>Table1[[#This Row],[Region]]</f>
        <v>West</v>
      </c>
      <c r="Q1753" t="s">
        <v>19</v>
      </c>
      <c r="R1753" t="s">
        <v>32</v>
      </c>
    </row>
    <row r="1754" spans="1:18" x14ac:dyDescent="0.3">
      <c r="A1754" s="1">
        <v>45207</v>
      </c>
      <c r="B1754" t="s">
        <v>1780</v>
      </c>
      <c r="C1754" t="s">
        <v>9</v>
      </c>
      <c r="D1754" t="s">
        <v>22</v>
      </c>
      <c r="E1754">
        <v>-2689.85</v>
      </c>
      <c r="F1754" t="s">
        <v>11</v>
      </c>
      <c r="G1754">
        <f>IF(Table1[[#This Row],[Type]]="Income",ABS(Table1[[#This Row],[Amount]]),0)</f>
        <v>0</v>
      </c>
      <c r="H1754">
        <f>IF(Table1[[#This Row],[Type]]="Expense",ABS(Table1[[#This Row],[Amount]]),0)</f>
        <v>2689.85</v>
      </c>
      <c r="I1754" t="s">
        <v>20</v>
      </c>
      <c r="J1754" t="s">
        <v>13</v>
      </c>
      <c r="L1754" t="str">
        <f t="shared" si="27"/>
        <v>October</v>
      </c>
      <c r="M1754" s="4">
        <f>ABS(Table1[[#This Row],[Amount]])</f>
        <v>2689.85</v>
      </c>
      <c r="N1754">
        <f>IF(Table1[[#This Row],[Type]]="Income",ABS(Table1[[#This Row],[Amount]]),0)</f>
        <v>0</v>
      </c>
      <c r="O1754">
        <f>IF(Table1[[#This Row],[Type]]="Expense",ABS(Table1[[#This Row],[Amount]]),0)</f>
        <v>2689.85</v>
      </c>
      <c r="P1754" t="str">
        <f>Table1[[#This Row],[Region]]</f>
        <v>East</v>
      </c>
      <c r="Q1754" t="s">
        <v>22</v>
      </c>
      <c r="R1754" t="s">
        <v>13</v>
      </c>
    </row>
    <row r="1755" spans="1:18" x14ac:dyDescent="0.3">
      <c r="A1755" s="1">
        <v>45206</v>
      </c>
      <c r="B1755" t="s">
        <v>1781</v>
      </c>
      <c r="C1755" t="s">
        <v>25</v>
      </c>
      <c r="D1755" t="s">
        <v>16</v>
      </c>
      <c r="E1755">
        <v>-1524.88</v>
      </c>
      <c r="F1755" t="s">
        <v>11</v>
      </c>
      <c r="G1755">
        <f>IF(Table1[[#This Row],[Type]]="Income",ABS(Table1[[#This Row],[Amount]]),0)</f>
        <v>0</v>
      </c>
      <c r="H1755">
        <f>IF(Table1[[#This Row],[Type]]="Expense",ABS(Table1[[#This Row],[Amount]]),0)</f>
        <v>1524.88</v>
      </c>
      <c r="I1755" t="s">
        <v>12</v>
      </c>
      <c r="J1755" t="s">
        <v>27</v>
      </c>
      <c r="L1755" t="str">
        <f t="shared" si="27"/>
        <v>October</v>
      </c>
      <c r="M1755" s="4">
        <f>ABS(Table1[[#This Row],[Amount]])</f>
        <v>1524.88</v>
      </c>
      <c r="N1755">
        <f>IF(Table1[[#This Row],[Type]]="Income",ABS(Table1[[#This Row],[Amount]]),0)</f>
        <v>0</v>
      </c>
      <c r="O1755">
        <f>IF(Table1[[#This Row],[Type]]="Expense",ABS(Table1[[#This Row],[Amount]]),0)</f>
        <v>1524.88</v>
      </c>
      <c r="P1755" t="str">
        <f>Table1[[#This Row],[Region]]</f>
        <v>North</v>
      </c>
      <c r="Q1755" t="s">
        <v>16</v>
      </c>
      <c r="R1755" t="s">
        <v>27</v>
      </c>
    </row>
    <row r="1756" spans="1:18" x14ac:dyDescent="0.3">
      <c r="A1756" s="1">
        <v>44938</v>
      </c>
      <c r="B1756" t="s">
        <v>1782</v>
      </c>
      <c r="C1756" t="s">
        <v>15</v>
      </c>
      <c r="D1756" t="s">
        <v>36</v>
      </c>
      <c r="E1756">
        <v>-3468.76</v>
      </c>
      <c r="F1756" t="s">
        <v>11</v>
      </c>
      <c r="G1756">
        <f>IF(Table1[[#This Row],[Type]]="Income",ABS(Table1[[#This Row],[Amount]]),0)</f>
        <v>0</v>
      </c>
      <c r="H1756">
        <f>IF(Table1[[#This Row],[Type]]="Expense",ABS(Table1[[#This Row],[Amount]]),0)</f>
        <v>3468.76</v>
      </c>
      <c r="I1756" t="s">
        <v>12</v>
      </c>
      <c r="J1756" t="s">
        <v>32</v>
      </c>
      <c r="L1756" t="str">
        <f t="shared" si="27"/>
        <v>January</v>
      </c>
      <c r="M1756" s="4">
        <f>ABS(Table1[[#This Row],[Amount]])</f>
        <v>3468.76</v>
      </c>
      <c r="N1756">
        <f>IF(Table1[[#This Row],[Type]]="Income",ABS(Table1[[#This Row],[Amount]]),0)</f>
        <v>0</v>
      </c>
      <c r="O1756">
        <f>IF(Table1[[#This Row],[Type]]="Expense",ABS(Table1[[#This Row],[Amount]]),0)</f>
        <v>3468.76</v>
      </c>
      <c r="P1756" t="str">
        <f>Table1[[#This Row],[Region]]</f>
        <v>West</v>
      </c>
      <c r="Q1756" t="s">
        <v>36</v>
      </c>
      <c r="R1756" t="s">
        <v>32</v>
      </c>
    </row>
    <row r="1757" spans="1:18" x14ac:dyDescent="0.3">
      <c r="A1757" s="1">
        <v>45200</v>
      </c>
      <c r="B1757" t="s">
        <v>1783</v>
      </c>
      <c r="C1757" t="s">
        <v>25</v>
      </c>
      <c r="D1757" t="s">
        <v>42</v>
      </c>
      <c r="E1757">
        <v>-2404.41</v>
      </c>
      <c r="F1757" t="s">
        <v>11</v>
      </c>
      <c r="G1757">
        <f>IF(Table1[[#This Row],[Type]]="Income",ABS(Table1[[#This Row],[Amount]]),0)</f>
        <v>0</v>
      </c>
      <c r="H1757">
        <f>IF(Table1[[#This Row],[Type]]="Expense",ABS(Table1[[#This Row],[Amount]]),0)</f>
        <v>2404.41</v>
      </c>
      <c r="I1757" t="s">
        <v>20</v>
      </c>
      <c r="J1757" t="s">
        <v>23</v>
      </c>
      <c r="L1757" t="str">
        <f t="shared" si="27"/>
        <v>October</v>
      </c>
      <c r="M1757" s="4">
        <f>ABS(Table1[[#This Row],[Amount]])</f>
        <v>2404.41</v>
      </c>
      <c r="N1757">
        <f>IF(Table1[[#This Row],[Type]]="Income",ABS(Table1[[#This Row],[Amount]]),0)</f>
        <v>0</v>
      </c>
      <c r="O1757">
        <f>IF(Table1[[#This Row],[Type]]="Expense",ABS(Table1[[#This Row],[Amount]]),0)</f>
        <v>2404.41</v>
      </c>
      <c r="P1757" t="str">
        <f>Table1[[#This Row],[Region]]</f>
        <v>South</v>
      </c>
      <c r="Q1757" t="s">
        <v>42</v>
      </c>
      <c r="R1757" t="s">
        <v>23</v>
      </c>
    </row>
    <row r="1758" spans="1:18" x14ac:dyDescent="0.3">
      <c r="A1758" s="1">
        <v>45197</v>
      </c>
      <c r="B1758" t="s">
        <v>1784</v>
      </c>
      <c r="C1758" t="s">
        <v>30</v>
      </c>
      <c r="D1758" t="s">
        <v>36</v>
      </c>
      <c r="E1758">
        <v>2348.15</v>
      </c>
      <c r="F1758" t="s">
        <v>31</v>
      </c>
      <c r="G1758">
        <f>IF(Table1[[#This Row],[Type]]="Income",ABS(Table1[[#This Row],[Amount]]),0)</f>
        <v>2348.15</v>
      </c>
      <c r="H1758">
        <f>IF(Table1[[#This Row],[Type]]="Expense",ABS(Table1[[#This Row],[Amount]]),0)</f>
        <v>0</v>
      </c>
      <c r="I1758" t="s">
        <v>20</v>
      </c>
      <c r="J1758" t="s">
        <v>32</v>
      </c>
      <c r="L1758" t="str">
        <f t="shared" si="27"/>
        <v>September</v>
      </c>
      <c r="M1758" s="4">
        <f>ABS(Table1[[#This Row],[Amount]])</f>
        <v>2348.15</v>
      </c>
      <c r="N1758">
        <f>IF(Table1[[#This Row],[Type]]="Income",ABS(Table1[[#This Row],[Amount]]),0)</f>
        <v>2348.15</v>
      </c>
      <c r="O1758">
        <f>IF(Table1[[#This Row],[Type]]="Expense",ABS(Table1[[#This Row],[Amount]]),0)</f>
        <v>0</v>
      </c>
      <c r="P1758" t="str">
        <f>Table1[[#This Row],[Region]]</f>
        <v>West</v>
      </c>
      <c r="Q1758" t="s">
        <v>36</v>
      </c>
      <c r="R1758" t="s">
        <v>32</v>
      </c>
    </row>
    <row r="1759" spans="1:18" x14ac:dyDescent="0.3">
      <c r="A1759" s="1">
        <v>45134</v>
      </c>
      <c r="B1759" t="s">
        <v>1785</v>
      </c>
      <c r="C1759" t="s">
        <v>15</v>
      </c>
      <c r="D1759" t="s">
        <v>19</v>
      </c>
      <c r="E1759">
        <v>-4919.8500000000004</v>
      </c>
      <c r="F1759" t="s">
        <v>11</v>
      </c>
      <c r="G1759">
        <f>IF(Table1[[#This Row],[Type]]="Income",ABS(Table1[[#This Row],[Amount]]),0)</f>
        <v>0</v>
      </c>
      <c r="H1759">
        <f>IF(Table1[[#This Row],[Type]]="Expense",ABS(Table1[[#This Row],[Amount]]),0)</f>
        <v>4919.8500000000004</v>
      </c>
      <c r="I1759" t="s">
        <v>12</v>
      </c>
      <c r="J1759" t="s">
        <v>27</v>
      </c>
      <c r="L1759" t="str">
        <f t="shared" si="27"/>
        <v>July</v>
      </c>
      <c r="M1759" s="4">
        <f>ABS(Table1[[#This Row],[Amount]])</f>
        <v>4919.8500000000004</v>
      </c>
      <c r="N1759">
        <f>IF(Table1[[#This Row],[Type]]="Income",ABS(Table1[[#This Row],[Amount]]),0)</f>
        <v>0</v>
      </c>
      <c r="O1759">
        <f>IF(Table1[[#This Row],[Type]]="Expense",ABS(Table1[[#This Row],[Amount]]),0)</f>
        <v>4919.8500000000004</v>
      </c>
      <c r="P1759" t="str">
        <f>Table1[[#This Row],[Region]]</f>
        <v>North</v>
      </c>
      <c r="Q1759" t="s">
        <v>19</v>
      </c>
      <c r="R1759" t="s">
        <v>27</v>
      </c>
    </row>
    <row r="1760" spans="1:18" x14ac:dyDescent="0.3">
      <c r="A1760" s="1">
        <v>44953</v>
      </c>
      <c r="B1760" t="s">
        <v>1786</v>
      </c>
      <c r="C1760" t="s">
        <v>25</v>
      </c>
      <c r="D1760" t="s">
        <v>26</v>
      </c>
      <c r="E1760">
        <v>-2022.98</v>
      </c>
      <c r="F1760" t="s">
        <v>11</v>
      </c>
      <c r="G1760">
        <f>IF(Table1[[#This Row],[Type]]="Income",ABS(Table1[[#This Row],[Amount]]),0)</f>
        <v>0</v>
      </c>
      <c r="H1760">
        <f>IF(Table1[[#This Row],[Type]]="Expense",ABS(Table1[[#This Row],[Amount]]),0)</f>
        <v>2022.98</v>
      </c>
      <c r="I1760" t="s">
        <v>20</v>
      </c>
      <c r="J1760" t="s">
        <v>23</v>
      </c>
      <c r="L1760" t="str">
        <f t="shared" si="27"/>
        <v>January</v>
      </c>
      <c r="M1760" s="4">
        <f>ABS(Table1[[#This Row],[Amount]])</f>
        <v>2022.98</v>
      </c>
      <c r="N1760">
        <f>IF(Table1[[#This Row],[Type]]="Income",ABS(Table1[[#This Row],[Amount]]),0)</f>
        <v>0</v>
      </c>
      <c r="O1760">
        <f>IF(Table1[[#This Row],[Type]]="Expense",ABS(Table1[[#This Row],[Amount]]),0)</f>
        <v>2022.98</v>
      </c>
      <c r="P1760" t="str">
        <f>Table1[[#This Row],[Region]]</f>
        <v>South</v>
      </c>
      <c r="Q1760" t="s">
        <v>26</v>
      </c>
      <c r="R1760" t="s">
        <v>23</v>
      </c>
    </row>
    <row r="1761" spans="1:18" x14ac:dyDescent="0.3">
      <c r="A1761" s="1">
        <v>44998</v>
      </c>
      <c r="B1761" t="s">
        <v>1787</v>
      </c>
      <c r="C1761" t="s">
        <v>15</v>
      </c>
      <c r="D1761" t="s">
        <v>19</v>
      </c>
      <c r="E1761">
        <v>-1875.25</v>
      </c>
      <c r="F1761" t="s">
        <v>11</v>
      </c>
      <c r="G1761">
        <f>IF(Table1[[#This Row],[Type]]="Income",ABS(Table1[[#This Row],[Amount]]),0)</f>
        <v>0</v>
      </c>
      <c r="H1761">
        <f>IF(Table1[[#This Row],[Type]]="Expense",ABS(Table1[[#This Row],[Amount]]),0)</f>
        <v>1875.25</v>
      </c>
      <c r="I1761" t="s">
        <v>20</v>
      </c>
      <c r="J1761" t="s">
        <v>32</v>
      </c>
      <c r="L1761" t="str">
        <f t="shared" si="27"/>
        <v>March</v>
      </c>
      <c r="M1761" s="4">
        <f>ABS(Table1[[#This Row],[Amount]])</f>
        <v>1875.25</v>
      </c>
      <c r="N1761">
        <f>IF(Table1[[#This Row],[Type]]="Income",ABS(Table1[[#This Row],[Amount]]),0)</f>
        <v>0</v>
      </c>
      <c r="O1761">
        <f>IF(Table1[[#This Row],[Type]]="Expense",ABS(Table1[[#This Row],[Amount]]),0)</f>
        <v>1875.25</v>
      </c>
      <c r="P1761" t="str">
        <f>Table1[[#This Row],[Region]]</f>
        <v>West</v>
      </c>
      <c r="Q1761" t="s">
        <v>19</v>
      </c>
      <c r="R1761" t="s">
        <v>32</v>
      </c>
    </row>
    <row r="1762" spans="1:18" x14ac:dyDescent="0.3">
      <c r="A1762" s="1">
        <v>44986</v>
      </c>
      <c r="B1762" t="s">
        <v>1788</v>
      </c>
      <c r="C1762" t="s">
        <v>25</v>
      </c>
      <c r="D1762" t="s">
        <v>36</v>
      </c>
      <c r="E1762">
        <v>-1661.16</v>
      </c>
      <c r="F1762" t="s">
        <v>11</v>
      </c>
      <c r="G1762">
        <f>IF(Table1[[#This Row],[Type]]="Income",ABS(Table1[[#This Row],[Amount]]),0)</f>
        <v>0</v>
      </c>
      <c r="H1762">
        <f>IF(Table1[[#This Row],[Type]]="Expense",ABS(Table1[[#This Row],[Amount]]),0)</f>
        <v>1661.16</v>
      </c>
      <c r="I1762" t="s">
        <v>20</v>
      </c>
      <c r="J1762" t="s">
        <v>32</v>
      </c>
      <c r="L1762" t="str">
        <f t="shared" si="27"/>
        <v>March</v>
      </c>
      <c r="M1762" s="4">
        <f>ABS(Table1[[#This Row],[Amount]])</f>
        <v>1661.16</v>
      </c>
      <c r="N1762">
        <f>IF(Table1[[#This Row],[Type]]="Income",ABS(Table1[[#This Row],[Amount]]),0)</f>
        <v>0</v>
      </c>
      <c r="O1762">
        <f>IF(Table1[[#This Row],[Type]]="Expense",ABS(Table1[[#This Row],[Amount]]),0)</f>
        <v>1661.16</v>
      </c>
      <c r="P1762" t="str">
        <f>Table1[[#This Row],[Region]]</f>
        <v>West</v>
      </c>
      <c r="Q1762" t="s">
        <v>36</v>
      </c>
      <c r="R1762" t="s">
        <v>32</v>
      </c>
    </row>
    <row r="1763" spans="1:18" x14ac:dyDescent="0.3">
      <c r="A1763" s="1">
        <v>45071</v>
      </c>
      <c r="B1763" t="s">
        <v>1789</v>
      </c>
      <c r="C1763" t="s">
        <v>15</v>
      </c>
      <c r="D1763" t="s">
        <v>16</v>
      </c>
      <c r="E1763">
        <v>-4484.2700000000004</v>
      </c>
      <c r="F1763" t="s">
        <v>11</v>
      </c>
      <c r="G1763">
        <f>IF(Table1[[#This Row],[Type]]="Income",ABS(Table1[[#This Row],[Amount]]),0)</f>
        <v>0</v>
      </c>
      <c r="H1763">
        <f>IF(Table1[[#This Row],[Type]]="Expense",ABS(Table1[[#This Row],[Amount]]),0)</f>
        <v>4484.2700000000004</v>
      </c>
      <c r="I1763" t="s">
        <v>20</v>
      </c>
      <c r="J1763" t="s">
        <v>27</v>
      </c>
      <c r="L1763" t="str">
        <f t="shared" si="27"/>
        <v>May</v>
      </c>
      <c r="M1763" s="4">
        <f>ABS(Table1[[#This Row],[Amount]])</f>
        <v>4484.2700000000004</v>
      </c>
      <c r="N1763">
        <f>IF(Table1[[#This Row],[Type]]="Income",ABS(Table1[[#This Row],[Amount]]),0)</f>
        <v>0</v>
      </c>
      <c r="O1763">
        <f>IF(Table1[[#This Row],[Type]]="Expense",ABS(Table1[[#This Row],[Amount]]),0)</f>
        <v>4484.2700000000004</v>
      </c>
      <c r="P1763" t="str">
        <f>Table1[[#This Row],[Region]]</f>
        <v>North</v>
      </c>
      <c r="Q1763" t="s">
        <v>16</v>
      </c>
      <c r="R1763" t="s">
        <v>27</v>
      </c>
    </row>
    <row r="1764" spans="1:18" x14ac:dyDescent="0.3">
      <c r="A1764" s="1">
        <v>45019</v>
      </c>
      <c r="B1764" t="s">
        <v>1790</v>
      </c>
      <c r="C1764" t="s">
        <v>25</v>
      </c>
      <c r="D1764" t="s">
        <v>10</v>
      </c>
      <c r="E1764">
        <v>-2533.9499999999998</v>
      </c>
      <c r="F1764" t="s">
        <v>11</v>
      </c>
      <c r="G1764">
        <f>IF(Table1[[#This Row],[Type]]="Income",ABS(Table1[[#This Row],[Amount]]),0)</f>
        <v>0</v>
      </c>
      <c r="H1764">
        <f>IF(Table1[[#This Row],[Type]]="Expense",ABS(Table1[[#This Row],[Amount]]),0)</f>
        <v>2533.9499999999998</v>
      </c>
      <c r="I1764" t="s">
        <v>17</v>
      </c>
      <c r="J1764" t="s">
        <v>13</v>
      </c>
      <c r="L1764" t="str">
        <f t="shared" si="27"/>
        <v>April</v>
      </c>
      <c r="M1764" s="4">
        <f>ABS(Table1[[#This Row],[Amount]])</f>
        <v>2533.9499999999998</v>
      </c>
      <c r="N1764">
        <f>IF(Table1[[#This Row],[Type]]="Income",ABS(Table1[[#This Row],[Amount]]),0)</f>
        <v>0</v>
      </c>
      <c r="O1764">
        <f>IF(Table1[[#This Row],[Type]]="Expense",ABS(Table1[[#This Row],[Amount]]),0)</f>
        <v>2533.9499999999998</v>
      </c>
      <c r="P1764" t="str">
        <f>Table1[[#This Row],[Region]]</f>
        <v>East</v>
      </c>
      <c r="Q1764" t="s">
        <v>10</v>
      </c>
      <c r="R1764" t="s">
        <v>13</v>
      </c>
    </row>
    <row r="1765" spans="1:18" x14ac:dyDescent="0.3">
      <c r="A1765" s="1">
        <v>45235</v>
      </c>
      <c r="B1765" t="s">
        <v>1791</v>
      </c>
      <c r="C1765" t="s">
        <v>30</v>
      </c>
      <c r="D1765" t="s">
        <v>36</v>
      </c>
      <c r="E1765">
        <v>3040.07</v>
      </c>
      <c r="F1765" t="s">
        <v>31</v>
      </c>
      <c r="G1765">
        <f>IF(Table1[[#This Row],[Type]]="Income",ABS(Table1[[#This Row],[Amount]]),0)</f>
        <v>3040.07</v>
      </c>
      <c r="H1765">
        <f>IF(Table1[[#This Row],[Type]]="Expense",ABS(Table1[[#This Row],[Amount]]),0)</f>
        <v>0</v>
      </c>
      <c r="I1765" t="s">
        <v>17</v>
      </c>
      <c r="J1765" t="s">
        <v>13</v>
      </c>
      <c r="L1765" t="str">
        <f t="shared" si="27"/>
        <v>November</v>
      </c>
      <c r="M1765" s="4">
        <f>ABS(Table1[[#This Row],[Amount]])</f>
        <v>3040.07</v>
      </c>
      <c r="N1765">
        <f>IF(Table1[[#This Row],[Type]]="Income",ABS(Table1[[#This Row],[Amount]]),0)</f>
        <v>3040.07</v>
      </c>
      <c r="O1765">
        <f>IF(Table1[[#This Row],[Type]]="Expense",ABS(Table1[[#This Row],[Amount]]),0)</f>
        <v>0</v>
      </c>
      <c r="P1765" t="str">
        <f>Table1[[#This Row],[Region]]</f>
        <v>East</v>
      </c>
      <c r="Q1765" t="s">
        <v>36</v>
      </c>
      <c r="R1765" t="s">
        <v>13</v>
      </c>
    </row>
    <row r="1766" spans="1:18" x14ac:dyDescent="0.3">
      <c r="A1766" s="1">
        <v>44934</v>
      </c>
      <c r="B1766" t="s">
        <v>1792</v>
      </c>
      <c r="C1766" t="s">
        <v>15</v>
      </c>
      <c r="D1766" t="s">
        <v>22</v>
      </c>
      <c r="E1766">
        <v>-986.01</v>
      </c>
      <c r="F1766" t="s">
        <v>11</v>
      </c>
      <c r="G1766">
        <f>IF(Table1[[#This Row],[Type]]="Income",ABS(Table1[[#This Row],[Amount]]),0)</f>
        <v>0</v>
      </c>
      <c r="H1766">
        <f>IF(Table1[[#This Row],[Type]]="Expense",ABS(Table1[[#This Row],[Amount]]),0)</f>
        <v>986.01</v>
      </c>
      <c r="I1766" t="s">
        <v>20</v>
      </c>
      <c r="J1766" t="s">
        <v>23</v>
      </c>
      <c r="L1766" t="str">
        <f t="shared" si="27"/>
        <v>January</v>
      </c>
      <c r="M1766" s="4">
        <f>ABS(Table1[[#This Row],[Amount]])</f>
        <v>986.01</v>
      </c>
      <c r="N1766">
        <f>IF(Table1[[#This Row],[Type]]="Income",ABS(Table1[[#This Row],[Amount]]),0)</f>
        <v>0</v>
      </c>
      <c r="O1766">
        <f>IF(Table1[[#This Row],[Type]]="Expense",ABS(Table1[[#This Row],[Amount]]),0)</f>
        <v>986.01</v>
      </c>
      <c r="P1766" t="str">
        <f>Table1[[#This Row],[Region]]</f>
        <v>South</v>
      </c>
      <c r="Q1766" t="s">
        <v>22</v>
      </c>
      <c r="R1766" t="s">
        <v>23</v>
      </c>
    </row>
    <row r="1767" spans="1:18" x14ac:dyDescent="0.3">
      <c r="A1767" s="1">
        <v>45005</v>
      </c>
      <c r="B1767" t="s">
        <v>1793</v>
      </c>
      <c r="C1767" t="s">
        <v>15</v>
      </c>
      <c r="D1767" t="s">
        <v>36</v>
      </c>
      <c r="E1767">
        <v>-2750.62</v>
      </c>
      <c r="F1767" t="s">
        <v>11</v>
      </c>
      <c r="G1767">
        <f>IF(Table1[[#This Row],[Type]]="Income",ABS(Table1[[#This Row],[Amount]]),0)</f>
        <v>0</v>
      </c>
      <c r="H1767">
        <f>IF(Table1[[#This Row],[Type]]="Expense",ABS(Table1[[#This Row],[Amount]]),0)</f>
        <v>2750.62</v>
      </c>
      <c r="I1767" t="s">
        <v>12</v>
      </c>
      <c r="J1767" t="s">
        <v>27</v>
      </c>
      <c r="L1767" t="str">
        <f t="shared" si="27"/>
        <v>March</v>
      </c>
      <c r="M1767" s="4">
        <f>ABS(Table1[[#This Row],[Amount]])</f>
        <v>2750.62</v>
      </c>
      <c r="N1767">
        <f>IF(Table1[[#This Row],[Type]]="Income",ABS(Table1[[#This Row],[Amount]]),0)</f>
        <v>0</v>
      </c>
      <c r="O1767">
        <f>IF(Table1[[#This Row],[Type]]="Expense",ABS(Table1[[#This Row],[Amount]]),0)</f>
        <v>2750.62</v>
      </c>
      <c r="P1767" t="str">
        <f>Table1[[#This Row],[Region]]</f>
        <v>North</v>
      </c>
      <c r="Q1767" t="s">
        <v>36</v>
      </c>
      <c r="R1767" t="s">
        <v>27</v>
      </c>
    </row>
    <row r="1768" spans="1:18" x14ac:dyDescent="0.3">
      <c r="A1768" s="1">
        <v>44953</v>
      </c>
      <c r="B1768" t="s">
        <v>1794</v>
      </c>
      <c r="C1768" t="s">
        <v>15</v>
      </c>
      <c r="D1768" t="s">
        <v>16</v>
      </c>
      <c r="E1768">
        <v>-1445.78</v>
      </c>
      <c r="F1768" t="s">
        <v>11</v>
      </c>
      <c r="G1768">
        <f>IF(Table1[[#This Row],[Type]]="Income",ABS(Table1[[#This Row],[Amount]]),0)</f>
        <v>0</v>
      </c>
      <c r="H1768">
        <f>IF(Table1[[#This Row],[Type]]="Expense",ABS(Table1[[#This Row],[Amount]]),0)</f>
        <v>1445.78</v>
      </c>
      <c r="I1768" t="s">
        <v>17</v>
      </c>
      <c r="J1768" t="s">
        <v>27</v>
      </c>
      <c r="L1768" t="str">
        <f t="shared" si="27"/>
        <v>January</v>
      </c>
      <c r="M1768" s="4">
        <f>ABS(Table1[[#This Row],[Amount]])</f>
        <v>1445.78</v>
      </c>
      <c r="N1768">
        <f>IF(Table1[[#This Row],[Type]]="Income",ABS(Table1[[#This Row],[Amount]]),0)</f>
        <v>0</v>
      </c>
      <c r="O1768">
        <f>IF(Table1[[#This Row],[Type]]="Expense",ABS(Table1[[#This Row],[Amount]]),0)</f>
        <v>1445.78</v>
      </c>
      <c r="P1768" t="str">
        <f>Table1[[#This Row],[Region]]</f>
        <v>North</v>
      </c>
      <c r="Q1768" t="s">
        <v>16</v>
      </c>
      <c r="R1768" t="s">
        <v>27</v>
      </c>
    </row>
    <row r="1769" spans="1:18" x14ac:dyDescent="0.3">
      <c r="A1769" s="1">
        <v>45100</v>
      </c>
      <c r="B1769" t="s">
        <v>1795</v>
      </c>
      <c r="C1769" t="s">
        <v>15</v>
      </c>
      <c r="D1769" t="s">
        <v>22</v>
      </c>
      <c r="E1769">
        <v>-3680.12</v>
      </c>
      <c r="F1769" t="s">
        <v>11</v>
      </c>
      <c r="G1769">
        <f>IF(Table1[[#This Row],[Type]]="Income",ABS(Table1[[#This Row],[Amount]]),0)</f>
        <v>0</v>
      </c>
      <c r="H1769">
        <f>IF(Table1[[#This Row],[Type]]="Expense",ABS(Table1[[#This Row],[Amount]]),0)</f>
        <v>3680.12</v>
      </c>
      <c r="I1769" t="s">
        <v>12</v>
      </c>
      <c r="J1769" t="s">
        <v>13</v>
      </c>
      <c r="L1769" t="str">
        <f t="shared" si="27"/>
        <v>June</v>
      </c>
      <c r="M1769" s="4">
        <f>ABS(Table1[[#This Row],[Amount]])</f>
        <v>3680.12</v>
      </c>
      <c r="N1769">
        <f>IF(Table1[[#This Row],[Type]]="Income",ABS(Table1[[#This Row],[Amount]]),0)</f>
        <v>0</v>
      </c>
      <c r="O1769">
        <f>IF(Table1[[#This Row],[Type]]="Expense",ABS(Table1[[#This Row],[Amount]]),0)</f>
        <v>3680.12</v>
      </c>
      <c r="P1769" t="str">
        <f>Table1[[#This Row],[Region]]</f>
        <v>East</v>
      </c>
      <c r="Q1769" t="s">
        <v>22</v>
      </c>
      <c r="R1769" t="s">
        <v>13</v>
      </c>
    </row>
    <row r="1770" spans="1:18" x14ac:dyDescent="0.3">
      <c r="A1770" s="1">
        <v>44976</v>
      </c>
      <c r="B1770" t="s">
        <v>1796</v>
      </c>
      <c r="C1770" t="s">
        <v>30</v>
      </c>
      <c r="D1770" t="s">
        <v>42</v>
      </c>
      <c r="E1770">
        <v>4179.3900000000003</v>
      </c>
      <c r="F1770" t="s">
        <v>31</v>
      </c>
      <c r="G1770">
        <f>IF(Table1[[#This Row],[Type]]="Income",ABS(Table1[[#This Row],[Amount]]),0)</f>
        <v>4179.3900000000003</v>
      </c>
      <c r="H1770">
        <f>IF(Table1[[#This Row],[Type]]="Expense",ABS(Table1[[#This Row],[Amount]]),0)</f>
        <v>0</v>
      </c>
      <c r="I1770" t="s">
        <v>12</v>
      </c>
      <c r="J1770" t="s">
        <v>13</v>
      </c>
      <c r="L1770" t="str">
        <f t="shared" si="27"/>
        <v>February</v>
      </c>
      <c r="M1770" s="4">
        <f>ABS(Table1[[#This Row],[Amount]])</f>
        <v>4179.3900000000003</v>
      </c>
      <c r="N1770">
        <f>IF(Table1[[#This Row],[Type]]="Income",ABS(Table1[[#This Row],[Amount]]),0)</f>
        <v>4179.3900000000003</v>
      </c>
      <c r="O1770">
        <f>IF(Table1[[#This Row],[Type]]="Expense",ABS(Table1[[#This Row],[Amount]]),0)</f>
        <v>0</v>
      </c>
      <c r="P1770" t="str">
        <f>Table1[[#This Row],[Region]]</f>
        <v>East</v>
      </c>
      <c r="Q1770" t="s">
        <v>42</v>
      </c>
      <c r="R1770" t="s">
        <v>13</v>
      </c>
    </row>
    <row r="1771" spans="1:18" x14ac:dyDescent="0.3">
      <c r="A1771" s="1">
        <v>45125</v>
      </c>
      <c r="B1771" t="s">
        <v>1797</v>
      </c>
      <c r="C1771" t="s">
        <v>15</v>
      </c>
      <c r="D1771" t="s">
        <v>22</v>
      </c>
      <c r="E1771">
        <v>-3602.57</v>
      </c>
      <c r="F1771" t="s">
        <v>11</v>
      </c>
      <c r="G1771">
        <f>IF(Table1[[#This Row],[Type]]="Income",ABS(Table1[[#This Row],[Amount]]),0)</f>
        <v>0</v>
      </c>
      <c r="H1771">
        <f>IF(Table1[[#This Row],[Type]]="Expense",ABS(Table1[[#This Row],[Amount]]),0)</f>
        <v>3602.57</v>
      </c>
      <c r="I1771" t="s">
        <v>17</v>
      </c>
      <c r="J1771" t="s">
        <v>23</v>
      </c>
      <c r="L1771" t="str">
        <f t="shared" si="27"/>
        <v>July</v>
      </c>
      <c r="M1771" s="4">
        <f>ABS(Table1[[#This Row],[Amount]])</f>
        <v>3602.57</v>
      </c>
      <c r="N1771">
        <f>IF(Table1[[#This Row],[Type]]="Income",ABS(Table1[[#This Row],[Amount]]),0)</f>
        <v>0</v>
      </c>
      <c r="O1771">
        <f>IF(Table1[[#This Row],[Type]]="Expense",ABS(Table1[[#This Row],[Amount]]),0)</f>
        <v>3602.57</v>
      </c>
      <c r="P1771" t="str">
        <f>Table1[[#This Row],[Region]]</f>
        <v>South</v>
      </c>
      <c r="Q1771" t="s">
        <v>22</v>
      </c>
      <c r="R1771" t="s">
        <v>23</v>
      </c>
    </row>
    <row r="1772" spans="1:18" x14ac:dyDescent="0.3">
      <c r="A1772" s="1">
        <v>45275</v>
      </c>
      <c r="B1772" t="s">
        <v>1798</v>
      </c>
      <c r="C1772" t="s">
        <v>9</v>
      </c>
      <c r="D1772" t="s">
        <v>19</v>
      </c>
      <c r="E1772">
        <v>-3678.2</v>
      </c>
      <c r="F1772" t="s">
        <v>11</v>
      </c>
      <c r="G1772">
        <f>IF(Table1[[#This Row],[Type]]="Income",ABS(Table1[[#This Row],[Amount]]),0)</f>
        <v>0</v>
      </c>
      <c r="H1772">
        <f>IF(Table1[[#This Row],[Type]]="Expense",ABS(Table1[[#This Row],[Amount]]),0)</f>
        <v>3678.2</v>
      </c>
      <c r="I1772" t="s">
        <v>12</v>
      </c>
      <c r="J1772" t="s">
        <v>13</v>
      </c>
      <c r="L1772" t="str">
        <f t="shared" si="27"/>
        <v>December</v>
      </c>
      <c r="M1772" s="4">
        <f>ABS(Table1[[#This Row],[Amount]])</f>
        <v>3678.2</v>
      </c>
      <c r="N1772">
        <f>IF(Table1[[#This Row],[Type]]="Income",ABS(Table1[[#This Row],[Amount]]),0)</f>
        <v>0</v>
      </c>
      <c r="O1772">
        <f>IF(Table1[[#This Row],[Type]]="Expense",ABS(Table1[[#This Row],[Amount]]),0)</f>
        <v>3678.2</v>
      </c>
      <c r="P1772" t="str">
        <f>Table1[[#This Row],[Region]]</f>
        <v>East</v>
      </c>
      <c r="Q1772" t="s">
        <v>19</v>
      </c>
      <c r="R1772" t="s">
        <v>13</v>
      </c>
    </row>
    <row r="1773" spans="1:18" x14ac:dyDescent="0.3">
      <c r="A1773" s="1">
        <v>45107</v>
      </c>
      <c r="B1773" t="s">
        <v>1799</v>
      </c>
      <c r="C1773" t="s">
        <v>30</v>
      </c>
      <c r="D1773" t="s">
        <v>26</v>
      </c>
      <c r="E1773">
        <v>2611.13</v>
      </c>
      <c r="F1773" t="s">
        <v>31</v>
      </c>
      <c r="G1773">
        <f>IF(Table1[[#This Row],[Type]]="Income",ABS(Table1[[#This Row],[Amount]]),0)</f>
        <v>2611.13</v>
      </c>
      <c r="H1773">
        <f>IF(Table1[[#This Row],[Type]]="Expense",ABS(Table1[[#This Row],[Amount]]),0)</f>
        <v>0</v>
      </c>
      <c r="I1773" t="s">
        <v>12</v>
      </c>
      <c r="J1773" t="s">
        <v>23</v>
      </c>
      <c r="L1773" t="str">
        <f t="shared" si="27"/>
        <v>June</v>
      </c>
      <c r="M1773" s="4">
        <f>ABS(Table1[[#This Row],[Amount]])</f>
        <v>2611.13</v>
      </c>
      <c r="N1773">
        <f>IF(Table1[[#This Row],[Type]]="Income",ABS(Table1[[#This Row],[Amount]]),0)</f>
        <v>2611.13</v>
      </c>
      <c r="O1773">
        <f>IF(Table1[[#This Row],[Type]]="Expense",ABS(Table1[[#This Row],[Amount]]),0)</f>
        <v>0</v>
      </c>
      <c r="P1773" t="str">
        <f>Table1[[#This Row],[Region]]</f>
        <v>South</v>
      </c>
      <c r="Q1773" t="s">
        <v>26</v>
      </c>
      <c r="R1773" t="s">
        <v>23</v>
      </c>
    </row>
    <row r="1774" spans="1:18" x14ac:dyDescent="0.3">
      <c r="A1774" s="1">
        <v>44950</v>
      </c>
      <c r="B1774" t="s">
        <v>1800</v>
      </c>
      <c r="C1774" t="s">
        <v>9</v>
      </c>
      <c r="D1774" t="s">
        <v>19</v>
      </c>
      <c r="E1774">
        <v>-3589.38</v>
      </c>
      <c r="F1774" t="s">
        <v>11</v>
      </c>
      <c r="G1774">
        <f>IF(Table1[[#This Row],[Type]]="Income",ABS(Table1[[#This Row],[Amount]]),0)</f>
        <v>0</v>
      </c>
      <c r="H1774">
        <f>IF(Table1[[#This Row],[Type]]="Expense",ABS(Table1[[#This Row],[Amount]]),0)</f>
        <v>3589.38</v>
      </c>
      <c r="I1774" t="s">
        <v>20</v>
      </c>
      <c r="J1774" t="s">
        <v>32</v>
      </c>
      <c r="L1774" t="str">
        <f t="shared" si="27"/>
        <v>January</v>
      </c>
      <c r="M1774" s="4">
        <f>ABS(Table1[[#This Row],[Amount]])</f>
        <v>3589.38</v>
      </c>
      <c r="N1774">
        <f>IF(Table1[[#This Row],[Type]]="Income",ABS(Table1[[#This Row],[Amount]]),0)</f>
        <v>0</v>
      </c>
      <c r="O1774">
        <f>IF(Table1[[#This Row],[Type]]="Expense",ABS(Table1[[#This Row],[Amount]]),0)</f>
        <v>3589.38</v>
      </c>
      <c r="P1774" t="str">
        <f>Table1[[#This Row],[Region]]</f>
        <v>West</v>
      </c>
      <c r="Q1774" t="s">
        <v>19</v>
      </c>
      <c r="R1774" t="s">
        <v>32</v>
      </c>
    </row>
    <row r="1775" spans="1:18" x14ac:dyDescent="0.3">
      <c r="A1775" s="1">
        <v>45242</v>
      </c>
      <c r="B1775" t="s">
        <v>1801</v>
      </c>
      <c r="C1775" t="s">
        <v>15</v>
      </c>
      <c r="D1775" t="s">
        <v>10</v>
      </c>
      <c r="E1775">
        <v>-2171.17</v>
      </c>
      <c r="F1775" t="s">
        <v>11</v>
      </c>
      <c r="G1775">
        <f>IF(Table1[[#This Row],[Type]]="Income",ABS(Table1[[#This Row],[Amount]]),0)</f>
        <v>0</v>
      </c>
      <c r="H1775">
        <f>IF(Table1[[#This Row],[Type]]="Expense",ABS(Table1[[#This Row],[Amount]]),0)</f>
        <v>2171.17</v>
      </c>
      <c r="I1775" t="s">
        <v>20</v>
      </c>
      <c r="J1775" t="s">
        <v>23</v>
      </c>
      <c r="L1775" t="str">
        <f t="shared" si="27"/>
        <v>November</v>
      </c>
      <c r="M1775" s="4">
        <f>ABS(Table1[[#This Row],[Amount]])</f>
        <v>2171.17</v>
      </c>
      <c r="N1775">
        <f>IF(Table1[[#This Row],[Type]]="Income",ABS(Table1[[#This Row],[Amount]]),0)</f>
        <v>0</v>
      </c>
      <c r="O1775">
        <f>IF(Table1[[#This Row],[Type]]="Expense",ABS(Table1[[#This Row],[Amount]]),0)</f>
        <v>2171.17</v>
      </c>
      <c r="P1775" t="str">
        <f>Table1[[#This Row],[Region]]</f>
        <v>South</v>
      </c>
      <c r="Q1775" t="s">
        <v>10</v>
      </c>
      <c r="R1775" t="s">
        <v>23</v>
      </c>
    </row>
    <row r="1776" spans="1:18" x14ac:dyDescent="0.3">
      <c r="A1776" s="1">
        <v>44972</v>
      </c>
      <c r="B1776" t="s">
        <v>1802</v>
      </c>
      <c r="C1776" t="s">
        <v>25</v>
      </c>
      <c r="D1776" t="s">
        <v>22</v>
      </c>
      <c r="E1776">
        <v>-3292.3</v>
      </c>
      <c r="F1776" t="s">
        <v>11</v>
      </c>
      <c r="G1776">
        <f>IF(Table1[[#This Row],[Type]]="Income",ABS(Table1[[#This Row],[Amount]]),0)</f>
        <v>0</v>
      </c>
      <c r="H1776">
        <f>IF(Table1[[#This Row],[Type]]="Expense",ABS(Table1[[#This Row],[Amount]]),0)</f>
        <v>3292.3</v>
      </c>
      <c r="I1776" t="s">
        <v>20</v>
      </c>
      <c r="J1776" t="s">
        <v>23</v>
      </c>
      <c r="L1776" t="str">
        <f t="shared" si="27"/>
        <v>February</v>
      </c>
      <c r="M1776" s="4">
        <f>ABS(Table1[[#This Row],[Amount]])</f>
        <v>3292.3</v>
      </c>
      <c r="N1776">
        <f>IF(Table1[[#This Row],[Type]]="Income",ABS(Table1[[#This Row],[Amount]]),0)</f>
        <v>0</v>
      </c>
      <c r="O1776">
        <f>IF(Table1[[#This Row],[Type]]="Expense",ABS(Table1[[#This Row],[Amount]]),0)</f>
        <v>3292.3</v>
      </c>
      <c r="P1776" t="str">
        <f>Table1[[#This Row],[Region]]</f>
        <v>South</v>
      </c>
      <c r="Q1776" t="s">
        <v>22</v>
      </c>
      <c r="R1776" t="s">
        <v>23</v>
      </c>
    </row>
    <row r="1777" spans="1:18" x14ac:dyDescent="0.3">
      <c r="A1777" s="1">
        <v>44941</v>
      </c>
      <c r="B1777" t="s">
        <v>1803</v>
      </c>
      <c r="C1777" t="s">
        <v>9</v>
      </c>
      <c r="D1777" t="s">
        <v>42</v>
      </c>
      <c r="E1777">
        <v>-1369.29</v>
      </c>
      <c r="F1777" t="s">
        <v>11</v>
      </c>
      <c r="G1777">
        <f>IF(Table1[[#This Row],[Type]]="Income",ABS(Table1[[#This Row],[Amount]]),0)</f>
        <v>0</v>
      </c>
      <c r="H1777">
        <f>IF(Table1[[#This Row],[Type]]="Expense",ABS(Table1[[#This Row],[Amount]]),0)</f>
        <v>1369.29</v>
      </c>
      <c r="I1777" t="s">
        <v>17</v>
      </c>
      <c r="J1777" t="s">
        <v>23</v>
      </c>
      <c r="L1777" t="str">
        <f t="shared" si="27"/>
        <v>January</v>
      </c>
      <c r="M1777" s="4">
        <f>ABS(Table1[[#This Row],[Amount]])</f>
        <v>1369.29</v>
      </c>
      <c r="N1777">
        <f>IF(Table1[[#This Row],[Type]]="Income",ABS(Table1[[#This Row],[Amount]]),0)</f>
        <v>0</v>
      </c>
      <c r="O1777">
        <f>IF(Table1[[#This Row],[Type]]="Expense",ABS(Table1[[#This Row],[Amount]]),0)</f>
        <v>1369.29</v>
      </c>
      <c r="P1777" t="str">
        <f>Table1[[#This Row],[Region]]</f>
        <v>South</v>
      </c>
      <c r="Q1777" t="s">
        <v>42</v>
      </c>
      <c r="R1777" t="s">
        <v>23</v>
      </c>
    </row>
    <row r="1778" spans="1:18" x14ac:dyDescent="0.3">
      <c r="A1778" s="1">
        <v>45079</v>
      </c>
      <c r="B1778" t="s">
        <v>1804</v>
      </c>
      <c r="C1778" t="s">
        <v>15</v>
      </c>
      <c r="D1778" t="s">
        <v>36</v>
      </c>
      <c r="E1778">
        <v>-441.81</v>
      </c>
      <c r="F1778" t="s">
        <v>11</v>
      </c>
      <c r="G1778">
        <f>IF(Table1[[#This Row],[Type]]="Income",ABS(Table1[[#This Row],[Amount]]),0)</f>
        <v>0</v>
      </c>
      <c r="H1778">
        <f>IF(Table1[[#This Row],[Type]]="Expense",ABS(Table1[[#This Row],[Amount]]),0)</f>
        <v>441.81</v>
      </c>
      <c r="I1778" t="s">
        <v>20</v>
      </c>
      <c r="J1778" t="s">
        <v>32</v>
      </c>
      <c r="L1778" t="str">
        <f t="shared" si="27"/>
        <v>June</v>
      </c>
      <c r="M1778" s="4">
        <f>ABS(Table1[[#This Row],[Amount]])</f>
        <v>441.81</v>
      </c>
      <c r="N1778">
        <f>IF(Table1[[#This Row],[Type]]="Income",ABS(Table1[[#This Row],[Amount]]),0)</f>
        <v>0</v>
      </c>
      <c r="O1778">
        <f>IF(Table1[[#This Row],[Type]]="Expense",ABS(Table1[[#This Row],[Amount]]),0)</f>
        <v>441.81</v>
      </c>
      <c r="P1778" t="str">
        <f>Table1[[#This Row],[Region]]</f>
        <v>West</v>
      </c>
      <c r="Q1778" t="s">
        <v>36</v>
      </c>
      <c r="R1778" t="s">
        <v>32</v>
      </c>
    </row>
    <row r="1779" spans="1:18" x14ac:dyDescent="0.3">
      <c r="A1779" s="1">
        <v>45148</v>
      </c>
      <c r="B1779" t="s">
        <v>1805</v>
      </c>
      <c r="C1779" t="s">
        <v>9</v>
      </c>
      <c r="D1779" t="s">
        <v>22</v>
      </c>
      <c r="E1779">
        <v>-2126.02</v>
      </c>
      <c r="F1779" t="s">
        <v>11</v>
      </c>
      <c r="G1779">
        <f>IF(Table1[[#This Row],[Type]]="Income",ABS(Table1[[#This Row],[Amount]]),0)</f>
        <v>0</v>
      </c>
      <c r="H1779">
        <f>IF(Table1[[#This Row],[Type]]="Expense",ABS(Table1[[#This Row],[Amount]]),0)</f>
        <v>2126.02</v>
      </c>
      <c r="I1779" t="s">
        <v>12</v>
      </c>
      <c r="J1779" t="s">
        <v>13</v>
      </c>
      <c r="L1779" t="str">
        <f t="shared" si="27"/>
        <v>August</v>
      </c>
      <c r="M1779" s="4">
        <f>ABS(Table1[[#This Row],[Amount]])</f>
        <v>2126.02</v>
      </c>
      <c r="N1779">
        <f>IF(Table1[[#This Row],[Type]]="Income",ABS(Table1[[#This Row],[Amount]]),0)</f>
        <v>0</v>
      </c>
      <c r="O1779">
        <f>IF(Table1[[#This Row],[Type]]="Expense",ABS(Table1[[#This Row],[Amount]]),0)</f>
        <v>2126.02</v>
      </c>
      <c r="P1779" t="str">
        <f>Table1[[#This Row],[Region]]</f>
        <v>East</v>
      </c>
      <c r="Q1779" t="s">
        <v>22</v>
      </c>
      <c r="R1779" t="s">
        <v>13</v>
      </c>
    </row>
    <row r="1780" spans="1:18" x14ac:dyDescent="0.3">
      <c r="A1780" s="1">
        <v>45132</v>
      </c>
      <c r="B1780" t="s">
        <v>1806</v>
      </c>
      <c r="C1780" t="s">
        <v>15</v>
      </c>
      <c r="D1780" t="s">
        <v>19</v>
      </c>
      <c r="E1780">
        <v>-2362.71</v>
      </c>
      <c r="F1780" t="s">
        <v>11</v>
      </c>
      <c r="G1780">
        <f>IF(Table1[[#This Row],[Type]]="Income",ABS(Table1[[#This Row],[Amount]]),0)</f>
        <v>0</v>
      </c>
      <c r="H1780">
        <f>IF(Table1[[#This Row],[Type]]="Expense",ABS(Table1[[#This Row],[Amount]]),0)</f>
        <v>2362.71</v>
      </c>
      <c r="I1780" t="s">
        <v>12</v>
      </c>
      <c r="J1780" t="s">
        <v>23</v>
      </c>
      <c r="L1780" t="str">
        <f t="shared" si="27"/>
        <v>July</v>
      </c>
      <c r="M1780" s="4">
        <f>ABS(Table1[[#This Row],[Amount]])</f>
        <v>2362.71</v>
      </c>
      <c r="N1780">
        <f>IF(Table1[[#This Row],[Type]]="Income",ABS(Table1[[#This Row],[Amount]]),0)</f>
        <v>0</v>
      </c>
      <c r="O1780">
        <f>IF(Table1[[#This Row],[Type]]="Expense",ABS(Table1[[#This Row],[Amount]]),0)</f>
        <v>2362.71</v>
      </c>
      <c r="P1780" t="str">
        <f>Table1[[#This Row],[Region]]</f>
        <v>South</v>
      </c>
      <c r="Q1780" t="s">
        <v>19</v>
      </c>
      <c r="R1780" t="s">
        <v>23</v>
      </c>
    </row>
    <row r="1781" spans="1:18" x14ac:dyDescent="0.3">
      <c r="A1781" s="1">
        <v>45199</v>
      </c>
      <c r="B1781" t="s">
        <v>1807</v>
      </c>
      <c r="C1781" t="s">
        <v>15</v>
      </c>
      <c r="D1781" t="s">
        <v>22</v>
      </c>
      <c r="E1781">
        <v>-1356.4</v>
      </c>
      <c r="F1781" t="s">
        <v>11</v>
      </c>
      <c r="G1781">
        <f>IF(Table1[[#This Row],[Type]]="Income",ABS(Table1[[#This Row],[Amount]]),0)</f>
        <v>0</v>
      </c>
      <c r="H1781">
        <f>IF(Table1[[#This Row],[Type]]="Expense",ABS(Table1[[#This Row],[Amount]]),0)</f>
        <v>1356.4</v>
      </c>
      <c r="I1781" t="s">
        <v>12</v>
      </c>
      <c r="J1781" t="s">
        <v>13</v>
      </c>
      <c r="L1781" t="str">
        <f t="shared" si="27"/>
        <v>September</v>
      </c>
      <c r="M1781" s="4">
        <f>ABS(Table1[[#This Row],[Amount]])</f>
        <v>1356.4</v>
      </c>
      <c r="N1781">
        <f>IF(Table1[[#This Row],[Type]]="Income",ABS(Table1[[#This Row],[Amount]]),0)</f>
        <v>0</v>
      </c>
      <c r="O1781">
        <f>IF(Table1[[#This Row],[Type]]="Expense",ABS(Table1[[#This Row],[Amount]]),0)</f>
        <v>1356.4</v>
      </c>
      <c r="P1781" t="str">
        <f>Table1[[#This Row],[Region]]</f>
        <v>East</v>
      </c>
      <c r="Q1781" t="s">
        <v>22</v>
      </c>
      <c r="R1781" t="s">
        <v>13</v>
      </c>
    </row>
    <row r="1782" spans="1:18" x14ac:dyDescent="0.3">
      <c r="A1782" s="1">
        <v>45162</v>
      </c>
      <c r="B1782" t="s">
        <v>1808</v>
      </c>
      <c r="C1782" t="s">
        <v>15</v>
      </c>
      <c r="D1782" t="s">
        <v>22</v>
      </c>
      <c r="E1782">
        <v>-3665.78</v>
      </c>
      <c r="F1782" t="s">
        <v>11</v>
      </c>
      <c r="G1782">
        <f>IF(Table1[[#This Row],[Type]]="Income",ABS(Table1[[#This Row],[Amount]]),0)</f>
        <v>0</v>
      </c>
      <c r="H1782">
        <f>IF(Table1[[#This Row],[Type]]="Expense",ABS(Table1[[#This Row],[Amount]]),0)</f>
        <v>3665.78</v>
      </c>
      <c r="I1782" t="s">
        <v>12</v>
      </c>
      <c r="J1782" t="s">
        <v>23</v>
      </c>
      <c r="L1782" t="str">
        <f t="shared" si="27"/>
        <v>August</v>
      </c>
      <c r="M1782" s="4">
        <f>ABS(Table1[[#This Row],[Amount]])</f>
        <v>3665.78</v>
      </c>
      <c r="N1782">
        <f>IF(Table1[[#This Row],[Type]]="Income",ABS(Table1[[#This Row],[Amount]]),0)</f>
        <v>0</v>
      </c>
      <c r="O1782">
        <f>IF(Table1[[#This Row],[Type]]="Expense",ABS(Table1[[#This Row],[Amount]]),0)</f>
        <v>3665.78</v>
      </c>
      <c r="P1782" t="str">
        <f>Table1[[#This Row],[Region]]</f>
        <v>South</v>
      </c>
      <c r="Q1782" t="s">
        <v>22</v>
      </c>
      <c r="R1782" t="s">
        <v>23</v>
      </c>
    </row>
    <row r="1783" spans="1:18" x14ac:dyDescent="0.3">
      <c r="A1783" s="1">
        <v>45266</v>
      </c>
      <c r="B1783" t="s">
        <v>1809</v>
      </c>
      <c r="C1783" t="s">
        <v>25</v>
      </c>
      <c r="D1783" t="s">
        <v>22</v>
      </c>
      <c r="E1783">
        <v>-460.4</v>
      </c>
      <c r="F1783" t="s">
        <v>11</v>
      </c>
      <c r="G1783">
        <f>IF(Table1[[#This Row],[Type]]="Income",ABS(Table1[[#This Row],[Amount]]),0)</f>
        <v>0</v>
      </c>
      <c r="H1783">
        <f>IF(Table1[[#This Row],[Type]]="Expense",ABS(Table1[[#This Row],[Amount]]),0)</f>
        <v>460.4</v>
      </c>
      <c r="I1783" t="s">
        <v>12</v>
      </c>
      <c r="J1783" t="s">
        <v>13</v>
      </c>
      <c r="L1783" t="str">
        <f t="shared" si="27"/>
        <v>December</v>
      </c>
      <c r="M1783" s="4">
        <f>ABS(Table1[[#This Row],[Amount]])</f>
        <v>460.4</v>
      </c>
      <c r="N1783">
        <f>IF(Table1[[#This Row],[Type]]="Income",ABS(Table1[[#This Row],[Amount]]),0)</f>
        <v>0</v>
      </c>
      <c r="O1783">
        <f>IF(Table1[[#This Row],[Type]]="Expense",ABS(Table1[[#This Row],[Amount]]),0)</f>
        <v>460.4</v>
      </c>
      <c r="P1783" t="str">
        <f>Table1[[#This Row],[Region]]</f>
        <v>East</v>
      </c>
      <c r="Q1783" t="s">
        <v>22</v>
      </c>
      <c r="R1783" t="s">
        <v>13</v>
      </c>
    </row>
    <row r="1784" spans="1:18" x14ac:dyDescent="0.3">
      <c r="A1784" s="1">
        <v>45154</v>
      </c>
      <c r="B1784" t="s">
        <v>1810</v>
      </c>
      <c r="C1784" t="s">
        <v>9</v>
      </c>
      <c r="D1784" t="s">
        <v>42</v>
      </c>
      <c r="E1784">
        <v>-1191.47</v>
      </c>
      <c r="F1784" t="s">
        <v>11</v>
      </c>
      <c r="G1784">
        <f>IF(Table1[[#This Row],[Type]]="Income",ABS(Table1[[#This Row],[Amount]]),0)</f>
        <v>0</v>
      </c>
      <c r="H1784">
        <f>IF(Table1[[#This Row],[Type]]="Expense",ABS(Table1[[#This Row],[Amount]]),0)</f>
        <v>1191.47</v>
      </c>
      <c r="I1784" t="s">
        <v>17</v>
      </c>
      <c r="J1784" t="s">
        <v>23</v>
      </c>
      <c r="L1784" t="str">
        <f t="shared" si="27"/>
        <v>August</v>
      </c>
      <c r="M1784" s="4">
        <f>ABS(Table1[[#This Row],[Amount]])</f>
        <v>1191.47</v>
      </c>
      <c r="N1784">
        <f>IF(Table1[[#This Row],[Type]]="Income",ABS(Table1[[#This Row],[Amount]]),0)</f>
        <v>0</v>
      </c>
      <c r="O1784">
        <f>IF(Table1[[#This Row],[Type]]="Expense",ABS(Table1[[#This Row],[Amount]]),0)</f>
        <v>1191.47</v>
      </c>
      <c r="P1784" t="str">
        <f>Table1[[#This Row],[Region]]</f>
        <v>South</v>
      </c>
      <c r="Q1784" t="s">
        <v>42</v>
      </c>
      <c r="R1784" t="s">
        <v>23</v>
      </c>
    </row>
    <row r="1785" spans="1:18" x14ac:dyDescent="0.3">
      <c r="A1785" s="1">
        <v>44935</v>
      </c>
      <c r="B1785" t="s">
        <v>1811</v>
      </c>
      <c r="C1785" t="s">
        <v>30</v>
      </c>
      <c r="D1785" t="s">
        <v>16</v>
      </c>
      <c r="E1785">
        <v>3767.97</v>
      </c>
      <c r="F1785" t="s">
        <v>31</v>
      </c>
      <c r="G1785">
        <f>IF(Table1[[#This Row],[Type]]="Income",ABS(Table1[[#This Row],[Amount]]),0)</f>
        <v>3767.97</v>
      </c>
      <c r="H1785">
        <f>IF(Table1[[#This Row],[Type]]="Expense",ABS(Table1[[#This Row],[Amount]]),0)</f>
        <v>0</v>
      </c>
      <c r="I1785" t="s">
        <v>12</v>
      </c>
      <c r="J1785" t="s">
        <v>13</v>
      </c>
      <c r="L1785" t="str">
        <f t="shared" si="27"/>
        <v>January</v>
      </c>
      <c r="M1785" s="4">
        <f>ABS(Table1[[#This Row],[Amount]])</f>
        <v>3767.97</v>
      </c>
      <c r="N1785">
        <f>IF(Table1[[#This Row],[Type]]="Income",ABS(Table1[[#This Row],[Amount]]),0)</f>
        <v>3767.97</v>
      </c>
      <c r="O1785">
        <f>IF(Table1[[#This Row],[Type]]="Expense",ABS(Table1[[#This Row],[Amount]]),0)</f>
        <v>0</v>
      </c>
      <c r="P1785" t="str">
        <f>Table1[[#This Row],[Region]]</f>
        <v>East</v>
      </c>
      <c r="Q1785" t="s">
        <v>16</v>
      </c>
      <c r="R1785" t="s">
        <v>13</v>
      </c>
    </row>
    <row r="1786" spans="1:18" x14ac:dyDescent="0.3">
      <c r="A1786" s="1">
        <v>45092</v>
      </c>
      <c r="B1786" t="s">
        <v>1812</v>
      </c>
      <c r="C1786" t="s">
        <v>30</v>
      </c>
      <c r="D1786" t="s">
        <v>16</v>
      </c>
      <c r="E1786">
        <v>2241.91</v>
      </c>
      <c r="F1786" t="s">
        <v>31</v>
      </c>
      <c r="G1786">
        <f>IF(Table1[[#This Row],[Type]]="Income",ABS(Table1[[#This Row],[Amount]]),0)</f>
        <v>2241.91</v>
      </c>
      <c r="H1786">
        <f>IF(Table1[[#This Row],[Type]]="Expense",ABS(Table1[[#This Row],[Amount]]),0)</f>
        <v>0</v>
      </c>
      <c r="I1786" t="s">
        <v>17</v>
      </c>
      <c r="J1786" t="s">
        <v>27</v>
      </c>
      <c r="L1786" t="str">
        <f t="shared" si="27"/>
        <v>June</v>
      </c>
      <c r="M1786" s="4">
        <f>ABS(Table1[[#This Row],[Amount]])</f>
        <v>2241.91</v>
      </c>
      <c r="N1786">
        <f>IF(Table1[[#This Row],[Type]]="Income",ABS(Table1[[#This Row],[Amount]]),0)</f>
        <v>2241.91</v>
      </c>
      <c r="O1786">
        <f>IF(Table1[[#This Row],[Type]]="Expense",ABS(Table1[[#This Row],[Amount]]),0)</f>
        <v>0</v>
      </c>
      <c r="P1786" t="str">
        <f>Table1[[#This Row],[Region]]</f>
        <v>North</v>
      </c>
      <c r="Q1786" t="s">
        <v>16</v>
      </c>
      <c r="R1786" t="s">
        <v>27</v>
      </c>
    </row>
    <row r="1787" spans="1:18" x14ac:dyDescent="0.3">
      <c r="A1787" s="1">
        <v>45245</v>
      </c>
      <c r="B1787" t="s">
        <v>1813</v>
      </c>
      <c r="C1787" t="s">
        <v>30</v>
      </c>
      <c r="D1787" t="s">
        <v>22</v>
      </c>
      <c r="E1787">
        <v>3555.89</v>
      </c>
      <c r="F1787" t="s">
        <v>31</v>
      </c>
      <c r="G1787">
        <f>IF(Table1[[#This Row],[Type]]="Income",ABS(Table1[[#This Row],[Amount]]),0)</f>
        <v>3555.89</v>
      </c>
      <c r="H1787">
        <f>IF(Table1[[#This Row],[Type]]="Expense",ABS(Table1[[#This Row],[Amount]]),0)</f>
        <v>0</v>
      </c>
      <c r="I1787" t="s">
        <v>12</v>
      </c>
      <c r="J1787" t="s">
        <v>32</v>
      </c>
      <c r="L1787" t="str">
        <f t="shared" si="27"/>
        <v>November</v>
      </c>
      <c r="M1787" s="4">
        <f>ABS(Table1[[#This Row],[Amount]])</f>
        <v>3555.89</v>
      </c>
      <c r="N1787">
        <f>IF(Table1[[#This Row],[Type]]="Income",ABS(Table1[[#This Row],[Amount]]),0)</f>
        <v>3555.89</v>
      </c>
      <c r="O1787">
        <f>IF(Table1[[#This Row],[Type]]="Expense",ABS(Table1[[#This Row],[Amount]]),0)</f>
        <v>0</v>
      </c>
      <c r="P1787" t="str">
        <f>Table1[[#This Row],[Region]]</f>
        <v>West</v>
      </c>
      <c r="Q1787" t="s">
        <v>22</v>
      </c>
      <c r="R1787" t="s">
        <v>32</v>
      </c>
    </row>
    <row r="1788" spans="1:18" x14ac:dyDescent="0.3">
      <c r="A1788" s="1">
        <v>45140</v>
      </c>
      <c r="B1788" t="s">
        <v>1814</v>
      </c>
      <c r="C1788" t="s">
        <v>30</v>
      </c>
      <c r="D1788" t="s">
        <v>42</v>
      </c>
      <c r="E1788">
        <v>2880.68</v>
      </c>
      <c r="F1788" t="s">
        <v>31</v>
      </c>
      <c r="G1788">
        <f>IF(Table1[[#This Row],[Type]]="Income",ABS(Table1[[#This Row],[Amount]]),0)</f>
        <v>2880.68</v>
      </c>
      <c r="H1788">
        <f>IF(Table1[[#This Row],[Type]]="Expense",ABS(Table1[[#This Row],[Amount]]),0)</f>
        <v>0</v>
      </c>
      <c r="I1788" t="s">
        <v>17</v>
      </c>
      <c r="J1788" t="s">
        <v>23</v>
      </c>
      <c r="L1788" t="str">
        <f t="shared" si="27"/>
        <v>August</v>
      </c>
      <c r="M1788" s="4">
        <f>ABS(Table1[[#This Row],[Amount]])</f>
        <v>2880.68</v>
      </c>
      <c r="N1788">
        <f>IF(Table1[[#This Row],[Type]]="Income",ABS(Table1[[#This Row],[Amount]]),0)</f>
        <v>2880.68</v>
      </c>
      <c r="O1788">
        <f>IF(Table1[[#This Row],[Type]]="Expense",ABS(Table1[[#This Row],[Amount]]),0)</f>
        <v>0</v>
      </c>
      <c r="P1788" t="str">
        <f>Table1[[#This Row],[Region]]</f>
        <v>South</v>
      </c>
      <c r="Q1788" t="s">
        <v>42</v>
      </c>
      <c r="R1788" t="s">
        <v>23</v>
      </c>
    </row>
    <row r="1789" spans="1:18" x14ac:dyDescent="0.3">
      <c r="A1789" s="1">
        <v>45043</v>
      </c>
      <c r="B1789" t="s">
        <v>1815</v>
      </c>
      <c r="C1789" t="s">
        <v>15</v>
      </c>
      <c r="D1789" t="s">
        <v>42</v>
      </c>
      <c r="E1789">
        <v>-4758.49</v>
      </c>
      <c r="F1789" t="s">
        <v>11</v>
      </c>
      <c r="G1789">
        <f>IF(Table1[[#This Row],[Type]]="Income",ABS(Table1[[#This Row],[Amount]]),0)</f>
        <v>0</v>
      </c>
      <c r="H1789">
        <f>IF(Table1[[#This Row],[Type]]="Expense",ABS(Table1[[#This Row],[Amount]]),0)</f>
        <v>4758.49</v>
      </c>
      <c r="I1789" t="s">
        <v>17</v>
      </c>
      <c r="J1789" t="s">
        <v>32</v>
      </c>
      <c r="L1789" t="str">
        <f t="shared" si="27"/>
        <v>April</v>
      </c>
      <c r="M1789" s="4">
        <f>ABS(Table1[[#This Row],[Amount]])</f>
        <v>4758.49</v>
      </c>
      <c r="N1789">
        <f>IF(Table1[[#This Row],[Type]]="Income",ABS(Table1[[#This Row],[Amount]]),0)</f>
        <v>0</v>
      </c>
      <c r="O1789">
        <f>IF(Table1[[#This Row],[Type]]="Expense",ABS(Table1[[#This Row],[Amount]]),0)</f>
        <v>4758.49</v>
      </c>
      <c r="P1789" t="str">
        <f>Table1[[#This Row],[Region]]</f>
        <v>West</v>
      </c>
      <c r="Q1789" t="s">
        <v>42</v>
      </c>
      <c r="R1789" t="s">
        <v>32</v>
      </c>
    </row>
    <row r="1790" spans="1:18" x14ac:dyDescent="0.3">
      <c r="A1790" s="1">
        <v>45270</v>
      </c>
      <c r="B1790" t="s">
        <v>1816</v>
      </c>
      <c r="C1790" t="s">
        <v>9</v>
      </c>
      <c r="D1790" t="s">
        <v>10</v>
      </c>
      <c r="E1790">
        <v>-3029.2</v>
      </c>
      <c r="F1790" t="s">
        <v>11</v>
      </c>
      <c r="G1790">
        <f>IF(Table1[[#This Row],[Type]]="Income",ABS(Table1[[#This Row],[Amount]]),0)</f>
        <v>0</v>
      </c>
      <c r="H1790">
        <f>IF(Table1[[#This Row],[Type]]="Expense",ABS(Table1[[#This Row],[Amount]]),0)</f>
        <v>3029.2</v>
      </c>
      <c r="I1790" t="s">
        <v>12</v>
      </c>
      <c r="J1790" t="s">
        <v>23</v>
      </c>
      <c r="L1790" t="str">
        <f t="shared" si="27"/>
        <v>December</v>
      </c>
      <c r="M1790" s="4">
        <f>ABS(Table1[[#This Row],[Amount]])</f>
        <v>3029.2</v>
      </c>
      <c r="N1790">
        <f>IF(Table1[[#This Row],[Type]]="Income",ABS(Table1[[#This Row],[Amount]]),0)</f>
        <v>0</v>
      </c>
      <c r="O1790">
        <f>IF(Table1[[#This Row],[Type]]="Expense",ABS(Table1[[#This Row],[Amount]]),0)</f>
        <v>3029.2</v>
      </c>
      <c r="P1790" t="str">
        <f>Table1[[#This Row],[Region]]</f>
        <v>South</v>
      </c>
      <c r="Q1790" t="s">
        <v>10</v>
      </c>
      <c r="R1790" t="s">
        <v>23</v>
      </c>
    </row>
    <row r="1791" spans="1:18" x14ac:dyDescent="0.3">
      <c r="A1791" s="1">
        <v>44998</v>
      </c>
      <c r="B1791" t="s">
        <v>1817</v>
      </c>
      <c r="C1791" t="s">
        <v>9</v>
      </c>
      <c r="D1791" t="s">
        <v>22</v>
      </c>
      <c r="E1791">
        <v>-172.86</v>
      </c>
      <c r="F1791" t="s">
        <v>11</v>
      </c>
      <c r="G1791">
        <f>IF(Table1[[#This Row],[Type]]="Income",ABS(Table1[[#This Row],[Amount]]),0)</f>
        <v>0</v>
      </c>
      <c r="H1791">
        <f>IF(Table1[[#This Row],[Type]]="Expense",ABS(Table1[[#This Row],[Amount]]),0)</f>
        <v>172.86</v>
      </c>
      <c r="I1791" t="s">
        <v>12</v>
      </c>
      <c r="J1791" t="s">
        <v>27</v>
      </c>
      <c r="L1791" t="str">
        <f t="shared" si="27"/>
        <v>March</v>
      </c>
      <c r="M1791" s="4">
        <f>ABS(Table1[[#This Row],[Amount]])</f>
        <v>172.86</v>
      </c>
      <c r="N1791">
        <f>IF(Table1[[#This Row],[Type]]="Income",ABS(Table1[[#This Row],[Amount]]),0)</f>
        <v>0</v>
      </c>
      <c r="O1791">
        <f>IF(Table1[[#This Row],[Type]]="Expense",ABS(Table1[[#This Row],[Amount]]),0)</f>
        <v>172.86</v>
      </c>
      <c r="P1791" t="str">
        <f>Table1[[#This Row],[Region]]</f>
        <v>North</v>
      </c>
      <c r="Q1791" t="s">
        <v>22</v>
      </c>
      <c r="R1791" t="s">
        <v>27</v>
      </c>
    </row>
    <row r="1792" spans="1:18" x14ac:dyDescent="0.3">
      <c r="A1792" s="1">
        <v>44990</v>
      </c>
      <c r="B1792" t="s">
        <v>1818</v>
      </c>
      <c r="C1792" t="s">
        <v>25</v>
      </c>
      <c r="D1792" t="s">
        <v>19</v>
      </c>
      <c r="E1792">
        <v>-1829.1</v>
      </c>
      <c r="F1792" t="s">
        <v>11</v>
      </c>
      <c r="G1792">
        <f>IF(Table1[[#This Row],[Type]]="Income",ABS(Table1[[#This Row],[Amount]]),0)</f>
        <v>0</v>
      </c>
      <c r="H1792">
        <f>IF(Table1[[#This Row],[Type]]="Expense",ABS(Table1[[#This Row],[Amount]]),0)</f>
        <v>1829.1</v>
      </c>
      <c r="I1792" t="s">
        <v>12</v>
      </c>
      <c r="J1792" t="s">
        <v>27</v>
      </c>
      <c r="L1792" t="str">
        <f t="shared" si="27"/>
        <v>March</v>
      </c>
      <c r="M1792" s="4">
        <f>ABS(Table1[[#This Row],[Amount]])</f>
        <v>1829.1</v>
      </c>
      <c r="N1792">
        <f>IF(Table1[[#This Row],[Type]]="Income",ABS(Table1[[#This Row],[Amount]]),0)</f>
        <v>0</v>
      </c>
      <c r="O1792">
        <f>IF(Table1[[#This Row],[Type]]="Expense",ABS(Table1[[#This Row],[Amount]]),0)</f>
        <v>1829.1</v>
      </c>
      <c r="P1792" t="str">
        <f>Table1[[#This Row],[Region]]</f>
        <v>North</v>
      </c>
      <c r="Q1792" t="s">
        <v>19</v>
      </c>
      <c r="R1792" t="s">
        <v>27</v>
      </c>
    </row>
    <row r="1793" spans="1:18" x14ac:dyDescent="0.3">
      <c r="A1793" s="1">
        <v>45131</v>
      </c>
      <c r="B1793" t="s">
        <v>1819</v>
      </c>
      <c r="C1793" t="s">
        <v>9</v>
      </c>
      <c r="D1793" t="s">
        <v>19</v>
      </c>
      <c r="E1793">
        <v>-801</v>
      </c>
      <c r="F1793" t="s">
        <v>11</v>
      </c>
      <c r="G1793">
        <f>IF(Table1[[#This Row],[Type]]="Income",ABS(Table1[[#This Row],[Amount]]),0)</f>
        <v>0</v>
      </c>
      <c r="H1793">
        <f>IF(Table1[[#This Row],[Type]]="Expense",ABS(Table1[[#This Row],[Amount]]),0)</f>
        <v>801</v>
      </c>
      <c r="I1793" t="s">
        <v>12</v>
      </c>
      <c r="J1793" t="s">
        <v>32</v>
      </c>
      <c r="L1793" t="str">
        <f t="shared" si="27"/>
        <v>July</v>
      </c>
      <c r="M1793" s="4">
        <f>ABS(Table1[[#This Row],[Amount]])</f>
        <v>801</v>
      </c>
      <c r="N1793">
        <f>IF(Table1[[#This Row],[Type]]="Income",ABS(Table1[[#This Row],[Amount]]),0)</f>
        <v>0</v>
      </c>
      <c r="O1793">
        <f>IF(Table1[[#This Row],[Type]]="Expense",ABS(Table1[[#This Row],[Amount]]),0)</f>
        <v>801</v>
      </c>
      <c r="P1793" t="str">
        <f>Table1[[#This Row],[Region]]</f>
        <v>West</v>
      </c>
      <c r="Q1793" t="s">
        <v>19</v>
      </c>
      <c r="R1793" t="s">
        <v>32</v>
      </c>
    </row>
    <row r="1794" spans="1:18" x14ac:dyDescent="0.3">
      <c r="A1794" s="1">
        <v>45135</v>
      </c>
      <c r="B1794" t="s">
        <v>1820</v>
      </c>
      <c r="C1794" t="s">
        <v>9</v>
      </c>
      <c r="D1794" t="s">
        <v>26</v>
      </c>
      <c r="E1794">
        <v>-4630.71</v>
      </c>
      <c r="F1794" t="s">
        <v>11</v>
      </c>
      <c r="G1794">
        <f>IF(Table1[[#This Row],[Type]]="Income",ABS(Table1[[#This Row],[Amount]]),0)</f>
        <v>0</v>
      </c>
      <c r="H1794">
        <f>IF(Table1[[#This Row],[Type]]="Expense",ABS(Table1[[#This Row],[Amount]]),0)</f>
        <v>4630.71</v>
      </c>
      <c r="I1794" t="s">
        <v>20</v>
      </c>
      <c r="J1794" t="s">
        <v>23</v>
      </c>
      <c r="L1794" t="str">
        <f t="shared" si="27"/>
        <v>July</v>
      </c>
      <c r="M1794" s="4">
        <f>ABS(Table1[[#This Row],[Amount]])</f>
        <v>4630.71</v>
      </c>
      <c r="N1794">
        <f>IF(Table1[[#This Row],[Type]]="Income",ABS(Table1[[#This Row],[Amount]]),0)</f>
        <v>0</v>
      </c>
      <c r="O1794">
        <f>IF(Table1[[#This Row],[Type]]="Expense",ABS(Table1[[#This Row],[Amount]]),0)</f>
        <v>4630.71</v>
      </c>
      <c r="P1794" t="str">
        <f>Table1[[#This Row],[Region]]</f>
        <v>South</v>
      </c>
      <c r="Q1794" t="s">
        <v>26</v>
      </c>
      <c r="R1794" t="s">
        <v>23</v>
      </c>
    </row>
    <row r="1795" spans="1:18" x14ac:dyDescent="0.3">
      <c r="A1795" s="1">
        <v>44998</v>
      </c>
      <c r="B1795" t="s">
        <v>1821</v>
      </c>
      <c r="C1795" t="s">
        <v>9</v>
      </c>
      <c r="D1795" t="s">
        <v>22</v>
      </c>
      <c r="E1795">
        <v>-609.66</v>
      </c>
      <c r="F1795" t="s">
        <v>11</v>
      </c>
      <c r="G1795">
        <f>IF(Table1[[#This Row],[Type]]="Income",ABS(Table1[[#This Row],[Amount]]),0)</f>
        <v>0</v>
      </c>
      <c r="H1795">
        <f>IF(Table1[[#This Row],[Type]]="Expense",ABS(Table1[[#This Row],[Amount]]),0)</f>
        <v>609.66</v>
      </c>
      <c r="I1795" t="s">
        <v>20</v>
      </c>
      <c r="J1795" t="s">
        <v>13</v>
      </c>
      <c r="L1795" t="str">
        <f t="shared" ref="L1795:L1858" si="28">TEXT(A1795:A6794,"mmmm")</f>
        <v>March</v>
      </c>
      <c r="M1795" s="4">
        <f>ABS(Table1[[#This Row],[Amount]])</f>
        <v>609.66</v>
      </c>
      <c r="N1795">
        <f>IF(Table1[[#This Row],[Type]]="Income",ABS(Table1[[#This Row],[Amount]]),0)</f>
        <v>0</v>
      </c>
      <c r="O1795">
        <f>IF(Table1[[#This Row],[Type]]="Expense",ABS(Table1[[#This Row],[Amount]]),0)</f>
        <v>609.66</v>
      </c>
      <c r="P1795" t="str">
        <f>Table1[[#This Row],[Region]]</f>
        <v>East</v>
      </c>
      <c r="Q1795" t="s">
        <v>22</v>
      </c>
      <c r="R1795" t="s">
        <v>13</v>
      </c>
    </row>
    <row r="1796" spans="1:18" x14ac:dyDescent="0.3">
      <c r="A1796" s="1">
        <v>45203</v>
      </c>
      <c r="B1796" t="s">
        <v>1822</v>
      </c>
      <c r="C1796" t="s">
        <v>25</v>
      </c>
      <c r="D1796" t="s">
        <v>26</v>
      </c>
      <c r="E1796">
        <v>-1999.76</v>
      </c>
      <c r="F1796" t="s">
        <v>11</v>
      </c>
      <c r="G1796">
        <f>IF(Table1[[#This Row],[Type]]="Income",ABS(Table1[[#This Row],[Amount]]),0)</f>
        <v>0</v>
      </c>
      <c r="H1796">
        <f>IF(Table1[[#This Row],[Type]]="Expense",ABS(Table1[[#This Row],[Amount]]),0)</f>
        <v>1999.76</v>
      </c>
      <c r="I1796" t="s">
        <v>17</v>
      </c>
      <c r="J1796" t="s">
        <v>23</v>
      </c>
      <c r="L1796" t="str">
        <f t="shared" si="28"/>
        <v>October</v>
      </c>
      <c r="M1796" s="4">
        <f>ABS(Table1[[#This Row],[Amount]])</f>
        <v>1999.76</v>
      </c>
      <c r="N1796">
        <f>IF(Table1[[#This Row],[Type]]="Income",ABS(Table1[[#This Row],[Amount]]),0)</f>
        <v>0</v>
      </c>
      <c r="O1796">
        <f>IF(Table1[[#This Row],[Type]]="Expense",ABS(Table1[[#This Row],[Amount]]),0)</f>
        <v>1999.76</v>
      </c>
      <c r="P1796" t="str">
        <f>Table1[[#This Row],[Region]]</f>
        <v>South</v>
      </c>
      <c r="Q1796" t="s">
        <v>26</v>
      </c>
      <c r="R1796" t="s">
        <v>23</v>
      </c>
    </row>
    <row r="1797" spans="1:18" x14ac:dyDescent="0.3">
      <c r="A1797" s="1">
        <v>45200</v>
      </c>
      <c r="B1797" t="s">
        <v>1823</v>
      </c>
      <c r="C1797" t="s">
        <v>30</v>
      </c>
      <c r="D1797" t="s">
        <v>19</v>
      </c>
      <c r="E1797">
        <v>1207.8900000000001</v>
      </c>
      <c r="F1797" t="s">
        <v>31</v>
      </c>
      <c r="G1797">
        <f>IF(Table1[[#This Row],[Type]]="Income",ABS(Table1[[#This Row],[Amount]]),0)</f>
        <v>1207.8900000000001</v>
      </c>
      <c r="H1797">
        <f>IF(Table1[[#This Row],[Type]]="Expense",ABS(Table1[[#This Row],[Amount]]),0)</f>
        <v>0</v>
      </c>
      <c r="I1797" t="s">
        <v>17</v>
      </c>
      <c r="J1797" t="s">
        <v>13</v>
      </c>
      <c r="L1797" t="str">
        <f t="shared" si="28"/>
        <v>October</v>
      </c>
      <c r="M1797" s="4">
        <f>ABS(Table1[[#This Row],[Amount]])</f>
        <v>1207.8900000000001</v>
      </c>
      <c r="N1797">
        <f>IF(Table1[[#This Row],[Type]]="Income",ABS(Table1[[#This Row],[Amount]]),0)</f>
        <v>1207.8900000000001</v>
      </c>
      <c r="O1797">
        <f>IF(Table1[[#This Row],[Type]]="Expense",ABS(Table1[[#This Row],[Amount]]),0)</f>
        <v>0</v>
      </c>
      <c r="P1797" t="str">
        <f>Table1[[#This Row],[Region]]</f>
        <v>East</v>
      </c>
      <c r="Q1797" t="s">
        <v>19</v>
      </c>
      <c r="R1797" t="s">
        <v>13</v>
      </c>
    </row>
    <row r="1798" spans="1:18" x14ac:dyDescent="0.3">
      <c r="A1798" s="1">
        <v>45246</v>
      </c>
      <c r="B1798" t="s">
        <v>1824</v>
      </c>
      <c r="C1798" t="s">
        <v>9</v>
      </c>
      <c r="D1798" t="s">
        <v>19</v>
      </c>
      <c r="E1798">
        <v>-4248.9399999999996</v>
      </c>
      <c r="F1798" t="s">
        <v>11</v>
      </c>
      <c r="G1798">
        <f>IF(Table1[[#This Row],[Type]]="Income",ABS(Table1[[#This Row],[Amount]]),0)</f>
        <v>0</v>
      </c>
      <c r="H1798">
        <f>IF(Table1[[#This Row],[Type]]="Expense",ABS(Table1[[#This Row],[Amount]]),0)</f>
        <v>4248.9399999999996</v>
      </c>
      <c r="I1798" t="s">
        <v>20</v>
      </c>
      <c r="J1798" t="s">
        <v>32</v>
      </c>
      <c r="L1798" t="str">
        <f t="shared" si="28"/>
        <v>November</v>
      </c>
      <c r="M1798" s="4">
        <f>ABS(Table1[[#This Row],[Amount]])</f>
        <v>4248.9399999999996</v>
      </c>
      <c r="N1798">
        <f>IF(Table1[[#This Row],[Type]]="Income",ABS(Table1[[#This Row],[Amount]]),0)</f>
        <v>0</v>
      </c>
      <c r="O1798">
        <f>IF(Table1[[#This Row],[Type]]="Expense",ABS(Table1[[#This Row],[Amount]]),0)</f>
        <v>4248.9399999999996</v>
      </c>
      <c r="P1798" t="str">
        <f>Table1[[#This Row],[Region]]</f>
        <v>West</v>
      </c>
      <c r="Q1798" t="s">
        <v>19</v>
      </c>
      <c r="R1798" t="s">
        <v>32</v>
      </c>
    </row>
    <row r="1799" spans="1:18" x14ac:dyDescent="0.3">
      <c r="A1799" s="1">
        <v>45264</v>
      </c>
      <c r="B1799" t="s">
        <v>1825</v>
      </c>
      <c r="C1799" t="s">
        <v>25</v>
      </c>
      <c r="D1799" t="s">
        <v>22</v>
      </c>
      <c r="E1799">
        <v>-1611.98</v>
      </c>
      <c r="F1799" t="s">
        <v>11</v>
      </c>
      <c r="G1799">
        <f>IF(Table1[[#This Row],[Type]]="Income",ABS(Table1[[#This Row],[Amount]]),0)</f>
        <v>0</v>
      </c>
      <c r="H1799">
        <f>IF(Table1[[#This Row],[Type]]="Expense",ABS(Table1[[#This Row],[Amount]]),0)</f>
        <v>1611.98</v>
      </c>
      <c r="I1799" t="s">
        <v>17</v>
      </c>
      <c r="J1799" t="s">
        <v>32</v>
      </c>
      <c r="L1799" t="str">
        <f t="shared" si="28"/>
        <v>December</v>
      </c>
      <c r="M1799" s="4">
        <f>ABS(Table1[[#This Row],[Amount]])</f>
        <v>1611.98</v>
      </c>
      <c r="N1799">
        <f>IF(Table1[[#This Row],[Type]]="Income",ABS(Table1[[#This Row],[Amount]]),0)</f>
        <v>0</v>
      </c>
      <c r="O1799">
        <f>IF(Table1[[#This Row],[Type]]="Expense",ABS(Table1[[#This Row],[Amount]]),0)</f>
        <v>1611.98</v>
      </c>
      <c r="P1799" t="str">
        <f>Table1[[#This Row],[Region]]</f>
        <v>West</v>
      </c>
      <c r="Q1799" t="s">
        <v>22</v>
      </c>
      <c r="R1799" t="s">
        <v>32</v>
      </c>
    </row>
    <row r="1800" spans="1:18" x14ac:dyDescent="0.3">
      <c r="A1800" s="1">
        <v>45021</v>
      </c>
      <c r="B1800" t="s">
        <v>1826</v>
      </c>
      <c r="C1800" t="s">
        <v>25</v>
      </c>
      <c r="D1800" t="s">
        <v>26</v>
      </c>
      <c r="E1800">
        <v>-4960.28</v>
      </c>
      <c r="F1800" t="s">
        <v>11</v>
      </c>
      <c r="G1800">
        <f>IF(Table1[[#This Row],[Type]]="Income",ABS(Table1[[#This Row],[Amount]]),0)</f>
        <v>0</v>
      </c>
      <c r="H1800">
        <f>IF(Table1[[#This Row],[Type]]="Expense",ABS(Table1[[#This Row],[Amount]]),0)</f>
        <v>4960.28</v>
      </c>
      <c r="I1800" t="s">
        <v>12</v>
      </c>
      <c r="J1800" t="s">
        <v>27</v>
      </c>
      <c r="L1800" t="str">
        <f t="shared" si="28"/>
        <v>April</v>
      </c>
      <c r="M1800" s="4">
        <f>ABS(Table1[[#This Row],[Amount]])</f>
        <v>4960.28</v>
      </c>
      <c r="N1800">
        <f>IF(Table1[[#This Row],[Type]]="Income",ABS(Table1[[#This Row],[Amount]]),0)</f>
        <v>0</v>
      </c>
      <c r="O1800">
        <f>IF(Table1[[#This Row],[Type]]="Expense",ABS(Table1[[#This Row],[Amount]]),0)</f>
        <v>4960.28</v>
      </c>
      <c r="P1800" t="str">
        <f>Table1[[#This Row],[Region]]</f>
        <v>North</v>
      </c>
      <c r="Q1800" t="s">
        <v>26</v>
      </c>
      <c r="R1800" t="s">
        <v>27</v>
      </c>
    </row>
    <row r="1801" spans="1:18" x14ac:dyDescent="0.3">
      <c r="A1801" s="1">
        <v>45092</v>
      </c>
      <c r="B1801" t="s">
        <v>1827</v>
      </c>
      <c r="C1801" t="s">
        <v>15</v>
      </c>
      <c r="D1801" t="s">
        <v>26</v>
      </c>
      <c r="E1801">
        <v>-289.22000000000003</v>
      </c>
      <c r="F1801" t="s">
        <v>11</v>
      </c>
      <c r="G1801">
        <f>IF(Table1[[#This Row],[Type]]="Income",ABS(Table1[[#This Row],[Amount]]),0)</f>
        <v>0</v>
      </c>
      <c r="H1801">
        <f>IF(Table1[[#This Row],[Type]]="Expense",ABS(Table1[[#This Row],[Amount]]),0)</f>
        <v>289.22000000000003</v>
      </c>
      <c r="I1801" t="s">
        <v>17</v>
      </c>
      <c r="J1801" t="s">
        <v>13</v>
      </c>
      <c r="L1801" t="str">
        <f t="shared" si="28"/>
        <v>June</v>
      </c>
      <c r="M1801" s="4">
        <f>ABS(Table1[[#This Row],[Amount]])</f>
        <v>289.22000000000003</v>
      </c>
      <c r="N1801">
        <f>IF(Table1[[#This Row],[Type]]="Income",ABS(Table1[[#This Row],[Amount]]),0)</f>
        <v>0</v>
      </c>
      <c r="O1801">
        <f>IF(Table1[[#This Row],[Type]]="Expense",ABS(Table1[[#This Row],[Amount]]),0)</f>
        <v>289.22000000000003</v>
      </c>
      <c r="P1801" t="str">
        <f>Table1[[#This Row],[Region]]</f>
        <v>East</v>
      </c>
      <c r="Q1801" t="s">
        <v>26</v>
      </c>
      <c r="R1801" t="s">
        <v>13</v>
      </c>
    </row>
    <row r="1802" spans="1:18" x14ac:dyDescent="0.3">
      <c r="A1802" s="1">
        <v>44958</v>
      </c>
      <c r="B1802" t="s">
        <v>1828</v>
      </c>
      <c r="C1802" t="s">
        <v>25</v>
      </c>
      <c r="D1802" t="s">
        <v>22</v>
      </c>
      <c r="E1802">
        <v>-728.56</v>
      </c>
      <c r="F1802" t="s">
        <v>11</v>
      </c>
      <c r="G1802">
        <f>IF(Table1[[#This Row],[Type]]="Income",ABS(Table1[[#This Row],[Amount]]),0)</f>
        <v>0</v>
      </c>
      <c r="H1802">
        <f>IF(Table1[[#This Row],[Type]]="Expense",ABS(Table1[[#This Row],[Amount]]),0)</f>
        <v>728.56</v>
      </c>
      <c r="I1802" t="s">
        <v>17</v>
      </c>
      <c r="J1802" t="s">
        <v>23</v>
      </c>
      <c r="L1802" t="str">
        <f t="shared" si="28"/>
        <v>February</v>
      </c>
      <c r="M1802" s="4">
        <f>ABS(Table1[[#This Row],[Amount]])</f>
        <v>728.56</v>
      </c>
      <c r="N1802">
        <f>IF(Table1[[#This Row],[Type]]="Income",ABS(Table1[[#This Row],[Amount]]),0)</f>
        <v>0</v>
      </c>
      <c r="O1802">
        <f>IF(Table1[[#This Row],[Type]]="Expense",ABS(Table1[[#This Row],[Amount]]),0)</f>
        <v>728.56</v>
      </c>
      <c r="P1802" t="str">
        <f>Table1[[#This Row],[Region]]</f>
        <v>South</v>
      </c>
      <c r="Q1802" t="s">
        <v>22</v>
      </c>
      <c r="R1802" t="s">
        <v>23</v>
      </c>
    </row>
    <row r="1803" spans="1:18" x14ac:dyDescent="0.3">
      <c r="A1803" s="1">
        <v>44937</v>
      </c>
      <c r="B1803" t="s">
        <v>1829</v>
      </c>
      <c r="C1803" t="s">
        <v>30</v>
      </c>
      <c r="D1803" t="s">
        <v>10</v>
      </c>
      <c r="E1803">
        <v>1200.73</v>
      </c>
      <c r="F1803" t="s">
        <v>31</v>
      </c>
      <c r="G1803">
        <f>IF(Table1[[#This Row],[Type]]="Income",ABS(Table1[[#This Row],[Amount]]),0)</f>
        <v>1200.73</v>
      </c>
      <c r="H1803">
        <f>IF(Table1[[#This Row],[Type]]="Expense",ABS(Table1[[#This Row],[Amount]]),0)</f>
        <v>0</v>
      </c>
      <c r="I1803" t="s">
        <v>17</v>
      </c>
      <c r="J1803" t="s">
        <v>27</v>
      </c>
      <c r="L1803" t="str">
        <f t="shared" si="28"/>
        <v>January</v>
      </c>
      <c r="M1803" s="4">
        <f>ABS(Table1[[#This Row],[Amount]])</f>
        <v>1200.73</v>
      </c>
      <c r="N1803">
        <f>IF(Table1[[#This Row],[Type]]="Income",ABS(Table1[[#This Row],[Amount]]),0)</f>
        <v>1200.73</v>
      </c>
      <c r="O1803">
        <f>IF(Table1[[#This Row],[Type]]="Expense",ABS(Table1[[#This Row],[Amount]]),0)</f>
        <v>0</v>
      </c>
      <c r="P1803" t="str">
        <f>Table1[[#This Row],[Region]]</f>
        <v>North</v>
      </c>
      <c r="Q1803" t="s">
        <v>10</v>
      </c>
      <c r="R1803" t="s">
        <v>27</v>
      </c>
    </row>
    <row r="1804" spans="1:18" x14ac:dyDescent="0.3">
      <c r="A1804" s="1">
        <v>45227</v>
      </c>
      <c r="B1804" t="s">
        <v>1830</v>
      </c>
      <c r="C1804" t="s">
        <v>9</v>
      </c>
      <c r="D1804" t="s">
        <v>26</v>
      </c>
      <c r="E1804">
        <v>-4074.42</v>
      </c>
      <c r="F1804" t="s">
        <v>11</v>
      </c>
      <c r="G1804">
        <f>IF(Table1[[#This Row],[Type]]="Income",ABS(Table1[[#This Row],[Amount]]),0)</f>
        <v>0</v>
      </c>
      <c r="H1804">
        <f>IF(Table1[[#This Row],[Type]]="Expense",ABS(Table1[[#This Row],[Amount]]),0)</f>
        <v>4074.42</v>
      </c>
      <c r="I1804" t="s">
        <v>20</v>
      </c>
      <c r="J1804" t="s">
        <v>32</v>
      </c>
      <c r="L1804" t="str">
        <f t="shared" si="28"/>
        <v>October</v>
      </c>
      <c r="M1804" s="4">
        <f>ABS(Table1[[#This Row],[Amount]])</f>
        <v>4074.42</v>
      </c>
      <c r="N1804">
        <f>IF(Table1[[#This Row],[Type]]="Income",ABS(Table1[[#This Row],[Amount]]),0)</f>
        <v>0</v>
      </c>
      <c r="O1804">
        <f>IF(Table1[[#This Row],[Type]]="Expense",ABS(Table1[[#This Row],[Amount]]),0)</f>
        <v>4074.42</v>
      </c>
      <c r="P1804" t="str">
        <f>Table1[[#This Row],[Region]]</f>
        <v>West</v>
      </c>
      <c r="Q1804" t="s">
        <v>26</v>
      </c>
      <c r="R1804" t="s">
        <v>32</v>
      </c>
    </row>
    <row r="1805" spans="1:18" x14ac:dyDescent="0.3">
      <c r="A1805" s="1">
        <v>45143</v>
      </c>
      <c r="B1805" t="s">
        <v>1831</v>
      </c>
      <c r="C1805" t="s">
        <v>25</v>
      </c>
      <c r="D1805" t="s">
        <v>10</v>
      </c>
      <c r="E1805">
        <v>-4404.7299999999996</v>
      </c>
      <c r="F1805" t="s">
        <v>11</v>
      </c>
      <c r="G1805">
        <f>IF(Table1[[#This Row],[Type]]="Income",ABS(Table1[[#This Row],[Amount]]),0)</f>
        <v>0</v>
      </c>
      <c r="H1805">
        <f>IF(Table1[[#This Row],[Type]]="Expense",ABS(Table1[[#This Row],[Amount]]),0)</f>
        <v>4404.7299999999996</v>
      </c>
      <c r="I1805" t="s">
        <v>20</v>
      </c>
      <c r="J1805" t="s">
        <v>27</v>
      </c>
      <c r="L1805" t="str">
        <f t="shared" si="28"/>
        <v>August</v>
      </c>
      <c r="M1805" s="4">
        <f>ABS(Table1[[#This Row],[Amount]])</f>
        <v>4404.7299999999996</v>
      </c>
      <c r="N1805">
        <f>IF(Table1[[#This Row],[Type]]="Income",ABS(Table1[[#This Row],[Amount]]),0)</f>
        <v>0</v>
      </c>
      <c r="O1805">
        <f>IF(Table1[[#This Row],[Type]]="Expense",ABS(Table1[[#This Row],[Amount]]),0)</f>
        <v>4404.7299999999996</v>
      </c>
      <c r="P1805" t="str">
        <f>Table1[[#This Row],[Region]]</f>
        <v>North</v>
      </c>
      <c r="Q1805" t="s">
        <v>10</v>
      </c>
      <c r="R1805" t="s">
        <v>27</v>
      </c>
    </row>
    <row r="1806" spans="1:18" x14ac:dyDescent="0.3">
      <c r="A1806" s="1">
        <v>45215</v>
      </c>
      <c r="B1806" t="s">
        <v>1832</v>
      </c>
      <c r="C1806" t="s">
        <v>30</v>
      </c>
      <c r="D1806" t="s">
        <v>36</v>
      </c>
      <c r="E1806">
        <v>450.11</v>
      </c>
      <c r="F1806" t="s">
        <v>31</v>
      </c>
      <c r="G1806">
        <f>IF(Table1[[#This Row],[Type]]="Income",ABS(Table1[[#This Row],[Amount]]),0)</f>
        <v>450.11</v>
      </c>
      <c r="H1806">
        <f>IF(Table1[[#This Row],[Type]]="Expense",ABS(Table1[[#This Row],[Amount]]),0)</f>
        <v>0</v>
      </c>
      <c r="I1806" t="s">
        <v>17</v>
      </c>
      <c r="J1806" t="s">
        <v>23</v>
      </c>
      <c r="L1806" t="str">
        <f t="shared" si="28"/>
        <v>October</v>
      </c>
      <c r="M1806" s="4">
        <f>ABS(Table1[[#This Row],[Amount]])</f>
        <v>450.11</v>
      </c>
      <c r="N1806">
        <f>IF(Table1[[#This Row],[Type]]="Income",ABS(Table1[[#This Row],[Amount]]),0)</f>
        <v>450.11</v>
      </c>
      <c r="O1806">
        <f>IF(Table1[[#This Row],[Type]]="Expense",ABS(Table1[[#This Row],[Amount]]),0)</f>
        <v>0</v>
      </c>
      <c r="P1806" t="str">
        <f>Table1[[#This Row],[Region]]</f>
        <v>South</v>
      </c>
      <c r="Q1806" t="s">
        <v>36</v>
      </c>
      <c r="R1806" t="s">
        <v>23</v>
      </c>
    </row>
    <row r="1807" spans="1:18" x14ac:dyDescent="0.3">
      <c r="A1807" s="1">
        <v>45028</v>
      </c>
      <c r="B1807" t="s">
        <v>1833</v>
      </c>
      <c r="C1807" t="s">
        <v>25</v>
      </c>
      <c r="D1807" t="s">
        <v>19</v>
      </c>
      <c r="E1807">
        <v>-259.05</v>
      </c>
      <c r="F1807" t="s">
        <v>11</v>
      </c>
      <c r="G1807">
        <f>IF(Table1[[#This Row],[Type]]="Income",ABS(Table1[[#This Row],[Amount]]),0)</f>
        <v>0</v>
      </c>
      <c r="H1807">
        <f>IF(Table1[[#This Row],[Type]]="Expense",ABS(Table1[[#This Row],[Amount]]),0)</f>
        <v>259.05</v>
      </c>
      <c r="I1807" t="s">
        <v>12</v>
      </c>
      <c r="J1807" t="s">
        <v>23</v>
      </c>
      <c r="L1807" t="str">
        <f t="shared" si="28"/>
        <v>April</v>
      </c>
      <c r="M1807" s="4">
        <f>ABS(Table1[[#This Row],[Amount]])</f>
        <v>259.05</v>
      </c>
      <c r="N1807">
        <f>IF(Table1[[#This Row],[Type]]="Income",ABS(Table1[[#This Row],[Amount]]),0)</f>
        <v>0</v>
      </c>
      <c r="O1807">
        <f>IF(Table1[[#This Row],[Type]]="Expense",ABS(Table1[[#This Row],[Amount]]),0)</f>
        <v>259.05</v>
      </c>
      <c r="P1807" t="str">
        <f>Table1[[#This Row],[Region]]</f>
        <v>South</v>
      </c>
      <c r="Q1807" t="s">
        <v>19</v>
      </c>
      <c r="R1807" t="s">
        <v>23</v>
      </c>
    </row>
    <row r="1808" spans="1:18" x14ac:dyDescent="0.3">
      <c r="A1808" s="1">
        <v>45193</v>
      </c>
      <c r="B1808" t="s">
        <v>1834</v>
      </c>
      <c r="C1808" t="s">
        <v>25</v>
      </c>
      <c r="D1808" t="s">
        <v>16</v>
      </c>
      <c r="E1808">
        <v>-3748.33</v>
      </c>
      <c r="F1808" t="s">
        <v>11</v>
      </c>
      <c r="G1808">
        <f>IF(Table1[[#This Row],[Type]]="Income",ABS(Table1[[#This Row],[Amount]]),0)</f>
        <v>0</v>
      </c>
      <c r="H1808">
        <f>IF(Table1[[#This Row],[Type]]="Expense",ABS(Table1[[#This Row],[Amount]]),0)</f>
        <v>3748.33</v>
      </c>
      <c r="I1808" t="s">
        <v>17</v>
      </c>
      <c r="J1808" t="s">
        <v>32</v>
      </c>
      <c r="L1808" t="str">
        <f t="shared" si="28"/>
        <v>September</v>
      </c>
      <c r="M1808" s="4">
        <f>ABS(Table1[[#This Row],[Amount]])</f>
        <v>3748.33</v>
      </c>
      <c r="N1808">
        <f>IF(Table1[[#This Row],[Type]]="Income",ABS(Table1[[#This Row],[Amount]]),0)</f>
        <v>0</v>
      </c>
      <c r="O1808">
        <f>IF(Table1[[#This Row],[Type]]="Expense",ABS(Table1[[#This Row],[Amount]]),0)</f>
        <v>3748.33</v>
      </c>
      <c r="P1808" t="str">
        <f>Table1[[#This Row],[Region]]</f>
        <v>West</v>
      </c>
      <c r="Q1808" t="s">
        <v>16</v>
      </c>
      <c r="R1808" t="s">
        <v>32</v>
      </c>
    </row>
    <row r="1809" spans="1:18" x14ac:dyDescent="0.3">
      <c r="A1809" s="1">
        <v>45140</v>
      </c>
      <c r="B1809" t="s">
        <v>1835</v>
      </c>
      <c r="C1809" t="s">
        <v>25</v>
      </c>
      <c r="D1809" t="s">
        <v>10</v>
      </c>
      <c r="E1809">
        <v>-753.42</v>
      </c>
      <c r="F1809" t="s">
        <v>11</v>
      </c>
      <c r="G1809">
        <f>IF(Table1[[#This Row],[Type]]="Income",ABS(Table1[[#This Row],[Amount]]),0)</f>
        <v>0</v>
      </c>
      <c r="H1809">
        <f>IF(Table1[[#This Row],[Type]]="Expense",ABS(Table1[[#This Row],[Amount]]),0)</f>
        <v>753.42</v>
      </c>
      <c r="I1809" t="s">
        <v>20</v>
      </c>
      <c r="J1809" t="s">
        <v>27</v>
      </c>
      <c r="L1809" t="str">
        <f t="shared" si="28"/>
        <v>August</v>
      </c>
      <c r="M1809" s="4">
        <f>ABS(Table1[[#This Row],[Amount]])</f>
        <v>753.42</v>
      </c>
      <c r="N1809">
        <f>IF(Table1[[#This Row],[Type]]="Income",ABS(Table1[[#This Row],[Amount]]),0)</f>
        <v>0</v>
      </c>
      <c r="O1809">
        <f>IF(Table1[[#This Row],[Type]]="Expense",ABS(Table1[[#This Row],[Amount]]),0)</f>
        <v>753.42</v>
      </c>
      <c r="P1809" t="str">
        <f>Table1[[#This Row],[Region]]</f>
        <v>North</v>
      </c>
      <c r="Q1809" t="s">
        <v>10</v>
      </c>
      <c r="R1809" t="s">
        <v>27</v>
      </c>
    </row>
    <row r="1810" spans="1:18" x14ac:dyDescent="0.3">
      <c r="A1810" s="1">
        <v>45105</v>
      </c>
      <c r="B1810" t="s">
        <v>1836</v>
      </c>
      <c r="C1810" t="s">
        <v>25</v>
      </c>
      <c r="D1810" t="s">
        <v>10</v>
      </c>
      <c r="E1810">
        <v>-751.69</v>
      </c>
      <c r="F1810" t="s">
        <v>11</v>
      </c>
      <c r="G1810">
        <f>IF(Table1[[#This Row],[Type]]="Income",ABS(Table1[[#This Row],[Amount]]),0)</f>
        <v>0</v>
      </c>
      <c r="H1810">
        <f>IF(Table1[[#This Row],[Type]]="Expense",ABS(Table1[[#This Row],[Amount]]),0)</f>
        <v>751.69</v>
      </c>
      <c r="I1810" t="s">
        <v>12</v>
      </c>
      <c r="J1810" t="s">
        <v>13</v>
      </c>
      <c r="L1810" t="str">
        <f t="shared" si="28"/>
        <v>June</v>
      </c>
      <c r="M1810" s="4">
        <f>ABS(Table1[[#This Row],[Amount]])</f>
        <v>751.69</v>
      </c>
      <c r="N1810">
        <f>IF(Table1[[#This Row],[Type]]="Income",ABS(Table1[[#This Row],[Amount]]),0)</f>
        <v>0</v>
      </c>
      <c r="O1810">
        <f>IF(Table1[[#This Row],[Type]]="Expense",ABS(Table1[[#This Row],[Amount]]),0)</f>
        <v>751.69</v>
      </c>
      <c r="P1810" t="str">
        <f>Table1[[#This Row],[Region]]</f>
        <v>East</v>
      </c>
      <c r="Q1810" t="s">
        <v>10</v>
      </c>
      <c r="R1810" t="s">
        <v>13</v>
      </c>
    </row>
    <row r="1811" spans="1:18" x14ac:dyDescent="0.3">
      <c r="A1811" s="1">
        <v>45014</v>
      </c>
      <c r="B1811" t="s">
        <v>1837</v>
      </c>
      <c r="C1811" t="s">
        <v>25</v>
      </c>
      <c r="D1811" t="s">
        <v>10</v>
      </c>
      <c r="E1811">
        <v>-209.6</v>
      </c>
      <c r="F1811" t="s">
        <v>11</v>
      </c>
      <c r="G1811">
        <f>IF(Table1[[#This Row],[Type]]="Income",ABS(Table1[[#This Row],[Amount]]),0)</f>
        <v>0</v>
      </c>
      <c r="H1811">
        <f>IF(Table1[[#This Row],[Type]]="Expense",ABS(Table1[[#This Row],[Amount]]),0)</f>
        <v>209.6</v>
      </c>
      <c r="I1811" t="s">
        <v>17</v>
      </c>
      <c r="J1811" t="s">
        <v>13</v>
      </c>
      <c r="L1811" t="str">
        <f t="shared" si="28"/>
        <v>March</v>
      </c>
      <c r="M1811" s="4">
        <f>ABS(Table1[[#This Row],[Amount]])</f>
        <v>209.6</v>
      </c>
      <c r="N1811">
        <f>IF(Table1[[#This Row],[Type]]="Income",ABS(Table1[[#This Row],[Amount]]),0)</f>
        <v>0</v>
      </c>
      <c r="O1811">
        <f>IF(Table1[[#This Row],[Type]]="Expense",ABS(Table1[[#This Row],[Amount]]),0)</f>
        <v>209.6</v>
      </c>
      <c r="P1811" t="str">
        <f>Table1[[#This Row],[Region]]</f>
        <v>East</v>
      </c>
      <c r="Q1811" t="s">
        <v>10</v>
      </c>
      <c r="R1811" t="s">
        <v>13</v>
      </c>
    </row>
    <row r="1812" spans="1:18" x14ac:dyDescent="0.3">
      <c r="A1812" s="1">
        <v>44967</v>
      </c>
      <c r="B1812" t="s">
        <v>1838</v>
      </c>
      <c r="C1812" t="s">
        <v>30</v>
      </c>
      <c r="D1812" t="s">
        <v>42</v>
      </c>
      <c r="E1812">
        <v>344.06</v>
      </c>
      <c r="F1812" t="s">
        <v>31</v>
      </c>
      <c r="G1812">
        <f>IF(Table1[[#This Row],[Type]]="Income",ABS(Table1[[#This Row],[Amount]]),0)</f>
        <v>344.06</v>
      </c>
      <c r="H1812">
        <f>IF(Table1[[#This Row],[Type]]="Expense",ABS(Table1[[#This Row],[Amount]]),0)</f>
        <v>0</v>
      </c>
      <c r="I1812" t="s">
        <v>20</v>
      </c>
      <c r="J1812" t="s">
        <v>13</v>
      </c>
      <c r="L1812" t="str">
        <f t="shared" si="28"/>
        <v>February</v>
      </c>
      <c r="M1812" s="4">
        <f>ABS(Table1[[#This Row],[Amount]])</f>
        <v>344.06</v>
      </c>
      <c r="N1812">
        <f>IF(Table1[[#This Row],[Type]]="Income",ABS(Table1[[#This Row],[Amount]]),0)</f>
        <v>344.06</v>
      </c>
      <c r="O1812">
        <f>IF(Table1[[#This Row],[Type]]="Expense",ABS(Table1[[#This Row],[Amount]]),0)</f>
        <v>0</v>
      </c>
      <c r="P1812" t="str">
        <f>Table1[[#This Row],[Region]]</f>
        <v>East</v>
      </c>
      <c r="Q1812" t="s">
        <v>42</v>
      </c>
      <c r="R1812" t="s">
        <v>13</v>
      </c>
    </row>
    <row r="1813" spans="1:18" x14ac:dyDescent="0.3">
      <c r="A1813" s="1">
        <v>45002</v>
      </c>
      <c r="B1813" t="s">
        <v>1839</v>
      </c>
      <c r="C1813" t="s">
        <v>9</v>
      </c>
      <c r="D1813" t="s">
        <v>26</v>
      </c>
      <c r="E1813">
        <v>-1392.01</v>
      </c>
      <c r="F1813" t="s">
        <v>11</v>
      </c>
      <c r="G1813">
        <f>IF(Table1[[#This Row],[Type]]="Income",ABS(Table1[[#This Row],[Amount]]),0)</f>
        <v>0</v>
      </c>
      <c r="H1813">
        <f>IF(Table1[[#This Row],[Type]]="Expense",ABS(Table1[[#This Row],[Amount]]),0)</f>
        <v>1392.01</v>
      </c>
      <c r="I1813" t="s">
        <v>12</v>
      </c>
      <c r="J1813" t="s">
        <v>23</v>
      </c>
      <c r="L1813" t="str">
        <f t="shared" si="28"/>
        <v>March</v>
      </c>
      <c r="M1813" s="4">
        <f>ABS(Table1[[#This Row],[Amount]])</f>
        <v>1392.01</v>
      </c>
      <c r="N1813">
        <f>IF(Table1[[#This Row],[Type]]="Income",ABS(Table1[[#This Row],[Amount]]),0)</f>
        <v>0</v>
      </c>
      <c r="O1813">
        <f>IF(Table1[[#This Row],[Type]]="Expense",ABS(Table1[[#This Row],[Amount]]),0)</f>
        <v>1392.01</v>
      </c>
      <c r="P1813" t="str">
        <f>Table1[[#This Row],[Region]]</f>
        <v>South</v>
      </c>
      <c r="Q1813" t="s">
        <v>26</v>
      </c>
      <c r="R1813" t="s">
        <v>23</v>
      </c>
    </row>
    <row r="1814" spans="1:18" x14ac:dyDescent="0.3">
      <c r="A1814" s="1">
        <v>44972</v>
      </c>
      <c r="B1814" t="s">
        <v>1840</v>
      </c>
      <c r="C1814" t="s">
        <v>9</v>
      </c>
      <c r="D1814" t="s">
        <v>26</v>
      </c>
      <c r="E1814">
        <v>-418.53</v>
      </c>
      <c r="F1814" t="s">
        <v>11</v>
      </c>
      <c r="G1814">
        <f>IF(Table1[[#This Row],[Type]]="Income",ABS(Table1[[#This Row],[Amount]]),0)</f>
        <v>0</v>
      </c>
      <c r="H1814">
        <f>IF(Table1[[#This Row],[Type]]="Expense",ABS(Table1[[#This Row],[Amount]]),0)</f>
        <v>418.53</v>
      </c>
      <c r="I1814" t="s">
        <v>17</v>
      </c>
      <c r="J1814" t="s">
        <v>27</v>
      </c>
      <c r="L1814" t="str">
        <f t="shared" si="28"/>
        <v>February</v>
      </c>
      <c r="M1814" s="4">
        <f>ABS(Table1[[#This Row],[Amount]])</f>
        <v>418.53</v>
      </c>
      <c r="N1814">
        <f>IF(Table1[[#This Row],[Type]]="Income",ABS(Table1[[#This Row],[Amount]]),0)</f>
        <v>0</v>
      </c>
      <c r="O1814">
        <f>IF(Table1[[#This Row],[Type]]="Expense",ABS(Table1[[#This Row],[Amount]]),0)</f>
        <v>418.53</v>
      </c>
      <c r="P1814" t="str">
        <f>Table1[[#This Row],[Region]]</f>
        <v>North</v>
      </c>
      <c r="Q1814" t="s">
        <v>26</v>
      </c>
      <c r="R1814" t="s">
        <v>27</v>
      </c>
    </row>
    <row r="1815" spans="1:18" x14ac:dyDescent="0.3">
      <c r="A1815" s="1">
        <v>45086</v>
      </c>
      <c r="B1815" t="s">
        <v>1841</v>
      </c>
      <c r="C1815" t="s">
        <v>9</v>
      </c>
      <c r="D1815" t="s">
        <v>42</v>
      </c>
      <c r="E1815">
        <v>-1907.51</v>
      </c>
      <c r="F1815" t="s">
        <v>11</v>
      </c>
      <c r="G1815">
        <f>IF(Table1[[#This Row],[Type]]="Income",ABS(Table1[[#This Row],[Amount]]),0)</f>
        <v>0</v>
      </c>
      <c r="H1815">
        <f>IF(Table1[[#This Row],[Type]]="Expense",ABS(Table1[[#This Row],[Amount]]),0)</f>
        <v>1907.51</v>
      </c>
      <c r="I1815" t="s">
        <v>20</v>
      </c>
      <c r="J1815" t="s">
        <v>13</v>
      </c>
      <c r="L1815" t="str">
        <f t="shared" si="28"/>
        <v>June</v>
      </c>
      <c r="M1815" s="4">
        <f>ABS(Table1[[#This Row],[Amount]])</f>
        <v>1907.51</v>
      </c>
      <c r="N1815">
        <f>IF(Table1[[#This Row],[Type]]="Income",ABS(Table1[[#This Row],[Amount]]),0)</f>
        <v>0</v>
      </c>
      <c r="O1815">
        <f>IF(Table1[[#This Row],[Type]]="Expense",ABS(Table1[[#This Row],[Amount]]),0)</f>
        <v>1907.51</v>
      </c>
      <c r="P1815" t="str">
        <f>Table1[[#This Row],[Region]]</f>
        <v>East</v>
      </c>
      <c r="Q1815" t="s">
        <v>42</v>
      </c>
      <c r="R1815" t="s">
        <v>13</v>
      </c>
    </row>
    <row r="1816" spans="1:18" x14ac:dyDescent="0.3">
      <c r="A1816" s="1">
        <v>45006</v>
      </c>
      <c r="B1816" t="s">
        <v>1842</v>
      </c>
      <c r="C1816" t="s">
        <v>9</v>
      </c>
      <c r="D1816" t="s">
        <v>26</v>
      </c>
      <c r="E1816">
        <v>-4180.6000000000004</v>
      </c>
      <c r="F1816" t="s">
        <v>11</v>
      </c>
      <c r="G1816">
        <f>IF(Table1[[#This Row],[Type]]="Income",ABS(Table1[[#This Row],[Amount]]),0)</f>
        <v>0</v>
      </c>
      <c r="H1816">
        <f>IF(Table1[[#This Row],[Type]]="Expense",ABS(Table1[[#This Row],[Amount]]),0)</f>
        <v>4180.6000000000004</v>
      </c>
      <c r="I1816" t="s">
        <v>12</v>
      </c>
      <c r="J1816" t="s">
        <v>27</v>
      </c>
      <c r="L1816" t="str">
        <f t="shared" si="28"/>
        <v>March</v>
      </c>
      <c r="M1816" s="4">
        <f>ABS(Table1[[#This Row],[Amount]])</f>
        <v>4180.6000000000004</v>
      </c>
      <c r="N1816">
        <f>IF(Table1[[#This Row],[Type]]="Income",ABS(Table1[[#This Row],[Amount]]),0)</f>
        <v>0</v>
      </c>
      <c r="O1816">
        <f>IF(Table1[[#This Row],[Type]]="Expense",ABS(Table1[[#This Row],[Amount]]),0)</f>
        <v>4180.6000000000004</v>
      </c>
      <c r="P1816" t="str">
        <f>Table1[[#This Row],[Region]]</f>
        <v>North</v>
      </c>
      <c r="Q1816" t="s">
        <v>26</v>
      </c>
      <c r="R1816" t="s">
        <v>27</v>
      </c>
    </row>
    <row r="1817" spans="1:18" x14ac:dyDescent="0.3">
      <c r="A1817" s="1">
        <v>45236</v>
      </c>
      <c r="B1817" t="s">
        <v>1843</v>
      </c>
      <c r="C1817" t="s">
        <v>30</v>
      </c>
      <c r="D1817" t="s">
        <v>42</v>
      </c>
      <c r="E1817">
        <v>1698.97</v>
      </c>
      <c r="F1817" t="s">
        <v>31</v>
      </c>
      <c r="G1817">
        <f>IF(Table1[[#This Row],[Type]]="Income",ABS(Table1[[#This Row],[Amount]]),0)</f>
        <v>1698.97</v>
      </c>
      <c r="H1817">
        <f>IF(Table1[[#This Row],[Type]]="Expense",ABS(Table1[[#This Row],[Amount]]),0)</f>
        <v>0</v>
      </c>
      <c r="I1817" t="s">
        <v>17</v>
      </c>
      <c r="J1817" t="s">
        <v>32</v>
      </c>
      <c r="L1817" t="str">
        <f t="shared" si="28"/>
        <v>November</v>
      </c>
      <c r="M1817" s="4">
        <f>ABS(Table1[[#This Row],[Amount]])</f>
        <v>1698.97</v>
      </c>
      <c r="N1817">
        <f>IF(Table1[[#This Row],[Type]]="Income",ABS(Table1[[#This Row],[Amount]]),0)</f>
        <v>1698.97</v>
      </c>
      <c r="O1817">
        <f>IF(Table1[[#This Row],[Type]]="Expense",ABS(Table1[[#This Row],[Amount]]),0)</f>
        <v>0</v>
      </c>
      <c r="P1817" t="str">
        <f>Table1[[#This Row],[Region]]</f>
        <v>West</v>
      </c>
      <c r="Q1817" t="s">
        <v>42</v>
      </c>
      <c r="R1817" t="s">
        <v>32</v>
      </c>
    </row>
    <row r="1818" spans="1:18" x14ac:dyDescent="0.3">
      <c r="A1818" s="1">
        <v>45012</v>
      </c>
      <c r="B1818" t="s">
        <v>1844</v>
      </c>
      <c r="C1818" t="s">
        <v>15</v>
      </c>
      <c r="D1818" t="s">
        <v>10</v>
      </c>
      <c r="E1818">
        <v>-3666.39</v>
      </c>
      <c r="F1818" t="s">
        <v>11</v>
      </c>
      <c r="G1818">
        <f>IF(Table1[[#This Row],[Type]]="Income",ABS(Table1[[#This Row],[Amount]]),0)</f>
        <v>0</v>
      </c>
      <c r="H1818">
        <f>IF(Table1[[#This Row],[Type]]="Expense",ABS(Table1[[#This Row],[Amount]]),0)</f>
        <v>3666.39</v>
      </c>
      <c r="I1818" t="s">
        <v>12</v>
      </c>
      <c r="J1818" t="s">
        <v>13</v>
      </c>
      <c r="L1818" t="str">
        <f t="shared" si="28"/>
        <v>March</v>
      </c>
      <c r="M1818" s="4">
        <f>ABS(Table1[[#This Row],[Amount]])</f>
        <v>3666.39</v>
      </c>
      <c r="N1818">
        <f>IF(Table1[[#This Row],[Type]]="Income",ABS(Table1[[#This Row],[Amount]]),0)</f>
        <v>0</v>
      </c>
      <c r="O1818">
        <f>IF(Table1[[#This Row],[Type]]="Expense",ABS(Table1[[#This Row],[Amount]]),0)</f>
        <v>3666.39</v>
      </c>
      <c r="P1818" t="str">
        <f>Table1[[#This Row],[Region]]</f>
        <v>East</v>
      </c>
      <c r="Q1818" t="s">
        <v>10</v>
      </c>
      <c r="R1818" t="s">
        <v>13</v>
      </c>
    </row>
    <row r="1819" spans="1:18" x14ac:dyDescent="0.3">
      <c r="A1819" s="1">
        <v>45018</v>
      </c>
      <c r="B1819" t="s">
        <v>1845</v>
      </c>
      <c r="C1819" t="s">
        <v>15</v>
      </c>
      <c r="D1819" t="s">
        <v>22</v>
      </c>
      <c r="E1819">
        <v>-560.16</v>
      </c>
      <c r="F1819" t="s">
        <v>11</v>
      </c>
      <c r="G1819">
        <f>IF(Table1[[#This Row],[Type]]="Income",ABS(Table1[[#This Row],[Amount]]),0)</f>
        <v>0</v>
      </c>
      <c r="H1819">
        <f>IF(Table1[[#This Row],[Type]]="Expense",ABS(Table1[[#This Row],[Amount]]),0)</f>
        <v>560.16</v>
      </c>
      <c r="I1819" t="s">
        <v>12</v>
      </c>
      <c r="J1819" t="s">
        <v>27</v>
      </c>
      <c r="L1819" t="str">
        <f t="shared" si="28"/>
        <v>April</v>
      </c>
      <c r="M1819" s="4">
        <f>ABS(Table1[[#This Row],[Amount]])</f>
        <v>560.16</v>
      </c>
      <c r="N1819">
        <f>IF(Table1[[#This Row],[Type]]="Income",ABS(Table1[[#This Row],[Amount]]),0)</f>
        <v>0</v>
      </c>
      <c r="O1819">
        <f>IF(Table1[[#This Row],[Type]]="Expense",ABS(Table1[[#This Row],[Amount]]),0)</f>
        <v>560.16</v>
      </c>
      <c r="P1819" t="str">
        <f>Table1[[#This Row],[Region]]</f>
        <v>North</v>
      </c>
      <c r="Q1819" t="s">
        <v>22</v>
      </c>
      <c r="R1819" t="s">
        <v>27</v>
      </c>
    </row>
    <row r="1820" spans="1:18" x14ac:dyDescent="0.3">
      <c r="A1820" s="1">
        <v>45074</v>
      </c>
      <c r="B1820" t="s">
        <v>1846</v>
      </c>
      <c r="C1820" t="s">
        <v>30</v>
      </c>
      <c r="D1820" t="s">
        <v>36</v>
      </c>
      <c r="E1820">
        <v>3330.94</v>
      </c>
      <c r="F1820" t="s">
        <v>31</v>
      </c>
      <c r="G1820">
        <f>IF(Table1[[#This Row],[Type]]="Income",ABS(Table1[[#This Row],[Amount]]),0)</f>
        <v>3330.94</v>
      </c>
      <c r="H1820">
        <f>IF(Table1[[#This Row],[Type]]="Expense",ABS(Table1[[#This Row],[Amount]]),0)</f>
        <v>0</v>
      </c>
      <c r="I1820" t="s">
        <v>12</v>
      </c>
      <c r="J1820" t="s">
        <v>23</v>
      </c>
      <c r="L1820" t="str">
        <f t="shared" si="28"/>
        <v>May</v>
      </c>
      <c r="M1820" s="4">
        <f>ABS(Table1[[#This Row],[Amount]])</f>
        <v>3330.94</v>
      </c>
      <c r="N1820">
        <f>IF(Table1[[#This Row],[Type]]="Income",ABS(Table1[[#This Row],[Amount]]),0)</f>
        <v>3330.94</v>
      </c>
      <c r="O1820">
        <f>IF(Table1[[#This Row],[Type]]="Expense",ABS(Table1[[#This Row],[Amount]]),0)</f>
        <v>0</v>
      </c>
      <c r="P1820" t="str">
        <f>Table1[[#This Row],[Region]]</f>
        <v>South</v>
      </c>
      <c r="Q1820" t="s">
        <v>36</v>
      </c>
      <c r="R1820" t="s">
        <v>23</v>
      </c>
    </row>
    <row r="1821" spans="1:18" x14ac:dyDescent="0.3">
      <c r="A1821" s="1">
        <v>45087</v>
      </c>
      <c r="B1821" t="s">
        <v>1847</v>
      </c>
      <c r="C1821" t="s">
        <v>30</v>
      </c>
      <c r="D1821" t="s">
        <v>10</v>
      </c>
      <c r="E1821">
        <v>1652.06</v>
      </c>
      <c r="F1821" t="s">
        <v>31</v>
      </c>
      <c r="G1821">
        <f>IF(Table1[[#This Row],[Type]]="Income",ABS(Table1[[#This Row],[Amount]]),0)</f>
        <v>1652.06</v>
      </c>
      <c r="H1821">
        <f>IF(Table1[[#This Row],[Type]]="Expense",ABS(Table1[[#This Row],[Amount]]),0)</f>
        <v>0</v>
      </c>
      <c r="I1821" t="s">
        <v>20</v>
      </c>
      <c r="J1821" t="s">
        <v>32</v>
      </c>
      <c r="L1821" t="str">
        <f t="shared" si="28"/>
        <v>June</v>
      </c>
      <c r="M1821" s="4">
        <f>ABS(Table1[[#This Row],[Amount]])</f>
        <v>1652.06</v>
      </c>
      <c r="N1821">
        <f>IF(Table1[[#This Row],[Type]]="Income",ABS(Table1[[#This Row],[Amount]]),0)</f>
        <v>1652.06</v>
      </c>
      <c r="O1821">
        <f>IF(Table1[[#This Row],[Type]]="Expense",ABS(Table1[[#This Row],[Amount]]),0)</f>
        <v>0</v>
      </c>
      <c r="P1821" t="str">
        <f>Table1[[#This Row],[Region]]</f>
        <v>West</v>
      </c>
      <c r="Q1821" t="s">
        <v>10</v>
      </c>
      <c r="R1821" t="s">
        <v>32</v>
      </c>
    </row>
    <row r="1822" spans="1:18" x14ac:dyDescent="0.3">
      <c r="A1822" s="1">
        <v>45128</v>
      </c>
      <c r="B1822" t="s">
        <v>1848</v>
      </c>
      <c r="C1822" t="s">
        <v>25</v>
      </c>
      <c r="D1822" t="s">
        <v>36</v>
      </c>
      <c r="E1822">
        <v>-3773.79</v>
      </c>
      <c r="F1822" t="s">
        <v>11</v>
      </c>
      <c r="G1822">
        <f>IF(Table1[[#This Row],[Type]]="Income",ABS(Table1[[#This Row],[Amount]]),0)</f>
        <v>0</v>
      </c>
      <c r="H1822">
        <f>IF(Table1[[#This Row],[Type]]="Expense",ABS(Table1[[#This Row],[Amount]]),0)</f>
        <v>3773.79</v>
      </c>
      <c r="I1822" t="s">
        <v>17</v>
      </c>
      <c r="J1822" t="s">
        <v>32</v>
      </c>
      <c r="L1822" t="str">
        <f t="shared" si="28"/>
        <v>July</v>
      </c>
      <c r="M1822" s="4">
        <f>ABS(Table1[[#This Row],[Amount]])</f>
        <v>3773.79</v>
      </c>
      <c r="N1822">
        <f>IF(Table1[[#This Row],[Type]]="Income",ABS(Table1[[#This Row],[Amount]]),0)</f>
        <v>0</v>
      </c>
      <c r="O1822">
        <f>IF(Table1[[#This Row],[Type]]="Expense",ABS(Table1[[#This Row],[Amount]]),0)</f>
        <v>3773.79</v>
      </c>
      <c r="P1822" t="str">
        <f>Table1[[#This Row],[Region]]</f>
        <v>West</v>
      </c>
      <c r="Q1822" t="s">
        <v>36</v>
      </c>
      <c r="R1822" t="s">
        <v>32</v>
      </c>
    </row>
    <row r="1823" spans="1:18" x14ac:dyDescent="0.3">
      <c r="A1823" s="1">
        <v>45168</v>
      </c>
      <c r="B1823" t="s">
        <v>1849</v>
      </c>
      <c r="C1823" t="s">
        <v>25</v>
      </c>
      <c r="D1823" t="s">
        <v>19</v>
      </c>
      <c r="E1823">
        <v>-767.63</v>
      </c>
      <c r="F1823" t="s">
        <v>11</v>
      </c>
      <c r="G1823">
        <f>IF(Table1[[#This Row],[Type]]="Income",ABS(Table1[[#This Row],[Amount]]),0)</f>
        <v>0</v>
      </c>
      <c r="H1823">
        <f>IF(Table1[[#This Row],[Type]]="Expense",ABS(Table1[[#This Row],[Amount]]),0)</f>
        <v>767.63</v>
      </c>
      <c r="I1823" t="s">
        <v>12</v>
      </c>
      <c r="J1823" t="s">
        <v>32</v>
      </c>
      <c r="L1823" t="str">
        <f t="shared" si="28"/>
        <v>August</v>
      </c>
      <c r="M1823" s="4">
        <f>ABS(Table1[[#This Row],[Amount]])</f>
        <v>767.63</v>
      </c>
      <c r="N1823">
        <f>IF(Table1[[#This Row],[Type]]="Income",ABS(Table1[[#This Row],[Amount]]),0)</f>
        <v>0</v>
      </c>
      <c r="O1823">
        <f>IF(Table1[[#This Row],[Type]]="Expense",ABS(Table1[[#This Row],[Amount]]),0)</f>
        <v>767.63</v>
      </c>
      <c r="P1823" t="str">
        <f>Table1[[#This Row],[Region]]</f>
        <v>West</v>
      </c>
      <c r="Q1823" t="s">
        <v>19</v>
      </c>
      <c r="R1823" t="s">
        <v>32</v>
      </c>
    </row>
    <row r="1824" spans="1:18" x14ac:dyDescent="0.3">
      <c r="A1824" s="1">
        <v>45279</v>
      </c>
      <c r="B1824" t="s">
        <v>1850</v>
      </c>
      <c r="C1824" t="s">
        <v>25</v>
      </c>
      <c r="D1824" t="s">
        <v>10</v>
      </c>
      <c r="E1824">
        <v>-4499.63</v>
      </c>
      <c r="F1824" t="s">
        <v>11</v>
      </c>
      <c r="G1824">
        <f>IF(Table1[[#This Row],[Type]]="Income",ABS(Table1[[#This Row],[Amount]]),0)</f>
        <v>0</v>
      </c>
      <c r="H1824">
        <f>IF(Table1[[#This Row],[Type]]="Expense",ABS(Table1[[#This Row],[Amount]]),0)</f>
        <v>4499.63</v>
      </c>
      <c r="I1824" t="s">
        <v>12</v>
      </c>
      <c r="J1824" t="s">
        <v>32</v>
      </c>
      <c r="L1824" t="str">
        <f t="shared" si="28"/>
        <v>December</v>
      </c>
      <c r="M1824" s="4">
        <f>ABS(Table1[[#This Row],[Amount]])</f>
        <v>4499.63</v>
      </c>
      <c r="N1824">
        <f>IF(Table1[[#This Row],[Type]]="Income",ABS(Table1[[#This Row],[Amount]]),0)</f>
        <v>0</v>
      </c>
      <c r="O1824">
        <f>IF(Table1[[#This Row],[Type]]="Expense",ABS(Table1[[#This Row],[Amount]]),0)</f>
        <v>4499.63</v>
      </c>
      <c r="P1824" t="str">
        <f>Table1[[#This Row],[Region]]</f>
        <v>West</v>
      </c>
      <c r="Q1824" t="s">
        <v>10</v>
      </c>
      <c r="R1824" t="s">
        <v>32</v>
      </c>
    </row>
    <row r="1825" spans="1:18" x14ac:dyDescent="0.3">
      <c r="A1825" s="1">
        <v>44928</v>
      </c>
      <c r="B1825" t="s">
        <v>1851</v>
      </c>
      <c r="C1825" t="s">
        <v>9</v>
      </c>
      <c r="D1825" t="s">
        <v>16</v>
      </c>
      <c r="E1825">
        <v>-1288.6300000000001</v>
      </c>
      <c r="F1825" t="s">
        <v>11</v>
      </c>
      <c r="G1825">
        <f>IF(Table1[[#This Row],[Type]]="Income",ABS(Table1[[#This Row],[Amount]]),0)</f>
        <v>0</v>
      </c>
      <c r="H1825">
        <f>IF(Table1[[#This Row],[Type]]="Expense",ABS(Table1[[#This Row],[Amount]]),0)</f>
        <v>1288.6300000000001</v>
      </c>
      <c r="I1825" t="s">
        <v>12</v>
      </c>
      <c r="J1825" t="s">
        <v>23</v>
      </c>
      <c r="L1825" t="str">
        <f t="shared" si="28"/>
        <v>January</v>
      </c>
      <c r="M1825" s="4">
        <f>ABS(Table1[[#This Row],[Amount]])</f>
        <v>1288.6300000000001</v>
      </c>
      <c r="N1825">
        <f>IF(Table1[[#This Row],[Type]]="Income",ABS(Table1[[#This Row],[Amount]]),0)</f>
        <v>0</v>
      </c>
      <c r="O1825">
        <f>IF(Table1[[#This Row],[Type]]="Expense",ABS(Table1[[#This Row],[Amount]]),0)</f>
        <v>1288.6300000000001</v>
      </c>
      <c r="P1825" t="str">
        <f>Table1[[#This Row],[Region]]</f>
        <v>South</v>
      </c>
      <c r="Q1825" t="s">
        <v>16</v>
      </c>
      <c r="R1825" t="s">
        <v>23</v>
      </c>
    </row>
    <row r="1826" spans="1:18" x14ac:dyDescent="0.3">
      <c r="A1826" s="1">
        <v>45151</v>
      </c>
      <c r="B1826" t="s">
        <v>1852</v>
      </c>
      <c r="C1826" t="s">
        <v>25</v>
      </c>
      <c r="D1826" t="s">
        <v>26</v>
      </c>
      <c r="E1826">
        <v>-1830.38</v>
      </c>
      <c r="F1826" t="s">
        <v>11</v>
      </c>
      <c r="G1826">
        <f>IF(Table1[[#This Row],[Type]]="Income",ABS(Table1[[#This Row],[Amount]]),0)</f>
        <v>0</v>
      </c>
      <c r="H1826">
        <f>IF(Table1[[#This Row],[Type]]="Expense",ABS(Table1[[#This Row],[Amount]]),0)</f>
        <v>1830.38</v>
      </c>
      <c r="I1826" t="s">
        <v>20</v>
      </c>
      <c r="J1826" t="s">
        <v>23</v>
      </c>
      <c r="L1826" t="str">
        <f t="shared" si="28"/>
        <v>August</v>
      </c>
      <c r="M1826" s="4">
        <f>ABS(Table1[[#This Row],[Amount]])</f>
        <v>1830.38</v>
      </c>
      <c r="N1826">
        <f>IF(Table1[[#This Row],[Type]]="Income",ABS(Table1[[#This Row],[Amount]]),0)</f>
        <v>0</v>
      </c>
      <c r="O1826">
        <f>IF(Table1[[#This Row],[Type]]="Expense",ABS(Table1[[#This Row],[Amount]]),0)</f>
        <v>1830.38</v>
      </c>
      <c r="P1826" t="str">
        <f>Table1[[#This Row],[Region]]</f>
        <v>South</v>
      </c>
      <c r="Q1826" t="s">
        <v>26</v>
      </c>
      <c r="R1826" t="s">
        <v>23</v>
      </c>
    </row>
    <row r="1827" spans="1:18" x14ac:dyDescent="0.3">
      <c r="A1827" s="1">
        <v>45215</v>
      </c>
      <c r="B1827" t="s">
        <v>1853</v>
      </c>
      <c r="C1827" t="s">
        <v>15</v>
      </c>
      <c r="D1827" t="s">
        <v>16</v>
      </c>
      <c r="E1827">
        <v>-4755.8900000000003</v>
      </c>
      <c r="F1827" t="s">
        <v>11</v>
      </c>
      <c r="G1827">
        <f>IF(Table1[[#This Row],[Type]]="Income",ABS(Table1[[#This Row],[Amount]]),0)</f>
        <v>0</v>
      </c>
      <c r="H1827">
        <f>IF(Table1[[#This Row],[Type]]="Expense",ABS(Table1[[#This Row],[Amount]]),0)</f>
        <v>4755.8900000000003</v>
      </c>
      <c r="I1827" t="s">
        <v>12</v>
      </c>
      <c r="J1827" t="s">
        <v>13</v>
      </c>
      <c r="L1827" t="str">
        <f t="shared" si="28"/>
        <v>October</v>
      </c>
      <c r="M1827" s="4">
        <f>ABS(Table1[[#This Row],[Amount]])</f>
        <v>4755.8900000000003</v>
      </c>
      <c r="N1827">
        <f>IF(Table1[[#This Row],[Type]]="Income",ABS(Table1[[#This Row],[Amount]]),0)</f>
        <v>0</v>
      </c>
      <c r="O1827">
        <f>IF(Table1[[#This Row],[Type]]="Expense",ABS(Table1[[#This Row],[Amount]]),0)</f>
        <v>4755.8900000000003</v>
      </c>
      <c r="P1827" t="str">
        <f>Table1[[#This Row],[Region]]</f>
        <v>East</v>
      </c>
      <c r="Q1827" t="s">
        <v>16</v>
      </c>
      <c r="R1827" t="s">
        <v>13</v>
      </c>
    </row>
    <row r="1828" spans="1:18" x14ac:dyDescent="0.3">
      <c r="A1828" s="1">
        <v>45159</v>
      </c>
      <c r="B1828" t="s">
        <v>1854</v>
      </c>
      <c r="C1828" t="s">
        <v>9</v>
      </c>
      <c r="D1828" t="s">
        <v>22</v>
      </c>
      <c r="E1828">
        <v>-2934.56</v>
      </c>
      <c r="F1828" t="s">
        <v>11</v>
      </c>
      <c r="G1828">
        <f>IF(Table1[[#This Row],[Type]]="Income",ABS(Table1[[#This Row],[Amount]]),0)</f>
        <v>0</v>
      </c>
      <c r="H1828">
        <f>IF(Table1[[#This Row],[Type]]="Expense",ABS(Table1[[#This Row],[Amount]]),0)</f>
        <v>2934.56</v>
      </c>
      <c r="I1828" t="s">
        <v>20</v>
      </c>
      <c r="J1828" t="s">
        <v>23</v>
      </c>
      <c r="L1828" t="str">
        <f t="shared" si="28"/>
        <v>August</v>
      </c>
      <c r="M1828" s="4">
        <f>ABS(Table1[[#This Row],[Amount]])</f>
        <v>2934.56</v>
      </c>
      <c r="N1828">
        <f>IF(Table1[[#This Row],[Type]]="Income",ABS(Table1[[#This Row],[Amount]]),0)</f>
        <v>0</v>
      </c>
      <c r="O1828">
        <f>IF(Table1[[#This Row],[Type]]="Expense",ABS(Table1[[#This Row],[Amount]]),0)</f>
        <v>2934.56</v>
      </c>
      <c r="P1828" t="str">
        <f>Table1[[#This Row],[Region]]</f>
        <v>South</v>
      </c>
      <c r="Q1828" t="s">
        <v>22</v>
      </c>
      <c r="R1828" t="s">
        <v>23</v>
      </c>
    </row>
    <row r="1829" spans="1:18" x14ac:dyDescent="0.3">
      <c r="A1829" s="1">
        <v>45003</v>
      </c>
      <c r="B1829" t="s">
        <v>1855</v>
      </c>
      <c r="C1829" t="s">
        <v>25</v>
      </c>
      <c r="D1829" t="s">
        <v>36</v>
      </c>
      <c r="E1829">
        <v>-1892.28</v>
      </c>
      <c r="F1829" t="s">
        <v>11</v>
      </c>
      <c r="G1829">
        <f>IF(Table1[[#This Row],[Type]]="Income",ABS(Table1[[#This Row],[Amount]]),0)</f>
        <v>0</v>
      </c>
      <c r="H1829">
        <f>IF(Table1[[#This Row],[Type]]="Expense",ABS(Table1[[#This Row],[Amount]]),0)</f>
        <v>1892.28</v>
      </c>
      <c r="I1829" t="s">
        <v>20</v>
      </c>
      <c r="J1829" t="s">
        <v>23</v>
      </c>
      <c r="L1829" t="str">
        <f t="shared" si="28"/>
        <v>March</v>
      </c>
      <c r="M1829" s="4">
        <f>ABS(Table1[[#This Row],[Amount]])</f>
        <v>1892.28</v>
      </c>
      <c r="N1829">
        <f>IF(Table1[[#This Row],[Type]]="Income",ABS(Table1[[#This Row],[Amount]]),0)</f>
        <v>0</v>
      </c>
      <c r="O1829">
        <f>IF(Table1[[#This Row],[Type]]="Expense",ABS(Table1[[#This Row],[Amount]]),0)</f>
        <v>1892.28</v>
      </c>
      <c r="P1829" t="str">
        <f>Table1[[#This Row],[Region]]</f>
        <v>South</v>
      </c>
      <c r="Q1829" t="s">
        <v>36</v>
      </c>
      <c r="R1829" t="s">
        <v>23</v>
      </c>
    </row>
    <row r="1830" spans="1:18" x14ac:dyDescent="0.3">
      <c r="A1830" s="1">
        <v>45042</v>
      </c>
      <c r="B1830" t="s">
        <v>1856</v>
      </c>
      <c r="C1830" t="s">
        <v>9</v>
      </c>
      <c r="D1830" t="s">
        <v>10</v>
      </c>
      <c r="E1830">
        <v>-4753.05</v>
      </c>
      <c r="F1830" t="s">
        <v>11</v>
      </c>
      <c r="G1830">
        <f>IF(Table1[[#This Row],[Type]]="Income",ABS(Table1[[#This Row],[Amount]]),0)</f>
        <v>0</v>
      </c>
      <c r="H1830">
        <f>IF(Table1[[#This Row],[Type]]="Expense",ABS(Table1[[#This Row],[Amount]]),0)</f>
        <v>4753.05</v>
      </c>
      <c r="I1830" t="s">
        <v>12</v>
      </c>
      <c r="J1830" t="s">
        <v>32</v>
      </c>
      <c r="L1830" t="str">
        <f t="shared" si="28"/>
        <v>April</v>
      </c>
      <c r="M1830" s="4">
        <f>ABS(Table1[[#This Row],[Amount]])</f>
        <v>4753.05</v>
      </c>
      <c r="N1830">
        <f>IF(Table1[[#This Row],[Type]]="Income",ABS(Table1[[#This Row],[Amount]]),0)</f>
        <v>0</v>
      </c>
      <c r="O1830">
        <f>IF(Table1[[#This Row],[Type]]="Expense",ABS(Table1[[#This Row],[Amount]]),0)</f>
        <v>4753.05</v>
      </c>
      <c r="P1830" t="str">
        <f>Table1[[#This Row],[Region]]</f>
        <v>West</v>
      </c>
      <c r="Q1830" t="s">
        <v>10</v>
      </c>
      <c r="R1830" t="s">
        <v>32</v>
      </c>
    </row>
    <row r="1831" spans="1:18" x14ac:dyDescent="0.3">
      <c r="A1831" s="1">
        <v>45080</v>
      </c>
      <c r="B1831" t="s">
        <v>1857</v>
      </c>
      <c r="C1831" t="s">
        <v>15</v>
      </c>
      <c r="D1831" t="s">
        <v>22</v>
      </c>
      <c r="E1831">
        <v>-1712.48</v>
      </c>
      <c r="F1831" t="s">
        <v>11</v>
      </c>
      <c r="G1831">
        <f>IF(Table1[[#This Row],[Type]]="Income",ABS(Table1[[#This Row],[Amount]]),0)</f>
        <v>0</v>
      </c>
      <c r="H1831">
        <f>IF(Table1[[#This Row],[Type]]="Expense",ABS(Table1[[#This Row],[Amount]]),0)</f>
        <v>1712.48</v>
      </c>
      <c r="I1831" t="s">
        <v>12</v>
      </c>
      <c r="J1831" t="s">
        <v>23</v>
      </c>
      <c r="L1831" t="str">
        <f t="shared" si="28"/>
        <v>June</v>
      </c>
      <c r="M1831" s="4">
        <f>ABS(Table1[[#This Row],[Amount]])</f>
        <v>1712.48</v>
      </c>
      <c r="N1831">
        <f>IF(Table1[[#This Row],[Type]]="Income",ABS(Table1[[#This Row],[Amount]]),0)</f>
        <v>0</v>
      </c>
      <c r="O1831">
        <f>IF(Table1[[#This Row],[Type]]="Expense",ABS(Table1[[#This Row],[Amount]]),0)</f>
        <v>1712.48</v>
      </c>
      <c r="P1831" t="str">
        <f>Table1[[#This Row],[Region]]</f>
        <v>South</v>
      </c>
      <c r="Q1831" t="s">
        <v>22</v>
      </c>
      <c r="R1831" t="s">
        <v>23</v>
      </c>
    </row>
    <row r="1832" spans="1:18" x14ac:dyDescent="0.3">
      <c r="A1832" s="1">
        <v>45029</v>
      </c>
      <c r="B1832" t="s">
        <v>1858</v>
      </c>
      <c r="C1832" t="s">
        <v>25</v>
      </c>
      <c r="D1832" t="s">
        <v>22</v>
      </c>
      <c r="E1832">
        <v>-564.87</v>
      </c>
      <c r="F1832" t="s">
        <v>11</v>
      </c>
      <c r="G1832">
        <f>IF(Table1[[#This Row],[Type]]="Income",ABS(Table1[[#This Row],[Amount]]),0)</f>
        <v>0</v>
      </c>
      <c r="H1832">
        <f>IF(Table1[[#This Row],[Type]]="Expense",ABS(Table1[[#This Row],[Amount]]),0)</f>
        <v>564.87</v>
      </c>
      <c r="I1832" t="s">
        <v>20</v>
      </c>
      <c r="J1832" t="s">
        <v>32</v>
      </c>
      <c r="L1832" t="str">
        <f t="shared" si="28"/>
        <v>April</v>
      </c>
      <c r="M1832" s="4">
        <f>ABS(Table1[[#This Row],[Amount]])</f>
        <v>564.87</v>
      </c>
      <c r="N1832">
        <f>IF(Table1[[#This Row],[Type]]="Income",ABS(Table1[[#This Row],[Amount]]),0)</f>
        <v>0</v>
      </c>
      <c r="O1832">
        <f>IF(Table1[[#This Row],[Type]]="Expense",ABS(Table1[[#This Row],[Amount]]),0)</f>
        <v>564.87</v>
      </c>
      <c r="P1832" t="str">
        <f>Table1[[#This Row],[Region]]</f>
        <v>West</v>
      </c>
      <c r="Q1832" t="s">
        <v>22</v>
      </c>
      <c r="R1832" t="s">
        <v>32</v>
      </c>
    </row>
    <row r="1833" spans="1:18" x14ac:dyDescent="0.3">
      <c r="A1833" s="1">
        <v>45120</v>
      </c>
      <c r="B1833" t="s">
        <v>1859</v>
      </c>
      <c r="C1833" t="s">
        <v>15</v>
      </c>
      <c r="D1833" t="s">
        <v>26</v>
      </c>
      <c r="E1833">
        <v>-4984.5600000000004</v>
      </c>
      <c r="F1833" t="s">
        <v>11</v>
      </c>
      <c r="G1833">
        <f>IF(Table1[[#This Row],[Type]]="Income",ABS(Table1[[#This Row],[Amount]]),0)</f>
        <v>0</v>
      </c>
      <c r="H1833">
        <f>IF(Table1[[#This Row],[Type]]="Expense",ABS(Table1[[#This Row],[Amount]]),0)</f>
        <v>4984.5600000000004</v>
      </c>
      <c r="I1833" t="s">
        <v>20</v>
      </c>
      <c r="J1833" t="s">
        <v>27</v>
      </c>
      <c r="L1833" t="str">
        <f t="shared" si="28"/>
        <v>July</v>
      </c>
      <c r="M1833" s="4">
        <f>ABS(Table1[[#This Row],[Amount]])</f>
        <v>4984.5600000000004</v>
      </c>
      <c r="N1833">
        <f>IF(Table1[[#This Row],[Type]]="Income",ABS(Table1[[#This Row],[Amount]]),0)</f>
        <v>0</v>
      </c>
      <c r="O1833">
        <f>IF(Table1[[#This Row],[Type]]="Expense",ABS(Table1[[#This Row],[Amount]]),0)</f>
        <v>4984.5600000000004</v>
      </c>
      <c r="P1833" t="str">
        <f>Table1[[#This Row],[Region]]</f>
        <v>North</v>
      </c>
      <c r="Q1833" t="s">
        <v>26</v>
      </c>
      <c r="R1833" t="s">
        <v>27</v>
      </c>
    </row>
    <row r="1834" spans="1:18" x14ac:dyDescent="0.3">
      <c r="A1834" s="1">
        <v>45092</v>
      </c>
      <c r="B1834" t="s">
        <v>1860</v>
      </c>
      <c r="C1834" t="s">
        <v>15</v>
      </c>
      <c r="D1834" t="s">
        <v>22</v>
      </c>
      <c r="E1834">
        <v>-1412.44</v>
      </c>
      <c r="F1834" t="s">
        <v>11</v>
      </c>
      <c r="G1834">
        <f>IF(Table1[[#This Row],[Type]]="Income",ABS(Table1[[#This Row],[Amount]]),0)</f>
        <v>0</v>
      </c>
      <c r="H1834">
        <f>IF(Table1[[#This Row],[Type]]="Expense",ABS(Table1[[#This Row],[Amount]]),0)</f>
        <v>1412.44</v>
      </c>
      <c r="I1834" t="s">
        <v>12</v>
      </c>
      <c r="J1834" t="s">
        <v>27</v>
      </c>
      <c r="L1834" t="str">
        <f t="shared" si="28"/>
        <v>June</v>
      </c>
      <c r="M1834" s="4">
        <f>ABS(Table1[[#This Row],[Amount]])</f>
        <v>1412.44</v>
      </c>
      <c r="N1834">
        <f>IF(Table1[[#This Row],[Type]]="Income",ABS(Table1[[#This Row],[Amount]]),0)</f>
        <v>0</v>
      </c>
      <c r="O1834">
        <f>IF(Table1[[#This Row],[Type]]="Expense",ABS(Table1[[#This Row],[Amount]]),0)</f>
        <v>1412.44</v>
      </c>
      <c r="P1834" t="str">
        <f>Table1[[#This Row],[Region]]</f>
        <v>North</v>
      </c>
      <c r="Q1834" t="s">
        <v>22</v>
      </c>
      <c r="R1834" t="s">
        <v>27</v>
      </c>
    </row>
    <row r="1835" spans="1:18" x14ac:dyDescent="0.3">
      <c r="A1835" s="1">
        <v>45285</v>
      </c>
      <c r="B1835" t="s">
        <v>1861</v>
      </c>
      <c r="C1835" t="s">
        <v>15</v>
      </c>
      <c r="D1835" t="s">
        <v>10</v>
      </c>
      <c r="E1835">
        <v>-4271.16</v>
      </c>
      <c r="F1835" t="s">
        <v>11</v>
      </c>
      <c r="G1835">
        <f>IF(Table1[[#This Row],[Type]]="Income",ABS(Table1[[#This Row],[Amount]]),0)</f>
        <v>0</v>
      </c>
      <c r="H1835">
        <f>IF(Table1[[#This Row],[Type]]="Expense",ABS(Table1[[#This Row],[Amount]]),0)</f>
        <v>4271.16</v>
      </c>
      <c r="I1835" t="s">
        <v>20</v>
      </c>
      <c r="J1835" t="s">
        <v>27</v>
      </c>
      <c r="L1835" t="str">
        <f t="shared" si="28"/>
        <v>December</v>
      </c>
      <c r="M1835" s="4">
        <f>ABS(Table1[[#This Row],[Amount]])</f>
        <v>4271.16</v>
      </c>
      <c r="N1835">
        <f>IF(Table1[[#This Row],[Type]]="Income",ABS(Table1[[#This Row],[Amount]]),0)</f>
        <v>0</v>
      </c>
      <c r="O1835">
        <f>IF(Table1[[#This Row],[Type]]="Expense",ABS(Table1[[#This Row],[Amount]]),0)</f>
        <v>4271.16</v>
      </c>
      <c r="P1835" t="str">
        <f>Table1[[#This Row],[Region]]</f>
        <v>North</v>
      </c>
      <c r="Q1835" t="s">
        <v>10</v>
      </c>
      <c r="R1835" t="s">
        <v>27</v>
      </c>
    </row>
    <row r="1836" spans="1:18" x14ac:dyDescent="0.3">
      <c r="A1836" s="1">
        <v>45016</v>
      </c>
      <c r="B1836" t="s">
        <v>1862</v>
      </c>
      <c r="C1836" t="s">
        <v>25</v>
      </c>
      <c r="D1836" t="s">
        <v>10</v>
      </c>
      <c r="E1836">
        <v>-911.15</v>
      </c>
      <c r="F1836" t="s">
        <v>11</v>
      </c>
      <c r="G1836">
        <f>IF(Table1[[#This Row],[Type]]="Income",ABS(Table1[[#This Row],[Amount]]),0)</f>
        <v>0</v>
      </c>
      <c r="H1836">
        <f>IF(Table1[[#This Row],[Type]]="Expense",ABS(Table1[[#This Row],[Amount]]),0)</f>
        <v>911.15</v>
      </c>
      <c r="I1836" t="s">
        <v>20</v>
      </c>
      <c r="J1836" t="s">
        <v>27</v>
      </c>
      <c r="L1836" t="str">
        <f t="shared" si="28"/>
        <v>March</v>
      </c>
      <c r="M1836" s="4">
        <f>ABS(Table1[[#This Row],[Amount]])</f>
        <v>911.15</v>
      </c>
      <c r="N1836">
        <f>IF(Table1[[#This Row],[Type]]="Income",ABS(Table1[[#This Row],[Amount]]),0)</f>
        <v>0</v>
      </c>
      <c r="O1836">
        <f>IF(Table1[[#This Row],[Type]]="Expense",ABS(Table1[[#This Row],[Amount]]),0)</f>
        <v>911.15</v>
      </c>
      <c r="P1836" t="str">
        <f>Table1[[#This Row],[Region]]</f>
        <v>North</v>
      </c>
      <c r="Q1836" t="s">
        <v>10</v>
      </c>
      <c r="R1836" t="s">
        <v>27</v>
      </c>
    </row>
    <row r="1837" spans="1:18" x14ac:dyDescent="0.3">
      <c r="A1837" s="1">
        <v>45100</v>
      </c>
      <c r="B1837" t="s">
        <v>1863</v>
      </c>
      <c r="C1837" t="s">
        <v>30</v>
      </c>
      <c r="D1837" t="s">
        <v>36</v>
      </c>
      <c r="E1837">
        <v>3683.63</v>
      </c>
      <c r="F1837" t="s">
        <v>31</v>
      </c>
      <c r="G1837">
        <f>IF(Table1[[#This Row],[Type]]="Income",ABS(Table1[[#This Row],[Amount]]),0)</f>
        <v>3683.63</v>
      </c>
      <c r="H1837">
        <f>IF(Table1[[#This Row],[Type]]="Expense",ABS(Table1[[#This Row],[Amount]]),0)</f>
        <v>0</v>
      </c>
      <c r="I1837" t="s">
        <v>12</v>
      </c>
      <c r="J1837" t="s">
        <v>27</v>
      </c>
      <c r="L1837" t="str">
        <f t="shared" si="28"/>
        <v>June</v>
      </c>
      <c r="M1837" s="4">
        <f>ABS(Table1[[#This Row],[Amount]])</f>
        <v>3683.63</v>
      </c>
      <c r="N1837">
        <f>IF(Table1[[#This Row],[Type]]="Income",ABS(Table1[[#This Row],[Amount]]),0)</f>
        <v>3683.63</v>
      </c>
      <c r="O1837">
        <f>IF(Table1[[#This Row],[Type]]="Expense",ABS(Table1[[#This Row],[Amount]]),0)</f>
        <v>0</v>
      </c>
      <c r="P1837" t="str">
        <f>Table1[[#This Row],[Region]]</f>
        <v>North</v>
      </c>
      <c r="Q1837" t="s">
        <v>36</v>
      </c>
      <c r="R1837" t="s">
        <v>27</v>
      </c>
    </row>
    <row r="1838" spans="1:18" x14ac:dyDescent="0.3">
      <c r="A1838" s="1">
        <v>45048</v>
      </c>
      <c r="B1838" t="s">
        <v>1864</v>
      </c>
      <c r="C1838" t="s">
        <v>25</v>
      </c>
      <c r="D1838" t="s">
        <v>10</v>
      </c>
      <c r="E1838">
        <v>-2669.8</v>
      </c>
      <c r="F1838" t="s">
        <v>11</v>
      </c>
      <c r="G1838">
        <f>IF(Table1[[#This Row],[Type]]="Income",ABS(Table1[[#This Row],[Amount]]),0)</f>
        <v>0</v>
      </c>
      <c r="H1838">
        <f>IF(Table1[[#This Row],[Type]]="Expense",ABS(Table1[[#This Row],[Amount]]),0)</f>
        <v>2669.8</v>
      </c>
      <c r="I1838" t="s">
        <v>12</v>
      </c>
      <c r="J1838" t="s">
        <v>27</v>
      </c>
      <c r="L1838" t="str">
        <f t="shared" si="28"/>
        <v>May</v>
      </c>
      <c r="M1838" s="4">
        <f>ABS(Table1[[#This Row],[Amount]])</f>
        <v>2669.8</v>
      </c>
      <c r="N1838">
        <f>IF(Table1[[#This Row],[Type]]="Income",ABS(Table1[[#This Row],[Amount]]),0)</f>
        <v>0</v>
      </c>
      <c r="O1838">
        <f>IF(Table1[[#This Row],[Type]]="Expense",ABS(Table1[[#This Row],[Amount]]),0)</f>
        <v>2669.8</v>
      </c>
      <c r="P1838" t="str">
        <f>Table1[[#This Row],[Region]]</f>
        <v>North</v>
      </c>
      <c r="Q1838" t="s">
        <v>10</v>
      </c>
      <c r="R1838" t="s">
        <v>27</v>
      </c>
    </row>
    <row r="1839" spans="1:18" x14ac:dyDescent="0.3">
      <c r="A1839" s="1">
        <v>45069</v>
      </c>
      <c r="B1839" t="s">
        <v>1865</v>
      </c>
      <c r="C1839" t="s">
        <v>15</v>
      </c>
      <c r="D1839" t="s">
        <v>16</v>
      </c>
      <c r="E1839">
        <v>-4906.4399999999996</v>
      </c>
      <c r="F1839" t="s">
        <v>11</v>
      </c>
      <c r="G1839">
        <f>IF(Table1[[#This Row],[Type]]="Income",ABS(Table1[[#This Row],[Amount]]),0)</f>
        <v>0</v>
      </c>
      <c r="H1839">
        <f>IF(Table1[[#This Row],[Type]]="Expense",ABS(Table1[[#This Row],[Amount]]),0)</f>
        <v>4906.4399999999996</v>
      </c>
      <c r="I1839" t="s">
        <v>17</v>
      </c>
      <c r="J1839" t="s">
        <v>27</v>
      </c>
      <c r="L1839" t="str">
        <f t="shared" si="28"/>
        <v>May</v>
      </c>
      <c r="M1839" s="4">
        <f>ABS(Table1[[#This Row],[Amount]])</f>
        <v>4906.4399999999996</v>
      </c>
      <c r="N1839">
        <f>IF(Table1[[#This Row],[Type]]="Income",ABS(Table1[[#This Row],[Amount]]),0)</f>
        <v>0</v>
      </c>
      <c r="O1839">
        <f>IF(Table1[[#This Row],[Type]]="Expense",ABS(Table1[[#This Row],[Amount]]),0)</f>
        <v>4906.4399999999996</v>
      </c>
      <c r="P1839" t="str">
        <f>Table1[[#This Row],[Region]]</f>
        <v>North</v>
      </c>
      <c r="Q1839" t="s">
        <v>16</v>
      </c>
      <c r="R1839" t="s">
        <v>27</v>
      </c>
    </row>
    <row r="1840" spans="1:18" x14ac:dyDescent="0.3">
      <c r="A1840" s="1">
        <v>45032</v>
      </c>
      <c r="B1840" t="s">
        <v>1866</v>
      </c>
      <c r="C1840" t="s">
        <v>25</v>
      </c>
      <c r="D1840" t="s">
        <v>36</v>
      </c>
      <c r="E1840">
        <v>-2808.87</v>
      </c>
      <c r="F1840" t="s">
        <v>11</v>
      </c>
      <c r="G1840">
        <f>IF(Table1[[#This Row],[Type]]="Income",ABS(Table1[[#This Row],[Amount]]),0)</f>
        <v>0</v>
      </c>
      <c r="H1840">
        <f>IF(Table1[[#This Row],[Type]]="Expense",ABS(Table1[[#This Row],[Amount]]),0)</f>
        <v>2808.87</v>
      </c>
      <c r="I1840" t="s">
        <v>12</v>
      </c>
      <c r="J1840" t="s">
        <v>32</v>
      </c>
      <c r="L1840" t="str">
        <f t="shared" si="28"/>
        <v>April</v>
      </c>
      <c r="M1840" s="4">
        <f>ABS(Table1[[#This Row],[Amount]])</f>
        <v>2808.87</v>
      </c>
      <c r="N1840">
        <f>IF(Table1[[#This Row],[Type]]="Income",ABS(Table1[[#This Row],[Amount]]),0)</f>
        <v>0</v>
      </c>
      <c r="O1840">
        <f>IF(Table1[[#This Row],[Type]]="Expense",ABS(Table1[[#This Row],[Amount]]),0)</f>
        <v>2808.87</v>
      </c>
      <c r="P1840" t="str">
        <f>Table1[[#This Row],[Region]]</f>
        <v>West</v>
      </c>
      <c r="Q1840" t="s">
        <v>36</v>
      </c>
      <c r="R1840" t="s">
        <v>32</v>
      </c>
    </row>
    <row r="1841" spans="1:18" x14ac:dyDescent="0.3">
      <c r="A1841" s="1">
        <v>45231</v>
      </c>
      <c r="B1841" t="s">
        <v>1867</v>
      </c>
      <c r="C1841" t="s">
        <v>15</v>
      </c>
      <c r="D1841" t="s">
        <v>26</v>
      </c>
      <c r="E1841">
        <v>-222.57</v>
      </c>
      <c r="F1841" t="s">
        <v>11</v>
      </c>
      <c r="G1841">
        <f>IF(Table1[[#This Row],[Type]]="Income",ABS(Table1[[#This Row],[Amount]]),0)</f>
        <v>0</v>
      </c>
      <c r="H1841">
        <f>IF(Table1[[#This Row],[Type]]="Expense",ABS(Table1[[#This Row],[Amount]]),0)</f>
        <v>222.57</v>
      </c>
      <c r="I1841" t="s">
        <v>12</v>
      </c>
      <c r="J1841" t="s">
        <v>32</v>
      </c>
      <c r="L1841" t="str">
        <f t="shared" si="28"/>
        <v>November</v>
      </c>
      <c r="M1841" s="4">
        <f>ABS(Table1[[#This Row],[Amount]])</f>
        <v>222.57</v>
      </c>
      <c r="N1841">
        <f>IF(Table1[[#This Row],[Type]]="Income",ABS(Table1[[#This Row],[Amount]]),0)</f>
        <v>0</v>
      </c>
      <c r="O1841">
        <f>IF(Table1[[#This Row],[Type]]="Expense",ABS(Table1[[#This Row],[Amount]]),0)</f>
        <v>222.57</v>
      </c>
      <c r="P1841" t="str">
        <f>Table1[[#This Row],[Region]]</f>
        <v>West</v>
      </c>
      <c r="Q1841" t="s">
        <v>26</v>
      </c>
      <c r="R1841" t="s">
        <v>32</v>
      </c>
    </row>
    <row r="1842" spans="1:18" x14ac:dyDescent="0.3">
      <c r="A1842" s="1">
        <v>45286</v>
      </c>
      <c r="B1842" t="s">
        <v>1868</v>
      </c>
      <c r="C1842" t="s">
        <v>30</v>
      </c>
      <c r="D1842" t="s">
        <v>36</v>
      </c>
      <c r="E1842">
        <v>3059</v>
      </c>
      <c r="F1842" t="s">
        <v>31</v>
      </c>
      <c r="G1842">
        <f>IF(Table1[[#This Row],[Type]]="Income",ABS(Table1[[#This Row],[Amount]]),0)</f>
        <v>3059</v>
      </c>
      <c r="H1842">
        <f>IF(Table1[[#This Row],[Type]]="Expense",ABS(Table1[[#This Row],[Amount]]),0)</f>
        <v>0</v>
      </c>
      <c r="I1842" t="s">
        <v>12</v>
      </c>
      <c r="J1842" t="s">
        <v>32</v>
      </c>
      <c r="L1842" t="str">
        <f t="shared" si="28"/>
        <v>December</v>
      </c>
      <c r="M1842" s="4">
        <f>ABS(Table1[[#This Row],[Amount]])</f>
        <v>3059</v>
      </c>
      <c r="N1842">
        <f>IF(Table1[[#This Row],[Type]]="Income",ABS(Table1[[#This Row],[Amount]]),0)</f>
        <v>3059</v>
      </c>
      <c r="O1842">
        <f>IF(Table1[[#This Row],[Type]]="Expense",ABS(Table1[[#This Row],[Amount]]),0)</f>
        <v>0</v>
      </c>
      <c r="P1842" t="str">
        <f>Table1[[#This Row],[Region]]</f>
        <v>West</v>
      </c>
      <c r="Q1842" t="s">
        <v>36</v>
      </c>
      <c r="R1842" t="s">
        <v>32</v>
      </c>
    </row>
    <row r="1843" spans="1:18" x14ac:dyDescent="0.3">
      <c r="A1843" s="1">
        <v>45243</v>
      </c>
      <c r="B1843" t="s">
        <v>1869</v>
      </c>
      <c r="C1843" t="s">
        <v>9</v>
      </c>
      <c r="D1843" t="s">
        <v>42</v>
      </c>
      <c r="E1843">
        <v>-812.05</v>
      </c>
      <c r="F1843" t="s">
        <v>11</v>
      </c>
      <c r="G1843">
        <f>IF(Table1[[#This Row],[Type]]="Income",ABS(Table1[[#This Row],[Amount]]),0)</f>
        <v>0</v>
      </c>
      <c r="H1843">
        <f>IF(Table1[[#This Row],[Type]]="Expense",ABS(Table1[[#This Row],[Amount]]),0)</f>
        <v>812.05</v>
      </c>
      <c r="I1843" t="s">
        <v>17</v>
      </c>
      <c r="J1843" t="s">
        <v>32</v>
      </c>
      <c r="L1843" t="str">
        <f t="shared" si="28"/>
        <v>November</v>
      </c>
      <c r="M1843" s="4">
        <f>ABS(Table1[[#This Row],[Amount]])</f>
        <v>812.05</v>
      </c>
      <c r="N1843">
        <f>IF(Table1[[#This Row],[Type]]="Income",ABS(Table1[[#This Row],[Amount]]),0)</f>
        <v>0</v>
      </c>
      <c r="O1843">
        <f>IF(Table1[[#This Row],[Type]]="Expense",ABS(Table1[[#This Row],[Amount]]),0)</f>
        <v>812.05</v>
      </c>
      <c r="P1843" t="str">
        <f>Table1[[#This Row],[Region]]</f>
        <v>West</v>
      </c>
      <c r="Q1843" t="s">
        <v>42</v>
      </c>
      <c r="R1843" t="s">
        <v>32</v>
      </c>
    </row>
    <row r="1844" spans="1:18" x14ac:dyDescent="0.3">
      <c r="A1844" s="1">
        <v>45049</v>
      </c>
      <c r="B1844" t="s">
        <v>1870</v>
      </c>
      <c r="C1844" t="s">
        <v>30</v>
      </c>
      <c r="D1844" t="s">
        <v>16</v>
      </c>
      <c r="E1844">
        <v>4012.85</v>
      </c>
      <c r="F1844" t="s">
        <v>31</v>
      </c>
      <c r="G1844">
        <f>IF(Table1[[#This Row],[Type]]="Income",ABS(Table1[[#This Row],[Amount]]),0)</f>
        <v>4012.85</v>
      </c>
      <c r="H1844">
        <f>IF(Table1[[#This Row],[Type]]="Expense",ABS(Table1[[#This Row],[Amount]]),0)</f>
        <v>0</v>
      </c>
      <c r="I1844" t="s">
        <v>20</v>
      </c>
      <c r="J1844" t="s">
        <v>23</v>
      </c>
      <c r="L1844" t="str">
        <f t="shared" si="28"/>
        <v>May</v>
      </c>
      <c r="M1844" s="4">
        <f>ABS(Table1[[#This Row],[Amount]])</f>
        <v>4012.85</v>
      </c>
      <c r="N1844">
        <f>IF(Table1[[#This Row],[Type]]="Income",ABS(Table1[[#This Row],[Amount]]),0)</f>
        <v>4012.85</v>
      </c>
      <c r="O1844">
        <f>IF(Table1[[#This Row],[Type]]="Expense",ABS(Table1[[#This Row],[Amount]]),0)</f>
        <v>0</v>
      </c>
      <c r="P1844" t="str">
        <f>Table1[[#This Row],[Region]]</f>
        <v>South</v>
      </c>
      <c r="Q1844" t="s">
        <v>16</v>
      </c>
      <c r="R1844" t="s">
        <v>23</v>
      </c>
    </row>
    <row r="1845" spans="1:18" x14ac:dyDescent="0.3">
      <c r="A1845" s="1">
        <v>44935</v>
      </c>
      <c r="B1845" t="s">
        <v>1871</v>
      </c>
      <c r="C1845" t="s">
        <v>30</v>
      </c>
      <c r="D1845" t="s">
        <v>42</v>
      </c>
      <c r="E1845">
        <v>4297.18</v>
      </c>
      <c r="F1845" t="s">
        <v>31</v>
      </c>
      <c r="G1845">
        <f>IF(Table1[[#This Row],[Type]]="Income",ABS(Table1[[#This Row],[Amount]]),0)</f>
        <v>4297.18</v>
      </c>
      <c r="H1845">
        <f>IF(Table1[[#This Row],[Type]]="Expense",ABS(Table1[[#This Row],[Amount]]),0)</f>
        <v>0</v>
      </c>
      <c r="I1845" t="s">
        <v>12</v>
      </c>
      <c r="J1845" t="s">
        <v>23</v>
      </c>
      <c r="L1845" t="str">
        <f t="shared" si="28"/>
        <v>January</v>
      </c>
      <c r="M1845" s="4">
        <f>ABS(Table1[[#This Row],[Amount]])</f>
        <v>4297.18</v>
      </c>
      <c r="N1845">
        <f>IF(Table1[[#This Row],[Type]]="Income",ABS(Table1[[#This Row],[Amount]]),0)</f>
        <v>4297.18</v>
      </c>
      <c r="O1845">
        <f>IF(Table1[[#This Row],[Type]]="Expense",ABS(Table1[[#This Row],[Amount]]),0)</f>
        <v>0</v>
      </c>
      <c r="P1845" t="str">
        <f>Table1[[#This Row],[Region]]</f>
        <v>South</v>
      </c>
      <c r="Q1845" t="s">
        <v>42</v>
      </c>
      <c r="R1845" t="s">
        <v>23</v>
      </c>
    </row>
    <row r="1846" spans="1:18" x14ac:dyDescent="0.3">
      <c r="A1846" s="1">
        <v>45188</v>
      </c>
      <c r="B1846" t="s">
        <v>1872</v>
      </c>
      <c r="C1846" t="s">
        <v>9</v>
      </c>
      <c r="D1846" t="s">
        <v>42</v>
      </c>
      <c r="E1846">
        <v>-2462.2600000000002</v>
      </c>
      <c r="F1846" t="s">
        <v>11</v>
      </c>
      <c r="G1846">
        <f>IF(Table1[[#This Row],[Type]]="Income",ABS(Table1[[#This Row],[Amount]]),0)</f>
        <v>0</v>
      </c>
      <c r="H1846">
        <f>IF(Table1[[#This Row],[Type]]="Expense",ABS(Table1[[#This Row],[Amount]]),0)</f>
        <v>2462.2600000000002</v>
      </c>
      <c r="I1846" t="s">
        <v>12</v>
      </c>
      <c r="J1846" t="s">
        <v>13</v>
      </c>
      <c r="L1846" t="str">
        <f t="shared" si="28"/>
        <v>September</v>
      </c>
      <c r="M1846" s="4">
        <f>ABS(Table1[[#This Row],[Amount]])</f>
        <v>2462.2600000000002</v>
      </c>
      <c r="N1846">
        <f>IF(Table1[[#This Row],[Type]]="Income",ABS(Table1[[#This Row],[Amount]]),0)</f>
        <v>0</v>
      </c>
      <c r="O1846">
        <f>IF(Table1[[#This Row],[Type]]="Expense",ABS(Table1[[#This Row],[Amount]]),0)</f>
        <v>2462.2600000000002</v>
      </c>
      <c r="P1846" t="str">
        <f>Table1[[#This Row],[Region]]</f>
        <v>East</v>
      </c>
      <c r="Q1846" t="s">
        <v>42</v>
      </c>
      <c r="R1846" t="s">
        <v>13</v>
      </c>
    </row>
    <row r="1847" spans="1:18" x14ac:dyDescent="0.3">
      <c r="A1847" s="1">
        <v>44999</v>
      </c>
      <c r="B1847" t="s">
        <v>1873</v>
      </c>
      <c r="C1847" t="s">
        <v>25</v>
      </c>
      <c r="D1847" t="s">
        <v>19</v>
      </c>
      <c r="E1847">
        <v>-3937.79</v>
      </c>
      <c r="F1847" t="s">
        <v>11</v>
      </c>
      <c r="G1847">
        <f>IF(Table1[[#This Row],[Type]]="Income",ABS(Table1[[#This Row],[Amount]]),0)</f>
        <v>0</v>
      </c>
      <c r="H1847">
        <f>IF(Table1[[#This Row],[Type]]="Expense",ABS(Table1[[#This Row],[Amount]]),0)</f>
        <v>3937.79</v>
      </c>
      <c r="I1847" t="s">
        <v>17</v>
      </c>
      <c r="J1847" t="s">
        <v>23</v>
      </c>
      <c r="L1847" t="str">
        <f t="shared" si="28"/>
        <v>March</v>
      </c>
      <c r="M1847" s="4">
        <f>ABS(Table1[[#This Row],[Amount]])</f>
        <v>3937.79</v>
      </c>
      <c r="N1847">
        <f>IF(Table1[[#This Row],[Type]]="Income",ABS(Table1[[#This Row],[Amount]]),0)</f>
        <v>0</v>
      </c>
      <c r="O1847">
        <f>IF(Table1[[#This Row],[Type]]="Expense",ABS(Table1[[#This Row],[Amount]]),0)</f>
        <v>3937.79</v>
      </c>
      <c r="P1847" t="str">
        <f>Table1[[#This Row],[Region]]</f>
        <v>South</v>
      </c>
      <c r="Q1847" t="s">
        <v>19</v>
      </c>
      <c r="R1847" t="s">
        <v>23</v>
      </c>
    </row>
    <row r="1848" spans="1:18" x14ac:dyDescent="0.3">
      <c r="A1848" s="1">
        <v>45285</v>
      </c>
      <c r="B1848" t="s">
        <v>1874</v>
      </c>
      <c r="C1848" t="s">
        <v>9</v>
      </c>
      <c r="D1848" t="s">
        <v>10</v>
      </c>
      <c r="E1848">
        <v>-811.04</v>
      </c>
      <c r="F1848" t="s">
        <v>11</v>
      </c>
      <c r="G1848">
        <f>IF(Table1[[#This Row],[Type]]="Income",ABS(Table1[[#This Row],[Amount]]),0)</f>
        <v>0</v>
      </c>
      <c r="H1848">
        <f>IF(Table1[[#This Row],[Type]]="Expense",ABS(Table1[[#This Row],[Amount]]),0)</f>
        <v>811.04</v>
      </c>
      <c r="I1848" t="s">
        <v>17</v>
      </c>
      <c r="J1848" t="s">
        <v>32</v>
      </c>
      <c r="L1848" t="str">
        <f t="shared" si="28"/>
        <v>December</v>
      </c>
      <c r="M1848" s="4">
        <f>ABS(Table1[[#This Row],[Amount]])</f>
        <v>811.04</v>
      </c>
      <c r="N1848">
        <f>IF(Table1[[#This Row],[Type]]="Income",ABS(Table1[[#This Row],[Amount]]),0)</f>
        <v>0</v>
      </c>
      <c r="O1848">
        <f>IF(Table1[[#This Row],[Type]]="Expense",ABS(Table1[[#This Row],[Amount]]),0)</f>
        <v>811.04</v>
      </c>
      <c r="P1848" t="str">
        <f>Table1[[#This Row],[Region]]</f>
        <v>West</v>
      </c>
      <c r="Q1848" t="s">
        <v>10</v>
      </c>
      <c r="R1848" t="s">
        <v>32</v>
      </c>
    </row>
    <row r="1849" spans="1:18" x14ac:dyDescent="0.3">
      <c r="A1849" s="1">
        <v>45149</v>
      </c>
      <c r="B1849" t="s">
        <v>1875</v>
      </c>
      <c r="C1849" t="s">
        <v>25</v>
      </c>
      <c r="D1849" t="s">
        <v>26</v>
      </c>
      <c r="E1849">
        <v>-2511.1799999999998</v>
      </c>
      <c r="F1849" t="s">
        <v>11</v>
      </c>
      <c r="G1849">
        <f>IF(Table1[[#This Row],[Type]]="Income",ABS(Table1[[#This Row],[Amount]]),0)</f>
        <v>0</v>
      </c>
      <c r="H1849">
        <f>IF(Table1[[#This Row],[Type]]="Expense",ABS(Table1[[#This Row],[Amount]]),0)</f>
        <v>2511.1799999999998</v>
      </c>
      <c r="I1849" t="s">
        <v>17</v>
      </c>
      <c r="J1849" t="s">
        <v>32</v>
      </c>
      <c r="L1849" t="str">
        <f t="shared" si="28"/>
        <v>August</v>
      </c>
      <c r="M1849" s="4">
        <f>ABS(Table1[[#This Row],[Amount]])</f>
        <v>2511.1799999999998</v>
      </c>
      <c r="N1849">
        <f>IF(Table1[[#This Row],[Type]]="Income",ABS(Table1[[#This Row],[Amount]]),0)</f>
        <v>0</v>
      </c>
      <c r="O1849">
        <f>IF(Table1[[#This Row],[Type]]="Expense",ABS(Table1[[#This Row],[Amount]]),0)</f>
        <v>2511.1799999999998</v>
      </c>
      <c r="P1849" t="str">
        <f>Table1[[#This Row],[Region]]</f>
        <v>West</v>
      </c>
      <c r="Q1849" t="s">
        <v>26</v>
      </c>
      <c r="R1849" t="s">
        <v>32</v>
      </c>
    </row>
    <row r="1850" spans="1:18" x14ac:dyDescent="0.3">
      <c r="A1850" s="1">
        <v>44967</v>
      </c>
      <c r="B1850" t="s">
        <v>1876</v>
      </c>
      <c r="C1850" t="s">
        <v>25</v>
      </c>
      <c r="D1850" t="s">
        <v>22</v>
      </c>
      <c r="E1850">
        <v>-2030.33</v>
      </c>
      <c r="F1850" t="s">
        <v>11</v>
      </c>
      <c r="G1850">
        <f>IF(Table1[[#This Row],[Type]]="Income",ABS(Table1[[#This Row],[Amount]]),0)</f>
        <v>0</v>
      </c>
      <c r="H1850">
        <f>IF(Table1[[#This Row],[Type]]="Expense",ABS(Table1[[#This Row],[Amount]]),0)</f>
        <v>2030.33</v>
      </c>
      <c r="I1850" t="s">
        <v>20</v>
      </c>
      <c r="J1850" t="s">
        <v>27</v>
      </c>
      <c r="L1850" t="str">
        <f t="shared" si="28"/>
        <v>February</v>
      </c>
      <c r="M1850" s="4">
        <f>ABS(Table1[[#This Row],[Amount]])</f>
        <v>2030.33</v>
      </c>
      <c r="N1850">
        <f>IF(Table1[[#This Row],[Type]]="Income",ABS(Table1[[#This Row],[Amount]]),0)</f>
        <v>0</v>
      </c>
      <c r="O1850">
        <f>IF(Table1[[#This Row],[Type]]="Expense",ABS(Table1[[#This Row],[Amount]]),0)</f>
        <v>2030.33</v>
      </c>
      <c r="P1850" t="str">
        <f>Table1[[#This Row],[Region]]</f>
        <v>North</v>
      </c>
      <c r="Q1850" t="s">
        <v>22</v>
      </c>
      <c r="R1850" t="s">
        <v>27</v>
      </c>
    </row>
    <row r="1851" spans="1:18" x14ac:dyDescent="0.3">
      <c r="A1851" s="1">
        <v>45130</v>
      </c>
      <c r="B1851" t="s">
        <v>1877</v>
      </c>
      <c r="C1851" t="s">
        <v>15</v>
      </c>
      <c r="D1851" t="s">
        <v>42</v>
      </c>
      <c r="E1851">
        <v>-3095.46</v>
      </c>
      <c r="F1851" t="s">
        <v>11</v>
      </c>
      <c r="G1851">
        <f>IF(Table1[[#This Row],[Type]]="Income",ABS(Table1[[#This Row],[Amount]]),0)</f>
        <v>0</v>
      </c>
      <c r="H1851">
        <f>IF(Table1[[#This Row],[Type]]="Expense",ABS(Table1[[#This Row],[Amount]]),0)</f>
        <v>3095.46</v>
      </c>
      <c r="I1851" t="s">
        <v>17</v>
      </c>
      <c r="J1851" t="s">
        <v>27</v>
      </c>
      <c r="L1851" t="str">
        <f t="shared" si="28"/>
        <v>July</v>
      </c>
      <c r="M1851" s="4">
        <f>ABS(Table1[[#This Row],[Amount]])</f>
        <v>3095.46</v>
      </c>
      <c r="N1851">
        <f>IF(Table1[[#This Row],[Type]]="Income",ABS(Table1[[#This Row],[Amount]]),0)</f>
        <v>0</v>
      </c>
      <c r="O1851">
        <f>IF(Table1[[#This Row],[Type]]="Expense",ABS(Table1[[#This Row],[Amount]]),0)</f>
        <v>3095.46</v>
      </c>
      <c r="P1851" t="str">
        <f>Table1[[#This Row],[Region]]</f>
        <v>North</v>
      </c>
      <c r="Q1851" t="s">
        <v>42</v>
      </c>
      <c r="R1851" t="s">
        <v>27</v>
      </c>
    </row>
    <row r="1852" spans="1:18" x14ac:dyDescent="0.3">
      <c r="A1852" s="1">
        <v>45190</v>
      </c>
      <c r="B1852" t="s">
        <v>1878</v>
      </c>
      <c r="C1852" t="s">
        <v>15</v>
      </c>
      <c r="D1852" t="s">
        <v>36</v>
      </c>
      <c r="E1852">
        <v>-317.94</v>
      </c>
      <c r="F1852" t="s">
        <v>11</v>
      </c>
      <c r="G1852">
        <f>IF(Table1[[#This Row],[Type]]="Income",ABS(Table1[[#This Row],[Amount]]),0)</f>
        <v>0</v>
      </c>
      <c r="H1852">
        <f>IF(Table1[[#This Row],[Type]]="Expense",ABS(Table1[[#This Row],[Amount]]),0)</f>
        <v>317.94</v>
      </c>
      <c r="I1852" t="s">
        <v>20</v>
      </c>
      <c r="J1852" t="s">
        <v>13</v>
      </c>
      <c r="L1852" t="str">
        <f t="shared" si="28"/>
        <v>September</v>
      </c>
      <c r="M1852" s="4">
        <f>ABS(Table1[[#This Row],[Amount]])</f>
        <v>317.94</v>
      </c>
      <c r="N1852">
        <f>IF(Table1[[#This Row],[Type]]="Income",ABS(Table1[[#This Row],[Amount]]),0)</f>
        <v>0</v>
      </c>
      <c r="O1852">
        <f>IF(Table1[[#This Row],[Type]]="Expense",ABS(Table1[[#This Row],[Amount]]),0)</f>
        <v>317.94</v>
      </c>
      <c r="P1852" t="str">
        <f>Table1[[#This Row],[Region]]</f>
        <v>East</v>
      </c>
      <c r="Q1852" t="s">
        <v>36</v>
      </c>
      <c r="R1852" t="s">
        <v>13</v>
      </c>
    </row>
    <row r="1853" spans="1:18" x14ac:dyDescent="0.3">
      <c r="A1853" s="1">
        <v>45254</v>
      </c>
      <c r="B1853" t="s">
        <v>1879</v>
      </c>
      <c r="C1853" t="s">
        <v>9</v>
      </c>
      <c r="D1853" t="s">
        <v>22</v>
      </c>
      <c r="E1853">
        <v>-3785.4</v>
      </c>
      <c r="F1853" t="s">
        <v>11</v>
      </c>
      <c r="G1853">
        <f>IF(Table1[[#This Row],[Type]]="Income",ABS(Table1[[#This Row],[Amount]]),0)</f>
        <v>0</v>
      </c>
      <c r="H1853">
        <f>IF(Table1[[#This Row],[Type]]="Expense",ABS(Table1[[#This Row],[Amount]]),0)</f>
        <v>3785.4</v>
      </c>
      <c r="I1853" t="s">
        <v>12</v>
      </c>
      <c r="J1853" t="s">
        <v>23</v>
      </c>
      <c r="L1853" t="str">
        <f t="shared" si="28"/>
        <v>November</v>
      </c>
      <c r="M1853" s="4">
        <f>ABS(Table1[[#This Row],[Amount]])</f>
        <v>3785.4</v>
      </c>
      <c r="N1853">
        <f>IF(Table1[[#This Row],[Type]]="Income",ABS(Table1[[#This Row],[Amount]]),0)</f>
        <v>0</v>
      </c>
      <c r="O1853">
        <f>IF(Table1[[#This Row],[Type]]="Expense",ABS(Table1[[#This Row],[Amount]]),0)</f>
        <v>3785.4</v>
      </c>
      <c r="P1853" t="str">
        <f>Table1[[#This Row],[Region]]</f>
        <v>South</v>
      </c>
      <c r="Q1853" t="s">
        <v>22</v>
      </c>
      <c r="R1853" t="s">
        <v>23</v>
      </c>
    </row>
    <row r="1854" spans="1:18" x14ac:dyDescent="0.3">
      <c r="A1854" s="1">
        <v>45104</v>
      </c>
      <c r="B1854" t="s">
        <v>1880</v>
      </c>
      <c r="C1854" t="s">
        <v>30</v>
      </c>
      <c r="D1854" t="s">
        <v>36</v>
      </c>
      <c r="E1854">
        <v>487.73</v>
      </c>
      <c r="F1854" t="s">
        <v>31</v>
      </c>
      <c r="G1854">
        <f>IF(Table1[[#This Row],[Type]]="Income",ABS(Table1[[#This Row],[Amount]]),0)</f>
        <v>487.73</v>
      </c>
      <c r="H1854">
        <f>IF(Table1[[#This Row],[Type]]="Expense",ABS(Table1[[#This Row],[Amount]]),0)</f>
        <v>0</v>
      </c>
      <c r="I1854" t="s">
        <v>12</v>
      </c>
      <c r="J1854" t="s">
        <v>32</v>
      </c>
      <c r="L1854" t="str">
        <f t="shared" si="28"/>
        <v>June</v>
      </c>
      <c r="M1854" s="4">
        <f>ABS(Table1[[#This Row],[Amount]])</f>
        <v>487.73</v>
      </c>
      <c r="N1854">
        <f>IF(Table1[[#This Row],[Type]]="Income",ABS(Table1[[#This Row],[Amount]]),0)</f>
        <v>487.73</v>
      </c>
      <c r="O1854">
        <f>IF(Table1[[#This Row],[Type]]="Expense",ABS(Table1[[#This Row],[Amount]]),0)</f>
        <v>0</v>
      </c>
      <c r="P1854" t="str">
        <f>Table1[[#This Row],[Region]]</f>
        <v>West</v>
      </c>
      <c r="Q1854" t="s">
        <v>36</v>
      </c>
      <c r="R1854" t="s">
        <v>32</v>
      </c>
    </row>
    <row r="1855" spans="1:18" x14ac:dyDescent="0.3">
      <c r="A1855" s="1">
        <v>45274</v>
      </c>
      <c r="B1855" t="s">
        <v>1881</v>
      </c>
      <c r="C1855" t="s">
        <v>9</v>
      </c>
      <c r="D1855" t="s">
        <v>36</v>
      </c>
      <c r="E1855">
        <v>-3316.71</v>
      </c>
      <c r="F1855" t="s">
        <v>11</v>
      </c>
      <c r="G1855">
        <f>IF(Table1[[#This Row],[Type]]="Income",ABS(Table1[[#This Row],[Amount]]),0)</f>
        <v>0</v>
      </c>
      <c r="H1855">
        <f>IF(Table1[[#This Row],[Type]]="Expense",ABS(Table1[[#This Row],[Amount]]),0)</f>
        <v>3316.71</v>
      </c>
      <c r="I1855" t="s">
        <v>12</v>
      </c>
      <c r="J1855" t="s">
        <v>23</v>
      </c>
      <c r="L1855" t="str">
        <f t="shared" si="28"/>
        <v>December</v>
      </c>
      <c r="M1855" s="4">
        <f>ABS(Table1[[#This Row],[Amount]])</f>
        <v>3316.71</v>
      </c>
      <c r="N1855">
        <f>IF(Table1[[#This Row],[Type]]="Income",ABS(Table1[[#This Row],[Amount]]),0)</f>
        <v>0</v>
      </c>
      <c r="O1855">
        <f>IF(Table1[[#This Row],[Type]]="Expense",ABS(Table1[[#This Row],[Amount]]),0)</f>
        <v>3316.71</v>
      </c>
      <c r="P1855" t="str">
        <f>Table1[[#This Row],[Region]]</f>
        <v>South</v>
      </c>
      <c r="Q1855" t="s">
        <v>36</v>
      </c>
      <c r="R1855" t="s">
        <v>23</v>
      </c>
    </row>
    <row r="1856" spans="1:18" x14ac:dyDescent="0.3">
      <c r="A1856" s="1">
        <v>45244</v>
      </c>
      <c r="B1856" t="s">
        <v>1882</v>
      </c>
      <c r="C1856" t="s">
        <v>25</v>
      </c>
      <c r="D1856" t="s">
        <v>22</v>
      </c>
      <c r="E1856">
        <v>-190.44</v>
      </c>
      <c r="F1856" t="s">
        <v>11</v>
      </c>
      <c r="G1856">
        <f>IF(Table1[[#This Row],[Type]]="Income",ABS(Table1[[#This Row],[Amount]]),0)</f>
        <v>0</v>
      </c>
      <c r="H1856">
        <f>IF(Table1[[#This Row],[Type]]="Expense",ABS(Table1[[#This Row],[Amount]]),0)</f>
        <v>190.44</v>
      </c>
      <c r="I1856" t="s">
        <v>17</v>
      </c>
      <c r="J1856" t="s">
        <v>13</v>
      </c>
      <c r="L1856" t="str">
        <f t="shared" si="28"/>
        <v>November</v>
      </c>
      <c r="M1856" s="4">
        <f>ABS(Table1[[#This Row],[Amount]])</f>
        <v>190.44</v>
      </c>
      <c r="N1856">
        <f>IF(Table1[[#This Row],[Type]]="Income",ABS(Table1[[#This Row],[Amount]]),0)</f>
        <v>0</v>
      </c>
      <c r="O1856">
        <f>IF(Table1[[#This Row],[Type]]="Expense",ABS(Table1[[#This Row],[Amount]]),0)</f>
        <v>190.44</v>
      </c>
      <c r="P1856" t="str">
        <f>Table1[[#This Row],[Region]]</f>
        <v>East</v>
      </c>
      <c r="Q1856" t="s">
        <v>22</v>
      </c>
      <c r="R1856" t="s">
        <v>13</v>
      </c>
    </row>
    <row r="1857" spans="1:18" x14ac:dyDescent="0.3">
      <c r="A1857" s="1">
        <v>45010</v>
      </c>
      <c r="B1857" t="s">
        <v>1883</v>
      </c>
      <c r="C1857" t="s">
        <v>15</v>
      </c>
      <c r="D1857" t="s">
        <v>22</v>
      </c>
      <c r="E1857">
        <v>-4176.25</v>
      </c>
      <c r="F1857" t="s">
        <v>11</v>
      </c>
      <c r="G1857">
        <f>IF(Table1[[#This Row],[Type]]="Income",ABS(Table1[[#This Row],[Amount]]),0)</f>
        <v>0</v>
      </c>
      <c r="H1857">
        <f>IF(Table1[[#This Row],[Type]]="Expense",ABS(Table1[[#This Row],[Amount]]),0)</f>
        <v>4176.25</v>
      </c>
      <c r="I1857" t="s">
        <v>12</v>
      </c>
      <c r="J1857" t="s">
        <v>27</v>
      </c>
      <c r="L1857" t="str">
        <f t="shared" si="28"/>
        <v>March</v>
      </c>
      <c r="M1857" s="4">
        <f>ABS(Table1[[#This Row],[Amount]])</f>
        <v>4176.25</v>
      </c>
      <c r="N1857">
        <f>IF(Table1[[#This Row],[Type]]="Income",ABS(Table1[[#This Row],[Amount]]),0)</f>
        <v>0</v>
      </c>
      <c r="O1857">
        <f>IF(Table1[[#This Row],[Type]]="Expense",ABS(Table1[[#This Row],[Amount]]),0)</f>
        <v>4176.25</v>
      </c>
      <c r="P1857" t="str">
        <f>Table1[[#This Row],[Region]]</f>
        <v>North</v>
      </c>
      <c r="Q1857" t="s">
        <v>22</v>
      </c>
      <c r="R1857" t="s">
        <v>27</v>
      </c>
    </row>
    <row r="1858" spans="1:18" x14ac:dyDescent="0.3">
      <c r="A1858" s="1">
        <v>45244</v>
      </c>
      <c r="B1858" t="s">
        <v>1884</v>
      </c>
      <c r="C1858" t="s">
        <v>9</v>
      </c>
      <c r="D1858" t="s">
        <v>10</v>
      </c>
      <c r="E1858">
        <v>-956.03</v>
      </c>
      <c r="F1858" t="s">
        <v>11</v>
      </c>
      <c r="G1858">
        <f>IF(Table1[[#This Row],[Type]]="Income",ABS(Table1[[#This Row],[Amount]]),0)</f>
        <v>0</v>
      </c>
      <c r="H1858">
        <f>IF(Table1[[#This Row],[Type]]="Expense",ABS(Table1[[#This Row],[Amount]]),0)</f>
        <v>956.03</v>
      </c>
      <c r="I1858" t="s">
        <v>17</v>
      </c>
      <c r="J1858" t="s">
        <v>32</v>
      </c>
      <c r="L1858" t="str">
        <f t="shared" si="28"/>
        <v>November</v>
      </c>
      <c r="M1858" s="4">
        <f>ABS(Table1[[#This Row],[Amount]])</f>
        <v>956.03</v>
      </c>
      <c r="N1858">
        <f>IF(Table1[[#This Row],[Type]]="Income",ABS(Table1[[#This Row],[Amount]]),0)</f>
        <v>0</v>
      </c>
      <c r="O1858">
        <f>IF(Table1[[#This Row],[Type]]="Expense",ABS(Table1[[#This Row],[Amount]]),0)</f>
        <v>956.03</v>
      </c>
      <c r="P1858" t="str">
        <f>Table1[[#This Row],[Region]]</f>
        <v>West</v>
      </c>
      <c r="Q1858" t="s">
        <v>10</v>
      </c>
      <c r="R1858" t="s">
        <v>32</v>
      </c>
    </row>
    <row r="1859" spans="1:18" x14ac:dyDescent="0.3">
      <c r="A1859" s="1">
        <v>45037</v>
      </c>
      <c r="B1859" t="s">
        <v>1885</v>
      </c>
      <c r="C1859" t="s">
        <v>9</v>
      </c>
      <c r="D1859" t="s">
        <v>36</v>
      </c>
      <c r="E1859">
        <v>-2625.94</v>
      </c>
      <c r="F1859" t="s">
        <v>11</v>
      </c>
      <c r="G1859">
        <f>IF(Table1[[#This Row],[Type]]="Income",ABS(Table1[[#This Row],[Amount]]),0)</f>
        <v>0</v>
      </c>
      <c r="H1859">
        <f>IF(Table1[[#This Row],[Type]]="Expense",ABS(Table1[[#This Row],[Amount]]),0)</f>
        <v>2625.94</v>
      </c>
      <c r="I1859" t="s">
        <v>20</v>
      </c>
      <c r="J1859" t="s">
        <v>27</v>
      </c>
      <c r="L1859" t="str">
        <f t="shared" ref="L1859:L1922" si="29">TEXT(A1859:A6858,"mmmm")</f>
        <v>April</v>
      </c>
      <c r="M1859" s="4">
        <f>ABS(Table1[[#This Row],[Amount]])</f>
        <v>2625.94</v>
      </c>
      <c r="N1859">
        <f>IF(Table1[[#This Row],[Type]]="Income",ABS(Table1[[#This Row],[Amount]]),0)</f>
        <v>0</v>
      </c>
      <c r="O1859">
        <f>IF(Table1[[#This Row],[Type]]="Expense",ABS(Table1[[#This Row],[Amount]]),0)</f>
        <v>2625.94</v>
      </c>
      <c r="P1859" t="str">
        <f>Table1[[#This Row],[Region]]</f>
        <v>North</v>
      </c>
      <c r="Q1859" t="s">
        <v>36</v>
      </c>
      <c r="R1859" t="s">
        <v>27</v>
      </c>
    </row>
    <row r="1860" spans="1:18" x14ac:dyDescent="0.3">
      <c r="A1860" s="1">
        <v>45177</v>
      </c>
      <c r="B1860" t="s">
        <v>1886</v>
      </c>
      <c r="C1860" t="s">
        <v>15</v>
      </c>
      <c r="D1860" t="s">
        <v>26</v>
      </c>
      <c r="E1860">
        <v>-1381.32</v>
      </c>
      <c r="F1860" t="s">
        <v>11</v>
      </c>
      <c r="G1860">
        <f>IF(Table1[[#This Row],[Type]]="Income",ABS(Table1[[#This Row],[Amount]]),0)</f>
        <v>0</v>
      </c>
      <c r="H1860">
        <f>IF(Table1[[#This Row],[Type]]="Expense",ABS(Table1[[#This Row],[Amount]]),0)</f>
        <v>1381.32</v>
      </c>
      <c r="I1860" t="s">
        <v>12</v>
      </c>
      <c r="J1860" t="s">
        <v>32</v>
      </c>
      <c r="L1860" t="str">
        <f t="shared" si="29"/>
        <v>September</v>
      </c>
      <c r="M1860" s="4">
        <f>ABS(Table1[[#This Row],[Amount]])</f>
        <v>1381.32</v>
      </c>
      <c r="N1860">
        <f>IF(Table1[[#This Row],[Type]]="Income",ABS(Table1[[#This Row],[Amount]]),0)</f>
        <v>0</v>
      </c>
      <c r="O1860">
        <f>IF(Table1[[#This Row],[Type]]="Expense",ABS(Table1[[#This Row],[Amount]]),0)</f>
        <v>1381.32</v>
      </c>
      <c r="P1860" t="str">
        <f>Table1[[#This Row],[Region]]</f>
        <v>West</v>
      </c>
      <c r="Q1860" t="s">
        <v>26</v>
      </c>
      <c r="R1860" t="s">
        <v>32</v>
      </c>
    </row>
    <row r="1861" spans="1:18" x14ac:dyDescent="0.3">
      <c r="A1861" s="1">
        <v>44933</v>
      </c>
      <c r="B1861" t="s">
        <v>1887</v>
      </c>
      <c r="C1861" t="s">
        <v>15</v>
      </c>
      <c r="D1861" t="s">
        <v>10</v>
      </c>
      <c r="E1861">
        <v>-3640.97</v>
      </c>
      <c r="F1861" t="s">
        <v>11</v>
      </c>
      <c r="G1861">
        <f>IF(Table1[[#This Row],[Type]]="Income",ABS(Table1[[#This Row],[Amount]]),0)</f>
        <v>0</v>
      </c>
      <c r="H1861">
        <f>IF(Table1[[#This Row],[Type]]="Expense",ABS(Table1[[#This Row],[Amount]]),0)</f>
        <v>3640.97</v>
      </c>
      <c r="I1861" t="s">
        <v>20</v>
      </c>
      <c r="J1861" t="s">
        <v>27</v>
      </c>
      <c r="L1861" t="str">
        <f t="shared" si="29"/>
        <v>January</v>
      </c>
      <c r="M1861" s="4">
        <f>ABS(Table1[[#This Row],[Amount]])</f>
        <v>3640.97</v>
      </c>
      <c r="N1861">
        <f>IF(Table1[[#This Row],[Type]]="Income",ABS(Table1[[#This Row],[Amount]]),0)</f>
        <v>0</v>
      </c>
      <c r="O1861">
        <f>IF(Table1[[#This Row],[Type]]="Expense",ABS(Table1[[#This Row],[Amount]]),0)</f>
        <v>3640.97</v>
      </c>
      <c r="P1861" t="str">
        <f>Table1[[#This Row],[Region]]</f>
        <v>North</v>
      </c>
      <c r="Q1861" t="s">
        <v>10</v>
      </c>
      <c r="R1861" t="s">
        <v>27</v>
      </c>
    </row>
    <row r="1862" spans="1:18" x14ac:dyDescent="0.3">
      <c r="A1862" s="1">
        <v>45010</v>
      </c>
      <c r="B1862" t="s">
        <v>1888</v>
      </c>
      <c r="C1862" t="s">
        <v>15</v>
      </c>
      <c r="D1862" t="s">
        <v>16</v>
      </c>
      <c r="E1862">
        <v>-1674.62</v>
      </c>
      <c r="F1862" t="s">
        <v>11</v>
      </c>
      <c r="G1862">
        <f>IF(Table1[[#This Row],[Type]]="Income",ABS(Table1[[#This Row],[Amount]]),0)</f>
        <v>0</v>
      </c>
      <c r="H1862">
        <f>IF(Table1[[#This Row],[Type]]="Expense",ABS(Table1[[#This Row],[Amount]]),0)</f>
        <v>1674.62</v>
      </c>
      <c r="I1862" t="s">
        <v>17</v>
      </c>
      <c r="J1862" t="s">
        <v>27</v>
      </c>
      <c r="L1862" t="str">
        <f t="shared" si="29"/>
        <v>March</v>
      </c>
      <c r="M1862" s="4">
        <f>ABS(Table1[[#This Row],[Amount]])</f>
        <v>1674.62</v>
      </c>
      <c r="N1862">
        <f>IF(Table1[[#This Row],[Type]]="Income",ABS(Table1[[#This Row],[Amount]]),0)</f>
        <v>0</v>
      </c>
      <c r="O1862">
        <f>IF(Table1[[#This Row],[Type]]="Expense",ABS(Table1[[#This Row],[Amount]]),0)</f>
        <v>1674.62</v>
      </c>
      <c r="P1862" t="str">
        <f>Table1[[#This Row],[Region]]</f>
        <v>North</v>
      </c>
      <c r="Q1862" t="s">
        <v>16</v>
      </c>
      <c r="R1862" t="s">
        <v>27</v>
      </c>
    </row>
    <row r="1863" spans="1:18" x14ac:dyDescent="0.3">
      <c r="A1863" s="1">
        <v>45134</v>
      </c>
      <c r="B1863" t="s">
        <v>1889</v>
      </c>
      <c r="C1863" t="s">
        <v>25</v>
      </c>
      <c r="D1863" t="s">
        <v>19</v>
      </c>
      <c r="E1863">
        <v>-3650.59</v>
      </c>
      <c r="F1863" t="s">
        <v>11</v>
      </c>
      <c r="G1863">
        <f>IF(Table1[[#This Row],[Type]]="Income",ABS(Table1[[#This Row],[Amount]]),0)</f>
        <v>0</v>
      </c>
      <c r="H1863">
        <f>IF(Table1[[#This Row],[Type]]="Expense",ABS(Table1[[#This Row],[Amount]]),0)</f>
        <v>3650.59</v>
      </c>
      <c r="I1863" t="s">
        <v>17</v>
      </c>
      <c r="J1863" t="s">
        <v>13</v>
      </c>
      <c r="L1863" t="str">
        <f t="shared" si="29"/>
        <v>July</v>
      </c>
      <c r="M1863" s="4">
        <f>ABS(Table1[[#This Row],[Amount]])</f>
        <v>3650.59</v>
      </c>
      <c r="N1863">
        <f>IF(Table1[[#This Row],[Type]]="Income",ABS(Table1[[#This Row],[Amount]]),0)</f>
        <v>0</v>
      </c>
      <c r="O1863">
        <f>IF(Table1[[#This Row],[Type]]="Expense",ABS(Table1[[#This Row],[Amount]]),0)</f>
        <v>3650.59</v>
      </c>
      <c r="P1863" t="str">
        <f>Table1[[#This Row],[Region]]</f>
        <v>East</v>
      </c>
      <c r="Q1863" t="s">
        <v>19</v>
      </c>
      <c r="R1863" t="s">
        <v>13</v>
      </c>
    </row>
    <row r="1864" spans="1:18" x14ac:dyDescent="0.3">
      <c r="A1864" s="1">
        <v>45240</v>
      </c>
      <c r="B1864" t="s">
        <v>1890</v>
      </c>
      <c r="C1864" t="s">
        <v>15</v>
      </c>
      <c r="D1864" t="s">
        <v>16</v>
      </c>
      <c r="E1864">
        <v>-1495.87</v>
      </c>
      <c r="F1864" t="s">
        <v>11</v>
      </c>
      <c r="G1864">
        <f>IF(Table1[[#This Row],[Type]]="Income",ABS(Table1[[#This Row],[Amount]]),0)</f>
        <v>0</v>
      </c>
      <c r="H1864">
        <f>IF(Table1[[#This Row],[Type]]="Expense",ABS(Table1[[#This Row],[Amount]]),0)</f>
        <v>1495.87</v>
      </c>
      <c r="I1864" t="s">
        <v>12</v>
      </c>
      <c r="J1864" t="s">
        <v>23</v>
      </c>
      <c r="L1864" t="str">
        <f t="shared" si="29"/>
        <v>November</v>
      </c>
      <c r="M1864" s="4">
        <f>ABS(Table1[[#This Row],[Amount]])</f>
        <v>1495.87</v>
      </c>
      <c r="N1864">
        <f>IF(Table1[[#This Row],[Type]]="Income",ABS(Table1[[#This Row],[Amount]]),0)</f>
        <v>0</v>
      </c>
      <c r="O1864">
        <f>IF(Table1[[#This Row],[Type]]="Expense",ABS(Table1[[#This Row],[Amount]]),0)</f>
        <v>1495.87</v>
      </c>
      <c r="P1864" t="str">
        <f>Table1[[#This Row],[Region]]</f>
        <v>South</v>
      </c>
      <c r="Q1864" t="s">
        <v>16</v>
      </c>
      <c r="R1864" t="s">
        <v>23</v>
      </c>
    </row>
    <row r="1865" spans="1:18" x14ac:dyDescent="0.3">
      <c r="A1865" s="1">
        <v>44948</v>
      </c>
      <c r="B1865" t="s">
        <v>1891</v>
      </c>
      <c r="C1865" t="s">
        <v>30</v>
      </c>
      <c r="D1865" t="s">
        <v>26</v>
      </c>
      <c r="E1865">
        <v>3787.12</v>
      </c>
      <c r="F1865" t="s">
        <v>31</v>
      </c>
      <c r="G1865">
        <f>IF(Table1[[#This Row],[Type]]="Income",ABS(Table1[[#This Row],[Amount]]),0)</f>
        <v>3787.12</v>
      </c>
      <c r="H1865">
        <f>IF(Table1[[#This Row],[Type]]="Expense",ABS(Table1[[#This Row],[Amount]]),0)</f>
        <v>0</v>
      </c>
      <c r="I1865" t="s">
        <v>12</v>
      </c>
      <c r="J1865" t="s">
        <v>27</v>
      </c>
      <c r="L1865" t="str">
        <f t="shared" si="29"/>
        <v>January</v>
      </c>
      <c r="M1865" s="4">
        <f>ABS(Table1[[#This Row],[Amount]])</f>
        <v>3787.12</v>
      </c>
      <c r="N1865">
        <f>IF(Table1[[#This Row],[Type]]="Income",ABS(Table1[[#This Row],[Amount]]),0)</f>
        <v>3787.12</v>
      </c>
      <c r="O1865">
        <f>IF(Table1[[#This Row],[Type]]="Expense",ABS(Table1[[#This Row],[Amount]]),0)</f>
        <v>0</v>
      </c>
      <c r="P1865" t="str">
        <f>Table1[[#This Row],[Region]]</f>
        <v>North</v>
      </c>
      <c r="Q1865" t="s">
        <v>26</v>
      </c>
      <c r="R1865" t="s">
        <v>27</v>
      </c>
    </row>
    <row r="1866" spans="1:18" x14ac:dyDescent="0.3">
      <c r="A1866" s="1">
        <v>44929</v>
      </c>
      <c r="B1866" t="s">
        <v>1892</v>
      </c>
      <c r="C1866" t="s">
        <v>9</v>
      </c>
      <c r="D1866" t="s">
        <v>10</v>
      </c>
      <c r="E1866">
        <v>-249.97</v>
      </c>
      <c r="F1866" t="s">
        <v>11</v>
      </c>
      <c r="G1866">
        <f>IF(Table1[[#This Row],[Type]]="Income",ABS(Table1[[#This Row],[Amount]]),0)</f>
        <v>0</v>
      </c>
      <c r="H1866">
        <f>IF(Table1[[#This Row],[Type]]="Expense",ABS(Table1[[#This Row],[Amount]]),0)</f>
        <v>249.97</v>
      </c>
      <c r="I1866" t="s">
        <v>17</v>
      </c>
      <c r="J1866" t="s">
        <v>32</v>
      </c>
      <c r="L1866" t="str">
        <f t="shared" si="29"/>
        <v>January</v>
      </c>
      <c r="M1866" s="4">
        <f>ABS(Table1[[#This Row],[Amount]])</f>
        <v>249.97</v>
      </c>
      <c r="N1866">
        <f>IF(Table1[[#This Row],[Type]]="Income",ABS(Table1[[#This Row],[Amount]]),0)</f>
        <v>0</v>
      </c>
      <c r="O1866">
        <f>IF(Table1[[#This Row],[Type]]="Expense",ABS(Table1[[#This Row],[Amount]]),0)</f>
        <v>249.97</v>
      </c>
      <c r="P1866" t="str">
        <f>Table1[[#This Row],[Region]]</f>
        <v>West</v>
      </c>
      <c r="Q1866" t="s">
        <v>10</v>
      </c>
      <c r="R1866" t="s">
        <v>32</v>
      </c>
    </row>
    <row r="1867" spans="1:18" x14ac:dyDescent="0.3">
      <c r="A1867" s="1">
        <v>45053</v>
      </c>
      <c r="B1867" t="s">
        <v>1893</v>
      </c>
      <c r="C1867" t="s">
        <v>15</v>
      </c>
      <c r="D1867" t="s">
        <v>19</v>
      </c>
      <c r="E1867">
        <v>-1488.23</v>
      </c>
      <c r="F1867" t="s">
        <v>11</v>
      </c>
      <c r="G1867">
        <f>IF(Table1[[#This Row],[Type]]="Income",ABS(Table1[[#This Row],[Amount]]),0)</f>
        <v>0</v>
      </c>
      <c r="H1867">
        <f>IF(Table1[[#This Row],[Type]]="Expense",ABS(Table1[[#This Row],[Amount]]),0)</f>
        <v>1488.23</v>
      </c>
      <c r="I1867" t="s">
        <v>12</v>
      </c>
      <c r="J1867" t="s">
        <v>23</v>
      </c>
      <c r="L1867" t="str">
        <f t="shared" si="29"/>
        <v>May</v>
      </c>
      <c r="M1867" s="4">
        <f>ABS(Table1[[#This Row],[Amount]])</f>
        <v>1488.23</v>
      </c>
      <c r="N1867">
        <f>IF(Table1[[#This Row],[Type]]="Income",ABS(Table1[[#This Row],[Amount]]),0)</f>
        <v>0</v>
      </c>
      <c r="O1867">
        <f>IF(Table1[[#This Row],[Type]]="Expense",ABS(Table1[[#This Row],[Amount]]),0)</f>
        <v>1488.23</v>
      </c>
      <c r="P1867" t="str">
        <f>Table1[[#This Row],[Region]]</f>
        <v>South</v>
      </c>
      <c r="Q1867" t="s">
        <v>19</v>
      </c>
      <c r="R1867" t="s">
        <v>23</v>
      </c>
    </row>
    <row r="1868" spans="1:18" x14ac:dyDescent="0.3">
      <c r="A1868" s="1">
        <v>45223</v>
      </c>
      <c r="B1868" t="s">
        <v>1894</v>
      </c>
      <c r="C1868" t="s">
        <v>15</v>
      </c>
      <c r="D1868" t="s">
        <v>10</v>
      </c>
      <c r="E1868">
        <v>-2543.3000000000002</v>
      </c>
      <c r="F1868" t="s">
        <v>11</v>
      </c>
      <c r="G1868">
        <f>IF(Table1[[#This Row],[Type]]="Income",ABS(Table1[[#This Row],[Amount]]),0)</f>
        <v>0</v>
      </c>
      <c r="H1868">
        <f>IF(Table1[[#This Row],[Type]]="Expense",ABS(Table1[[#This Row],[Amount]]),0)</f>
        <v>2543.3000000000002</v>
      </c>
      <c r="I1868" t="s">
        <v>12</v>
      </c>
      <c r="J1868" t="s">
        <v>23</v>
      </c>
      <c r="L1868" t="str">
        <f t="shared" si="29"/>
        <v>October</v>
      </c>
      <c r="M1868" s="4">
        <f>ABS(Table1[[#This Row],[Amount]])</f>
        <v>2543.3000000000002</v>
      </c>
      <c r="N1868">
        <f>IF(Table1[[#This Row],[Type]]="Income",ABS(Table1[[#This Row],[Amount]]),0)</f>
        <v>0</v>
      </c>
      <c r="O1868">
        <f>IF(Table1[[#This Row],[Type]]="Expense",ABS(Table1[[#This Row],[Amount]]),0)</f>
        <v>2543.3000000000002</v>
      </c>
      <c r="P1868" t="str">
        <f>Table1[[#This Row],[Region]]</f>
        <v>South</v>
      </c>
      <c r="Q1868" t="s">
        <v>10</v>
      </c>
      <c r="R1868" t="s">
        <v>23</v>
      </c>
    </row>
    <row r="1869" spans="1:18" x14ac:dyDescent="0.3">
      <c r="A1869" s="1">
        <v>45114</v>
      </c>
      <c r="B1869" t="s">
        <v>1895</v>
      </c>
      <c r="C1869" t="s">
        <v>25</v>
      </c>
      <c r="D1869" t="s">
        <v>22</v>
      </c>
      <c r="E1869">
        <v>-320.79000000000002</v>
      </c>
      <c r="F1869" t="s">
        <v>11</v>
      </c>
      <c r="G1869">
        <f>IF(Table1[[#This Row],[Type]]="Income",ABS(Table1[[#This Row],[Amount]]),0)</f>
        <v>0</v>
      </c>
      <c r="H1869">
        <f>IF(Table1[[#This Row],[Type]]="Expense",ABS(Table1[[#This Row],[Amount]]),0)</f>
        <v>320.79000000000002</v>
      </c>
      <c r="I1869" t="s">
        <v>20</v>
      </c>
      <c r="J1869" t="s">
        <v>27</v>
      </c>
      <c r="L1869" t="str">
        <f t="shared" si="29"/>
        <v>July</v>
      </c>
      <c r="M1869" s="4">
        <f>ABS(Table1[[#This Row],[Amount]])</f>
        <v>320.79000000000002</v>
      </c>
      <c r="N1869">
        <f>IF(Table1[[#This Row],[Type]]="Income",ABS(Table1[[#This Row],[Amount]]),0)</f>
        <v>0</v>
      </c>
      <c r="O1869">
        <f>IF(Table1[[#This Row],[Type]]="Expense",ABS(Table1[[#This Row],[Amount]]),0)</f>
        <v>320.79000000000002</v>
      </c>
      <c r="P1869" t="str">
        <f>Table1[[#This Row],[Region]]</f>
        <v>North</v>
      </c>
      <c r="Q1869" t="s">
        <v>22</v>
      </c>
      <c r="R1869" t="s">
        <v>27</v>
      </c>
    </row>
    <row r="1870" spans="1:18" x14ac:dyDescent="0.3">
      <c r="A1870" s="1">
        <v>45288</v>
      </c>
      <c r="B1870" t="s">
        <v>1896</v>
      </c>
      <c r="C1870" t="s">
        <v>25</v>
      </c>
      <c r="D1870" t="s">
        <v>19</v>
      </c>
      <c r="E1870">
        <v>-1011.57</v>
      </c>
      <c r="F1870" t="s">
        <v>11</v>
      </c>
      <c r="G1870">
        <f>IF(Table1[[#This Row],[Type]]="Income",ABS(Table1[[#This Row],[Amount]]),0)</f>
        <v>0</v>
      </c>
      <c r="H1870">
        <f>IF(Table1[[#This Row],[Type]]="Expense",ABS(Table1[[#This Row],[Amount]]),0)</f>
        <v>1011.57</v>
      </c>
      <c r="I1870" t="s">
        <v>17</v>
      </c>
      <c r="J1870" t="s">
        <v>27</v>
      </c>
      <c r="L1870" t="str">
        <f t="shared" si="29"/>
        <v>December</v>
      </c>
      <c r="M1870" s="4">
        <f>ABS(Table1[[#This Row],[Amount]])</f>
        <v>1011.57</v>
      </c>
      <c r="N1870">
        <f>IF(Table1[[#This Row],[Type]]="Income",ABS(Table1[[#This Row],[Amount]]),0)</f>
        <v>0</v>
      </c>
      <c r="O1870">
        <f>IF(Table1[[#This Row],[Type]]="Expense",ABS(Table1[[#This Row],[Amount]]),0)</f>
        <v>1011.57</v>
      </c>
      <c r="P1870" t="str">
        <f>Table1[[#This Row],[Region]]</f>
        <v>North</v>
      </c>
      <c r="Q1870" t="s">
        <v>19</v>
      </c>
      <c r="R1870" t="s">
        <v>27</v>
      </c>
    </row>
    <row r="1871" spans="1:18" x14ac:dyDescent="0.3">
      <c r="A1871" s="1">
        <v>44940</v>
      </c>
      <c r="B1871" t="s">
        <v>1897</v>
      </c>
      <c r="C1871" t="s">
        <v>9</v>
      </c>
      <c r="D1871" t="s">
        <v>36</v>
      </c>
      <c r="E1871">
        <v>-4679.2299999999996</v>
      </c>
      <c r="F1871" t="s">
        <v>11</v>
      </c>
      <c r="G1871">
        <f>IF(Table1[[#This Row],[Type]]="Income",ABS(Table1[[#This Row],[Amount]]),0)</f>
        <v>0</v>
      </c>
      <c r="H1871">
        <f>IF(Table1[[#This Row],[Type]]="Expense",ABS(Table1[[#This Row],[Amount]]),0)</f>
        <v>4679.2299999999996</v>
      </c>
      <c r="I1871" t="s">
        <v>20</v>
      </c>
      <c r="J1871" t="s">
        <v>27</v>
      </c>
      <c r="L1871" t="str">
        <f t="shared" si="29"/>
        <v>January</v>
      </c>
      <c r="M1871" s="4">
        <f>ABS(Table1[[#This Row],[Amount]])</f>
        <v>4679.2299999999996</v>
      </c>
      <c r="N1871">
        <f>IF(Table1[[#This Row],[Type]]="Income",ABS(Table1[[#This Row],[Amount]]),0)</f>
        <v>0</v>
      </c>
      <c r="O1871">
        <f>IF(Table1[[#This Row],[Type]]="Expense",ABS(Table1[[#This Row],[Amount]]),0)</f>
        <v>4679.2299999999996</v>
      </c>
      <c r="P1871" t="str">
        <f>Table1[[#This Row],[Region]]</f>
        <v>North</v>
      </c>
      <c r="Q1871" t="s">
        <v>36</v>
      </c>
      <c r="R1871" t="s">
        <v>27</v>
      </c>
    </row>
    <row r="1872" spans="1:18" x14ac:dyDescent="0.3">
      <c r="A1872" s="1">
        <v>44938</v>
      </c>
      <c r="B1872" t="s">
        <v>1898</v>
      </c>
      <c r="C1872" t="s">
        <v>30</v>
      </c>
      <c r="D1872" t="s">
        <v>16</v>
      </c>
      <c r="E1872">
        <v>4886.49</v>
      </c>
      <c r="F1872" t="s">
        <v>31</v>
      </c>
      <c r="G1872">
        <f>IF(Table1[[#This Row],[Type]]="Income",ABS(Table1[[#This Row],[Amount]]),0)</f>
        <v>4886.49</v>
      </c>
      <c r="H1872">
        <f>IF(Table1[[#This Row],[Type]]="Expense",ABS(Table1[[#This Row],[Amount]]),0)</f>
        <v>0</v>
      </c>
      <c r="I1872" t="s">
        <v>12</v>
      </c>
      <c r="J1872" t="s">
        <v>23</v>
      </c>
      <c r="L1872" t="str">
        <f t="shared" si="29"/>
        <v>January</v>
      </c>
      <c r="M1872" s="4">
        <f>ABS(Table1[[#This Row],[Amount]])</f>
        <v>4886.49</v>
      </c>
      <c r="N1872">
        <f>IF(Table1[[#This Row],[Type]]="Income",ABS(Table1[[#This Row],[Amount]]),0)</f>
        <v>4886.49</v>
      </c>
      <c r="O1872">
        <f>IF(Table1[[#This Row],[Type]]="Expense",ABS(Table1[[#This Row],[Amount]]),0)</f>
        <v>0</v>
      </c>
      <c r="P1872" t="str">
        <f>Table1[[#This Row],[Region]]</f>
        <v>South</v>
      </c>
      <c r="Q1872" t="s">
        <v>16</v>
      </c>
      <c r="R1872" t="s">
        <v>23</v>
      </c>
    </row>
    <row r="1873" spans="1:18" x14ac:dyDescent="0.3">
      <c r="A1873" s="1">
        <v>45013</v>
      </c>
      <c r="B1873" t="s">
        <v>1899</v>
      </c>
      <c r="C1873" t="s">
        <v>9</v>
      </c>
      <c r="D1873" t="s">
        <v>19</v>
      </c>
      <c r="E1873">
        <v>-3724.77</v>
      </c>
      <c r="F1873" t="s">
        <v>11</v>
      </c>
      <c r="G1873">
        <f>IF(Table1[[#This Row],[Type]]="Income",ABS(Table1[[#This Row],[Amount]]),0)</f>
        <v>0</v>
      </c>
      <c r="H1873">
        <f>IF(Table1[[#This Row],[Type]]="Expense",ABS(Table1[[#This Row],[Amount]]),0)</f>
        <v>3724.77</v>
      </c>
      <c r="I1873" t="s">
        <v>20</v>
      </c>
      <c r="J1873" t="s">
        <v>13</v>
      </c>
      <c r="L1873" t="str">
        <f t="shared" si="29"/>
        <v>March</v>
      </c>
      <c r="M1873" s="4">
        <f>ABS(Table1[[#This Row],[Amount]])</f>
        <v>3724.77</v>
      </c>
      <c r="N1873">
        <f>IF(Table1[[#This Row],[Type]]="Income",ABS(Table1[[#This Row],[Amount]]),0)</f>
        <v>0</v>
      </c>
      <c r="O1873">
        <f>IF(Table1[[#This Row],[Type]]="Expense",ABS(Table1[[#This Row],[Amount]]),0)</f>
        <v>3724.77</v>
      </c>
      <c r="P1873" t="str">
        <f>Table1[[#This Row],[Region]]</f>
        <v>East</v>
      </c>
      <c r="Q1873" t="s">
        <v>19</v>
      </c>
      <c r="R1873" t="s">
        <v>13</v>
      </c>
    </row>
    <row r="1874" spans="1:18" x14ac:dyDescent="0.3">
      <c r="A1874" s="1">
        <v>44938</v>
      </c>
      <c r="B1874" t="s">
        <v>1900</v>
      </c>
      <c r="C1874" t="s">
        <v>15</v>
      </c>
      <c r="D1874" t="s">
        <v>36</v>
      </c>
      <c r="E1874">
        <v>-1335.78</v>
      </c>
      <c r="F1874" t="s">
        <v>11</v>
      </c>
      <c r="G1874">
        <f>IF(Table1[[#This Row],[Type]]="Income",ABS(Table1[[#This Row],[Amount]]),0)</f>
        <v>0</v>
      </c>
      <c r="H1874">
        <f>IF(Table1[[#This Row],[Type]]="Expense",ABS(Table1[[#This Row],[Amount]]),0)</f>
        <v>1335.78</v>
      </c>
      <c r="I1874" t="s">
        <v>17</v>
      </c>
      <c r="J1874" t="s">
        <v>27</v>
      </c>
      <c r="L1874" t="str">
        <f t="shared" si="29"/>
        <v>January</v>
      </c>
      <c r="M1874" s="4">
        <f>ABS(Table1[[#This Row],[Amount]])</f>
        <v>1335.78</v>
      </c>
      <c r="N1874">
        <f>IF(Table1[[#This Row],[Type]]="Income",ABS(Table1[[#This Row],[Amount]]),0)</f>
        <v>0</v>
      </c>
      <c r="O1874">
        <f>IF(Table1[[#This Row],[Type]]="Expense",ABS(Table1[[#This Row],[Amount]]),0)</f>
        <v>1335.78</v>
      </c>
      <c r="P1874" t="str">
        <f>Table1[[#This Row],[Region]]</f>
        <v>North</v>
      </c>
      <c r="Q1874" t="s">
        <v>36</v>
      </c>
      <c r="R1874" t="s">
        <v>27</v>
      </c>
    </row>
    <row r="1875" spans="1:18" x14ac:dyDescent="0.3">
      <c r="A1875" s="1">
        <v>44951</v>
      </c>
      <c r="B1875" t="s">
        <v>1901</v>
      </c>
      <c r="C1875" t="s">
        <v>30</v>
      </c>
      <c r="D1875" t="s">
        <v>10</v>
      </c>
      <c r="E1875">
        <v>1376.54</v>
      </c>
      <c r="F1875" t="s">
        <v>31</v>
      </c>
      <c r="G1875">
        <f>IF(Table1[[#This Row],[Type]]="Income",ABS(Table1[[#This Row],[Amount]]),0)</f>
        <v>1376.54</v>
      </c>
      <c r="H1875">
        <f>IF(Table1[[#This Row],[Type]]="Expense",ABS(Table1[[#This Row],[Amount]]),0)</f>
        <v>0</v>
      </c>
      <c r="I1875" t="s">
        <v>20</v>
      </c>
      <c r="J1875" t="s">
        <v>23</v>
      </c>
      <c r="L1875" t="str">
        <f t="shared" si="29"/>
        <v>January</v>
      </c>
      <c r="M1875" s="4">
        <f>ABS(Table1[[#This Row],[Amount]])</f>
        <v>1376.54</v>
      </c>
      <c r="N1875">
        <f>IF(Table1[[#This Row],[Type]]="Income",ABS(Table1[[#This Row],[Amount]]),0)</f>
        <v>1376.54</v>
      </c>
      <c r="O1875">
        <f>IF(Table1[[#This Row],[Type]]="Expense",ABS(Table1[[#This Row],[Amount]]),0)</f>
        <v>0</v>
      </c>
      <c r="P1875" t="str">
        <f>Table1[[#This Row],[Region]]</f>
        <v>South</v>
      </c>
      <c r="Q1875" t="s">
        <v>10</v>
      </c>
      <c r="R1875" t="s">
        <v>23</v>
      </c>
    </row>
    <row r="1876" spans="1:18" x14ac:dyDescent="0.3">
      <c r="A1876" s="1">
        <v>45227</v>
      </c>
      <c r="B1876" t="s">
        <v>1902</v>
      </c>
      <c r="C1876" t="s">
        <v>30</v>
      </c>
      <c r="D1876" t="s">
        <v>26</v>
      </c>
      <c r="E1876">
        <v>3264.37</v>
      </c>
      <c r="F1876" t="s">
        <v>31</v>
      </c>
      <c r="G1876">
        <f>IF(Table1[[#This Row],[Type]]="Income",ABS(Table1[[#This Row],[Amount]]),0)</f>
        <v>3264.37</v>
      </c>
      <c r="H1876">
        <f>IF(Table1[[#This Row],[Type]]="Expense",ABS(Table1[[#This Row],[Amount]]),0)</f>
        <v>0</v>
      </c>
      <c r="I1876" t="s">
        <v>20</v>
      </c>
      <c r="J1876" t="s">
        <v>23</v>
      </c>
      <c r="L1876" t="str">
        <f t="shared" si="29"/>
        <v>October</v>
      </c>
      <c r="M1876" s="4">
        <f>ABS(Table1[[#This Row],[Amount]])</f>
        <v>3264.37</v>
      </c>
      <c r="N1876">
        <f>IF(Table1[[#This Row],[Type]]="Income",ABS(Table1[[#This Row],[Amount]]),0)</f>
        <v>3264.37</v>
      </c>
      <c r="O1876">
        <f>IF(Table1[[#This Row],[Type]]="Expense",ABS(Table1[[#This Row],[Amount]]),0)</f>
        <v>0</v>
      </c>
      <c r="P1876" t="str">
        <f>Table1[[#This Row],[Region]]</f>
        <v>South</v>
      </c>
      <c r="Q1876" t="s">
        <v>26</v>
      </c>
      <c r="R1876" t="s">
        <v>23</v>
      </c>
    </row>
    <row r="1877" spans="1:18" x14ac:dyDescent="0.3">
      <c r="A1877" s="1">
        <v>45169</v>
      </c>
      <c r="B1877" t="s">
        <v>1903</v>
      </c>
      <c r="C1877" t="s">
        <v>30</v>
      </c>
      <c r="D1877" t="s">
        <v>19</v>
      </c>
      <c r="E1877">
        <v>676.24</v>
      </c>
      <c r="F1877" t="s">
        <v>31</v>
      </c>
      <c r="G1877">
        <f>IF(Table1[[#This Row],[Type]]="Income",ABS(Table1[[#This Row],[Amount]]),0)</f>
        <v>676.24</v>
      </c>
      <c r="H1877">
        <f>IF(Table1[[#This Row],[Type]]="Expense",ABS(Table1[[#This Row],[Amount]]),0)</f>
        <v>0</v>
      </c>
      <c r="I1877" t="s">
        <v>12</v>
      </c>
      <c r="J1877" t="s">
        <v>32</v>
      </c>
      <c r="L1877" t="str">
        <f t="shared" si="29"/>
        <v>August</v>
      </c>
      <c r="M1877" s="4">
        <f>ABS(Table1[[#This Row],[Amount]])</f>
        <v>676.24</v>
      </c>
      <c r="N1877">
        <f>IF(Table1[[#This Row],[Type]]="Income",ABS(Table1[[#This Row],[Amount]]),0)</f>
        <v>676.24</v>
      </c>
      <c r="O1877">
        <f>IF(Table1[[#This Row],[Type]]="Expense",ABS(Table1[[#This Row],[Amount]]),0)</f>
        <v>0</v>
      </c>
      <c r="P1877" t="str">
        <f>Table1[[#This Row],[Region]]</f>
        <v>West</v>
      </c>
      <c r="Q1877" t="s">
        <v>19</v>
      </c>
      <c r="R1877" t="s">
        <v>32</v>
      </c>
    </row>
    <row r="1878" spans="1:18" x14ac:dyDescent="0.3">
      <c r="A1878" s="1">
        <v>45048</v>
      </c>
      <c r="B1878" t="s">
        <v>1904</v>
      </c>
      <c r="C1878" t="s">
        <v>30</v>
      </c>
      <c r="D1878" t="s">
        <v>36</v>
      </c>
      <c r="E1878">
        <v>4746.72</v>
      </c>
      <c r="F1878" t="s">
        <v>31</v>
      </c>
      <c r="G1878">
        <f>IF(Table1[[#This Row],[Type]]="Income",ABS(Table1[[#This Row],[Amount]]),0)</f>
        <v>4746.72</v>
      </c>
      <c r="H1878">
        <f>IF(Table1[[#This Row],[Type]]="Expense",ABS(Table1[[#This Row],[Amount]]),0)</f>
        <v>0</v>
      </c>
      <c r="I1878" t="s">
        <v>17</v>
      </c>
      <c r="J1878" t="s">
        <v>27</v>
      </c>
      <c r="L1878" t="str">
        <f t="shared" si="29"/>
        <v>May</v>
      </c>
      <c r="M1878" s="4">
        <f>ABS(Table1[[#This Row],[Amount]])</f>
        <v>4746.72</v>
      </c>
      <c r="N1878">
        <f>IF(Table1[[#This Row],[Type]]="Income",ABS(Table1[[#This Row],[Amount]]),0)</f>
        <v>4746.72</v>
      </c>
      <c r="O1878">
        <f>IF(Table1[[#This Row],[Type]]="Expense",ABS(Table1[[#This Row],[Amount]]),0)</f>
        <v>0</v>
      </c>
      <c r="P1878" t="str">
        <f>Table1[[#This Row],[Region]]</f>
        <v>North</v>
      </c>
      <c r="Q1878" t="s">
        <v>36</v>
      </c>
      <c r="R1878" t="s">
        <v>27</v>
      </c>
    </row>
    <row r="1879" spans="1:18" x14ac:dyDescent="0.3">
      <c r="A1879" s="1">
        <v>45073</v>
      </c>
      <c r="B1879" t="s">
        <v>1905</v>
      </c>
      <c r="C1879" t="s">
        <v>9</v>
      </c>
      <c r="D1879" t="s">
        <v>10</v>
      </c>
      <c r="E1879">
        <v>-1201.58</v>
      </c>
      <c r="F1879" t="s">
        <v>11</v>
      </c>
      <c r="G1879">
        <f>IF(Table1[[#This Row],[Type]]="Income",ABS(Table1[[#This Row],[Amount]]),0)</f>
        <v>0</v>
      </c>
      <c r="H1879">
        <f>IF(Table1[[#This Row],[Type]]="Expense",ABS(Table1[[#This Row],[Amount]]),0)</f>
        <v>1201.58</v>
      </c>
      <c r="I1879" t="s">
        <v>12</v>
      </c>
      <c r="J1879" t="s">
        <v>13</v>
      </c>
      <c r="L1879" t="str">
        <f t="shared" si="29"/>
        <v>May</v>
      </c>
      <c r="M1879" s="4">
        <f>ABS(Table1[[#This Row],[Amount]])</f>
        <v>1201.58</v>
      </c>
      <c r="N1879">
        <f>IF(Table1[[#This Row],[Type]]="Income",ABS(Table1[[#This Row],[Amount]]),0)</f>
        <v>0</v>
      </c>
      <c r="O1879">
        <f>IF(Table1[[#This Row],[Type]]="Expense",ABS(Table1[[#This Row],[Amount]]),0)</f>
        <v>1201.58</v>
      </c>
      <c r="P1879" t="str">
        <f>Table1[[#This Row],[Region]]</f>
        <v>East</v>
      </c>
      <c r="Q1879" t="s">
        <v>10</v>
      </c>
      <c r="R1879" t="s">
        <v>13</v>
      </c>
    </row>
    <row r="1880" spans="1:18" x14ac:dyDescent="0.3">
      <c r="A1880" s="1">
        <v>44981</v>
      </c>
      <c r="B1880" t="s">
        <v>1906</v>
      </c>
      <c r="C1880" t="s">
        <v>25</v>
      </c>
      <c r="D1880" t="s">
        <v>10</v>
      </c>
      <c r="E1880">
        <v>-4998.21</v>
      </c>
      <c r="F1880" t="s">
        <v>11</v>
      </c>
      <c r="G1880">
        <f>IF(Table1[[#This Row],[Type]]="Income",ABS(Table1[[#This Row],[Amount]]),0)</f>
        <v>0</v>
      </c>
      <c r="H1880">
        <f>IF(Table1[[#This Row],[Type]]="Expense",ABS(Table1[[#This Row],[Amount]]),0)</f>
        <v>4998.21</v>
      </c>
      <c r="I1880" t="s">
        <v>12</v>
      </c>
      <c r="J1880" t="s">
        <v>32</v>
      </c>
      <c r="L1880" t="str">
        <f t="shared" si="29"/>
        <v>February</v>
      </c>
      <c r="M1880" s="4">
        <f>ABS(Table1[[#This Row],[Amount]])</f>
        <v>4998.21</v>
      </c>
      <c r="N1880">
        <f>IF(Table1[[#This Row],[Type]]="Income",ABS(Table1[[#This Row],[Amount]]),0)</f>
        <v>0</v>
      </c>
      <c r="O1880">
        <f>IF(Table1[[#This Row],[Type]]="Expense",ABS(Table1[[#This Row],[Amount]]),0)</f>
        <v>4998.21</v>
      </c>
      <c r="P1880" t="str">
        <f>Table1[[#This Row],[Region]]</f>
        <v>West</v>
      </c>
      <c r="Q1880" t="s">
        <v>10</v>
      </c>
      <c r="R1880" t="s">
        <v>32</v>
      </c>
    </row>
    <row r="1881" spans="1:18" x14ac:dyDescent="0.3">
      <c r="A1881" s="1">
        <v>45164</v>
      </c>
      <c r="B1881" t="s">
        <v>1907</v>
      </c>
      <c r="C1881" t="s">
        <v>25</v>
      </c>
      <c r="D1881" t="s">
        <v>10</v>
      </c>
      <c r="E1881">
        <v>-2529.1</v>
      </c>
      <c r="F1881" t="s">
        <v>11</v>
      </c>
      <c r="G1881">
        <f>IF(Table1[[#This Row],[Type]]="Income",ABS(Table1[[#This Row],[Amount]]),0)</f>
        <v>0</v>
      </c>
      <c r="H1881">
        <f>IF(Table1[[#This Row],[Type]]="Expense",ABS(Table1[[#This Row],[Amount]]),0)</f>
        <v>2529.1</v>
      </c>
      <c r="I1881" t="s">
        <v>17</v>
      </c>
      <c r="J1881" t="s">
        <v>27</v>
      </c>
      <c r="L1881" t="str">
        <f t="shared" si="29"/>
        <v>August</v>
      </c>
      <c r="M1881" s="4">
        <f>ABS(Table1[[#This Row],[Amount]])</f>
        <v>2529.1</v>
      </c>
      <c r="N1881">
        <f>IF(Table1[[#This Row],[Type]]="Income",ABS(Table1[[#This Row],[Amount]]),0)</f>
        <v>0</v>
      </c>
      <c r="O1881">
        <f>IF(Table1[[#This Row],[Type]]="Expense",ABS(Table1[[#This Row],[Amount]]),0)</f>
        <v>2529.1</v>
      </c>
      <c r="P1881" t="str">
        <f>Table1[[#This Row],[Region]]</f>
        <v>North</v>
      </c>
      <c r="Q1881" t="s">
        <v>10</v>
      </c>
      <c r="R1881" t="s">
        <v>27</v>
      </c>
    </row>
    <row r="1882" spans="1:18" x14ac:dyDescent="0.3">
      <c r="A1882" s="1">
        <v>45282</v>
      </c>
      <c r="B1882" t="s">
        <v>1908</v>
      </c>
      <c r="C1882" t="s">
        <v>15</v>
      </c>
      <c r="D1882" t="s">
        <v>26</v>
      </c>
      <c r="E1882">
        <v>-3880.01</v>
      </c>
      <c r="F1882" t="s">
        <v>11</v>
      </c>
      <c r="G1882">
        <f>IF(Table1[[#This Row],[Type]]="Income",ABS(Table1[[#This Row],[Amount]]),0)</f>
        <v>0</v>
      </c>
      <c r="H1882">
        <f>IF(Table1[[#This Row],[Type]]="Expense",ABS(Table1[[#This Row],[Amount]]),0)</f>
        <v>3880.01</v>
      </c>
      <c r="I1882" t="s">
        <v>20</v>
      </c>
      <c r="J1882" t="s">
        <v>32</v>
      </c>
      <c r="L1882" t="str">
        <f t="shared" si="29"/>
        <v>December</v>
      </c>
      <c r="M1882" s="4">
        <f>ABS(Table1[[#This Row],[Amount]])</f>
        <v>3880.01</v>
      </c>
      <c r="N1882">
        <f>IF(Table1[[#This Row],[Type]]="Income",ABS(Table1[[#This Row],[Amount]]),0)</f>
        <v>0</v>
      </c>
      <c r="O1882">
        <f>IF(Table1[[#This Row],[Type]]="Expense",ABS(Table1[[#This Row],[Amount]]),0)</f>
        <v>3880.01</v>
      </c>
      <c r="P1882" t="str">
        <f>Table1[[#This Row],[Region]]</f>
        <v>West</v>
      </c>
      <c r="Q1882" t="s">
        <v>26</v>
      </c>
      <c r="R1882" t="s">
        <v>32</v>
      </c>
    </row>
    <row r="1883" spans="1:18" x14ac:dyDescent="0.3">
      <c r="A1883" s="1">
        <v>45099</v>
      </c>
      <c r="B1883" t="s">
        <v>1909</v>
      </c>
      <c r="C1883" t="s">
        <v>25</v>
      </c>
      <c r="D1883" t="s">
        <v>22</v>
      </c>
      <c r="E1883">
        <v>-110.7</v>
      </c>
      <c r="F1883" t="s">
        <v>11</v>
      </c>
      <c r="G1883">
        <f>IF(Table1[[#This Row],[Type]]="Income",ABS(Table1[[#This Row],[Amount]]),0)</f>
        <v>0</v>
      </c>
      <c r="H1883">
        <f>IF(Table1[[#This Row],[Type]]="Expense",ABS(Table1[[#This Row],[Amount]]),0)</f>
        <v>110.7</v>
      </c>
      <c r="I1883" t="s">
        <v>12</v>
      </c>
      <c r="J1883" t="s">
        <v>27</v>
      </c>
      <c r="L1883" t="str">
        <f t="shared" si="29"/>
        <v>June</v>
      </c>
      <c r="M1883" s="4">
        <f>ABS(Table1[[#This Row],[Amount]])</f>
        <v>110.7</v>
      </c>
      <c r="N1883">
        <f>IF(Table1[[#This Row],[Type]]="Income",ABS(Table1[[#This Row],[Amount]]),0)</f>
        <v>0</v>
      </c>
      <c r="O1883">
        <f>IF(Table1[[#This Row],[Type]]="Expense",ABS(Table1[[#This Row],[Amount]]),0)</f>
        <v>110.7</v>
      </c>
      <c r="P1883" t="str">
        <f>Table1[[#This Row],[Region]]</f>
        <v>North</v>
      </c>
      <c r="Q1883" t="s">
        <v>22</v>
      </c>
      <c r="R1883" t="s">
        <v>27</v>
      </c>
    </row>
    <row r="1884" spans="1:18" x14ac:dyDescent="0.3">
      <c r="A1884" s="1">
        <v>45147</v>
      </c>
      <c r="B1884" t="s">
        <v>1910</v>
      </c>
      <c r="C1884" t="s">
        <v>25</v>
      </c>
      <c r="D1884" t="s">
        <v>26</v>
      </c>
      <c r="E1884">
        <v>-4454.8599999999997</v>
      </c>
      <c r="F1884" t="s">
        <v>11</v>
      </c>
      <c r="G1884">
        <f>IF(Table1[[#This Row],[Type]]="Income",ABS(Table1[[#This Row],[Amount]]),0)</f>
        <v>0</v>
      </c>
      <c r="H1884">
        <f>IF(Table1[[#This Row],[Type]]="Expense",ABS(Table1[[#This Row],[Amount]]),0)</f>
        <v>4454.8599999999997</v>
      </c>
      <c r="I1884" t="s">
        <v>20</v>
      </c>
      <c r="J1884" t="s">
        <v>32</v>
      </c>
      <c r="L1884" t="str">
        <f t="shared" si="29"/>
        <v>August</v>
      </c>
      <c r="M1884" s="4">
        <f>ABS(Table1[[#This Row],[Amount]])</f>
        <v>4454.8599999999997</v>
      </c>
      <c r="N1884">
        <f>IF(Table1[[#This Row],[Type]]="Income",ABS(Table1[[#This Row],[Amount]]),0)</f>
        <v>0</v>
      </c>
      <c r="O1884">
        <f>IF(Table1[[#This Row],[Type]]="Expense",ABS(Table1[[#This Row],[Amount]]),0)</f>
        <v>4454.8599999999997</v>
      </c>
      <c r="P1884" t="str">
        <f>Table1[[#This Row],[Region]]</f>
        <v>West</v>
      </c>
      <c r="Q1884" t="s">
        <v>26</v>
      </c>
      <c r="R1884" t="s">
        <v>32</v>
      </c>
    </row>
    <row r="1885" spans="1:18" x14ac:dyDescent="0.3">
      <c r="A1885" s="1">
        <v>45045</v>
      </c>
      <c r="B1885" t="s">
        <v>1911</v>
      </c>
      <c r="C1885" t="s">
        <v>25</v>
      </c>
      <c r="D1885" t="s">
        <v>26</v>
      </c>
      <c r="E1885">
        <v>-1423.01</v>
      </c>
      <c r="F1885" t="s">
        <v>11</v>
      </c>
      <c r="G1885">
        <f>IF(Table1[[#This Row],[Type]]="Income",ABS(Table1[[#This Row],[Amount]]),0)</f>
        <v>0</v>
      </c>
      <c r="H1885">
        <f>IF(Table1[[#This Row],[Type]]="Expense",ABS(Table1[[#This Row],[Amount]]),0)</f>
        <v>1423.01</v>
      </c>
      <c r="I1885" t="s">
        <v>17</v>
      </c>
      <c r="J1885" t="s">
        <v>13</v>
      </c>
      <c r="L1885" t="str">
        <f t="shared" si="29"/>
        <v>April</v>
      </c>
      <c r="M1885" s="4">
        <f>ABS(Table1[[#This Row],[Amount]])</f>
        <v>1423.01</v>
      </c>
      <c r="N1885">
        <f>IF(Table1[[#This Row],[Type]]="Income",ABS(Table1[[#This Row],[Amount]]),0)</f>
        <v>0</v>
      </c>
      <c r="O1885">
        <f>IF(Table1[[#This Row],[Type]]="Expense",ABS(Table1[[#This Row],[Amount]]),0)</f>
        <v>1423.01</v>
      </c>
      <c r="P1885" t="str">
        <f>Table1[[#This Row],[Region]]</f>
        <v>East</v>
      </c>
      <c r="Q1885" t="s">
        <v>26</v>
      </c>
      <c r="R1885" t="s">
        <v>13</v>
      </c>
    </row>
    <row r="1886" spans="1:18" x14ac:dyDescent="0.3">
      <c r="A1886" s="1">
        <v>45235</v>
      </c>
      <c r="B1886" t="s">
        <v>1912</v>
      </c>
      <c r="C1886" t="s">
        <v>25</v>
      </c>
      <c r="D1886" t="s">
        <v>16</v>
      </c>
      <c r="E1886">
        <v>-3372.89</v>
      </c>
      <c r="F1886" t="s">
        <v>11</v>
      </c>
      <c r="G1886">
        <f>IF(Table1[[#This Row],[Type]]="Income",ABS(Table1[[#This Row],[Amount]]),0)</f>
        <v>0</v>
      </c>
      <c r="H1886">
        <f>IF(Table1[[#This Row],[Type]]="Expense",ABS(Table1[[#This Row],[Amount]]),0)</f>
        <v>3372.89</v>
      </c>
      <c r="I1886" t="s">
        <v>12</v>
      </c>
      <c r="J1886" t="s">
        <v>32</v>
      </c>
      <c r="L1886" t="str">
        <f t="shared" si="29"/>
        <v>November</v>
      </c>
      <c r="M1886" s="4">
        <f>ABS(Table1[[#This Row],[Amount]])</f>
        <v>3372.89</v>
      </c>
      <c r="N1886">
        <f>IF(Table1[[#This Row],[Type]]="Income",ABS(Table1[[#This Row],[Amount]]),0)</f>
        <v>0</v>
      </c>
      <c r="O1886">
        <f>IF(Table1[[#This Row],[Type]]="Expense",ABS(Table1[[#This Row],[Amount]]),0)</f>
        <v>3372.89</v>
      </c>
      <c r="P1886" t="str">
        <f>Table1[[#This Row],[Region]]</f>
        <v>West</v>
      </c>
      <c r="Q1886" t="s">
        <v>16</v>
      </c>
      <c r="R1886" t="s">
        <v>32</v>
      </c>
    </row>
    <row r="1887" spans="1:18" x14ac:dyDescent="0.3">
      <c r="A1887" s="1">
        <v>45109</v>
      </c>
      <c r="B1887" t="s">
        <v>1913</v>
      </c>
      <c r="C1887" t="s">
        <v>15</v>
      </c>
      <c r="D1887" t="s">
        <v>10</v>
      </c>
      <c r="E1887">
        <v>-4051.14</v>
      </c>
      <c r="F1887" t="s">
        <v>11</v>
      </c>
      <c r="G1887">
        <f>IF(Table1[[#This Row],[Type]]="Income",ABS(Table1[[#This Row],[Amount]]),0)</f>
        <v>0</v>
      </c>
      <c r="H1887">
        <f>IF(Table1[[#This Row],[Type]]="Expense",ABS(Table1[[#This Row],[Amount]]),0)</f>
        <v>4051.14</v>
      </c>
      <c r="I1887" t="s">
        <v>20</v>
      </c>
      <c r="J1887" t="s">
        <v>32</v>
      </c>
      <c r="L1887" t="str">
        <f t="shared" si="29"/>
        <v>July</v>
      </c>
      <c r="M1887" s="4">
        <f>ABS(Table1[[#This Row],[Amount]])</f>
        <v>4051.14</v>
      </c>
      <c r="N1887">
        <f>IF(Table1[[#This Row],[Type]]="Income",ABS(Table1[[#This Row],[Amount]]),0)</f>
        <v>0</v>
      </c>
      <c r="O1887">
        <f>IF(Table1[[#This Row],[Type]]="Expense",ABS(Table1[[#This Row],[Amount]]),0)</f>
        <v>4051.14</v>
      </c>
      <c r="P1887" t="str">
        <f>Table1[[#This Row],[Region]]</f>
        <v>West</v>
      </c>
      <c r="Q1887" t="s">
        <v>10</v>
      </c>
      <c r="R1887" t="s">
        <v>32</v>
      </c>
    </row>
    <row r="1888" spans="1:18" x14ac:dyDescent="0.3">
      <c r="A1888" s="1">
        <v>45214</v>
      </c>
      <c r="B1888" t="s">
        <v>1914</v>
      </c>
      <c r="C1888" t="s">
        <v>9</v>
      </c>
      <c r="D1888" t="s">
        <v>36</v>
      </c>
      <c r="E1888">
        <v>-904.32</v>
      </c>
      <c r="F1888" t="s">
        <v>11</v>
      </c>
      <c r="G1888">
        <f>IF(Table1[[#This Row],[Type]]="Income",ABS(Table1[[#This Row],[Amount]]),0)</f>
        <v>0</v>
      </c>
      <c r="H1888">
        <f>IF(Table1[[#This Row],[Type]]="Expense",ABS(Table1[[#This Row],[Amount]]),0)</f>
        <v>904.32</v>
      </c>
      <c r="I1888" t="s">
        <v>20</v>
      </c>
      <c r="J1888" t="s">
        <v>32</v>
      </c>
      <c r="L1888" t="str">
        <f t="shared" si="29"/>
        <v>October</v>
      </c>
      <c r="M1888" s="4">
        <f>ABS(Table1[[#This Row],[Amount]])</f>
        <v>904.32</v>
      </c>
      <c r="N1888">
        <f>IF(Table1[[#This Row],[Type]]="Income",ABS(Table1[[#This Row],[Amount]]),0)</f>
        <v>0</v>
      </c>
      <c r="O1888">
        <f>IF(Table1[[#This Row],[Type]]="Expense",ABS(Table1[[#This Row],[Amount]]),0)</f>
        <v>904.32</v>
      </c>
      <c r="P1888" t="str">
        <f>Table1[[#This Row],[Region]]</f>
        <v>West</v>
      </c>
      <c r="Q1888" t="s">
        <v>36</v>
      </c>
      <c r="R1888" t="s">
        <v>32</v>
      </c>
    </row>
    <row r="1889" spans="1:18" x14ac:dyDescent="0.3">
      <c r="A1889" s="1">
        <v>45233</v>
      </c>
      <c r="B1889" t="s">
        <v>1915</v>
      </c>
      <c r="C1889" t="s">
        <v>30</v>
      </c>
      <c r="D1889" t="s">
        <v>19</v>
      </c>
      <c r="E1889">
        <v>2268.3000000000002</v>
      </c>
      <c r="F1889" t="s">
        <v>31</v>
      </c>
      <c r="G1889">
        <f>IF(Table1[[#This Row],[Type]]="Income",ABS(Table1[[#This Row],[Amount]]),0)</f>
        <v>2268.3000000000002</v>
      </c>
      <c r="H1889">
        <f>IF(Table1[[#This Row],[Type]]="Expense",ABS(Table1[[#This Row],[Amount]]),0)</f>
        <v>0</v>
      </c>
      <c r="I1889" t="s">
        <v>12</v>
      </c>
      <c r="J1889" t="s">
        <v>27</v>
      </c>
      <c r="L1889" t="str">
        <f t="shared" si="29"/>
        <v>November</v>
      </c>
      <c r="M1889" s="4">
        <f>ABS(Table1[[#This Row],[Amount]])</f>
        <v>2268.3000000000002</v>
      </c>
      <c r="N1889">
        <f>IF(Table1[[#This Row],[Type]]="Income",ABS(Table1[[#This Row],[Amount]]),0)</f>
        <v>2268.3000000000002</v>
      </c>
      <c r="O1889">
        <f>IF(Table1[[#This Row],[Type]]="Expense",ABS(Table1[[#This Row],[Amount]]),0)</f>
        <v>0</v>
      </c>
      <c r="P1889" t="str">
        <f>Table1[[#This Row],[Region]]</f>
        <v>North</v>
      </c>
      <c r="Q1889" t="s">
        <v>19</v>
      </c>
      <c r="R1889" t="s">
        <v>27</v>
      </c>
    </row>
    <row r="1890" spans="1:18" x14ac:dyDescent="0.3">
      <c r="A1890" s="1">
        <v>45226</v>
      </c>
      <c r="B1890" t="s">
        <v>1916</v>
      </c>
      <c r="C1890" t="s">
        <v>25</v>
      </c>
      <c r="D1890" t="s">
        <v>16</v>
      </c>
      <c r="E1890">
        <v>-2519.8000000000002</v>
      </c>
      <c r="F1890" t="s">
        <v>11</v>
      </c>
      <c r="G1890">
        <f>IF(Table1[[#This Row],[Type]]="Income",ABS(Table1[[#This Row],[Amount]]),0)</f>
        <v>0</v>
      </c>
      <c r="H1890">
        <f>IF(Table1[[#This Row],[Type]]="Expense",ABS(Table1[[#This Row],[Amount]]),0)</f>
        <v>2519.8000000000002</v>
      </c>
      <c r="I1890" t="s">
        <v>17</v>
      </c>
      <c r="J1890" t="s">
        <v>27</v>
      </c>
      <c r="L1890" t="str">
        <f t="shared" si="29"/>
        <v>October</v>
      </c>
      <c r="M1890" s="4">
        <f>ABS(Table1[[#This Row],[Amount]])</f>
        <v>2519.8000000000002</v>
      </c>
      <c r="N1890">
        <f>IF(Table1[[#This Row],[Type]]="Income",ABS(Table1[[#This Row],[Amount]]),0)</f>
        <v>0</v>
      </c>
      <c r="O1890">
        <f>IF(Table1[[#This Row],[Type]]="Expense",ABS(Table1[[#This Row],[Amount]]),0)</f>
        <v>2519.8000000000002</v>
      </c>
      <c r="P1890" t="str">
        <f>Table1[[#This Row],[Region]]</f>
        <v>North</v>
      </c>
      <c r="Q1890" t="s">
        <v>16</v>
      </c>
      <c r="R1890" t="s">
        <v>27</v>
      </c>
    </row>
    <row r="1891" spans="1:18" x14ac:dyDescent="0.3">
      <c r="A1891" s="1">
        <v>45008</v>
      </c>
      <c r="B1891" t="s">
        <v>1917</v>
      </c>
      <c r="C1891" t="s">
        <v>9</v>
      </c>
      <c r="D1891" t="s">
        <v>10</v>
      </c>
      <c r="E1891">
        <v>-1629.39</v>
      </c>
      <c r="F1891" t="s">
        <v>11</v>
      </c>
      <c r="G1891">
        <f>IF(Table1[[#This Row],[Type]]="Income",ABS(Table1[[#This Row],[Amount]]),0)</f>
        <v>0</v>
      </c>
      <c r="H1891">
        <f>IF(Table1[[#This Row],[Type]]="Expense",ABS(Table1[[#This Row],[Amount]]),0)</f>
        <v>1629.39</v>
      </c>
      <c r="I1891" t="s">
        <v>20</v>
      </c>
      <c r="J1891" t="s">
        <v>13</v>
      </c>
      <c r="L1891" t="str">
        <f t="shared" si="29"/>
        <v>March</v>
      </c>
      <c r="M1891" s="4">
        <f>ABS(Table1[[#This Row],[Amount]])</f>
        <v>1629.39</v>
      </c>
      <c r="N1891">
        <f>IF(Table1[[#This Row],[Type]]="Income",ABS(Table1[[#This Row],[Amount]]),0)</f>
        <v>0</v>
      </c>
      <c r="O1891">
        <f>IF(Table1[[#This Row],[Type]]="Expense",ABS(Table1[[#This Row],[Amount]]),0)</f>
        <v>1629.39</v>
      </c>
      <c r="P1891" t="str">
        <f>Table1[[#This Row],[Region]]</f>
        <v>East</v>
      </c>
      <c r="Q1891" t="s">
        <v>10</v>
      </c>
      <c r="R1891" t="s">
        <v>13</v>
      </c>
    </row>
    <row r="1892" spans="1:18" x14ac:dyDescent="0.3">
      <c r="A1892" s="1">
        <v>45137</v>
      </c>
      <c r="B1892" t="s">
        <v>1918</v>
      </c>
      <c r="C1892" t="s">
        <v>25</v>
      </c>
      <c r="D1892" t="s">
        <v>42</v>
      </c>
      <c r="E1892">
        <v>-2460.6</v>
      </c>
      <c r="F1892" t="s">
        <v>11</v>
      </c>
      <c r="G1892">
        <f>IF(Table1[[#This Row],[Type]]="Income",ABS(Table1[[#This Row],[Amount]]),0)</f>
        <v>0</v>
      </c>
      <c r="H1892">
        <f>IF(Table1[[#This Row],[Type]]="Expense",ABS(Table1[[#This Row],[Amount]]),0)</f>
        <v>2460.6</v>
      </c>
      <c r="I1892" t="s">
        <v>17</v>
      </c>
      <c r="J1892" t="s">
        <v>32</v>
      </c>
      <c r="L1892" t="str">
        <f t="shared" si="29"/>
        <v>July</v>
      </c>
      <c r="M1892" s="4">
        <f>ABS(Table1[[#This Row],[Amount]])</f>
        <v>2460.6</v>
      </c>
      <c r="N1892">
        <f>IF(Table1[[#This Row],[Type]]="Income",ABS(Table1[[#This Row],[Amount]]),0)</f>
        <v>0</v>
      </c>
      <c r="O1892">
        <f>IF(Table1[[#This Row],[Type]]="Expense",ABS(Table1[[#This Row],[Amount]]),0)</f>
        <v>2460.6</v>
      </c>
      <c r="P1892" t="str">
        <f>Table1[[#This Row],[Region]]</f>
        <v>West</v>
      </c>
      <c r="Q1892" t="s">
        <v>42</v>
      </c>
      <c r="R1892" t="s">
        <v>32</v>
      </c>
    </row>
    <row r="1893" spans="1:18" x14ac:dyDescent="0.3">
      <c r="A1893" s="1">
        <v>45076</v>
      </c>
      <c r="B1893" t="s">
        <v>1919</v>
      </c>
      <c r="C1893" t="s">
        <v>25</v>
      </c>
      <c r="D1893" t="s">
        <v>26</v>
      </c>
      <c r="E1893">
        <v>-1655.97</v>
      </c>
      <c r="F1893" t="s">
        <v>11</v>
      </c>
      <c r="G1893">
        <f>IF(Table1[[#This Row],[Type]]="Income",ABS(Table1[[#This Row],[Amount]]),0)</f>
        <v>0</v>
      </c>
      <c r="H1893">
        <f>IF(Table1[[#This Row],[Type]]="Expense",ABS(Table1[[#This Row],[Amount]]),0)</f>
        <v>1655.97</v>
      </c>
      <c r="I1893" t="s">
        <v>12</v>
      </c>
      <c r="J1893" t="s">
        <v>23</v>
      </c>
      <c r="L1893" t="str">
        <f t="shared" si="29"/>
        <v>May</v>
      </c>
      <c r="M1893" s="4">
        <f>ABS(Table1[[#This Row],[Amount]])</f>
        <v>1655.97</v>
      </c>
      <c r="N1893">
        <f>IF(Table1[[#This Row],[Type]]="Income",ABS(Table1[[#This Row],[Amount]]),0)</f>
        <v>0</v>
      </c>
      <c r="O1893">
        <f>IF(Table1[[#This Row],[Type]]="Expense",ABS(Table1[[#This Row],[Amount]]),0)</f>
        <v>1655.97</v>
      </c>
      <c r="P1893" t="str">
        <f>Table1[[#This Row],[Region]]</f>
        <v>South</v>
      </c>
      <c r="Q1893" t="s">
        <v>26</v>
      </c>
      <c r="R1893" t="s">
        <v>23</v>
      </c>
    </row>
    <row r="1894" spans="1:18" x14ac:dyDescent="0.3">
      <c r="A1894" s="1">
        <v>44963</v>
      </c>
      <c r="B1894" t="s">
        <v>1920</v>
      </c>
      <c r="C1894" t="s">
        <v>30</v>
      </c>
      <c r="D1894" t="s">
        <v>42</v>
      </c>
      <c r="E1894">
        <v>1867.66</v>
      </c>
      <c r="F1894" t="s">
        <v>31</v>
      </c>
      <c r="G1894">
        <f>IF(Table1[[#This Row],[Type]]="Income",ABS(Table1[[#This Row],[Amount]]),0)</f>
        <v>1867.66</v>
      </c>
      <c r="H1894">
        <f>IF(Table1[[#This Row],[Type]]="Expense",ABS(Table1[[#This Row],[Amount]]),0)</f>
        <v>0</v>
      </c>
      <c r="I1894" t="s">
        <v>20</v>
      </c>
      <c r="J1894" t="s">
        <v>32</v>
      </c>
      <c r="L1894" t="str">
        <f t="shared" si="29"/>
        <v>February</v>
      </c>
      <c r="M1894" s="4">
        <f>ABS(Table1[[#This Row],[Amount]])</f>
        <v>1867.66</v>
      </c>
      <c r="N1894">
        <f>IF(Table1[[#This Row],[Type]]="Income",ABS(Table1[[#This Row],[Amount]]),0)</f>
        <v>1867.66</v>
      </c>
      <c r="O1894">
        <f>IF(Table1[[#This Row],[Type]]="Expense",ABS(Table1[[#This Row],[Amount]]),0)</f>
        <v>0</v>
      </c>
      <c r="P1894" t="str">
        <f>Table1[[#This Row],[Region]]</f>
        <v>West</v>
      </c>
      <c r="Q1894" t="s">
        <v>42</v>
      </c>
      <c r="R1894" t="s">
        <v>32</v>
      </c>
    </row>
    <row r="1895" spans="1:18" x14ac:dyDescent="0.3">
      <c r="A1895" s="1">
        <v>45278</v>
      </c>
      <c r="B1895" t="s">
        <v>1921</v>
      </c>
      <c r="C1895" t="s">
        <v>30</v>
      </c>
      <c r="D1895" t="s">
        <v>10</v>
      </c>
      <c r="E1895">
        <v>3379.72</v>
      </c>
      <c r="F1895" t="s">
        <v>31</v>
      </c>
      <c r="G1895">
        <f>IF(Table1[[#This Row],[Type]]="Income",ABS(Table1[[#This Row],[Amount]]),0)</f>
        <v>3379.72</v>
      </c>
      <c r="H1895">
        <f>IF(Table1[[#This Row],[Type]]="Expense",ABS(Table1[[#This Row],[Amount]]),0)</f>
        <v>0</v>
      </c>
      <c r="I1895" t="s">
        <v>20</v>
      </c>
      <c r="J1895" t="s">
        <v>23</v>
      </c>
      <c r="L1895" t="str">
        <f t="shared" si="29"/>
        <v>December</v>
      </c>
      <c r="M1895" s="4">
        <f>ABS(Table1[[#This Row],[Amount]])</f>
        <v>3379.72</v>
      </c>
      <c r="N1895">
        <f>IF(Table1[[#This Row],[Type]]="Income",ABS(Table1[[#This Row],[Amount]]),0)</f>
        <v>3379.72</v>
      </c>
      <c r="O1895">
        <f>IF(Table1[[#This Row],[Type]]="Expense",ABS(Table1[[#This Row],[Amount]]),0)</f>
        <v>0</v>
      </c>
      <c r="P1895" t="str">
        <f>Table1[[#This Row],[Region]]</f>
        <v>South</v>
      </c>
      <c r="Q1895" t="s">
        <v>10</v>
      </c>
      <c r="R1895" t="s">
        <v>23</v>
      </c>
    </row>
    <row r="1896" spans="1:18" x14ac:dyDescent="0.3">
      <c r="A1896" s="1">
        <v>45238</v>
      </c>
      <c r="B1896" t="s">
        <v>1922</v>
      </c>
      <c r="C1896" t="s">
        <v>30</v>
      </c>
      <c r="D1896" t="s">
        <v>16</v>
      </c>
      <c r="E1896">
        <v>3199.71</v>
      </c>
      <c r="F1896" t="s">
        <v>31</v>
      </c>
      <c r="G1896">
        <f>IF(Table1[[#This Row],[Type]]="Income",ABS(Table1[[#This Row],[Amount]]),0)</f>
        <v>3199.71</v>
      </c>
      <c r="H1896">
        <f>IF(Table1[[#This Row],[Type]]="Expense",ABS(Table1[[#This Row],[Amount]]),0)</f>
        <v>0</v>
      </c>
      <c r="I1896" t="s">
        <v>20</v>
      </c>
      <c r="J1896" t="s">
        <v>23</v>
      </c>
      <c r="L1896" t="str">
        <f t="shared" si="29"/>
        <v>November</v>
      </c>
      <c r="M1896" s="4">
        <f>ABS(Table1[[#This Row],[Amount]])</f>
        <v>3199.71</v>
      </c>
      <c r="N1896">
        <f>IF(Table1[[#This Row],[Type]]="Income",ABS(Table1[[#This Row],[Amount]]),0)</f>
        <v>3199.71</v>
      </c>
      <c r="O1896">
        <f>IF(Table1[[#This Row],[Type]]="Expense",ABS(Table1[[#This Row],[Amount]]),0)</f>
        <v>0</v>
      </c>
      <c r="P1896" t="str">
        <f>Table1[[#This Row],[Region]]</f>
        <v>South</v>
      </c>
      <c r="Q1896" t="s">
        <v>16</v>
      </c>
      <c r="R1896" t="s">
        <v>23</v>
      </c>
    </row>
    <row r="1897" spans="1:18" x14ac:dyDescent="0.3">
      <c r="A1897" s="1">
        <v>45287</v>
      </c>
      <c r="B1897" t="s">
        <v>1923</v>
      </c>
      <c r="C1897" t="s">
        <v>25</v>
      </c>
      <c r="D1897" t="s">
        <v>36</v>
      </c>
      <c r="E1897">
        <v>-1238.0999999999999</v>
      </c>
      <c r="F1897" t="s">
        <v>11</v>
      </c>
      <c r="G1897">
        <f>IF(Table1[[#This Row],[Type]]="Income",ABS(Table1[[#This Row],[Amount]]),0)</f>
        <v>0</v>
      </c>
      <c r="H1897">
        <f>IF(Table1[[#This Row],[Type]]="Expense",ABS(Table1[[#This Row],[Amount]]),0)</f>
        <v>1238.0999999999999</v>
      </c>
      <c r="I1897" t="s">
        <v>17</v>
      </c>
      <c r="J1897" t="s">
        <v>32</v>
      </c>
      <c r="L1897" t="str">
        <f t="shared" si="29"/>
        <v>December</v>
      </c>
      <c r="M1897" s="4">
        <f>ABS(Table1[[#This Row],[Amount]])</f>
        <v>1238.0999999999999</v>
      </c>
      <c r="N1897">
        <f>IF(Table1[[#This Row],[Type]]="Income",ABS(Table1[[#This Row],[Amount]]),0)</f>
        <v>0</v>
      </c>
      <c r="O1897">
        <f>IF(Table1[[#This Row],[Type]]="Expense",ABS(Table1[[#This Row],[Amount]]),0)</f>
        <v>1238.0999999999999</v>
      </c>
      <c r="P1897" t="str">
        <f>Table1[[#This Row],[Region]]</f>
        <v>West</v>
      </c>
      <c r="Q1897" t="s">
        <v>36</v>
      </c>
      <c r="R1897" t="s">
        <v>32</v>
      </c>
    </row>
    <row r="1898" spans="1:18" x14ac:dyDescent="0.3">
      <c r="A1898" s="1">
        <v>44985</v>
      </c>
      <c r="B1898" t="s">
        <v>1924</v>
      </c>
      <c r="C1898" t="s">
        <v>25</v>
      </c>
      <c r="D1898" t="s">
        <v>16</v>
      </c>
      <c r="E1898">
        <v>-4497.67</v>
      </c>
      <c r="F1898" t="s">
        <v>11</v>
      </c>
      <c r="G1898">
        <f>IF(Table1[[#This Row],[Type]]="Income",ABS(Table1[[#This Row],[Amount]]),0)</f>
        <v>0</v>
      </c>
      <c r="H1898">
        <f>IF(Table1[[#This Row],[Type]]="Expense",ABS(Table1[[#This Row],[Amount]]),0)</f>
        <v>4497.67</v>
      </c>
      <c r="I1898" t="s">
        <v>20</v>
      </c>
      <c r="J1898" t="s">
        <v>23</v>
      </c>
      <c r="L1898" t="str">
        <f t="shared" si="29"/>
        <v>February</v>
      </c>
      <c r="M1898" s="4">
        <f>ABS(Table1[[#This Row],[Amount]])</f>
        <v>4497.67</v>
      </c>
      <c r="N1898">
        <f>IF(Table1[[#This Row],[Type]]="Income",ABS(Table1[[#This Row],[Amount]]),0)</f>
        <v>0</v>
      </c>
      <c r="O1898">
        <f>IF(Table1[[#This Row],[Type]]="Expense",ABS(Table1[[#This Row],[Amount]]),0)</f>
        <v>4497.67</v>
      </c>
      <c r="P1898" t="str">
        <f>Table1[[#This Row],[Region]]</f>
        <v>South</v>
      </c>
      <c r="Q1898" t="s">
        <v>16</v>
      </c>
      <c r="R1898" t="s">
        <v>23</v>
      </c>
    </row>
    <row r="1899" spans="1:18" x14ac:dyDescent="0.3">
      <c r="A1899" s="1">
        <v>45057</v>
      </c>
      <c r="B1899" t="s">
        <v>1925</v>
      </c>
      <c r="C1899" t="s">
        <v>25</v>
      </c>
      <c r="D1899" t="s">
        <v>36</v>
      </c>
      <c r="E1899">
        <v>-4327.66</v>
      </c>
      <c r="F1899" t="s">
        <v>11</v>
      </c>
      <c r="G1899">
        <f>IF(Table1[[#This Row],[Type]]="Income",ABS(Table1[[#This Row],[Amount]]),0)</f>
        <v>0</v>
      </c>
      <c r="H1899">
        <f>IF(Table1[[#This Row],[Type]]="Expense",ABS(Table1[[#This Row],[Amount]]),0)</f>
        <v>4327.66</v>
      </c>
      <c r="I1899" t="s">
        <v>20</v>
      </c>
      <c r="J1899" t="s">
        <v>23</v>
      </c>
      <c r="L1899" t="str">
        <f t="shared" si="29"/>
        <v>May</v>
      </c>
      <c r="M1899" s="4">
        <f>ABS(Table1[[#This Row],[Amount]])</f>
        <v>4327.66</v>
      </c>
      <c r="N1899">
        <f>IF(Table1[[#This Row],[Type]]="Income",ABS(Table1[[#This Row],[Amount]]),0)</f>
        <v>0</v>
      </c>
      <c r="O1899">
        <f>IF(Table1[[#This Row],[Type]]="Expense",ABS(Table1[[#This Row],[Amount]]),0)</f>
        <v>4327.66</v>
      </c>
      <c r="P1899" t="str">
        <f>Table1[[#This Row],[Region]]</f>
        <v>South</v>
      </c>
      <c r="Q1899" t="s">
        <v>36</v>
      </c>
      <c r="R1899" t="s">
        <v>23</v>
      </c>
    </row>
    <row r="1900" spans="1:18" x14ac:dyDescent="0.3">
      <c r="A1900" s="1">
        <v>45128</v>
      </c>
      <c r="B1900" t="s">
        <v>1926</v>
      </c>
      <c r="C1900" t="s">
        <v>30</v>
      </c>
      <c r="D1900" t="s">
        <v>36</v>
      </c>
      <c r="E1900">
        <v>2594.5100000000002</v>
      </c>
      <c r="F1900" t="s">
        <v>31</v>
      </c>
      <c r="G1900">
        <f>IF(Table1[[#This Row],[Type]]="Income",ABS(Table1[[#This Row],[Amount]]),0)</f>
        <v>2594.5100000000002</v>
      </c>
      <c r="H1900">
        <f>IF(Table1[[#This Row],[Type]]="Expense",ABS(Table1[[#This Row],[Amount]]),0)</f>
        <v>0</v>
      </c>
      <c r="I1900" t="s">
        <v>12</v>
      </c>
      <c r="J1900" t="s">
        <v>32</v>
      </c>
      <c r="L1900" t="str">
        <f t="shared" si="29"/>
        <v>July</v>
      </c>
      <c r="M1900" s="4">
        <f>ABS(Table1[[#This Row],[Amount]])</f>
        <v>2594.5100000000002</v>
      </c>
      <c r="N1900">
        <f>IF(Table1[[#This Row],[Type]]="Income",ABS(Table1[[#This Row],[Amount]]),0)</f>
        <v>2594.5100000000002</v>
      </c>
      <c r="O1900">
        <f>IF(Table1[[#This Row],[Type]]="Expense",ABS(Table1[[#This Row],[Amount]]),0)</f>
        <v>0</v>
      </c>
      <c r="P1900" t="str">
        <f>Table1[[#This Row],[Region]]</f>
        <v>West</v>
      </c>
      <c r="Q1900" t="s">
        <v>36</v>
      </c>
      <c r="R1900" t="s">
        <v>32</v>
      </c>
    </row>
    <row r="1901" spans="1:18" x14ac:dyDescent="0.3">
      <c r="A1901" s="1">
        <v>45169</v>
      </c>
      <c r="B1901" t="s">
        <v>1927</v>
      </c>
      <c r="C1901" t="s">
        <v>15</v>
      </c>
      <c r="D1901" t="s">
        <v>10</v>
      </c>
      <c r="E1901">
        <v>-2222.9299999999998</v>
      </c>
      <c r="F1901" t="s">
        <v>11</v>
      </c>
      <c r="G1901">
        <f>IF(Table1[[#This Row],[Type]]="Income",ABS(Table1[[#This Row],[Amount]]),0)</f>
        <v>0</v>
      </c>
      <c r="H1901">
        <f>IF(Table1[[#This Row],[Type]]="Expense",ABS(Table1[[#This Row],[Amount]]),0)</f>
        <v>2222.9299999999998</v>
      </c>
      <c r="I1901" t="s">
        <v>20</v>
      </c>
      <c r="J1901" t="s">
        <v>27</v>
      </c>
      <c r="L1901" t="str">
        <f t="shared" si="29"/>
        <v>August</v>
      </c>
      <c r="M1901" s="4">
        <f>ABS(Table1[[#This Row],[Amount]])</f>
        <v>2222.9299999999998</v>
      </c>
      <c r="N1901">
        <f>IF(Table1[[#This Row],[Type]]="Income",ABS(Table1[[#This Row],[Amount]]),0)</f>
        <v>0</v>
      </c>
      <c r="O1901">
        <f>IF(Table1[[#This Row],[Type]]="Expense",ABS(Table1[[#This Row],[Amount]]),0)</f>
        <v>2222.9299999999998</v>
      </c>
      <c r="P1901" t="str">
        <f>Table1[[#This Row],[Region]]</f>
        <v>North</v>
      </c>
      <c r="Q1901" t="s">
        <v>10</v>
      </c>
      <c r="R1901" t="s">
        <v>27</v>
      </c>
    </row>
    <row r="1902" spans="1:18" x14ac:dyDescent="0.3">
      <c r="A1902" s="1">
        <v>44961</v>
      </c>
      <c r="B1902" t="s">
        <v>1928</v>
      </c>
      <c r="C1902" t="s">
        <v>9</v>
      </c>
      <c r="D1902" t="s">
        <v>22</v>
      </c>
      <c r="E1902">
        <v>-1946.59</v>
      </c>
      <c r="F1902" t="s">
        <v>11</v>
      </c>
      <c r="G1902">
        <f>IF(Table1[[#This Row],[Type]]="Income",ABS(Table1[[#This Row],[Amount]]),0)</f>
        <v>0</v>
      </c>
      <c r="H1902">
        <f>IF(Table1[[#This Row],[Type]]="Expense",ABS(Table1[[#This Row],[Amount]]),0)</f>
        <v>1946.59</v>
      </c>
      <c r="I1902" t="s">
        <v>17</v>
      </c>
      <c r="J1902" t="s">
        <v>32</v>
      </c>
      <c r="L1902" t="str">
        <f t="shared" si="29"/>
        <v>February</v>
      </c>
      <c r="M1902" s="4">
        <f>ABS(Table1[[#This Row],[Amount]])</f>
        <v>1946.59</v>
      </c>
      <c r="N1902">
        <f>IF(Table1[[#This Row],[Type]]="Income",ABS(Table1[[#This Row],[Amount]]),0)</f>
        <v>0</v>
      </c>
      <c r="O1902">
        <f>IF(Table1[[#This Row],[Type]]="Expense",ABS(Table1[[#This Row],[Amount]]),0)</f>
        <v>1946.59</v>
      </c>
      <c r="P1902" t="str">
        <f>Table1[[#This Row],[Region]]</f>
        <v>West</v>
      </c>
      <c r="Q1902" t="s">
        <v>22</v>
      </c>
      <c r="R1902" t="s">
        <v>32</v>
      </c>
    </row>
    <row r="1903" spans="1:18" x14ac:dyDescent="0.3">
      <c r="A1903" s="1">
        <v>45019</v>
      </c>
      <c r="B1903" t="s">
        <v>1929</v>
      </c>
      <c r="C1903" t="s">
        <v>15</v>
      </c>
      <c r="D1903" t="s">
        <v>10</v>
      </c>
      <c r="E1903">
        <v>-3565.61</v>
      </c>
      <c r="F1903" t="s">
        <v>11</v>
      </c>
      <c r="G1903">
        <f>IF(Table1[[#This Row],[Type]]="Income",ABS(Table1[[#This Row],[Amount]]),0)</f>
        <v>0</v>
      </c>
      <c r="H1903">
        <f>IF(Table1[[#This Row],[Type]]="Expense",ABS(Table1[[#This Row],[Amount]]),0)</f>
        <v>3565.61</v>
      </c>
      <c r="I1903" t="s">
        <v>12</v>
      </c>
      <c r="J1903" t="s">
        <v>13</v>
      </c>
      <c r="L1903" t="str">
        <f t="shared" si="29"/>
        <v>April</v>
      </c>
      <c r="M1903" s="4">
        <f>ABS(Table1[[#This Row],[Amount]])</f>
        <v>3565.61</v>
      </c>
      <c r="N1903">
        <f>IF(Table1[[#This Row],[Type]]="Income",ABS(Table1[[#This Row],[Amount]]),0)</f>
        <v>0</v>
      </c>
      <c r="O1903">
        <f>IF(Table1[[#This Row],[Type]]="Expense",ABS(Table1[[#This Row],[Amount]]),0)</f>
        <v>3565.61</v>
      </c>
      <c r="P1903" t="str">
        <f>Table1[[#This Row],[Region]]</f>
        <v>East</v>
      </c>
      <c r="Q1903" t="s">
        <v>10</v>
      </c>
      <c r="R1903" t="s">
        <v>13</v>
      </c>
    </row>
    <row r="1904" spans="1:18" x14ac:dyDescent="0.3">
      <c r="A1904" s="1">
        <v>45133</v>
      </c>
      <c r="B1904" t="s">
        <v>1930</v>
      </c>
      <c r="C1904" t="s">
        <v>25</v>
      </c>
      <c r="D1904" t="s">
        <v>26</v>
      </c>
      <c r="E1904">
        <v>-3391.16</v>
      </c>
      <c r="F1904" t="s">
        <v>11</v>
      </c>
      <c r="G1904">
        <f>IF(Table1[[#This Row],[Type]]="Income",ABS(Table1[[#This Row],[Amount]]),0)</f>
        <v>0</v>
      </c>
      <c r="H1904">
        <f>IF(Table1[[#This Row],[Type]]="Expense",ABS(Table1[[#This Row],[Amount]]),0)</f>
        <v>3391.16</v>
      </c>
      <c r="I1904" t="s">
        <v>12</v>
      </c>
      <c r="J1904" t="s">
        <v>23</v>
      </c>
      <c r="L1904" t="str">
        <f t="shared" si="29"/>
        <v>July</v>
      </c>
      <c r="M1904" s="4">
        <f>ABS(Table1[[#This Row],[Amount]])</f>
        <v>3391.16</v>
      </c>
      <c r="N1904">
        <f>IF(Table1[[#This Row],[Type]]="Income",ABS(Table1[[#This Row],[Amount]]),0)</f>
        <v>0</v>
      </c>
      <c r="O1904">
        <f>IF(Table1[[#This Row],[Type]]="Expense",ABS(Table1[[#This Row],[Amount]]),0)</f>
        <v>3391.16</v>
      </c>
      <c r="P1904" t="str">
        <f>Table1[[#This Row],[Region]]</f>
        <v>South</v>
      </c>
      <c r="Q1904" t="s">
        <v>26</v>
      </c>
      <c r="R1904" t="s">
        <v>23</v>
      </c>
    </row>
    <row r="1905" spans="1:18" x14ac:dyDescent="0.3">
      <c r="A1905" s="1">
        <v>45279</v>
      </c>
      <c r="B1905" t="s">
        <v>1931</v>
      </c>
      <c r="C1905" t="s">
        <v>25</v>
      </c>
      <c r="D1905" t="s">
        <v>16</v>
      </c>
      <c r="E1905">
        <v>-1061.28</v>
      </c>
      <c r="F1905" t="s">
        <v>11</v>
      </c>
      <c r="G1905">
        <f>IF(Table1[[#This Row],[Type]]="Income",ABS(Table1[[#This Row],[Amount]]),0)</f>
        <v>0</v>
      </c>
      <c r="H1905">
        <f>IF(Table1[[#This Row],[Type]]="Expense",ABS(Table1[[#This Row],[Amount]]),0)</f>
        <v>1061.28</v>
      </c>
      <c r="I1905" t="s">
        <v>20</v>
      </c>
      <c r="J1905" t="s">
        <v>13</v>
      </c>
      <c r="L1905" t="str">
        <f t="shared" si="29"/>
        <v>December</v>
      </c>
      <c r="M1905" s="4">
        <f>ABS(Table1[[#This Row],[Amount]])</f>
        <v>1061.28</v>
      </c>
      <c r="N1905">
        <f>IF(Table1[[#This Row],[Type]]="Income",ABS(Table1[[#This Row],[Amount]]),0)</f>
        <v>0</v>
      </c>
      <c r="O1905">
        <f>IF(Table1[[#This Row],[Type]]="Expense",ABS(Table1[[#This Row],[Amount]]),0)</f>
        <v>1061.28</v>
      </c>
      <c r="P1905" t="str">
        <f>Table1[[#This Row],[Region]]</f>
        <v>East</v>
      </c>
      <c r="Q1905" t="s">
        <v>16</v>
      </c>
      <c r="R1905" t="s">
        <v>13</v>
      </c>
    </row>
    <row r="1906" spans="1:18" x14ac:dyDescent="0.3">
      <c r="A1906" s="1">
        <v>45258</v>
      </c>
      <c r="B1906" t="s">
        <v>1932</v>
      </c>
      <c r="C1906" t="s">
        <v>15</v>
      </c>
      <c r="D1906" t="s">
        <v>36</v>
      </c>
      <c r="E1906">
        <v>-3390.14</v>
      </c>
      <c r="F1906" t="s">
        <v>11</v>
      </c>
      <c r="G1906">
        <f>IF(Table1[[#This Row],[Type]]="Income",ABS(Table1[[#This Row],[Amount]]),0)</f>
        <v>0</v>
      </c>
      <c r="H1906">
        <f>IF(Table1[[#This Row],[Type]]="Expense",ABS(Table1[[#This Row],[Amount]]),0)</f>
        <v>3390.14</v>
      </c>
      <c r="I1906" t="s">
        <v>12</v>
      </c>
      <c r="J1906" t="s">
        <v>23</v>
      </c>
      <c r="L1906" t="str">
        <f t="shared" si="29"/>
        <v>November</v>
      </c>
      <c r="M1906" s="4">
        <f>ABS(Table1[[#This Row],[Amount]])</f>
        <v>3390.14</v>
      </c>
      <c r="N1906">
        <f>IF(Table1[[#This Row],[Type]]="Income",ABS(Table1[[#This Row],[Amount]]),0)</f>
        <v>0</v>
      </c>
      <c r="O1906">
        <f>IF(Table1[[#This Row],[Type]]="Expense",ABS(Table1[[#This Row],[Amount]]),0)</f>
        <v>3390.14</v>
      </c>
      <c r="P1906" t="str">
        <f>Table1[[#This Row],[Region]]</f>
        <v>South</v>
      </c>
      <c r="Q1906" t="s">
        <v>36</v>
      </c>
      <c r="R1906" t="s">
        <v>23</v>
      </c>
    </row>
    <row r="1907" spans="1:18" x14ac:dyDescent="0.3">
      <c r="A1907" s="1">
        <v>45231</v>
      </c>
      <c r="B1907" t="s">
        <v>1933</v>
      </c>
      <c r="C1907" t="s">
        <v>25</v>
      </c>
      <c r="D1907" t="s">
        <v>10</v>
      </c>
      <c r="E1907">
        <v>-1336.91</v>
      </c>
      <c r="F1907" t="s">
        <v>11</v>
      </c>
      <c r="G1907">
        <f>IF(Table1[[#This Row],[Type]]="Income",ABS(Table1[[#This Row],[Amount]]),0)</f>
        <v>0</v>
      </c>
      <c r="H1907">
        <f>IF(Table1[[#This Row],[Type]]="Expense",ABS(Table1[[#This Row],[Amount]]),0)</f>
        <v>1336.91</v>
      </c>
      <c r="I1907" t="s">
        <v>20</v>
      </c>
      <c r="J1907" t="s">
        <v>27</v>
      </c>
      <c r="L1907" t="str">
        <f t="shared" si="29"/>
        <v>November</v>
      </c>
      <c r="M1907" s="4">
        <f>ABS(Table1[[#This Row],[Amount]])</f>
        <v>1336.91</v>
      </c>
      <c r="N1907">
        <f>IF(Table1[[#This Row],[Type]]="Income",ABS(Table1[[#This Row],[Amount]]),0)</f>
        <v>0</v>
      </c>
      <c r="O1907">
        <f>IF(Table1[[#This Row],[Type]]="Expense",ABS(Table1[[#This Row],[Amount]]),0)</f>
        <v>1336.91</v>
      </c>
      <c r="P1907" t="str">
        <f>Table1[[#This Row],[Region]]</f>
        <v>North</v>
      </c>
      <c r="Q1907" t="s">
        <v>10</v>
      </c>
      <c r="R1907" t="s">
        <v>27</v>
      </c>
    </row>
    <row r="1908" spans="1:18" x14ac:dyDescent="0.3">
      <c r="A1908" s="1">
        <v>45276</v>
      </c>
      <c r="B1908" t="s">
        <v>1934</v>
      </c>
      <c r="C1908" t="s">
        <v>9</v>
      </c>
      <c r="D1908" t="s">
        <v>10</v>
      </c>
      <c r="E1908">
        <v>-190.94</v>
      </c>
      <c r="F1908" t="s">
        <v>11</v>
      </c>
      <c r="G1908">
        <f>IF(Table1[[#This Row],[Type]]="Income",ABS(Table1[[#This Row],[Amount]]),0)</f>
        <v>0</v>
      </c>
      <c r="H1908">
        <f>IF(Table1[[#This Row],[Type]]="Expense",ABS(Table1[[#This Row],[Amount]]),0)</f>
        <v>190.94</v>
      </c>
      <c r="I1908" t="s">
        <v>12</v>
      </c>
      <c r="J1908" t="s">
        <v>23</v>
      </c>
      <c r="L1908" t="str">
        <f t="shared" si="29"/>
        <v>December</v>
      </c>
      <c r="M1908" s="4">
        <f>ABS(Table1[[#This Row],[Amount]])</f>
        <v>190.94</v>
      </c>
      <c r="N1908">
        <f>IF(Table1[[#This Row],[Type]]="Income",ABS(Table1[[#This Row],[Amount]]),0)</f>
        <v>0</v>
      </c>
      <c r="O1908">
        <f>IF(Table1[[#This Row],[Type]]="Expense",ABS(Table1[[#This Row],[Amount]]),0)</f>
        <v>190.94</v>
      </c>
      <c r="P1908" t="str">
        <f>Table1[[#This Row],[Region]]</f>
        <v>South</v>
      </c>
      <c r="Q1908" t="s">
        <v>10</v>
      </c>
      <c r="R1908" t="s">
        <v>23</v>
      </c>
    </row>
    <row r="1909" spans="1:18" x14ac:dyDescent="0.3">
      <c r="A1909" s="1">
        <v>45139</v>
      </c>
      <c r="B1909" t="s">
        <v>1935</v>
      </c>
      <c r="C1909" t="s">
        <v>25</v>
      </c>
      <c r="D1909" t="s">
        <v>16</v>
      </c>
      <c r="E1909">
        <v>-3526.12</v>
      </c>
      <c r="F1909" t="s">
        <v>11</v>
      </c>
      <c r="G1909">
        <f>IF(Table1[[#This Row],[Type]]="Income",ABS(Table1[[#This Row],[Amount]]),0)</f>
        <v>0</v>
      </c>
      <c r="H1909">
        <f>IF(Table1[[#This Row],[Type]]="Expense",ABS(Table1[[#This Row],[Amount]]),0)</f>
        <v>3526.12</v>
      </c>
      <c r="I1909" t="s">
        <v>17</v>
      </c>
      <c r="J1909" t="s">
        <v>32</v>
      </c>
      <c r="L1909" t="str">
        <f t="shared" si="29"/>
        <v>August</v>
      </c>
      <c r="M1909" s="4">
        <f>ABS(Table1[[#This Row],[Amount]])</f>
        <v>3526.12</v>
      </c>
      <c r="N1909">
        <f>IF(Table1[[#This Row],[Type]]="Income",ABS(Table1[[#This Row],[Amount]]),0)</f>
        <v>0</v>
      </c>
      <c r="O1909">
        <f>IF(Table1[[#This Row],[Type]]="Expense",ABS(Table1[[#This Row],[Amount]]),0)</f>
        <v>3526.12</v>
      </c>
      <c r="P1909" t="str">
        <f>Table1[[#This Row],[Region]]</f>
        <v>West</v>
      </c>
      <c r="Q1909" t="s">
        <v>16</v>
      </c>
      <c r="R1909" t="s">
        <v>32</v>
      </c>
    </row>
    <row r="1910" spans="1:18" x14ac:dyDescent="0.3">
      <c r="A1910" s="1">
        <v>45085</v>
      </c>
      <c r="B1910" t="s">
        <v>1936</v>
      </c>
      <c r="C1910" t="s">
        <v>9</v>
      </c>
      <c r="D1910" t="s">
        <v>16</v>
      </c>
      <c r="E1910">
        <v>-3259.49</v>
      </c>
      <c r="F1910" t="s">
        <v>11</v>
      </c>
      <c r="G1910">
        <f>IF(Table1[[#This Row],[Type]]="Income",ABS(Table1[[#This Row],[Amount]]),0)</f>
        <v>0</v>
      </c>
      <c r="H1910">
        <f>IF(Table1[[#This Row],[Type]]="Expense",ABS(Table1[[#This Row],[Amount]]),0)</f>
        <v>3259.49</v>
      </c>
      <c r="I1910" t="s">
        <v>20</v>
      </c>
      <c r="J1910" t="s">
        <v>23</v>
      </c>
      <c r="L1910" t="str">
        <f t="shared" si="29"/>
        <v>June</v>
      </c>
      <c r="M1910" s="4">
        <f>ABS(Table1[[#This Row],[Amount]])</f>
        <v>3259.49</v>
      </c>
      <c r="N1910">
        <f>IF(Table1[[#This Row],[Type]]="Income",ABS(Table1[[#This Row],[Amount]]),0)</f>
        <v>0</v>
      </c>
      <c r="O1910">
        <f>IF(Table1[[#This Row],[Type]]="Expense",ABS(Table1[[#This Row],[Amount]]),0)</f>
        <v>3259.49</v>
      </c>
      <c r="P1910" t="str">
        <f>Table1[[#This Row],[Region]]</f>
        <v>South</v>
      </c>
      <c r="Q1910" t="s">
        <v>16</v>
      </c>
      <c r="R1910" t="s">
        <v>23</v>
      </c>
    </row>
    <row r="1911" spans="1:18" x14ac:dyDescent="0.3">
      <c r="A1911" s="1">
        <v>44950</v>
      </c>
      <c r="B1911" t="s">
        <v>1937</v>
      </c>
      <c r="C1911" t="s">
        <v>15</v>
      </c>
      <c r="D1911" t="s">
        <v>36</v>
      </c>
      <c r="E1911">
        <v>-2112.9699999999998</v>
      </c>
      <c r="F1911" t="s">
        <v>11</v>
      </c>
      <c r="G1911">
        <f>IF(Table1[[#This Row],[Type]]="Income",ABS(Table1[[#This Row],[Amount]]),0)</f>
        <v>0</v>
      </c>
      <c r="H1911">
        <f>IF(Table1[[#This Row],[Type]]="Expense",ABS(Table1[[#This Row],[Amount]]),0)</f>
        <v>2112.9699999999998</v>
      </c>
      <c r="I1911" t="s">
        <v>17</v>
      </c>
      <c r="J1911" t="s">
        <v>13</v>
      </c>
      <c r="L1911" t="str">
        <f t="shared" si="29"/>
        <v>January</v>
      </c>
      <c r="M1911" s="4">
        <f>ABS(Table1[[#This Row],[Amount]])</f>
        <v>2112.9699999999998</v>
      </c>
      <c r="N1911">
        <f>IF(Table1[[#This Row],[Type]]="Income",ABS(Table1[[#This Row],[Amount]]),0)</f>
        <v>0</v>
      </c>
      <c r="O1911">
        <f>IF(Table1[[#This Row],[Type]]="Expense",ABS(Table1[[#This Row],[Amount]]),0)</f>
        <v>2112.9699999999998</v>
      </c>
      <c r="P1911" t="str">
        <f>Table1[[#This Row],[Region]]</f>
        <v>East</v>
      </c>
      <c r="Q1911" t="s">
        <v>36</v>
      </c>
      <c r="R1911" t="s">
        <v>13</v>
      </c>
    </row>
    <row r="1912" spans="1:18" x14ac:dyDescent="0.3">
      <c r="A1912" s="1">
        <v>45219</v>
      </c>
      <c r="B1912" t="s">
        <v>1938</v>
      </c>
      <c r="C1912" t="s">
        <v>15</v>
      </c>
      <c r="D1912" t="s">
        <v>19</v>
      </c>
      <c r="E1912">
        <v>-2675.86</v>
      </c>
      <c r="F1912" t="s">
        <v>11</v>
      </c>
      <c r="G1912">
        <f>IF(Table1[[#This Row],[Type]]="Income",ABS(Table1[[#This Row],[Amount]]),0)</f>
        <v>0</v>
      </c>
      <c r="H1912">
        <f>IF(Table1[[#This Row],[Type]]="Expense",ABS(Table1[[#This Row],[Amount]]),0)</f>
        <v>2675.86</v>
      </c>
      <c r="I1912" t="s">
        <v>20</v>
      </c>
      <c r="J1912" t="s">
        <v>32</v>
      </c>
      <c r="L1912" t="str">
        <f t="shared" si="29"/>
        <v>October</v>
      </c>
      <c r="M1912" s="4">
        <f>ABS(Table1[[#This Row],[Amount]])</f>
        <v>2675.86</v>
      </c>
      <c r="N1912">
        <f>IF(Table1[[#This Row],[Type]]="Income",ABS(Table1[[#This Row],[Amount]]),0)</f>
        <v>0</v>
      </c>
      <c r="O1912">
        <f>IF(Table1[[#This Row],[Type]]="Expense",ABS(Table1[[#This Row],[Amount]]),0)</f>
        <v>2675.86</v>
      </c>
      <c r="P1912" t="str">
        <f>Table1[[#This Row],[Region]]</f>
        <v>West</v>
      </c>
      <c r="Q1912" t="s">
        <v>19</v>
      </c>
      <c r="R1912" t="s">
        <v>32</v>
      </c>
    </row>
    <row r="1913" spans="1:18" x14ac:dyDescent="0.3">
      <c r="A1913" s="1">
        <v>44930</v>
      </c>
      <c r="B1913" t="s">
        <v>1939</v>
      </c>
      <c r="C1913" t="s">
        <v>25</v>
      </c>
      <c r="D1913" t="s">
        <v>42</v>
      </c>
      <c r="E1913">
        <v>-4741.13</v>
      </c>
      <c r="F1913" t="s">
        <v>11</v>
      </c>
      <c r="G1913">
        <f>IF(Table1[[#This Row],[Type]]="Income",ABS(Table1[[#This Row],[Amount]]),0)</f>
        <v>0</v>
      </c>
      <c r="H1913">
        <f>IF(Table1[[#This Row],[Type]]="Expense",ABS(Table1[[#This Row],[Amount]]),0)</f>
        <v>4741.13</v>
      </c>
      <c r="I1913" t="s">
        <v>17</v>
      </c>
      <c r="J1913" t="s">
        <v>13</v>
      </c>
      <c r="L1913" t="str">
        <f t="shared" si="29"/>
        <v>January</v>
      </c>
      <c r="M1913" s="4">
        <f>ABS(Table1[[#This Row],[Amount]])</f>
        <v>4741.13</v>
      </c>
      <c r="N1913">
        <f>IF(Table1[[#This Row],[Type]]="Income",ABS(Table1[[#This Row],[Amount]]),0)</f>
        <v>0</v>
      </c>
      <c r="O1913">
        <f>IF(Table1[[#This Row],[Type]]="Expense",ABS(Table1[[#This Row],[Amount]]),0)</f>
        <v>4741.13</v>
      </c>
      <c r="P1913" t="str">
        <f>Table1[[#This Row],[Region]]</f>
        <v>East</v>
      </c>
      <c r="Q1913" t="s">
        <v>42</v>
      </c>
      <c r="R1913" t="s">
        <v>13</v>
      </c>
    </row>
    <row r="1914" spans="1:18" x14ac:dyDescent="0.3">
      <c r="A1914" s="1">
        <v>45146</v>
      </c>
      <c r="B1914" t="s">
        <v>1940</v>
      </c>
      <c r="C1914" t="s">
        <v>9</v>
      </c>
      <c r="D1914" t="s">
        <v>26</v>
      </c>
      <c r="E1914">
        <v>-3016.48</v>
      </c>
      <c r="F1914" t="s">
        <v>11</v>
      </c>
      <c r="G1914">
        <f>IF(Table1[[#This Row],[Type]]="Income",ABS(Table1[[#This Row],[Amount]]),0)</f>
        <v>0</v>
      </c>
      <c r="H1914">
        <f>IF(Table1[[#This Row],[Type]]="Expense",ABS(Table1[[#This Row],[Amount]]),0)</f>
        <v>3016.48</v>
      </c>
      <c r="I1914" t="s">
        <v>17</v>
      </c>
      <c r="J1914" t="s">
        <v>27</v>
      </c>
      <c r="L1914" t="str">
        <f t="shared" si="29"/>
        <v>August</v>
      </c>
      <c r="M1914" s="4">
        <f>ABS(Table1[[#This Row],[Amount]])</f>
        <v>3016.48</v>
      </c>
      <c r="N1914">
        <f>IF(Table1[[#This Row],[Type]]="Income",ABS(Table1[[#This Row],[Amount]]),0)</f>
        <v>0</v>
      </c>
      <c r="O1914">
        <f>IF(Table1[[#This Row],[Type]]="Expense",ABS(Table1[[#This Row],[Amount]]),0)</f>
        <v>3016.48</v>
      </c>
      <c r="P1914" t="str">
        <f>Table1[[#This Row],[Region]]</f>
        <v>North</v>
      </c>
      <c r="Q1914" t="s">
        <v>26</v>
      </c>
      <c r="R1914" t="s">
        <v>27</v>
      </c>
    </row>
    <row r="1915" spans="1:18" x14ac:dyDescent="0.3">
      <c r="A1915" s="1">
        <v>45290</v>
      </c>
      <c r="B1915" t="s">
        <v>1941</v>
      </c>
      <c r="C1915" t="s">
        <v>25</v>
      </c>
      <c r="D1915" t="s">
        <v>26</v>
      </c>
      <c r="E1915">
        <v>-3323.63</v>
      </c>
      <c r="F1915" t="s">
        <v>11</v>
      </c>
      <c r="G1915">
        <f>IF(Table1[[#This Row],[Type]]="Income",ABS(Table1[[#This Row],[Amount]]),0)</f>
        <v>0</v>
      </c>
      <c r="H1915">
        <f>IF(Table1[[#This Row],[Type]]="Expense",ABS(Table1[[#This Row],[Amount]]),0)</f>
        <v>3323.63</v>
      </c>
      <c r="I1915" t="s">
        <v>12</v>
      </c>
      <c r="J1915" t="s">
        <v>13</v>
      </c>
      <c r="L1915" t="str">
        <f t="shared" si="29"/>
        <v>December</v>
      </c>
      <c r="M1915" s="4">
        <f>ABS(Table1[[#This Row],[Amount]])</f>
        <v>3323.63</v>
      </c>
      <c r="N1915">
        <f>IF(Table1[[#This Row],[Type]]="Income",ABS(Table1[[#This Row],[Amount]]),0)</f>
        <v>0</v>
      </c>
      <c r="O1915">
        <f>IF(Table1[[#This Row],[Type]]="Expense",ABS(Table1[[#This Row],[Amount]]),0)</f>
        <v>3323.63</v>
      </c>
      <c r="P1915" t="str">
        <f>Table1[[#This Row],[Region]]</f>
        <v>East</v>
      </c>
      <c r="Q1915" t="s">
        <v>26</v>
      </c>
      <c r="R1915" t="s">
        <v>13</v>
      </c>
    </row>
    <row r="1916" spans="1:18" x14ac:dyDescent="0.3">
      <c r="A1916" s="1">
        <v>44946</v>
      </c>
      <c r="B1916" t="s">
        <v>1942</v>
      </c>
      <c r="C1916" t="s">
        <v>30</v>
      </c>
      <c r="D1916" t="s">
        <v>19</v>
      </c>
      <c r="E1916">
        <v>413.17</v>
      </c>
      <c r="F1916" t="s">
        <v>31</v>
      </c>
      <c r="G1916">
        <f>IF(Table1[[#This Row],[Type]]="Income",ABS(Table1[[#This Row],[Amount]]),0)</f>
        <v>413.17</v>
      </c>
      <c r="H1916">
        <f>IF(Table1[[#This Row],[Type]]="Expense",ABS(Table1[[#This Row],[Amount]]),0)</f>
        <v>0</v>
      </c>
      <c r="I1916" t="s">
        <v>20</v>
      </c>
      <c r="J1916" t="s">
        <v>13</v>
      </c>
      <c r="L1916" t="str">
        <f t="shared" si="29"/>
        <v>January</v>
      </c>
      <c r="M1916" s="4">
        <f>ABS(Table1[[#This Row],[Amount]])</f>
        <v>413.17</v>
      </c>
      <c r="N1916">
        <f>IF(Table1[[#This Row],[Type]]="Income",ABS(Table1[[#This Row],[Amount]]),0)</f>
        <v>413.17</v>
      </c>
      <c r="O1916">
        <f>IF(Table1[[#This Row],[Type]]="Expense",ABS(Table1[[#This Row],[Amount]]),0)</f>
        <v>0</v>
      </c>
      <c r="P1916" t="str">
        <f>Table1[[#This Row],[Region]]</f>
        <v>East</v>
      </c>
      <c r="Q1916" t="s">
        <v>19</v>
      </c>
      <c r="R1916" t="s">
        <v>13</v>
      </c>
    </row>
    <row r="1917" spans="1:18" x14ac:dyDescent="0.3">
      <c r="A1917" s="1">
        <v>45078</v>
      </c>
      <c r="B1917" t="s">
        <v>1943</v>
      </c>
      <c r="C1917" t="s">
        <v>30</v>
      </c>
      <c r="D1917" t="s">
        <v>22</v>
      </c>
      <c r="E1917">
        <v>913.37</v>
      </c>
      <c r="F1917" t="s">
        <v>31</v>
      </c>
      <c r="G1917">
        <f>IF(Table1[[#This Row],[Type]]="Income",ABS(Table1[[#This Row],[Amount]]),0)</f>
        <v>913.37</v>
      </c>
      <c r="H1917">
        <f>IF(Table1[[#This Row],[Type]]="Expense",ABS(Table1[[#This Row],[Amount]]),0)</f>
        <v>0</v>
      </c>
      <c r="I1917" t="s">
        <v>12</v>
      </c>
      <c r="J1917" t="s">
        <v>13</v>
      </c>
      <c r="L1917" t="str">
        <f t="shared" si="29"/>
        <v>June</v>
      </c>
      <c r="M1917" s="4">
        <f>ABS(Table1[[#This Row],[Amount]])</f>
        <v>913.37</v>
      </c>
      <c r="N1917">
        <f>IF(Table1[[#This Row],[Type]]="Income",ABS(Table1[[#This Row],[Amount]]),0)</f>
        <v>913.37</v>
      </c>
      <c r="O1917">
        <f>IF(Table1[[#This Row],[Type]]="Expense",ABS(Table1[[#This Row],[Amount]]),0)</f>
        <v>0</v>
      </c>
      <c r="P1917" t="str">
        <f>Table1[[#This Row],[Region]]</f>
        <v>East</v>
      </c>
      <c r="Q1917" t="s">
        <v>22</v>
      </c>
      <c r="R1917" t="s">
        <v>13</v>
      </c>
    </row>
    <row r="1918" spans="1:18" x14ac:dyDescent="0.3">
      <c r="A1918" s="1">
        <v>44976</v>
      </c>
      <c r="B1918" t="s">
        <v>1944</v>
      </c>
      <c r="C1918" t="s">
        <v>30</v>
      </c>
      <c r="D1918" t="s">
        <v>19</v>
      </c>
      <c r="E1918">
        <v>1574.67</v>
      </c>
      <c r="F1918" t="s">
        <v>31</v>
      </c>
      <c r="G1918">
        <f>IF(Table1[[#This Row],[Type]]="Income",ABS(Table1[[#This Row],[Amount]]),0)</f>
        <v>1574.67</v>
      </c>
      <c r="H1918">
        <f>IF(Table1[[#This Row],[Type]]="Expense",ABS(Table1[[#This Row],[Amount]]),0)</f>
        <v>0</v>
      </c>
      <c r="I1918" t="s">
        <v>17</v>
      </c>
      <c r="J1918" t="s">
        <v>32</v>
      </c>
      <c r="L1918" t="str">
        <f t="shared" si="29"/>
        <v>February</v>
      </c>
      <c r="M1918" s="4">
        <f>ABS(Table1[[#This Row],[Amount]])</f>
        <v>1574.67</v>
      </c>
      <c r="N1918">
        <f>IF(Table1[[#This Row],[Type]]="Income",ABS(Table1[[#This Row],[Amount]]),0)</f>
        <v>1574.67</v>
      </c>
      <c r="O1918">
        <f>IF(Table1[[#This Row],[Type]]="Expense",ABS(Table1[[#This Row],[Amount]]),0)</f>
        <v>0</v>
      </c>
      <c r="P1918" t="str">
        <f>Table1[[#This Row],[Region]]</f>
        <v>West</v>
      </c>
      <c r="Q1918" t="s">
        <v>19</v>
      </c>
      <c r="R1918" t="s">
        <v>32</v>
      </c>
    </row>
    <row r="1919" spans="1:18" x14ac:dyDescent="0.3">
      <c r="A1919" s="1">
        <v>45103</v>
      </c>
      <c r="B1919" t="s">
        <v>1945</v>
      </c>
      <c r="C1919" t="s">
        <v>30</v>
      </c>
      <c r="D1919" t="s">
        <v>22</v>
      </c>
      <c r="E1919">
        <v>2742.96</v>
      </c>
      <c r="F1919" t="s">
        <v>31</v>
      </c>
      <c r="G1919">
        <f>IF(Table1[[#This Row],[Type]]="Income",ABS(Table1[[#This Row],[Amount]]),0)</f>
        <v>2742.96</v>
      </c>
      <c r="H1919">
        <f>IF(Table1[[#This Row],[Type]]="Expense",ABS(Table1[[#This Row],[Amount]]),0)</f>
        <v>0</v>
      </c>
      <c r="I1919" t="s">
        <v>20</v>
      </c>
      <c r="J1919" t="s">
        <v>27</v>
      </c>
      <c r="L1919" t="str">
        <f t="shared" si="29"/>
        <v>June</v>
      </c>
      <c r="M1919" s="4">
        <f>ABS(Table1[[#This Row],[Amount]])</f>
        <v>2742.96</v>
      </c>
      <c r="N1919">
        <f>IF(Table1[[#This Row],[Type]]="Income",ABS(Table1[[#This Row],[Amount]]),0)</f>
        <v>2742.96</v>
      </c>
      <c r="O1919">
        <f>IF(Table1[[#This Row],[Type]]="Expense",ABS(Table1[[#This Row],[Amount]]),0)</f>
        <v>0</v>
      </c>
      <c r="P1919" t="str">
        <f>Table1[[#This Row],[Region]]</f>
        <v>North</v>
      </c>
      <c r="Q1919" t="s">
        <v>22</v>
      </c>
      <c r="R1919" t="s">
        <v>27</v>
      </c>
    </row>
    <row r="1920" spans="1:18" x14ac:dyDescent="0.3">
      <c r="A1920" s="1">
        <v>45022</v>
      </c>
      <c r="B1920" t="s">
        <v>1946</v>
      </c>
      <c r="C1920" t="s">
        <v>25</v>
      </c>
      <c r="D1920" t="s">
        <v>22</v>
      </c>
      <c r="E1920">
        <v>-3905.3</v>
      </c>
      <c r="F1920" t="s">
        <v>11</v>
      </c>
      <c r="G1920">
        <f>IF(Table1[[#This Row],[Type]]="Income",ABS(Table1[[#This Row],[Amount]]),0)</f>
        <v>0</v>
      </c>
      <c r="H1920">
        <f>IF(Table1[[#This Row],[Type]]="Expense",ABS(Table1[[#This Row],[Amount]]),0)</f>
        <v>3905.3</v>
      </c>
      <c r="I1920" t="s">
        <v>17</v>
      </c>
      <c r="J1920" t="s">
        <v>27</v>
      </c>
      <c r="L1920" t="str">
        <f t="shared" si="29"/>
        <v>April</v>
      </c>
      <c r="M1920" s="4">
        <f>ABS(Table1[[#This Row],[Amount]])</f>
        <v>3905.3</v>
      </c>
      <c r="N1920">
        <f>IF(Table1[[#This Row],[Type]]="Income",ABS(Table1[[#This Row],[Amount]]),0)</f>
        <v>0</v>
      </c>
      <c r="O1920">
        <f>IF(Table1[[#This Row],[Type]]="Expense",ABS(Table1[[#This Row],[Amount]]),0)</f>
        <v>3905.3</v>
      </c>
      <c r="P1920" t="str">
        <f>Table1[[#This Row],[Region]]</f>
        <v>North</v>
      </c>
      <c r="Q1920" t="s">
        <v>22</v>
      </c>
      <c r="R1920" t="s">
        <v>27</v>
      </c>
    </row>
    <row r="1921" spans="1:18" x14ac:dyDescent="0.3">
      <c r="A1921" s="1">
        <v>45031</v>
      </c>
      <c r="B1921" t="s">
        <v>1947</v>
      </c>
      <c r="C1921" t="s">
        <v>30</v>
      </c>
      <c r="D1921" t="s">
        <v>19</v>
      </c>
      <c r="E1921">
        <v>1674.08</v>
      </c>
      <c r="F1921" t="s">
        <v>31</v>
      </c>
      <c r="G1921">
        <f>IF(Table1[[#This Row],[Type]]="Income",ABS(Table1[[#This Row],[Amount]]),0)</f>
        <v>1674.08</v>
      </c>
      <c r="H1921">
        <f>IF(Table1[[#This Row],[Type]]="Expense",ABS(Table1[[#This Row],[Amount]]),0)</f>
        <v>0</v>
      </c>
      <c r="I1921" t="s">
        <v>17</v>
      </c>
      <c r="J1921" t="s">
        <v>27</v>
      </c>
      <c r="L1921" t="str">
        <f t="shared" si="29"/>
        <v>April</v>
      </c>
      <c r="M1921" s="4">
        <f>ABS(Table1[[#This Row],[Amount]])</f>
        <v>1674.08</v>
      </c>
      <c r="N1921">
        <f>IF(Table1[[#This Row],[Type]]="Income",ABS(Table1[[#This Row],[Amount]]),0)</f>
        <v>1674.08</v>
      </c>
      <c r="O1921">
        <f>IF(Table1[[#This Row],[Type]]="Expense",ABS(Table1[[#This Row],[Amount]]),0)</f>
        <v>0</v>
      </c>
      <c r="P1921" t="str">
        <f>Table1[[#This Row],[Region]]</f>
        <v>North</v>
      </c>
      <c r="Q1921" t="s">
        <v>19</v>
      </c>
      <c r="R1921" t="s">
        <v>27</v>
      </c>
    </row>
    <row r="1922" spans="1:18" x14ac:dyDescent="0.3">
      <c r="A1922" s="1">
        <v>45176</v>
      </c>
      <c r="B1922" t="s">
        <v>1948</v>
      </c>
      <c r="C1922" t="s">
        <v>9</v>
      </c>
      <c r="D1922" t="s">
        <v>26</v>
      </c>
      <c r="E1922">
        <v>-1846.27</v>
      </c>
      <c r="F1922" t="s">
        <v>11</v>
      </c>
      <c r="G1922">
        <f>IF(Table1[[#This Row],[Type]]="Income",ABS(Table1[[#This Row],[Amount]]),0)</f>
        <v>0</v>
      </c>
      <c r="H1922">
        <f>IF(Table1[[#This Row],[Type]]="Expense",ABS(Table1[[#This Row],[Amount]]),0)</f>
        <v>1846.27</v>
      </c>
      <c r="I1922" t="s">
        <v>17</v>
      </c>
      <c r="J1922" t="s">
        <v>13</v>
      </c>
      <c r="L1922" t="str">
        <f t="shared" si="29"/>
        <v>September</v>
      </c>
      <c r="M1922" s="4">
        <f>ABS(Table1[[#This Row],[Amount]])</f>
        <v>1846.27</v>
      </c>
      <c r="N1922">
        <f>IF(Table1[[#This Row],[Type]]="Income",ABS(Table1[[#This Row],[Amount]]),0)</f>
        <v>0</v>
      </c>
      <c r="O1922">
        <f>IF(Table1[[#This Row],[Type]]="Expense",ABS(Table1[[#This Row],[Amount]]),0)</f>
        <v>1846.27</v>
      </c>
      <c r="P1922" t="str">
        <f>Table1[[#This Row],[Region]]</f>
        <v>East</v>
      </c>
      <c r="Q1922" t="s">
        <v>26</v>
      </c>
      <c r="R1922" t="s">
        <v>13</v>
      </c>
    </row>
    <row r="1923" spans="1:18" x14ac:dyDescent="0.3">
      <c r="A1923" s="1">
        <v>45043</v>
      </c>
      <c r="B1923" t="s">
        <v>1949</v>
      </c>
      <c r="C1923" t="s">
        <v>15</v>
      </c>
      <c r="D1923" t="s">
        <v>42</v>
      </c>
      <c r="E1923">
        <v>-1355.14</v>
      </c>
      <c r="F1923" t="s">
        <v>11</v>
      </c>
      <c r="G1923">
        <f>IF(Table1[[#This Row],[Type]]="Income",ABS(Table1[[#This Row],[Amount]]),0)</f>
        <v>0</v>
      </c>
      <c r="H1923">
        <f>IF(Table1[[#This Row],[Type]]="Expense",ABS(Table1[[#This Row],[Amount]]),0)</f>
        <v>1355.14</v>
      </c>
      <c r="I1923" t="s">
        <v>17</v>
      </c>
      <c r="J1923" t="s">
        <v>32</v>
      </c>
      <c r="L1923" t="str">
        <f t="shared" ref="L1923:L1986" si="30">TEXT(A1923:A6922,"mmmm")</f>
        <v>April</v>
      </c>
      <c r="M1923" s="4">
        <f>ABS(Table1[[#This Row],[Amount]])</f>
        <v>1355.14</v>
      </c>
      <c r="N1923">
        <f>IF(Table1[[#This Row],[Type]]="Income",ABS(Table1[[#This Row],[Amount]]),0)</f>
        <v>0</v>
      </c>
      <c r="O1923">
        <f>IF(Table1[[#This Row],[Type]]="Expense",ABS(Table1[[#This Row],[Amount]]),0)</f>
        <v>1355.14</v>
      </c>
      <c r="P1923" t="str">
        <f>Table1[[#This Row],[Region]]</f>
        <v>West</v>
      </c>
      <c r="Q1923" t="s">
        <v>42</v>
      </c>
      <c r="R1923" t="s">
        <v>32</v>
      </c>
    </row>
    <row r="1924" spans="1:18" x14ac:dyDescent="0.3">
      <c r="A1924" s="1">
        <v>45280</v>
      </c>
      <c r="B1924" t="s">
        <v>1950</v>
      </c>
      <c r="C1924" t="s">
        <v>15</v>
      </c>
      <c r="D1924" t="s">
        <v>26</v>
      </c>
      <c r="E1924">
        <v>-1347.59</v>
      </c>
      <c r="F1924" t="s">
        <v>11</v>
      </c>
      <c r="G1924">
        <f>IF(Table1[[#This Row],[Type]]="Income",ABS(Table1[[#This Row],[Amount]]),0)</f>
        <v>0</v>
      </c>
      <c r="H1924">
        <f>IF(Table1[[#This Row],[Type]]="Expense",ABS(Table1[[#This Row],[Amount]]),0)</f>
        <v>1347.59</v>
      </c>
      <c r="I1924" t="s">
        <v>12</v>
      </c>
      <c r="J1924" t="s">
        <v>32</v>
      </c>
      <c r="L1924" t="str">
        <f t="shared" si="30"/>
        <v>December</v>
      </c>
      <c r="M1924" s="4">
        <f>ABS(Table1[[#This Row],[Amount]])</f>
        <v>1347.59</v>
      </c>
      <c r="N1924">
        <f>IF(Table1[[#This Row],[Type]]="Income",ABS(Table1[[#This Row],[Amount]]),0)</f>
        <v>0</v>
      </c>
      <c r="O1924">
        <f>IF(Table1[[#This Row],[Type]]="Expense",ABS(Table1[[#This Row],[Amount]]),0)</f>
        <v>1347.59</v>
      </c>
      <c r="P1924" t="str">
        <f>Table1[[#This Row],[Region]]</f>
        <v>West</v>
      </c>
      <c r="Q1924" t="s">
        <v>26</v>
      </c>
      <c r="R1924" t="s">
        <v>32</v>
      </c>
    </row>
    <row r="1925" spans="1:18" x14ac:dyDescent="0.3">
      <c r="A1925" s="1">
        <v>45154</v>
      </c>
      <c r="B1925" t="s">
        <v>1951</v>
      </c>
      <c r="C1925" t="s">
        <v>30</v>
      </c>
      <c r="D1925" t="s">
        <v>10</v>
      </c>
      <c r="E1925">
        <v>4749.43</v>
      </c>
      <c r="F1925" t="s">
        <v>31</v>
      </c>
      <c r="G1925">
        <f>IF(Table1[[#This Row],[Type]]="Income",ABS(Table1[[#This Row],[Amount]]),0)</f>
        <v>4749.43</v>
      </c>
      <c r="H1925">
        <f>IF(Table1[[#This Row],[Type]]="Expense",ABS(Table1[[#This Row],[Amount]]),0)</f>
        <v>0</v>
      </c>
      <c r="I1925" t="s">
        <v>17</v>
      </c>
      <c r="J1925" t="s">
        <v>32</v>
      </c>
      <c r="L1925" t="str">
        <f t="shared" si="30"/>
        <v>August</v>
      </c>
      <c r="M1925" s="4">
        <f>ABS(Table1[[#This Row],[Amount]])</f>
        <v>4749.43</v>
      </c>
      <c r="N1925">
        <f>IF(Table1[[#This Row],[Type]]="Income",ABS(Table1[[#This Row],[Amount]]),0)</f>
        <v>4749.43</v>
      </c>
      <c r="O1925">
        <f>IF(Table1[[#This Row],[Type]]="Expense",ABS(Table1[[#This Row],[Amount]]),0)</f>
        <v>0</v>
      </c>
      <c r="P1925" t="str">
        <f>Table1[[#This Row],[Region]]</f>
        <v>West</v>
      </c>
      <c r="Q1925" t="s">
        <v>10</v>
      </c>
      <c r="R1925" t="s">
        <v>32</v>
      </c>
    </row>
    <row r="1926" spans="1:18" x14ac:dyDescent="0.3">
      <c r="A1926" s="1">
        <v>44992</v>
      </c>
      <c r="B1926" t="s">
        <v>1952</v>
      </c>
      <c r="C1926" t="s">
        <v>30</v>
      </c>
      <c r="D1926" t="s">
        <v>26</v>
      </c>
      <c r="E1926">
        <v>3213.74</v>
      </c>
      <c r="F1926" t="s">
        <v>31</v>
      </c>
      <c r="G1926">
        <f>IF(Table1[[#This Row],[Type]]="Income",ABS(Table1[[#This Row],[Amount]]),0)</f>
        <v>3213.74</v>
      </c>
      <c r="H1926">
        <f>IF(Table1[[#This Row],[Type]]="Expense",ABS(Table1[[#This Row],[Amount]]),0)</f>
        <v>0</v>
      </c>
      <c r="I1926" t="s">
        <v>12</v>
      </c>
      <c r="J1926" t="s">
        <v>13</v>
      </c>
      <c r="L1926" t="str">
        <f t="shared" si="30"/>
        <v>March</v>
      </c>
      <c r="M1926" s="4">
        <f>ABS(Table1[[#This Row],[Amount]])</f>
        <v>3213.74</v>
      </c>
      <c r="N1926">
        <f>IF(Table1[[#This Row],[Type]]="Income",ABS(Table1[[#This Row],[Amount]]),0)</f>
        <v>3213.74</v>
      </c>
      <c r="O1926">
        <f>IF(Table1[[#This Row],[Type]]="Expense",ABS(Table1[[#This Row],[Amount]]),0)</f>
        <v>0</v>
      </c>
      <c r="P1926" t="str">
        <f>Table1[[#This Row],[Region]]</f>
        <v>East</v>
      </c>
      <c r="Q1926" t="s">
        <v>26</v>
      </c>
      <c r="R1926" t="s">
        <v>13</v>
      </c>
    </row>
    <row r="1927" spans="1:18" x14ac:dyDescent="0.3">
      <c r="A1927" s="1">
        <v>45261</v>
      </c>
      <c r="B1927" t="s">
        <v>1953</v>
      </c>
      <c r="C1927" t="s">
        <v>30</v>
      </c>
      <c r="D1927" t="s">
        <v>26</v>
      </c>
      <c r="E1927">
        <v>863.92</v>
      </c>
      <c r="F1927" t="s">
        <v>31</v>
      </c>
      <c r="G1927">
        <f>IF(Table1[[#This Row],[Type]]="Income",ABS(Table1[[#This Row],[Amount]]),0)</f>
        <v>863.92</v>
      </c>
      <c r="H1927">
        <f>IF(Table1[[#This Row],[Type]]="Expense",ABS(Table1[[#This Row],[Amount]]),0)</f>
        <v>0</v>
      </c>
      <c r="I1927" t="s">
        <v>17</v>
      </c>
      <c r="J1927" t="s">
        <v>27</v>
      </c>
      <c r="L1927" t="str">
        <f t="shared" si="30"/>
        <v>December</v>
      </c>
      <c r="M1927" s="4">
        <f>ABS(Table1[[#This Row],[Amount]])</f>
        <v>863.92</v>
      </c>
      <c r="N1927">
        <f>IF(Table1[[#This Row],[Type]]="Income",ABS(Table1[[#This Row],[Amount]]),0)</f>
        <v>863.92</v>
      </c>
      <c r="O1927">
        <f>IF(Table1[[#This Row],[Type]]="Expense",ABS(Table1[[#This Row],[Amount]]),0)</f>
        <v>0</v>
      </c>
      <c r="P1927" t="str">
        <f>Table1[[#This Row],[Region]]</f>
        <v>North</v>
      </c>
      <c r="Q1927" t="s">
        <v>26</v>
      </c>
      <c r="R1927" t="s">
        <v>27</v>
      </c>
    </row>
    <row r="1928" spans="1:18" x14ac:dyDescent="0.3">
      <c r="A1928" s="1">
        <v>45188</v>
      </c>
      <c r="B1928" t="s">
        <v>1954</v>
      </c>
      <c r="C1928" t="s">
        <v>25</v>
      </c>
      <c r="D1928" t="s">
        <v>19</v>
      </c>
      <c r="E1928">
        <v>-3639.02</v>
      </c>
      <c r="F1928" t="s">
        <v>11</v>
      </c>
      <c r="G1928">
        <f>IF(Table1[[#This Row],[Type]]="Income",ABS(Table1[[#This Row],[Amount]]),0)</f>
        <v>0</v>
      </c>
      <c r="H1928">
        <f>IF(Table1[[#This Row],[Type]]="Expense",ABS(Table1[[#This Row],[Amount]]),0)</f>
        <v>3639.02</v>
      </c>
      <c r="I1928" t="s">
        <v>20</v>
      </c>
      <c r="J1928" t="s">
        <v>13</v>
      </c>
      <c r="L1928" t="str">
        <f t="shared" si="30"/>
        <v>September</v>
      </c>
      <c r="M1928" s="4">
        <f>ABS(Table1[[#This Row],[Amount]])</f>
        <v>3639.02</v>
      </c>
      <c r="N1928">
        <f>IF(Table1[[#This Row],[Type]]="Income",ABS(Table1[[#This Row],[Amount]]),0)</f>
        <v>0</v>
      </c>
      <c r="O1928">
        <f>IF(Table1[[#This Row],[Type]]="Expense",ABS(Table1[[#This Row],[Amount]]),0)</f>
        <v>3639.02</v>
      </c>
      <c r="P1928" t="str">
        <f>Table1[[#This Row],[Region]]</f>
        <v>East</v>
      </c>
      <c r="Q1928" t="s">
        <v>19</v>
      </c>
      <c r="R1928" t="s">
        <v>13</v>
      </c>
    </row>
    <row r="1929" spans="1:18" x14ac:dyDescent="0.3">
      <c r="A1929" s="1">
        <v>45221</v>
      </c>
      <c r="B1929" t="s">
        <v>1955</v>
      </c>
      <c r="C1929" t="s">
        <v>15</v>
      </c>
      <c r="D1929" t="s">
        <v>19</v>
      </c>
      <c r="E1929">
        <v>-3637.9</v>
      </c>
      <c r="F1929" t="s">
        <v>11</v>
      </c>
      <c r="G1929">
        <f>IF(Table1[[#This Row],[Type]]="Income",ABS(Table1[[#This Row],[Amount]]),0)</f>
        <v>0</v>
      </c>
      <c r="H1929">
        <f>IF(Table1[[#This Row],[Type]]="Expense",ABS(Table1[[#This Row],[Amount]]),0)</f>
        <v>3637.9</v>
      </c>
      <c r="I1929" t="s">
        <v>17</v>
      </c>
      <c r="J1929" t="s">
        <v>32</v>
      </c>
      <c r="L1929" t="str">
        <f t="shared" si="30"/>
        <v>October</v>
      </c>
      <c r="M1929" s="4">
        <f>ABS(Table1[[#This Row],[Amount]])</f>
        <v>3637.9</v>
      </c>
      <c r="N1929">
        <f>IF(Table1[[#This Row],[Type]]="Income",ABS(Table1[[#This Row],[Amount]]),0)</f>
        <v>0</v>
      </c>
      <c r="O1929">
        <f>IF(Table1[[#This Row],[Type]]="Expense",ABS(Table1[[#This Row],[Amount]]),0)</f>
        <v>3637.9</v>
      </c>
      <c r="P1929" t="str">
        <f>Table1[[#This Row],[Region]]</f>
        <v>West</v>
      </c>
      <c r="Q1929" t="s">
        <v>19</v>
      </c>
      <c r="R1929" t="s">
        <v>32</v>
      </c>
    </row>
    <row r="1930" spans="1:18" x14ac:dyDescent="0.3">
      <c r="A1930" s="1">
        <v>45169</v>
      </c>
      <c r="B1930" t="s">
        <v>1956</v>
      </c>
      <c r="C1930" t="s">
        <v>30</v>
      </c>
      <c r="D1930" t="s">
        <v>10</v>
      </c>
      <c r="E1930">
        <v>3365.7</v>
      </c>
      <c r="F1930" t="s">
        <v>31</v>
      </c>
      <c r="G1930">
        <f>IF(Table1[[#This Row],[Type]]="Income",ABS(Table1[[#This Row],[Amount]]),0)</f>
        <v>3365.7</v>
      </c>
      <c r="H1930">
        <f>IF(Table1[[#This Row],[Type]]="Expense",ABS(Table1[[#This Row],[Amount]]),0)</f>
        <v>0</v>
      </c>
      <c r="I1930" t="s">
        <v>17</v>
      </c>
      <c r="J1930" t="s">
        <v>13</v>
      </c>
      <c r="L1930" t="str">
        <f t="shared" si="30"/>
        <v>August</v>
      </c>
      <c r="M1930" s="4">
        <f>ABS(Table1[[#This Row],[Amount]])</f>
        <v>3365.7</v>
      </c>
      <c r="N1930">
        <f>IF(Table1[[#This Row],[Type]]="Income",ABS(Table1[[#This Row],[Amount]]),0)</f>
        <v>3365.7</v>
      </c>
      <c r="O1930">
        <f>IF(Table1[[#This Row],[Type]]="Expense",ABS(Table1[[#This Row],[Amount]]),0)</f>
        <v>0</v>
      </c>
      <c r="P1930" t="str">
        <f>Table1[[#This Row],[Region]]</f>
        <v>East</v>
      </c>
      <c r="Q1930" t="s">
        <v>10</v>
      </c>
      <c r="R1930" t="s">
        <v>13</v>
      </c>
    </row>
    <row r="1931" spans="1:18" x14ac:dyDescent="0.3">
      <c r="A1931" s="1">
        <v>45112</v>
      </c>
      <c r="B1931" t="s">
        <v>1957</v>
      </c>
      <c r="C1931" t="s">
        <v>9</v>
      </c>
      <c r="D1931" t="s">
        <v>10</v>
      </c>
      <c r="E1931">
        <v>-760.13</v>
      </c>
      <c r="F1931" t="s">
        <v>11</v>
      </c>
      <c r="G1931">
        <f>IF(Table1[[#This Row],[Type]]="Income",ABS(Table1[[#This Row],[Amount]]),0)</f>
        <v>0</v>
      </c>
      <c r="H1931">
        <f>IF(Table1[[#This Row],[Type]]="Expense",ABS(Table1[[#This Row],[Amount]]),0)</f>
        <v>760.13</v>
      </c>
      <c r="I1931" t="s">
        <v>20</v>
      </c>
      <c r="J1931" t="s">
        <v>23</v>
      </c>
      <c r="L1931" t="str">
        <f t="shared" si="30"/>
        <v>July</v>
      </c>
      <c r="M1931" s="4">
        <f>ABS(Table1[[#This Row],[Amount]])</f>
        <v>760.13</v>
      </c>
      <c r="N1931">
        <f>IF(Table1[[#This Row],[Type]]="Income",ABS(Table1[[#This Row],[Amount]]),0)</f>
        <v>0</v>
      </c>
      <c r="O1931">
        <f>IF(Table1[[#This Row],[Type]]="Expense",ABS(Table1[[#This Row],[Amount]]),0)</f>
        <v>760.13</v>
      </c>
      <c r="P1931" t="str">
        <f>Table1[[#This Row],[Region]]</f>
        <v>South</v>
      </c>
      <c r="Q1931" t="s">
        <v>10</v>
      </c>
      <c r="R1931" t="s">
        <v>23</v>
      </c>
    </row>
    <row r="1932" spans="1:18" x14ac:dyDescent="0.3">
      <c r="A1932" s="1">
        <v>45172</v>
      </c>
      <c r="B1932" t="s">
        <v>1958</v>
      </c>
      <c r="C1932" t="s">
        <v>30</v>
      </c>
      <c r="D1932" t="s">
        <v>19</v>
      </c>
      <c r="E1932">
        <v>2099.16</v>
      </c>
      <c r="F1932" t="s">
        <v>31</v>
      </c>
      <c r="G1932">
        <f>IF(Table1[[#This Row],[Type]]="Income",ABS(Table1[[#This Row],[Amount]]),0)</f>
        <v>2099.16</v>
      </c>
      <c r="H1932">
        <f>IF(Table1[[#This Row],[Type]]="Expense",ABS(Table1[[#This Row],[Amount]]),0)</f>
        <v>0</v>
      </c>
      <c r="I1932" t="s">
        <v>20</v>
      </c>
      <c r="J1932" t="s">
        <v>27</v>
      </c>
      <c r="L1932" t="str">
        <f t="shared" si="30"/>
        <v>September</v>
      </c>
      <c r="M1932" s="4">
        <f>ABS(Table1[[#This Row],[Amount]])</f>
        <v>2099.16</v>
      </c>
      <c r="N1932">
        <f>IF(Table1[[#This Row],[Type]]="Income",ABS(Table1[[#This Row],[Amount]]),0)</f>
        <v>2099.16</v>
      </c>
      <c r="O1932">
        <f>IF(Table1[[#This Row],[Type]]="Expense",ABS(Table1[[#This Row],[Amount]]),0)</f>
        <v>0</v>
      </c>
      <c r="P1932" t="str">
        <f>Table1[[#This Row],[Region]]</f>
        <v>North</v>
      </c>
      <c r="Q1932" t="s">
        <v>19</v>
      </c>
      <c r="R1932" t="s">
        <v>27</v>
      </c>
    </row>
    <row r="1933" spans="1:18" x14ac:dyDescent="0.3">
      <c r="A1933" s="1">
        <v>45051</v>
      </c>
      <c r="B1933" t="s">
        <v>1959</v>
      </c>
      <c r="C1933" t="s">
        <v>15</v>
      </c>
      <c r="D1933" t="s">
        <v>26</v>
      </c>
      <c r="E1933">
        <v>-623.11</v>
      </c>
      <c r="F1933" t="s">
        <v>11</v>
      </c>
      <c r="G1933">
        <f>IF(Table1[[#This Row],[Type]]="Income",ABS(Table1[[#This Row],[Amount]]),0)</f>
        <v>0</v>
      </c>
      <c r="H1933">
        <f>IF(Table1[[#This Row],[Type]]="Expense",ABS(Table1[[#This Row],[Amount]]),0)</f>
        <v>623.11</v>
      </c>
      <c r="I1933" t="s">
        <v>17</v>
      </c>
      <c r="J1933" t="s">
        <v>27</v>
      </c>
      <c r="L1933" t="str">
        <f t="shared" si="30"/>
        <v>May</v>
      </c>
      <c r="M1933" s="4">
        <f>ABS(Table1[[#This Row],[Amount]])</f>
        <v>623.11</v>
      </c>
      <c r="N1933">
        <f>IF(Table1[[#This Row],[Type]]="Income",ABS(Table1[[#This Row],[Amount]]),0)</f>
        <v>0</v>
      </c>
      <c r="O1933">
        <f>IF(Table1[[#This Row],[Type]]="Expense",ABS(Table1[[#This Row],[Amount]]),0)</f>
        <v>623.11</v>
      </c>
      <c r="P1933" t="str">
        <f>Table1[[#This Row],[Region]]</f>
        <v>North</v>
      </c>
      <c r="Q1933" t="s">
        <v>26</v>
      </c>
      <c r="R1933" t="s">
        <v>27</v>
      </c>
    </row>
    <row r="1934" spans="1:18" x14ac:dyDescent="0.3">
      <c r="A1934" s="1">
        <v>45194</v>
      </c>
      <c r="B1934" t="s">
        <v>1960</v>
      </c>
      <c r="C1934" t="s">
        <v>30</v>
      </c>
      <c r="D1934" t="s">
        <v>42</v>
      </c>
      <c r="E1934">
        <v>4101.4399999999996</v>
      </c>
      <c r="F1934" t="s">
        <v>31</v>
      </c>
      <c r="G1934">
        <f>IF(Table1[[#This Row],[Type]]="Income",ABS(Table1[[#This Row],[Amount]]),0)</f>
        <v>4101.4399999999996</v>
      </c>
      <c r="H1934">
        <f>IF(Table1[[#This Row],[Type]]="Expense",ABS(Table1[[#This Row],[Amount]]),0)</f>
        <v>0</v>
      </c>
      <c r="I1934" t="s">
        <v>17</v>
      </c>
      <c r="J1934" t="s">
        <v>32</v>
      </c>
      <c r="L1934" t="str">
        <f t="shared" si="30"/>
        <v>September</v>
      </c>
      <c r="M1934" s="4">
        <f>ABS(Table1[[#This Row],[Amount]])</f>
        <v>4101.4399999999996</v>
      </c>
      <c r="N1934">
        <f>IF(Table1[[#This Row],[Type]]="Income",ABS(Table1[[#This Row],[Amount]]),0)</f>
        <v>4101.4399999999996</v>
      </c>
      <c r="O1934">
        <f>IF(Table1[[#This Row],[Type]]="Expense",ABS(Table1[[#This Row],[Amount]]),0)</f>
        <v>0</v>
      </c>
      <c r="P1934" t="str">
        <f>Table1[[#This Row],[Region]]</f>
        <v>West</v>
      </c>
      <c r="Q1934" t="s">
        <v>42</v>
      </c>
      <c r="R1934" t="s">
        <v>32</v>
      </c>
    </row>
    <row r="1935" spans="1:18" x14ac:dyDescent="0.3">
      <c r="A1935" s="1">
        <v>45057</v>
      </c>
      <c r="B1935" t="s">
        <v>1961</v>
      </c>
      <c r="C1935" t="s">
        <v>15</v>
      </c>
      <c r="D1935" t="s">
        <v>22</v>
      </c>
      <c r="E1935">
        <v>-3310.34</v>
      </c>
      <c r="F1935" t="s">
        <v>11</v>
      </c>
      <c r="G1935">
        <f>IF(Table1[[#This Row],[Type]]="Income",ABS(Table1[[#This Row],[Amount]]),0)</f>
        <v>0</v>
      </c>
      <c r="H1935">
        <f>IF(Table1[[#This Row],[Type]]="Expense",ABS(Table1[[#This Row],[Amount]]),0)</f>
        <v>3310.34</v>
      </c>
      <c r="I1935" t="s">
        <v>12</v>
      </c>
      <c r="J1935" t="s">
        <v>13</v>
      </c>
      <c r="L1935" t="str">
        <f t="shared" si="30"/>
        <v>May</v>
      </c>
      <c r="M1935" s="4">
        <f>ABS(Table1[[#This Row],[Amount]])</f>
        <v>3310.34</v>
      </c>
      <c r="N1935">
        <f>IF(Table1[[#This Row],[Type]]="Income",ABS(Table1[[#This Row],[Amount]]),0)</f>
        <v>0</v>
      </c>
      <c r="O1935">
        <f>IF(Table1[[#This Row],[Type]]="Expense",ABS(Table1[[#This Row],[Amount]]),0)</f>
        <v>3310.34</v>
      </c>
      <c r="P1935" t="str">
        <f>Table1[[#This Row],[Region]]</f>
        <v>East</v>
      </c>
      <c r="Q1935" t="s">
        <v>22</v>
      </c>
      <c r="R1935" t="s">
        <v>13</v>
      </c>
    </row>
    <row r="1936" spans="1:18" x14ac:dyDescent="0.3">
      <c r="A1936" s="1">
        <v>45163</v>
      </c>
      <c r="B1936" t="s">
        <v>1962</v>
      </c>
      <c r="C1936" t="s">
        <v>30</v>
      </c>
      <c r="D1936" t="s">
        <v>16</v>
      </c>
      <c r="E1936">
        <v>2585.3000000000002</v>
      </c>
      <c r="F1936" t="s">
        <v>31</v>
      </c>
      <c r="G1936">
        <f>IF(Table1[[#This Row],[Type]]="Income",ABS(Table1[[#This Row],[Amount]]),0)</f>
        <v>2585.3000000000002</v>
      </c>
      <c r="H1936">
        <f>IF(Table1[[#This Row],[Type]]="Expense",ABS(Table1[[#This Row],[Amount]]),0)</f>
        <v>0</v>
      </c>
      <c r="I1936" t="s">
        <v>20</v>
      </c>
      <c r="J1936" t="s">
        <v>32</v>
      </c>
      <c r="L1936" t="str">
        <f t="shared" si="30"/>
        <v>August</v>
      </c>
      <c r="M1936" s="4">
        <f>ABS(Table1[[#This Row],[Amount]])</f>
        <v>2585.3000000000002</v>
      </c>
      <c r="N1936">
        <f>IF(Table1[[#This Row],[Type]]="Income",ABS(Table1[[#This Row],[Amount]]),0)</f>
        <v>2585.3000000000002</v>
      </c>
      <c r="O1936">
        <f>IF(Table1[[#This Row],[Type]]="Expense",ABS(Table1[[#This Row],[Amount]]),0)</f>
        <v>0</v>
      </c>
      <c r="P1936" t="str">
        <f>Table1[[#This Row],[Region]]</f>
        <v>West</v>
      </c>
      <c r="Q1936" t="s">
        <v>16</v>
      </c>
      <c r="R1936" t="s">
        <v>32</v>
      </c>
    </row>
    <row r="1937" spans="1:18" x14ac:dyDescent="0.3">
      <c r="A1937" s="1">
        <v>44944</v>
      </c>
      <c r="B1937" t="s">
        <v>1963</v>
      </c>
      <c r="C1937" t="s">
        <v>9</v>
      </c>
      <c r="D1937" t="s">
        <v>22</v>
      </c>
      <c r="E1937">
        <v>-1780.78</v>
      </c>
      <c r="F1937" t="s">
        <v>11</v>
      </c>
      <c r="G1937">
        <f>IF(Table1[[#This Row],[Type]]="Income",ABS(Table1[[#This Row],[Amount]]),0)</f>
        <v>0</v>
      </c>
      <c r="H1937">
        <f>IF(Table1[[#This Row],[Type]]="Expense",ABS(Table1[[#This Row],[Amount]]),0)</f>
        <v>1780.78</v>
      </c>
      <c r="I1937" t="s">
        <v>20</v>
      </c>
      <c r="J1937" t="s">
        <v>13</v>
      </c>
      <c r="L1937" t="str">
        <f t="shared" si="30"/>
        <v>January</v>
      </c>
      <c r="M1937" s="4">
        <f>ABS(Table1[[#This Row],[Amount]])</f>
        <v>1780.78</v>
      </c>
      <c r="N1937">
        <f>IF(Table1[[#This Row],[Type]]="Income",ABS(Table1[[#This Row],[Amount]]),0)</f>
        <v>0</v>
      </c>
      <c r="O1937">
        <f>IF(Table1[[#This Row],[Type]]="Expense",ABS(Table1[[#This Row],[Amount]]),0)</f>
        <v>1780.78</v>
      </c>
      <c r="P1937" t="str">
        <f>Table1[[#This Row],[Region]]</f>
        <v>East</v>
      </c>
      <c r="Q1937" t="s">
        <v>22</v>
      </c>
      <c r="R1937" t="s">
        <v>13</v>
      </c>
    </row>
    <row r="1938" spans="1:18" x14ac:dyDescent="0.3">
      <c r="A1938" s="1">
        <v>44966</v>
      </c>
      <c r="B1938" t="s">
        <v>1964</v>
      </c>
      <c r="C1938" t="s">
        <v>30</v>
      </c>
      <c r="D1938" t="s">
        <v>10</v>
      </c>
      <c r="E1938">
        <v>1002.82</v>
      </c>
      <c r="F1938" t="s">
        <v>31</v>
      </c>
      <c r="G1938">
        <f>IF(Table1[[#This Row],[Type]]="Income",ABS(Table1[[#This Row],[Amount]]),0)</f>
        <v>1002.82</v>
      </c>
      <c r="H1938">
        <f>IF(Table1[[#This Row],[Type]]="Expense",ABS(Table1[[#This Row],[Amount]]),0)</f>
        <v>0</v>
      </c>
      <c r="I1938" t="s">
        <v>12</v>
      </c>
      <c r="J1938" t="s">
        <v>23</v>
      </c>
      <c r="L1938" t="str">
        <f t="shared" si="30"/>
        <v>February</v>
      </c>
      <c r="M1938" s="4">
        <f>ABS(Table1[[#This Row],[Amount]])</f>
        <v>1002.82</v>
      </c>
      <c r="N1938">
        <f>IF(Table1[[#This Row],[Type]]="Income",ABS(Table1[[#This Row],[Amount]]),0)</f>
        <v>1002.82</v>
      </c>
      <c r="O1938">
        <f>IF(Table1[[#This Row],[Type]]="Expense",ABS(Table1[[#This Row],[Amount]]),0)</f>
        <v>0</v>
      </c>
      <c r="P1938" t="str">
        <f>Table1[[#This Row],[Region]]</f>
        <v>South</v>
      </c>
      <c r="Q1938" t="s">
        <v>10</v>
      </c>
      <c r="R1938" t="s">
        <v>23</v>
      </c>
    </row>
    <row r="1939" spans="1:18" x14ac:dyDescent="0.3">
      <c r="A1939" s="1">
        <v>44947</v>
      </c>
      <c r="B1939" t="s">
        <v>1965</v>
      </c>
      <c r="C1939" t="s">
        <v>9</v>
      </c>
      <c r="D1939" t="s">
        <v>10</v>
      </c>
      <c r="E1939">
        <v>-621.59</v>
      </c>
      <c r="F1939" t="s">
        <v>11</v>
      </c>
      <c r="G1939">
        <f>IF(Table1[[#This Row],[Type]]="Income",ABS(Table1[[#This Row],[Amount]]),0)</f>
        <v>0</v>
      </c>
      <c r="H1939">
        <f>IF(Table1[[#This Row],[Type]]="Expense",ABS(Table1[[#This Row],[Amount]]),0)</f>
        <v>621.59</v>
      </c>
      <c r="I1939" t="s">
        <v>17</v>
      </c>
      <c r="J1939" t="s">
        <v>27</v>
      </c>
      <c r="L1939" t="str">
        <f t="shared" si="30"/>
        <v>January</v>
      </c>
      <c r="M1939" s="4">
        <f>ABS(Table1[[#This Row],[Amount]])</f>
        <v>621.59</v>
      </c>
      <c r="N1939">
        <f>IF(Table1[[#This Row],[Type]]="Income",ABS(Table1[[#This Row],[Amount]]),0)</f>
        <v>0</v>
      </c>
      <c r="O1939">
        <f>IF(Table1[[#This Row],[Type]]="Expense",ABS(Table1[[#This Row],[Amount]]),0)</f>
        <v>621.59</v>
      </c>
      <c r="P1939" t="str">
        <f>Table1[[#This Row],[Region]]</f>
        <v>North</v>
      </c>
      <c r="Q1939" t="s">
        <v>10</v>
      </c>
      <c r="R1939" t="s">
        <v>27</v>
      </c>
    </row>
    <row r="1940" spans="1:18" x14ac:dyDescent="0.3">
      <c r="A1940" s="1">
        <v>45151</v>
      </c>
      <c r="B1940" t="s">
        <v>1966</v>
      </c>
      <c r="C1940" t="s">
        <v>9</v>
      </c>
      <c r="D1940" t="s">
        <v>22</v>
      </c>
      <c r="E1940">
        <v>-4849.28</v>
      </c>
      <c r="F1940" t="s">
        <v>11</v>
      </c>
      <c r="G1940">
        <f>IF(Table1[[#This Row],[Type]]="Income",ABS(Table1[[#This Row],[Amount]]),0)</f>
        <v>0</v>
      </c>
      <c r="H1940">
        <f>IF(Table1[[#This Row],[Type]]="Expense",ABS(Table1[[#This Row],[Amount]]),0)</f>
        <v>4849.28</v>
      </c>
      <c r="I1940" t="s">
        <v>17</v>
      </c>
      <c r="J1940" t="s">
        <v>27</v>
      </c>
      <c r="L1940" t="str">
        <f t="shared" si="30"/>
        <v>August</v>
      </c>
      <c r="M1940" s="4">
        <f>ABS(Table1[[#This Row],[Amount]])</f>
        <v>4849.28</v>
      </c>
      <c r="N1940">
        <f>IF(Table1[[#This Row],[Type]]="Income",ABS(Table1[[#This Row],[Amount]]),0)</f>
        <v>0</v>
      </c>
      <c r="O1940">
        <f>IF(Table1[[#This Row],[Type]]="Expense",ABS(Table1[[#This Row],[Amount]]),0)</f>
        <v>4849.28</v>
      </c>
      <c r="P1940" t="str">
        <f>Table1[[#This Row],[Region]]</f>
        <v>North</v>
      </c>
      <c r="Q1940" t="s">
        <v>22</v>
      </c>
      <c r="R1940" t="s">
        <v>27</v>
      </c>
    </row>
    <row r="1941" spans="1:18" x14ac:dyDescent="0.3">
      <c r="A1941" s="1">
        <v>45281</v>
      </c>
      <c r="B1941" t="s">
        <v>1967</v>
      </c>
      <c r="C1941" t="s">
        <v>30</v>
      </c>
      <c r="D1941" t="s">
        <v>16</v>
      </c>
      <c r="E1941">
        <v>1078.28</v>
      </c>
      <c r="F1941" t="s">
        <v>31</v>
      </c>
      <c r="G1941">
        <f>IF(Table1[[#This Row],[Type]]="Income",ABS(Table1[[#This Row],[Amount]]),0)</f>
        <v>1078.28</v>
      </c>
      <c r="H1941">
        <f>IF(Table1[[#This Row],[Type]]="Expense",ABS(Table1[[#This Row],[Amount]]),0)</f>
        <v>0</v>
      </c>
      <c r="I1941" t="s">
        <v>20</v>
      </c>
      <c r="J1941" t="s">
        <v>13</v>
      </c>
      <c r="L1941" t="str">
        <f t="shared" si="30"/>
        <v>December</v>
      </c>
      <c r="M1941" s="4">
        <f>ABS(Table1[[#This Row],[Amount]])</f>
        <v>1078.28</v>
      </c>
      <c r="N1941">
        <f>IF(Table1[[#This Row],[Type]]="Income",ABS(Table1[[#This Row],[Amount]]),0)</f>
        <v>1078.28</v>
      </c>
      <c r="O1941">
        <f>IF(Table1[[#This Row],[Type]]="Expense",ABS(Table1[[#This Row],[Amount]]),0)</f>
        <v>0</v>
      </c>
      <c r="P1941" t="str">
        <f>Table1[[#This Row],[Region]]</f>
        <v>East</v>
      </c>
      <c r="Q1941" t="s">
        <v>16</v>
      </c>
      <c r="R1941" t="s">
        <v>13</v>
      </c>
    </row>
    <row r="1942" spans="1:18" x14ac:dyDescent="0.3">
      <c r="A1942" s="1">
        <v>45208</v>
      </c>
      <c r="B1942" t="s">
        <v>1968</v>
      </c>
      <c r="C1942" t="s">
        <v>9</v>
      </c>
      <c r="D1942" t="s">
        <v>26</v>
      </c>
      <c r="E1942">
        <v>-393.39</v>
      </c>
      <c r="F1942" t="s">
        <v>11</v>
      </c>
      <c r="G1942">
        <f>IF(Table1[[#This Row],[Type]]="Income",ABS(Table1[[#This Row],[Amount]]),0)</f>
        <v>0</v>
      </c>
      <c r="H1942">
        <f>IF(Table1[[#This Row],[Type]]="Expense",ABS(Table1[[#This Row],[Amount]]),0)</f>
        <v>393.39</v>
      </c>
      <c r="I1942" t="s">
        <v>12</v>
      </c>
      <c r="J1942" t="s">
        <v>27</v>
      </c>
      <c r="L1942" t="str">
        <f t="shared" si="30"/>
        <v>October</v>
      </c>
      <c r="M1942" s="4">
        <f>ABS(Table1[[#This Row],[Amount]])</f>
        <v>393.39</v>
      </c>
      <c r="N1942">
        <f>IF(Table1[[#This Row],[Type]]="Income",ABS(Table1[[#This Row],[Amount]]),0)</f>
        <v>0</v>
      </c>
      <c r="O1942">
        <f>IF(Table1[[#This Row],[Type]]="Expense",ABS(Table1[[#This Row],[Amount]]),0)</f>
        <v>393.39</v>
      </c>
      <c r="P1942" t="str">
        <f>Table1[[#This Row],[Region]]</f>
        <v>North</v>
      </c>
      <c r="Q1942" t="s">
        <v>26</v>
      </c>
      <c r="R1942" t="s">
        <v>27</v>
      </c>
    </row>
    <row r="1943" spans="1:18" x14ac:dyDescent="0.3">
      <c r="A1943" s="1">
        <v>44934</v>
      </c>
      <c r="B1943" t="s">
        <v>1969</v>
      </c>
      <c r="C1943" t="s">
        <v>25</v>
      </c>
      <c r="D1943" t="s">
        <v>42</v>
      </c>
      <c r="E1943">
        <v>-4812.17</v>
      </c>
      <c r="F1943" t="s">
        <v>11</v>
      </c>
      <c r="G1943">
        <f>IF(Table1[[#This Row],[Type]]="Income",ABS(Table1[[#This Row],[Amount]]),0)</f>
        <v>0</v>
      </c>
      <c r="H1943">
        <f>IF(Table1[[#This Row],[Type]]="Expense",ABS(Table1[[#This Row],[Amount]]),0)</f>
        <v>4812.17</v>
      </c>
      <c r="I1943" t="s">
        <v>17</v>
      </c>
      <c r="J1943" t="s">
        <v>13</v>
      </c>
      <c r="L1943" t="str">
        <f t="shared" si="30"/>
        <v>January</v>
      </c>
      <c r="M1943" s="4">
        <f>ABS(Table1[[#This Row],[Amount]])</f>
        <v>4812.17</v>
      </c>
      <c r="N1943">
        <f>IF(Table1[[#This Row],[Type]]="Income",ABS(Table1[[#This Row],[Amount]]),0)</f>
        <v>0</v>
      </c>
      <c r="O1943">
        <f>IF(Table1[[#This Row],[Type]]="Expense",ABS(Table1[[#This Row],[Amount]]),0)</f>
        <v>4812.17</v>
      </c>
      <c r="P1943" t="str">
        <f>Table1[[#This Row],[Region]]</f>
        <v>East</v>
      </c>
      <c r="Q1943" t="s">
        <v>42</v>
      </c>
      <c r="R1943" t="s">
        <v>13</v>
      </c>
    </row>
    <row r="1944" spans="1:18" x14ac:dyDescent="0.3">
      <c r="A1944" s="1">
        <v>45026</v>
      </c>
      <c r="B1944" t="s">
        <v>1970</v>
      </c>
      <c r="C1944" t="s">
        <v>30</v>
      </c>
      <c r="D1944" t="s">
        <v>42</v>
      </c>
      <c r="E1944">
        <v>2789.86</v>
      </c>
      <c r="F1944" t="s">
        <v>31</v>
      </c>
      <c r="G1944">
        <f>IF(Table1[[#This Row],[Type]]="Income",ABS(Table1[[#This Row],[Amount]]),0)</f>
        <v>2789.86</v>
      </c>
      <c r="H1944">
        <f>IF(Table1[[#This Row],[Type]]="Expense",ABS(Table1[[#This Row],[Amount]]),0)</f>
        <v>0</v>
      </c>
      <c r="I1944" t="s">
        <v>20</v>
      </c>
      <c r="J1944" t="s">
        <v>32</v>
      </c>
      <c r="L1944" t="str">
        <f t="shared" si="30"/>
        <v>April</v>
      </c>
      <c r="M1944" s="4">
        <f>ABS(Table1[[#This Row],[Amount]])</f>
        <v>2789.86</v>
      </c>
      <c r="N1944">
        <f>IF(Table1[[#This Row],[Type]]="Income",ABS(Table1[[#This Row],[Amount]]),0)</f>
        <v>2789.86</v>
      </c>
      <c r="O1944">
        <f>IF(Table1[[#This Row],[Type]]="Expense",ABS(Table1[[#This Row],[Amount]]),0)</f>
        <v>0</v>
      </c>
      <c r="P1944" t="str">
        <f>Table1[[#This Row],[Region]]</f>
        <v>West</v>
      </c>
      <c r="Q1944" t="s">
        <v>42</v>
      </c>
      <c r="R1944" t="s">
        <v>32</v>
      </c>
    </row>
    <row r="1945" spans="1:18" x14ac:dyDescent="0.3">
      <c r="A1945" s="1">
        <v>45166</v>
      </c>
      <c r="B1945" t="s">
        <v>1971</v>
      </c>
      <c r="C1945" t="s">
        <v>30</v>
      </c>
      <c r="D1945" t="s">
        <v>22</v>
      </c>
      <c r="E1945">
        <v>4003.62</v>
      </c>
      <c r="F1945" t="s">
        <v>31</v>
      </c>
      <c r="G1945">
        <f>IF(Table1[[#This Row],[Type]]="Income",ABS(Table1[[#This Row],[Amount]]),0)</f>
        <v>4003.62</v>
      </c>
      <c r="H1945">
        <f>IF(Table1[[#This Row],[Type]]="Expense",ABS(Table1[[#This Row],[Amount]]),0)</f>
        <v>0</v>
      </c>
      <c r="I1945" t="s">
        <v>17</v>
      </c>
      <c r="J1945" t="s">
        <v>23</v>
      </c>
      <c r="L1945" t="str">
        <f t="shared" si="30"/>
        <v>August</v>
      </c>
      <c r="M1945" s="4">
        <f>ABS(Table1[[#This Row],[Amount]])</f>
        <v>4003.62</v>
      </c>
      <c r="N1945">
        <f>IF(Table1[[#This Row],[Type]]="Income",ABS(Table1[[#This Row],[Amount]]),0)</f>
        <v>4003.62</v>
      </c>
      <c r="O1945">
        <f>IF(Table1[[#This Row],[Type]]="Expense",ABS(Table1[[#This Row],[Amount]]),0)</f>
        <v>0</v>
      </c>
      <c r="P1945" t="str">
        <f>Table1[[#This Row],[Region]]</f>
        <v>South</v>
      </c>
      <c r="Q1945" t="s">
        <v>22</v>
      </c>
      <c r="R1945" t="s">
        <v>23</v>
      </c>
    </row>
    <row r="1946" spans="1:18" x14ac:dyDescent="0.3">
      <c r="A1946" s="1">
        <v>45013</v>
      </c>
      <c r="B1946" t="s">
        <v>1972</v>
      </c>
      <c r="C1946" t="s">
        <v>9</v>
      </c>
      <c r="D1946" t="s">
        <v>16</v>
      </c>
      <c r="E1946">
        <v>-314.45</v>
      </c>
      <c r="F1946" t="s">
        <v>11</v>
      </c>
      <c r="G1946">
        <f>IF(Table1[[#This Row],[Type]]="Income",ABS(Table1[[#This Row],[Amount]]),0)</f>
        <v>0</v>
      </c>
      <c r="H1946">
        <f>IF(Table1[[#This Row],[Type]]="Expense",ABS(Table1[[#This Row],[Amount]]),0)</f>
        <v>314.45</v>
      </c>
      <c r="I1946" t="s">
        <v>17</v>
      </c>
      <c r="J1946" t="s">
        <v>13</v>
      </c>
      <c r="L1946" t="str">
        <f t="shared" si="30"/>
        <v>March</v>
      </c>
      <c r="M1946" s="4">
        <f>ABS(Table1[[#This Row],[Amount]])</f>
        <v>314.45</v>
      </c>
      <c r="N1946">
        <f>IF(Table1[[#This Row],[Type]]="Income",ABS(Table1[[#This Row],[Amount]]),0)</f>
        <v>0</v>
      </c>
      <c r="O1946">
        <f>IF(Table1[[#This Row],[Type]]="Expense",ABS(Table1[[#This Row],[Amount]]),0)</f>
        <v>314.45</v>
      </c>
      <c r="P1946" t="str">
        <f>Table1[[#This Row],[Region]]</f>
        <v>East</v>
      </c>
      <c r="Q1946" t="s">
        <v>16</v>
      </c>
      <c r="R1946" t="s">
        <v>13</v>
      </c>
    </row>
    <row r="1947" spans="1:18" x14ac:dyDescent="0.3">
      <c r="A1947" s="1">
        <v>45224</v>
      </c>
      <c r="B1947" t="s">
        <v>1973</v>
      </c>
      <c r="C1947" t="s">
        <v>9</v>
      </c>
      <c r="D1947" t="s">
        <v>10</v>
      </c>
      <c r="E1947">
        <v>-2878.03</v>
      </c>
      <c r="F1947" t="s">
        <v>11</v>
      </c>
      <c r="G1947">
        <f>IF(Table1[[#This Row],[Type]]="Income",ABS(Table1[[#This Row],[Amount]]),0)</f>
        <v>0</v>
      </c>
      <c r="H1947">
        <f>IF(Table1[[#This Row],[Type]]="Expense",ABS(Table1[[#This Row],[Amount]]),0)</f>
        <v>2878.03</v>
      </c>
      <c r="I1947" t="s">
        <v>17</v>
      </c>
      <c r="J1947" t="s">
        <v>23</v>
      </c>
      <c r="L1947" t="str">
        <f t="shared" si="30"/>
        <v>October</v>
      </c>
      <c r="M1947" s="4">
        <f>ABS(Table1[[#This Row],[Amount]])</f>
        <v>2878.03</v>
      </c>
      <c r="N1947">
        <f>IF(Table1[[#This Row],[Type]]="Income",ABS(Table1[[#This Row],[Amount]]),0)</f>
        <v>0</v>
      </c>
      <c r="O1947">
        <f>IF(Table1[[#This Row],[Type]]="Expense",ABS(Table1[[#This Row],[Amount]]),0)</f>
        <v>2878.03</v>
      </c>
      <c r="P1947" t="str">
        <f>Table1[[#This Row],[Region]]</f>
        <v>South</v>
      </c>
      <c r="Q1947" t="s">
        <v>10</v>
      </c>
      <c r="R1947" t="s">
        <v>23</v>
      </c>
    </row>
    <row r="1948" spans="1:18" x14ac:dyDescent="0.3">
      <c r="A1948" s="1">
        <v>44940</v>
      </c>
      <c r="B1948" t="s">
        <v>1974</v>
      </c>
      <c r="C1948" t="s">
        <v>30</v>
      </c>
      <c r="D1948" t="s">
        <v>36</v>
      </c>
      <c r="E1948">
        <v>2051.23</v>
      </c>
      <c r="F1948" t="s">
        <v>31</v>
      </c>
      <c r="G1948">
        <f>IF(Table1[[#This Row],[Type]]="Income",ABS(Table1[[#This Row],[Amount]]),0)</f>
        <v>2051.23</v>
      </c>
      <c r="H1948">
        <f>IF(Table1[[#This Row],[Type]]="Expense",ABS(Table1[[#This Row],[Amount]]),0)</f>
        <v>0</v>
      </c>
      <c r="I1948" t="s">
        <v>20</v>
      </c>
      <c r="J1948" t="s">
        <v>32</v>
      </c>
      <c r="L1948" t="str">
        <f t="shared" si="30"/>
        <v>January</v>
      </c>
      <c r="M1948" s="4">
        <f>ABS(Table1[[#This Row],[Amount]])</f>
        <v>2051.23</v>
      </c>
      <c r="N1948">
        <f>IF(Table1[[#This Row],[Type]]="Income",ABS(Table1[[#This Row],[Amount]]),0)</f>
        <v>2051.23</v>
      </c>
      <c r="O1948">
        <f>IF(Table1[[#This Row],[Type]]="Expense",ABS(Table1[[#This Row],[Amount]]),0)</f>
        <v>0</v>
      </c>
      <c r="P1948" t="str">
        <f>Table1[[#This Row],[Region]]</f>
        <v>West</v>
      </c>
      <c r="Q1948" t="s">
        <v>36</v>
      </c>
      <c r="R1948" t="s">
        <v>32</v>
      </c>
    </row>
    <row r="1949" spans="1:18" x14ac:dyDescent="0.3">
      <c r="A1949" s="1">
        <v>45260</v>
      </c>
      <c r="B1949" t="s">
        <v>1975</v>
      </c>
      <c r="C1949" t="s">
        <v>25</v>
      </c>
      <c r="D1949" t="s">
        <v>26</v>
      </c>
      <c r="E1949">
        <v>-3882.63</v>
      </c>
      <c r="F1949" t="s">
        <v>11</v>
      </c>
      <c r="G1949">
        <f>IF(Table1[[#This Row],[Type]]="Income",ABS(Table1[[#This Row],[Amount]]),0)</f>
        <v>0</v>
      </c>
      <c r="H1949">
        <f>IF(Table1[[#This Row],[Type]]="Expense",ABS(Table1[[#This Row],[Amount]]),0)</f>
        <v>3882.63</v>
      </c>
      <c r="I1949" t="s">
        <v>12</v>
      </c>
      <c r="J1949" t="s">
        <v>32</v>
      </c>
      <c r="L1949" t="str">
        <f t="shared" si="30"/>
        <v>November</v>
      </c>
      <c r="M1949" s="4">
        <f>ABS(Table1[[#This Row],[Amount]])</f>
        <v>3882.63</v>
      </c>
      <c r="N1949">
        <f>IF(Table1[[#This Row],[Type]]="Income",ABS(Table1[[#This Row],[Amount]]),0)</f>
        <v>0</v>
      </c>
      <c r="O1949">
        <f>IF(Table1[[#This Row],[Type]]="Expense",ABS(Table1[[#This Row],[Amount]]),0)</f>
        <v>3882.63</v>
      </c>
      <c r="P1949" t="str">
        <f>Table1[[#This Row],[Region]]</f>
        <v>West</v>
      </c>
      <c r="Q1949" t="s">
        <v>26</v>
      </c>
      <c r="R1949" t="s">
        <v>32</v>
      </c>
    </row>
    <row r="1950" spans="1:18" x14ac:dyDescent="0.3">
      <c r="A1950" s="1">
        <v>44928</v>
      </c>
      <c r="B1950" t="s">
        <v>1976</v>
      </c>
      <c r="C1950" t="s">
        <v>9</v>
      </c>
      <c r="D1950" t="s">
        <v>22</v>
      </c>
      <c r="E1950">
        <v>-288.29000000000002</v>
      </c>
      <c r="F1950" t="s">
        <v>11</v>
      </c>
      <c r="G1950">
        <f>IF(Table1[[#This Row],[Type]]="Income",ABS(Table1[[#This Row],[Amount]]),0)</f>
        <v>0</v>
      </c>
      <c r="H1950">
        <f>IF(Table1[[#This Row],[Type]]="Expense",ABS(Table1[[#This Row],[Amount]]),0)</f>
        <v>288.29000000000002</v>
      </c>
      <c r="I1950" t="s">
        <v>12</v>
      </c>
      <c r="J1950" t="s">
        <v>32</v>
      </c>
      <c r="L1950" t="str">
        <f t="shared" si="30"/>
        <v>January</v>
      </c>
      <c r="M1950" s="4">
        <f>ABS(Table1[[#This Row],[Amount]])</f>
        <v>288.29000000000002</v>
      </c>
      <c r="N1950">
        <f>IF(Table1[[#This Row],[Type]]="Income",ABS(Table1[[#This Row],[Amount]]),0)</f>
        <v>0</v>
      </c>
      <c r="O1950">
        <f>IF(Table1[[#This Row],[Type]]="Expense",ABS(Table1[[#This Row],[Amount]]),0)</f>
        <v>288.29000000000002</v>
      </c>
      <c r="P1950" t="str">
        <f>Table1[[#This Row],[Region]]</f>
        <v>West</v>
      </c>
      <c r="Q1950" t="s">
        <v>22</v>
      </c>
      <c r="R1950" t="s">
        <v>32</v>
      </c>
    </row>
    <row r="1951" spans="1:18" x14ac:dyDescent="0.3">
      <c r="A1951" s="1">
        <v>45219</v>
      </c>
      <c r="B1951" t="s">
        <v>1977</v>
      </c>
      <c r="C1951" t="s">
        <v>9</v>
      </c>
      <c r="D1951" t="s">
        <v>42</v>
      </c>
      <c r="E1951">
        <v>-2068.2800000000002</v>
      </c>
      <c r="F1951" t="s">
        <v>11</v>
      </c>
      <c r="G1951">
        <f>IF(Table1[[#This Row],[Type]]="Income",ABS(Table1[[#This Row],[Amount]]),0)</f>
        <v>0</v>
      </c>
      <c r="H1951">
        <f>IF(Table1[[#This Row],[Type]]="Expense",ABS(Table1[[#This Row],[Amount]]),0)</f>
        <v>2068.2800000000002</v>
      </c>
      <c r="I1951" t="s">
        <v>17</v>
      </c>
      <c r="J1951" t="s">
        <v>13</v>
      </c>
      <c r="L1951" t="str">
        <f t="shared" si="30"/>
        <v>October</v>
      </c>
      <c r="M1951" s="4">
        <f>ABS(Table1[[#This Row],[Amount]])</f>
        <v>2068.2800000000002</v>
      </c>
      <c r="N1951">
        <f>IF(Table1[[#This Row],[Type]]="Income",ABS(Table1[[#This Row],[Amount]]),0)</f>
        <v>0</v>
      </c>
      <c r="O1951">
        <f>IF(Table1[[#This Row],[Type]]="Expense",ABS(Table1[[#This Row],[Amount]]),0)</f>
        <v>2068.2800000000002</v>
      </c>
      <c r="P1951" t="str">
        <f>Table1[[#This Row],[Region]]</f>
        <v>East</v>
      </c>
      <c r="Q1951" t="s">
        <v>42</v>
      </c>
      <c r="R1951" t="s">
        <v>13</v>
      </c>
    </row>
    <row r="1952" spans="1:18" x14ac:dyDescent="0.3">
      <c r="A1952" s="1">
        <v>45251</v>
      </c>
      <c r="B1952" t="s">
        <v>1978</v>
      </c>
      <c r="C1952" t="s">
        <v>15</v>
      </c>
      <c r="D1952" t="s">
        <v>10</v>
      </c>
      <c r="E1952">
        <v>-4015.46</v>
      </c>
      <c r="F1952" t="s">
        <v>11</v>
      </c>
      <c r="G1952">
        <f>IF(Table1[[#This Row],[Type]]="Income",ABS(Table1[[#This Row],[Amount]]),0)</f>
        <v>0</v>
      </c>
      <c r="H1952">
        <f>IF(Table1[[#This Row],[Type]]="Expense",ABS(Table1[[#This Row],[Amount]]),0)</f>
        <v>4015.46</v>
      </c>
      <c r="I1952" t="s">
        <v>12</v>
      </c>
      <c r="J1952" t="s">
        <v>23</v>
      </c>
      <c r="L1952" t="str">
        <f t="shared" si="30"/>
        <v>November</v>
      </c>
      <c r="M1952" s="4">
        <f>ABS(Table1[[#This Row],[Amount]])</f>
        <v>4015.46</v>
      </c>
      <c r="N1952">
        <f>IF(Table1[[#This Row],[Type]]="Income",ABS(Table1[[#This Row],[Amount]]),0)</f>
        <v>0</v>
      </c>
      <c r="O1952">
        <f>IF(Table1[[#This Row],[Type]]="Expense",ABS(Table1[[#This Row],[Amount]]),0)</f>
        <v>4015.46</v>
      </c>
      <c r="P1952" t="str">
        <f>Table1[[#This Row],[Region]]</f>
        <v>South</v>
      </c>
      <c r="Q1952" t="s">
        <v>10</v>
      </c>
      <c r="R1952" t="s">
        <v>23</v>
      </c>
    </row>
    <row r="1953" spans="1:18" x14ac:dyDescent="0.3">
      <c r="A1953" s="1">
        <v>44967</v>
      </c>
      <c r="B1953" t="s">
        <v>1979</v>
      </c>
      <c r="C1953" t="s">
        <v>25</v>
      </c>
      <c r="D1953" t="s">
        <v>19</v>
      </c>
      <c r="E1953">
        <v>-2661.22</v>
      </c>
      <c r="F1953" t="s">
        <v>11</v>
      </c>
      <c r="G1953">
        <f>IF(Table1[[#This Row],[Type]]="Income",ABS(Table1[[#This Row],[Amount]]),0)</f>
        <v>0</v>
      </c>
      <c r="H1953">
        <f>IF(Table1[[#This Row],[Type]]="Expense",ABS(Table1[[#This Row],[Amount]]),0)</f>
        <v>2661.22</v>
      </c>
      <c r="I1953" t="s">
        <v>17</v>
      </c>
      <c r="J1953" t="s">
        <v>23</v>
      </c>
      <c r="L1953" t="str">
        <f t="shared" si="30"/>
        <v>February</v>
      </c>
      <c r="M1953" s="4">
        <f>ABS(Table1[[#This Row],[Amount]])</f>
        <v>2661.22</v>
      </c>
      <c r="N1953">
        <f>IF(Table1[[#This Row],[Type]]="Income",ABS(Table1[[#This Row],[Amount]]),0)</f>
        <v>0</v>
      </c>
      <c r="O1953">
        <f>IF(Table1[[#This Row],[Type]]="Expense",ABS(Table1[[#This Row],[Amount]]),0)</f>
        <v>2661.22</v>
      </c>
      <c r="P1953" t="str">
        <f>Table1[[#This Row],[Region]]</f>
        <v>South</v>
      </c>
      <c r="Q1953" t="s">
        <v>19</v>
      </c>
      <c r="R1953" t="s">
        <v>23</v>
      </c>
    </row>
    <row r="1954" spans="1:18" x14ac:dyDescent="0.3">
      <c r="A1954" s="1">
        <v>45244</v>
      </c>
      <c r="B1954" t="s">
        <v>1980</v>
      </c>
      <c r="C1954" t="s">
        <v>25</v>
      </c>
      <c r="D1954" t="s">
        <v>19</v>
      </c>
      <c r="E1954">
        <v>-2795.19</v>
      </c>
      <c r="F1954" t="s">
        <v>11</v>
      </c>
      <c r="G1954">
        <f>IF(Table1[[#This Row],[Type]]="Income",ABS(Table1[[#This Row],[Amount]]),0)</f>
        <v>0</v>
      </c>
      <c r="H1954">
        <f>IF(Table1[[#This Row],[Type]]="Expense",ABS(Table1[[#This Row],[Amount]]),0)</f>
        <v>2795.19</v>
      </c>
      <c r="I1954" t="s">
        <v>20</v>
      </c>
      <c r="J1954" t="s">
        <v>27</v>
      </c>
      <c r="L1954" t="str">
        <f t="shared" si="30"/>
        <v>November</v>
      </c>
      <c r="M1954" s="4">
        <f>ABS(Table1[[#This Row],[Amount]])</f>
        <v>2795.19</v>
      </c>
      <c r="N1954">
        <f>IF(Table1[[#This Row],[Type]]="Income",ABS(Table1[[#This Row],[Amount]]),0)</f>
        <v>0</v>
      </c>
      <c r="O1954">
        <f>IF(Table1[[#This Row],[Type]]="Expense",ABS(Table1[[#This Row],[Amount]]),0)</f>
        <v>2795.19</v>
      </c>
      <c r="P1954" t="str">
        <f>Table1[[#This Row],[Region]]</f>
        <v>North</v>
      </c>
      <c r="Q1954" t="s">
        <v>19</v>
      </c>
      <c r="R1954" t="s">
        <v>27</v>
      </c>
    </row>
    <row r="1955" spans="1:18" x14ac:dyDescent="0.3">
      <c r="A1955" s="1">
        <v>45242</v>
      </c>
      <c r="B1955" t="s">
        <v>1981</v>
      </c>
      <c r="C1955" t="s">
        <v>30</v>
      </c>
      <c r="D1955" t="s">
        <v>16</v>
      </c>
      <c r="E1955">
        <v>576.11</v>
      </c>
      <c r="F1955" t="s">
        <v>31</v>
      </c>
      <c r="G1955">
        <f>IF(Table1[[#This Row],[Type]]="Income",ABS(Table1[[#This Row],[Amount]]),0)</f>
        <v>576.11</v>
      </c>
      <c r="H1955">
        <f>IF(Table1[[#This Row],[Type]]="Expense",ABS(Table1[[#This Row],[Amount]]),0)</f>
        <v>0</v>
      </c>
      <c r="I1955" t="s">
        <v>20</v>
      </c>
      <c r="J1955" t="s">
        <v>13</v>
      </c>
      <c r="L1955" t="str">
        <f t="shared" si="30"/>
        <v>November</v>
      </c>
      <c r="M1955" s="4">
        <f>ABS(Table1[[#This Row],[Amount]])</f>
        <v>576.11</v>
      </c>
      <c r="N1955">
        <f>IF(Table1[[#This Row],[Type]]="Income",ABS(Table1[[#This Row],[Amount]]),0)</f>
        <v>576.11</v>
      </c>
      <c r="O1955">
        <f>IF(Table1[[#This Row],[Type]]="Expense",ABS(Table1[[#This Row],[Amount]]),0)</f>
        <v>0</v>
      </c>
      <c r="P1955" t="str">
        <f>Table1[[#This Row],[Region]]</f>
        <v>East</v>
      </c>
      <c r="Q1955" t="s">
        <v>16</v>
      </c>
      <c r="R1955" t="s">
        <v>13</v>
      </c>
    </row>
    <row r="1956" spans="1:18" x14ac:dyDescent="0.3">
      <c r="A1956" s="1">
        <v>45037</v>
      </c>
      <c r="B1956" t="s">
        <v>1982</v>
      </c>
      <c r="C1956" t="s">
        <v>25</v>
      </c>
      <c r="D1956" t="s">
        <v>16</v>
      </c>
      <c r="E1956">
        <v>-748.42</v>
      </c>
      <c r="F1956" t="s">
        <v>11</v>
      </c>
      <c r="G1956">
        <f>IF(Table1[[#This Row],[Type]]="Income",ABS(Table1[[#This Row],[Amount]]),0)</f>
        <v>0</v>
      </c>
      <c r="H1956">
        <f>IF(Table1[[#This Row],[Type]]="Expense",ABS(Table1[[#This Row],[Amount]]),0)</f>
        <v>748.42</v>
      </c>
      <c r="I1956" t="s">
        <v>20</v>
      </c>
      <c r="J1956" t="s">
        <v>27</v>
      </c>
      <c r="L1956" t="str">
        <f t="shared" si="30"/>
        <v>April</v>
      </c>
      <c r="M1956" s="4">
        <f>ABS(Table1[[#This Row],[Amount]])</f>
        <v>748.42</v>
      </c>
      <c r="N1956">
        <f>IF(Table1[[#This Row],[Type]]="Income",ABS(Table1[[#This Row],[Amount]]),0)</f>
        <v>0</v>
      </c>
      <c r="O1956">
        <f>IF(Table1[[#This Row],[Type]]="Expense",ABS(Table1[[#This Row],[Amount]]),0)</f>
        <v>748.42</v>
      </c>
      <c r="P1956" t="str">
        <f>Table1[[#This Row],[Region]]</f>
        <v>North</v>
      </c>
      <c r="Q1956" t="s">
        <v>16</v>
      </c>
      <c r="R1956" t="s">
        <v>27</v>
      </c>
    </row>
    <row r="1957" spans="1:18" x14ac:dyDescent="0.3">
      <c r="A1957" s="1">
        <v>44940</v>
      </c>
      <c r="B1957" t="s">
        <v>1983</v>
      </c>
      <c r="C1957" t="s">
        <v>30</v>
      </c>
      <c r="D1957" t="s">
        <v>22</v>
      </c>
      <c r="E1957">
        <v>3417.3</v>
      </c>
      <c r="F1957" t="s">
        <v>31</v>
      </c>
      <c r="G1957">
        <f>IF(Table1[[#This Row],[Type]]="Income",ABS(Table1[[#This Row],[Amount]]),0)</f>
        <v>3417.3</v>
      </c>
      <c r="H1957">
        <f>IF(Table1[[#This Row],[Type]]="Expense",ABS(Table1[[#This Row],[Amount]]),0)</f>
        <v>0</v>
      </c>
      <c r="I1957" t="s">
        <v>17</v>
      </c>
      <c r="J1957" t="s">
        <v>27</v>
      </c>
      <c r="L1957" t="str">
        <f t="shared" si="30"/>
        <v>January</v>
      </c>
      <c r="M1957" s="4">
        <f>ABS(Table1[[#This Row],[Amount]])</f>
        <v>3417.3</v>
      </c>
      <c r="N1957">
        <f>IF(Table1[[#This Row],[Type]]="Income",ABS(Table1[[#This Row],[Amount]]),0)</f>
        <v>3417.3</v>
      </c>
      <c r="O1957">
        <f>IF(Table1[[#This Row],[Type]]="Expense",ABS(Table1[[#This Row],[Amount]]),0)</f>
        <v>0</v>
      </c>
      <c r="P1957" t="str">
        <f>Table1[[#This Row],[Region]]</f>
        <v>North</v>
      </c>
      <c r="Q1957" t="s">
        <v>22</v>
      </c>
      <c r="R1957" t="s">
        <v>27</v>
      </c>
    </row>
    <row r="1958" spans="1:18" x14ac:dyDescent="0.3">
      <c r="A1958" s="1">
        <v>45157</v>
      </c>
      <c r="B1958" t="s">
        <v>1984</v>
      </c>
      <c r="C1958" t="s">
        <v>15</v>
      </c>
      <c r="D1958" t="s">
        <v>36</v>
      </c>
      <c r="E1958">
        <v>-3407.73</v>
      </c>
      <c r="F1958" t="s">
        <v>11</v>
      </c>
      <c r="G1958">
        <f>IF(Table1[[#This Row],[Type]]="Income",ABS(Table1[[#This Row],[Amount]]),0)</f>
        <v>0</v>
      </c>
      <c r="H1958">
        <f>IF(Table1[[#This Row],[Type]]="Expense",ABS(Table1[[#This Row],[Amount]]),0)</f>
        <v>3407.73</v>
      </c>
      <c r="I1958" t="s">
        <v>12</v>
      </c>
      <c r="J1958" t="s">
        <v>13</v>
      </c>
      <c r="L1958" t="str">
        <f t="shared" si="30"/>
        <v>August</v>
      </c>
      <c r="M1958" s="4">
        <f>ABS(Table1[[#This Row],[Amount]])</f>
        <v>3407.73</v>
      </c>
      <c r="N1958">
        <f>IF(Table1[[#This Row],[Type]]="Income",ABS(Table1[[#This Row],[Amount]]),0)</f>
        <v>0</v>
      </c>
      <c r="O1958">
        <f>IF(Table1[[#This Row],[Type]]="Expense",ABS(Table1[[#This Row],[Amount]]),0)</f>
        <v>3407.73</v>
      </c>
      <c r="P1958" t="str">
        <f>Table1[[#This Row],[Region]]</f>
        <v>East</v>
      </c>
      <c r="Q1958" t="s">
        <v>36</v>
      </c>
      <c r="R1958" t="s">
        <v>13</v>
      </c>
    </row>
    <row r="1959" spans="1:18" x14ac:dyDescent="0.3">
      <c r="A1959" s="1">
        <v>45010</v>
      </c>
      <c r="B1959" t="s">
        <v>1985</v>
      </c>
      <c r="C1959" t="s">
        <v>25</v>
      </c>
      <c r="D1959" t="s">
        <v>42</v>
      </c>
      <c r="E1959">
        <v>-4897.6099999999997</v>
      </c>
      <c r="F1959" t="s">
        <v>11</v>
      </c>
      <c r="G1959">
        <f>IF(Table1[[#This Row],[Type]]="Income",ABS(Table1[[#This Row],[Amount]]),0)</f>
        <v>0</v>
      </c>
      <c r="H1959">
        <f>IF(Table1[[#This Row],[Type]]="Expense",ABS(Table1[[#This Row],[Amount]]),0)</f>
        <v>4897.6099999999997</v>
      </c>
      <c r="I1959" t="s">
        <v>20</v>
      </c>
      <c r="J1959" t="s">
        <v>27</v>
      </c>
      <c r="L1959" t="str">
        <f t="shared" si="30"/>
        <v>March</v>
      </c>
      <c r="M1959" s="4">
        <f>ABS(Table1[[#This Row],[Amount]])</f>
        <v>4897.6099999999997</v>
      </c>
      <c r="N1959">
        <f>IF(Table1[[#This Row],[Type]]="Income",ABS(Table1[[#This Row],[Amount]]),0)</f>
        <v>0</v>
      </c>
      <c r="O1959">
        <f>IF(Table1[[#This Row],[Type]]="Expense",ABS(Table1[[#This Row],[Amount]]),0)</f>
        <v>4897.6099999999997</v>
      </c>
      <c r="P1959" t="str">
        <f>Table1[[#This Row],[Region]]</f>
        <v>North</v>
      </c>
      <c r="Q1959" t="s">
        <v>42</v>
      </c>
      <c r="R1959" t="s">
        <v>27</v>
      </c>
    </row>
    <row r="1960" spans="1:18" x14ac:dyDescent="0.3">
      <c r="A1960" s="1">
        <v>45056</v>
      </c>
      <c r="B1960" t="s">
        <v>1986</v>
      </c>
      <c r="C1960" t="s">
        <v>9</v>
      </c>
      <c r="D1960" t="s">
        <v>22</v>
      </c>
      <c r="E1960">
        <v>-3588.57</v>
      </c>
      <c r="F1960" t="s">
        <v>11</v>
      </c>
      <c r="G1960">
        <f>IF(Table1[[#This Row],[Type]]="Income",ABS(Table1[[#This Row],[Amount]]),0)</f>
        <v>0</v>
      </c>
      <c r="H1960">
        <f>IF(Table1[[#This Row],[Type]]="Expense",ABS(Table1[[#This Row],[Amount]]),0)</f>
        <v>3588.57</v>
      </c>
      <c r="I1960" t="s">
        <v>17</v>
      </c>
      <c r="J1960" t="s">
        <v>27</v>
      </c>
      <c r="L1960" t="str">
        <f t="shared" si="30"/>
        <v>May</v>
      </c>
      <c r="M1960" s="4">
        <f>ABS(Table1[[#This Row],[Amount]])</f>
        <v>3588.57</v>
      </c>
      <c r="N1960">
        <f>IF(Table1[[#This Row],[Type]]="Income",ABS(Table1[[#This Row],[Amount]]),0)</f>
        <v>0</v>
      </c>
      <c r="O1960">
        <f>IF(Table1[[#This Row],[Type]]="Expense",ABS(Table1[[#This Row],[Amount]]),0)</f>
        <v>3588.57</v>
      </c>
      <c r="P1960" t="str">
        <f>Table1[[#This Row],[Region]]</f>
        <v>North</v>
      </c>
      <c r="Q1960" t="s">
        <v>22</v>
      </c>
      <c r="R1960" t="s">
        <v>27</v>
      </c>
    </row>
    <row r="1961" spans="1:18" x14ac:dyDescent="0.3">
      <c r="A1961" s="1">
        <v>45157</v>
      </c>
      <c r="B1961" t="s">
        <v>1987</v>
      </c>
      <c r="C1961" t="s">
        <v>15</v>
      </c>
      <c r="D1961" t="s">
        <v>36</v>
      </c>
      <c r="E1961">
        <v>-2516.89</v>
      </c>
      <c r="F1961" t="s">
        <v>11</v>
      </c>
      <c r="G1961">
        <f>IF(Table1[[#This Row],[Type]]="Income",ABS(Table1[[#This Row],[Amount]]),0)</f>
        <v>0</v>
      </c>
      <c r="H1961">
        <f>IF(Table1[[#This Row],[Type]]="Expense",ABS(Table1[[#This Row],[Amount]]),0)</f>
        <v>2516.89</v>
      </c>
      <c r="I1961" t="s">
        <v>12</v>
      </c>
      <c r="J1961" t="s">
        <v>27</v>
      </c>
      <c r="L1961" t="str">
        <f t="shared" si="30"/>
        <v>August</v>
      </c>
      <c r="M1961" s="4">
        <f>ABS(Table1[[#This Row],[Amount]])</f>
        <v>2516.89</v>
      </c>
      <c r="N1961">
        <f>IF(Table1[[#This Row],[Type]]="Income",ABS(Table1[[#This Row],[Amount]]),0)</f>
        <v>0</v>
      </c>
      <c r="O1961">
        <f>IF(Table1[[#This Row],[Type]]="Expense",ABS(Table1[[#This Row],[Amount]]),0)</f>
        <v>2516.89</v>
      </c>
      <c r="P1961" t="str">
        <f>Table1[[#This Row],[Region]]</f>
        <v>North</v>
      </c>
      <c r="Q1961" t="s">
        <v>36</v>
      </c>
      <c r="R1961" t="s">
        <v>27</v>
      </c>
    </row>
    <row r="1962" spans="1:18" x14ac:dyDescent="0.3">
      <c r="A1962" s="1">
        <v>45252</v>
      </c>
      <c r="B1962" t="s">
        <v>1988</v>
      </c>
      <c r="C1962" t="s">
        <v>30</v>
      </c>
      <c r="D1962" t="s">
        <v>10</v>
      </c>
      <c r="E1962">
        <v>4300.91</v>
      </c>
      <c r="F1962" t="s">
        <v>31</v>
      </c>
      <c r="G1962">
        <f>IF(Table1[[#This Row],[Type]]="Income",ABS(Table1[[#This Row],[Amount]]),0)</f>
        <v>4300.91</v>
      </c>
      <c r="H1962">
        <f>IF(Table1[[#This Row],[Type]]="Expense",ABS(Table1[[#This Row],[Amount]]),0)</f>
        <v>0</v>
      </c>
      <c r="I1962" t="s">
        <v>12</v>
      </c>
      <c r="J1962" t="s">
        <v>32</v>
      </c>
      <c r="L1962" t="str">
        <f t="shared" si="30"/>
        <v>November</v>
      </c>
      <c r="M1962" s="4">
        <f>ABS(Table1[[#This Row],[Amount]])</f>
        <v>4300.91</v>
      </c>
      <c r="N1962">
        <f>IF(Table1[[#This Row],[Type]]="Income",ABS(Table1[[#This Row],[Amount]]),0)</f>
        <v>4300.91</v>
      </c>
      <c r="O1962">
        <f>IF(Table1[[#This Row],[Type]]="Expense",ABS(Table1[[#This Row],[Amount]]),0)</f>
        <v>0</v>
      </c>
      <c r="P1962" t="str">
        <f>Table1[[#This Row],[Region]]</f>
        <v>West</v>
      </c>
      <c r="Q1962" t="s">
        <v>10</v>
      </c>
      <c r="R1962" t="s">
        <v>32</v>
      </c>
    </row>
    <row r="1963" spans="1:18" x14ac:dyDescent="0.3">
      <c r="A1963" s="1">
        <v>45071</v>
      </c>
      <c r="B1963" t="s">
        <v>1989</v>
      </c>
      <c r="C1963" t="s">
        <v>15</v>
      </c>
      <c r="D1963" t="s">
        <v>16</v>
      </c>
      <c r="E1963">
        <v>-611.91999999999996</v>
      </c>
      <c r="F1963" t="s">
        <v>11</v>
      </c>
      <c r="G1963">
        <f>IF(Table1[[#This Row],[Type]]="Income",ABS(Table1[[#This Row],[Amount]]),0)</f>
        <v>0</v>
      </c>
      <c r="H1963">
        <f>IF(Table1[[#This Row],[Type]]="Expense",ABS(Table1[[#This Row],[Amount]]),0)</f>
        <v>611.91999999999996</v>
      </c>
      <c r="I1963" t="s">
        <v>12</v>
      </c>
      <c r="J1963" t="s">
        <v>13</v>
      </c>
      <c r="L1963" t="str">
        <f t="shared" si="30"/>
        <v>May</v>
      </c>
      <c r="M1963" s="4">
        <f>ABS(Table1[[#This Row],[Amount]])</f>
        <v>611.91999999999996</v>
      </c>
      <c r="N1963">
        <f>IF(Table1[[#This Row],[Type]]="Income",ABS(Table1[[#This Row],[Amount]]),0)</f>
        <v>0</v>
      </c>
      <c r="O1963">
        <f>IF(Table1[[#This Row],[Type]]="Expense",ABS(Table1[[#This Row],[Amount]]),0)</f>
        <v>611.91999999999996</v>
      </c>
      <c r="P1963" t="str">
        <f>Table1[[#This Row],[Region]]</f>
        <v>East</v>
      </c>
      <c r="Q1963" t="s">
        <v>16</v>
      </c>
      <c r="R1963" t="s">
        <v>13</v>
      </c>
    </row>
    <row r="1964" spans="1:18" x14ac:dyDescent="0.3">
      <c r="A1964" s="1">
        <v>45271</v>
      </c>
      <c r="B1964" t="s">
        <v>1990</v>
      </c>
      <c r="C1964" t="s">
        <v>30</v>
      </c>
      <c r="D1964" t="s">
        <v>19</v>
      </c>
      <c r="E1964">
        <v>2301.5500000000002</v>
      </c>
      <c r="F1964" t="s">
        <v>31</v>
      </c>
      <c r="G1964">
        <f>IF(Table1[[#This Row],[Type]]="Income",ABS(Table1[[#This Row],[Amount]]),0)</f>
        <v>2301.5500000000002</v>
      </c>
      <c r="H1964">
        <f>IF(Table1[[#This Row],[Type]]="Expense",ABS(Table1[[#This Row],[Amount]]),0)</f>
        <v>0</v>
      </c>
      <c r="I1964" t="s">
        <v>17</v>
      </c>
      <c r="J1964" t="s">
        <v>32</v>
      </c>
      <c r="L1964" t="str">
        <f t="shared" si="30"/>
        <v>December</v>
      </c>
      <c r="M1964" s="4">
        <f>ABS(Table1[[#This Row],[Amount]])</f>
        <v>2301.5500000000002</v>
      </c>
      <c r="N1964">
        <f>IF(Table1[[#This Row],[Type]]="Income",ABS(Table1[[#This Row],[Amount]]),0)</f>
        <v>2301.5500000000002</v>
      </c>
      <c r="O1964">
        <f>IF(Table1[[#This Row],[Type]]="Expense",ABS(Table1[[#This Row],[Amount]]),0)</f>
        <v>0</v>
      </c>
      <c r="P1964" t="str">
        <f>Table1[[#This Row],[Region]]</f>
        <v>West</v>
      </c>
      <c r="Q1964" t="s">
        <v>19</v>
      </c>
      <c r="R1964" t="s">
        <v>32</v>
      </c>
    </row>
    <row r="1965" spans="1:18" x14ac:dyDescent="0.3">
      <c r="A1965" s="1">
        <v>44954</v>
      </c>
      <c r="B1965" t="s">
        <v>1991</v>
      </c>
      <c r="C1965" t="s">
        <v>15</v>
      </c>
      <c r="D1965" t="s">
        <v>26</v>
      </c>
      <c r="E1965">
        <v>-1506.83</v>
      </c>
      <c r="F1965" t="s">
        <v>11</v>
      </c>
      <c r="G1965">
        <f>IF(Table1[[#This Row],[Type]]="Income",ABS(Table1[[#This Row],[Amount]]),0)</f>
        <v>0</v>
      </c>
      <c r="H1965">
        <f>IF(Table1[[#This Row],[Type]]="Expense",ABS(Table1[[#This Row],[Amount]]),0)</f>
        <v>1506.83</v>
      </c>
      <c r="I1965" t="s">
        <v>17</v>
      </c>
      <c r="J1965" t="s">
        <v>27</v>
      </c>
      <c r="L1965" t="str">
        <f t="shared" si="30"/>
        <v>January</v>
      </c>
      <c r="M1965" s="4">
        <f>ABS(Table1[[#This Row],[Amount]])</f>
        <v>1506.83</v>
      </c>
      <c r="N1965">
        <f>IF(Table1[[#This Row],[Type]]="Income",ABS(Table1[[#This Row],[Amount]]),0)</f>
        <v>0</v>
      </c>
      <c r="O1965">
        <f>IF(Table1[[#This Row],[Type]]="Expense",ABS(Table1[[#This Row],[Amount]]),0)</f>
        <v>1506.83</v>
      </c>
      <c r="P1965" t="str">
        <f>Table1[[#This Row],[Region]]</f>
        <v>North</v>
      </c>
      <c r="Q1965" t="s">
        <v>26</v>
      </c>
      <c r="R1965" t="s">
        <v>27</v>
      </c>
    </row>
    <row r="1966" spans="1:18" x14ac:dyDescent="0.3">
      <c r="A1966" s="1">
        <v>44992</v>
      </c>
      <c r="B1966" t="s">
        <v>1992</v>
      </c>
      <c r="C1966" t="s">
        <v>30</v>
      </c>
      <c r="D1966" t="s">
        <v>10</v>
      </c>
      <c r="E1966">
        <v>612.73</v>
      </c>
      <c r="F1966" t="s">
        <v>31</v>
      </c>
      <c r="G1966">
        <f>IF(Table1[[#This Row],[Type]]="Income",ABS(Table1[[#This Row],[Amount]]),0)</f>
        <v>612.73</v>
      </c>
      <c r="H1966">
        <f>IF(Table1[[#This Row],[Type]]="Expense",ABS(Table1[[#This Row],[Amount]]),0)</f>
        <v>0</v>
      </c>
      <c r="I1966" t="s">
        <v>17</v>
      </c>
      <c r="J1966" t="s">
        <v>27</v>
      </c>
      <c r="L1966" t="str">
        <f t="shared" si="30"/>
        <v>March</v>
      </c>
      <c r="M1966" s="4">
        <f>ABS(Table1[[#This Row],[Amount]])</f>
        <v>612.73</v>
      </c>
      <c r="N1966">
        <f>IF(Table1[[#This Row],[Type]]="Income",ABS(Table1[[#This Row],[Amount]]),0)</f>
        <v>612.73</v>
      </c>
      <c r="O1966">
        <f>IF(Table1[[#This Row],[Type]]="Expense",ABS(Table1[[#This Row],[Amount]]),0)</f>
        <v>0</v>
      </c>
      <c r="P1966" t="str">
        <f>Table1[[#This Row],[Region]]</f>
        <v>North</v>
      </c>
      <c r="Q1966" t="s">
        <v>10</v>
      </c>
      <c r="R1966" t="s">
        <v>27</v>
      </c>
    </row>
    <row r="1967" spans="1:18" x14ac:dyDescent="0.3">
      <c r="A1967" s="1">
        <v>45089</v>
      </c>
      <c r="B1967" t="s">
        <v>1993</v>
      </c>
      <c r="C1967" t="s">
        <v>25</v>
      </c>
      <c r="D1967" t="s">
        <v>19</v>
      </c>
      <c r="E1967">
        <v>-3841.16</v>
      </c>
      <c r="F1967" t="s">
        <v>11</v>
      </c>
      <c r="G1967">
        <f>IF(Table1[[#This Row],[Type]]="Income",ABS(Table1[[#This Row],[Amount]]),0)</f>
        <v>0</v>
      </c>
      <c r="H1967">
        <f>IF(Table1[[#This Row],[Type]]="Expense",ABS(Table1[[#This Row],[Amount]]),0)</f>
        <v>3841.16</v>
      </c>
      <c r="I1967" t="s">
        <v>20</v>
      </c>
      <c r="J1967" t="s">
        <v>32</v>
      </c>
      <c r="L1967" t="str">
        <f t="shared" si="30"/>
        <v>June</v>
      </c>
      <c r="M1967" s="4">
        <f>ABS(Table1[[#This Row],[Amount]])</f>
        <v>3841.16</v>
      </c>
      <c r="N1967">
        <f>IF(Table1[[#This Row],[Type]]="Income",ABS(Table1[[#This Row],[Amount]]),0)</f>
        <v>0</v>
      </c>
      <c r="O1967">
        <f>IF(Table1[[#This Row],[Type]]="Expense",ABS(Table1[[#This Row],[Amount]]),0)</f>
        <v>3841.16</v>
      </c>
      <c r="P1967" t="str">
        <f>Table1[[#This Row],[Region]]</f>
        <v>West</v>
      </c>
      <c r="Q1967" t="s">
        <v>19</v>
      </c>
      <c r="R1967" t="s">
        <v>32</v>
      </c>
    </row>
    <row r="1968" spans="1:18" x14ac:dyDescent="0.3">
      <c r="A1968" s="1">
        <v>45155</v>
      </c>
      <c r="B1968" t="s">
        <v>1994</v>
      </c>
      <c r="C1968" t="s">
        <v>9</v>
      </c>
      <c r="D1968" t="s">
        <v>42</v>
      </c>
      <c r="E1968">
        <v>-2602.88</v>
      </c>
      <c r="F1968" t="s">
        <v>11</v>
      </c>
      <c r="G1968">
        <f>IF(Table1[[#This Row],[Type]]="Income",ABS(Table1[[#This Row],[Amount]]),0)</f>
        <v>0</v>
      </c>
      <c r="H1968">
        <f>IF(Table1[[#This Row],[Type]]="Expense",ABS(Table1[[#This Row],[Amount]]),0)</f>
        <v>2602.88</v>
      </c>
      <c r="I1968" t="s">
        <v>17</v>
      </c>
      <c r="J1968" t="s">
        <v>27</v>
      </c>
      <c r="L1968" t="str">
        <f t="shared" si="30"/>
        <v>August</v>
      </c>
      <c r="M1968" s="4">
        <f>ABS(Table1[[#This Row],[Amount]])</f>
        <v>2602.88</v>
      </c>
      <c r="N1968">
        <f>IF(Table1[[#This Row],[Type]]="Income",ABS(Table1[[#This Row],[Amount]]),0)</f>
        <v>0</v>
      </c>
      <c r="O1968">
        <f>IF(Table1[[#This Row],[Type]]="Expense",ABS(Table1[[#This Row],[Amount]]),0)</f>
        <v>2602.88</v>
      </c>
      <c r="P1968" t="str">
        <f>Table1[[#This Row],[Region]]</f>
        <v>North</v>
      </c>
      <c r="Q1968" t="s">
        <v>42</v>
      </c>
      <c r="R1968" t="s">
        <v>27</v>
      </c>
    </row>
    <row r="1969" spans="1:18" x14ac:dyDescent="0.3">
      <c r="A1969" s="1">
        <v>45187</v>
      </c>
      <c r="B1969" t="s">
        <v>1995</v>
      </c>
      <c r="C1969" t="s">
        <v>30</v>
      </c>
      <c r="D1969" t="s">
        <v>42</v>
      </c>
      <c r="E1969">
        <v>2828.17</v>
      </c>
      <c r="F1969" t="s">
        <v>31</v>
      </c>
      <c r="G1969">
        <f>IF(Table1[[#This Row],[Type]]="Income",ABS(Table1[[#This Row],[Amount]]),0)</f>
        <v>2828.17</v>
      </c>
      <c r="H1969">
        <f>IF(Table1[[#This Row],[Type]]="Expense",ABS(Table1[[#This Row],[Amount]]),0)</f>
        <v>0</v>
      </c>
      <c r="I1969" t="s">
        <v>20</v>
      </c>
      <c r="J1969" t="s">
        <v>13</v>
      </c>
      <c r="L1969" t="str">
        <f t="shared" si="30"/>
        <v>September</v>
      </c>
      <c r="M1969" s="4">
        <f>ABS(Table1[[#This Row],[Amount]])</f>
        <v>2828.17</v>
      </c>
      <c r="N1969">
        <f>IF(Table1[[#This Row],[Type]]="Income",ABS(Table1[[#This Row],[Amount]]),0)</f>
        <v>2828.17</v>
      </c>
      <c r="O1969">
        <f>IF(Table1[[#This Row],[Type]]="Expense",ABS(Table1[[#This Row],[Amount]]),0)</f>
        <v>0</v>
      </c>
      <c r="P1969" t="str">
        <f>Table1[[#This Row],[Region]]</f>
        <v>East</v>
      </c>
      <c r="Q1969" t="s">
        <v>42</v>
      </c>
      <c r="R1969" t="s">
        <v>13</v>
      </c>
    </row>
    <row r="1970" spans="1:18" x14ac:dyDescent="0.3">
      <c r="A1970" s="1">
        <v>45090</v>
      </c>
      <c r="B1970" t="s">
        <v>1996</v>
      </c>
      <c r="C1970" t="s">
        <v>15</v>
      </c>
      <c r="D1970" t="s">
        <v>19</v>
      </c>
      <c r="E1970">
        <v>-2115.15</v>
      </c>
      <c r="F1970" t="s">
        <v>11</v>
      </c>
      <c r="G1970">
        <f>IF(Table1[[#This Row],[Type]]="Income",ABS(Table1[[#This Row],[Amount]]),0)</f>
        <v>0</v>
      </c>
      <c r="H1970">
        <f>IF(Table1[[#This Row],[Type]]="Expense",ABS(Table1[[#This Row],[Amount]]),0)</f>
        <v>2115.15</v>
      </c>
      <c r="I1970" t="s">
        <v>20</v>
      </c>
      <c r="J1970" t="s">
        <v>23</v>
      </c>
      <c r="L1970" t="str">
        <f t="shared" si="30"/>
        <v>June</v>
      </c>
      <c r="M1970" s="4">
        <f>ABS(Table1[[#This Row],[Amount]])</f>
        <v>2115.15</v>
      </c>
      <c r="N1970">
        <f>IF(Table1[[#This Row],[Type]]="Income",ABS(Table1[[#This Row],[Amount]]),0)</f>
        <v>0</v>
      </c>
      <c r="O1970">
        <f>IF(Table1[[#This Row],[Type]]="Expense",ABS(Table1[[#This Row],[Amount]]),0)</f>
        <v>2115.15</v>
      </c>
      <c r="P1970" t="str">
        <f>Table1[[#This Row],[Region]]</f>
        <v>South</v>
      </c>
      <c r="Q1970" t="s">
        <v>19</v>
      </c>
      <c r="R1970" t="s">
        <v>23</v>
      </c>
    </row>
    <row r="1971" spans="1:18" x14ac:dyDescent="0.3">
      <c r="A1971" s="1">
        <v>45227</v>
      </c>
      <c r="B1971" t="s">
        <v>1997</v>
      </c>
      <c r="C1971" t="s">
        <v>30</v>
      </c>
      <c r="D1971" t="s">
        <v>10</v>
      </c>
      <c r="E1971">
        <v>2355.65</v>
      </c>
      <c r="F1971" t="s">
        <v>31</v>
      </c>
      <c r="G1971">
        <f>IF(Table1[[#This Row],[Type]]="Income",ABS(Table1[[#This Row],[Amount]]),0)</f>
        <v>2355.65</v>
      </c>
      <c r="H1971">
        <f>IF(Table1[[#This Row],[Type]]="Expense",ABS(Table1[[#This Row],[Amount]]),0)</f>
        <v>0</v>
      </c>
      <c r="I1971" t="s">
        <v>20</v>
      </c>
      <c r="J1971" t="s">
        <v>32</v>
      </c>
      <c r="L1971" t="str">
        <f t="shared" si="30"/>
        <v>October</v>
      </c>
      <c r="M1971" s="4">
        <f>ABS(Table1[[#This Row],[Amount]])</f>
        <v>2355.65</v>
      </c>
      <c r="N1971">
        <f>IF(Table1[[#This Row],[Type]]="Income",ABS(Table1[[#This Row],[Amount]]),0)</f>
        <v>2355.65</v>
      </c>
      <c r="O1971">
        <f>IF(Table1[[#This Row],[Type]]="Expense",ABS(Table1[[#This Row],[Amount]]),0)</f>
        <v>0</v>
      </c>
      <c r="P1971" t="str">
        <f>Table1[[#This Row],[Region]]</f>
        <v>West</v>
      </c>
      <c r="Q1971" t="s">
        <v>10</v>
      </c>
      <c r="R1971" t="s">
        <v>32</v>
      </c>
    </row>
    <row r="1972" spans="1:18" x14ac:dyDescent="0.3">
      <c r="A1972" s="1">
        <v>45229</v>
      </c>
      <c r="B1972" t="s">
        <v>1998</v>
      </c>
      <c r="C1972" t="s">
        <v>30</v>
      </c>
      <c r="D1972" t="s">
        <v>19</v>
      </c>
      <c r="E1972">
        <v>668.49</v>
      </c>
      <c r="F1972" t="s">
        <v>31</v>
      </c>
      <c r="G1972">
        <f>IF(Table1[[#This Row],[Type]]="Income",ABS(Table1[[#This Row],[Amount]]),0)</f>
        <v>668.49</v>
      </c>
      <c r="H1972">
        <f>IF(Table1[[#This Row],[Type]]="Expense",ABS(Table1[[#This Row],[Amount]]),0)</f>
        <v>0</v>
      </c>
      <c r="I1972" t="s">
        <v>17</v>
      </c>
      <c r="J1972" t="s">
        <v>23</v>
      </c>
      <c r="L1972" t="str">
        <f t="shared" si="30"/>
        <v>October</v>
      </c>
      <c r="M1972" s="4">
        <f>ABS(Table1[[#This Row],[Amount]])</f>
        <v>668.49</v>
      </c>
      <c r="N1972">
        <f>IF(Table1[[#This Row],[Type]]="Income",ABS(Table1[[#This Row],[Amount]]),0)</f>
        <v>668.49</v>
      </c>
      <c r="O1972">
        <f>IF(Table1[[#This Row],[Type]]="Expense",ABS(Table1[[#This Row],[Amount]]),0)</f>
        <v>0</v>
      </c>
      <c r="P1972" t="str">
        <f>Table1[[#This Row],[Region]]</f>
        <v>South</v>
      </c>
      <c r="Q1972" t="s">
        <v>19</v>
      </c>
      <c r="R1972" t="s">
        <v>23</v>
      </c>
    </row>
    <row r="1973" spans="1:18" x14ac:dyDescent="0.3">
      <c r="A1973" s="1">
        <v>45213</v>
      </c>
      <c r="B1973" t="s">
        <v>1999</v>
      </c>
      <c r="C1973" t="s">
        <v>30</v>
      </c>
      <c r="D1973" t="s">
        <v>36</v>
      </c>
      <c r="E1973">
        <v>3397.3</v>
      </c>
      <c r="F1973" t="s">
        <v>31</v>
      </c>
      <c r="G1973">
        <f>IF(Table1[[#This Row],[Type]]="Income",ABS(Table1[[#This Row],[Amount]]),0)</f>
        <v>3397.3</v>
      </c>
      <c r="H1973">
        <f>IF(Table1[[#This Row],[Type]]="Expense",ABS(Table1[[#This Row],[Amount]]),0)</f>
        <v>0</v>
      </c>
      <c r="I1973" t="s">
        <v>20</v>
      </c>
      <c r="J1973" t="s">
        <v>23</v>
      </c>
      <c r="L1973" t="str">
        <f t="shared" si="30"/>
        <v>October</v>
      </c>
      <c r="M1973" s="4">
        <f>ABS(Table1[[#This Row],[Amount]])</f>
        <v>3397.3</v>
      </c>
      <c r="N1973">
        <f>IF(Table1[[#This Row],[Type]]="Income",ABS(Table1[[#This Row],[Amount]]),0)</f>
        <v>3397.3</v>
      </c>
      <c r="O1973">
        <f>IF(Table1[[#This Row],[Type]]="Expense",ABS(Table1[[#This Row],[Amount]]),0)</f>
        <v>0</v>
      </c>
      <c r="P1973" t="str">
        <f>Table1[[#This Row],[Region]]</f>
        <v>South</v>
      </c>
      <c r="Q1973" t="s">
        <v>36</v>
      </c>
      <c r="R1973" t="s">
        <v>23</v>
      </c>
    </row>
    <row r="1974" spans="1:18" x14ac:dyDescent="0.3">
      <c r="A1974" s="1">
        <v>44936</v>
      </c>
      <c r="B1974" t="s">
        <v>2000</v>
      </c>
      <c r="C1974" t="s">
        <v>15</v>
      </c>
      <c r="D1974" t="s">
        <v>22</v>
      </c>
      <c r="E1974">
        <v>-2218.9899999999998</v>
      </c>
      <c r="F1974" t="s">
        <v>11</v>
      </c>
      <c r="G1974">
        <f>IF(Table1[[#This Row],[Type]]="Income",ABS(Table1[[#This Row],[Amount]]),0)</f>
        <v>0</v>
      </c>
      <c r="H1974">
        <f>IF(Table1[[#This Row],[Type]]="Expense",ABS(Table1[[#This Row],[Amount]]),0)</f>
        <v>2218.9899999999998</v>
      </c>
      <c r="I1974" t="s">
        <v>17</v>
      </c>
      <c r="J1974" t="s">
        <v>23</v>
      </c>
      <c r="L1974" t="str">
        <f t="shared" si="30"/>
        <v>January</v>
      </c>
      <c r="M1974" s="4">
        <f>ABS(Table1[[#This Row],[Amount]])</f>
        <v>2218.9899999999998</v>
      </c>
      <c r="N1974">
        <f>IF(Table1[[#This Row],[Type]]="Income",ABS(Table1[[#This Row],[Amount]]),0)</f>
        <v>0</v>
      </c>
      <c r="O1974">
        <f>IF(Table1[[#This Row],[Type]]="Expense",ABS(Table1[[#This Row],[Amount]]),0)</f>
        <v>2218.9899999999998</v>
      </c>
      <c r="P1974" t="str">
        <f>Table1[[#This Row],[Region]]</f>
        <v>South</v>
      </c>
      <c r="Q1974" t="s">
        <v>22</v>
      </c>
      <c r="R1974" t="s">
        <v>23</v>
      </c>
    </row>
    <row r="1975" spans="1:18" x14ac:dyDescent="0.3">
      <c r="A1975" s="1">
        <v>45121</v>
      </c>
      <c r="B1975" t="s">
        <v>2001</v>
      </c>
      <c r="C1975" t="s">
        <v>9</v>
      </c>
      <c r="D1975" t="s">
        <v>16</v>
      </c>
      <c r="E1975">
        <v>-4102.16</v>
      </c>
      <c r="F1975" t="s">
        <v>11</v>
      </c>
      <c r="G1975">
        <f>IF(Table1[[#This Row],[Type]]="Income",ABS(Table1[[#This Row],[Amount]]),0)</f>
        <v>0</v>
      </c>
      <c r="H1975">
        <f>IF(Table1[[#This Row],[Type]]="Expense",ABS(Table1[[#This Row],[Amount]]),0)</f>
        <v>4102.16</v>
      </c>
      <c r="I1975" t="s">
        <v>17</v>
      </c>
      <c r="J1975" t="s">
        <v>32</v>
      </c>
      <c r="L1975" t="str">
        <f t="shared" si="30"/>
        <v>July</v>
      </c>
      <c r="M1975" s="4">
        <f>ABS(Table1[[#This Row],[Amount]])</f>
        <v>4102.16</v>
      </c>
      <c r="N1975">
        <f>IF(Table1[[#This Row],[Type]]="Income",ABS(Table1[[#This Row],[Amount]]),0)</f>
        <v>0</v>
      </c>
      <c r="O1975">
        <f>IF(Table1[[#This Row],[Type]]="Expense",ABS(Table1[[#This Row],[Amount]]),0)</f>
        <v>4102.16</v>
      </c>
      <c r="P1975" t="str">
        <f>Table1[[#This Row],[Region]]</f>
        <v>West</v>
      </c>
      <c r="Q1975" t="s">
        <v>16</v>
      </c>
      <c r="R1975" t="s">
        <v>32</v>
      </c>
    </row>
    <row r="1976" spans="1:18" x14ac:dyDescent="0.3">
      <c r="A1976" s="1">
        <v>45044</v>
      </c>
      <c r="B1976" t="s">
        <v>2002</v>
      </c>
      <c r="C1976" t="s">
        <v>25</v>
      </c>
      <c r="D1976" t="s">
        <v>36</v>
      </c>
      <c r="E1976">
        <v>-1061.81</v>
      </c>
      <c r="F1976" t="s">
        <v>11</v>
      </c>
      <c r="G1976">
        <f>IF(Table1[[#This Row],[Type]]="Income",ABS(Table1[[#This Row],[Amount]]),0)</f>
        <v>0</v>
      </c>
      <c r="H1976">
        <f>IF(Table1[[#This Row],[Type]]="Expense",ABS(Table1[[#This Row],[Amount]]),0)</f>
        <v>1061.81</v>
      </c>
      <c r="I1976" t="s">
        <v>20</v>
      </c>
      <c r="J1976" t="s">
        <v>27</v>
      </c>
      <c r="L1976" t="str">
        <f t="shared" si="30"/>
        <v>April</v>
      </c>
      <c r="M1976" s="4">
        <f>ABS(Table1[[#This Row],[Amount]])</f>
        <v>1061.81</v>
      </c>
      <c r="N1976">
        <f>IF(Table1[[#This Row],[Type]]="Income",ABS(Table1[[#This Row],[Amount]]),0)</f>
        <v>0</v>
      </c>
      <c r="O1976">
        <f>IF(Table1[[#This Row],[Type]]="Expense",ABS(Table1[[#This Row],[Amount]]),0)</f>
        <v>1061.81</v>
      </c>
      <c r="P1976" t="str">
        <f>Table1[[#This Row],[Region]]</f>
        <v>North</v>
      </c>
      <c r="Q1976" t="s">
        <v>36</v>
      </c>
      <c r="R1976" t="s">
        <v>27</v>
      </c>
    </row>
    <row r="1977" spans="1:18" x14ac:dyDescent="0.3">
      <c r="A1977" s="1">
        <v>45196</v>
      </c>
      <c r="B1977" t="s">
        <v>2003</v>
      </c>
      <c r="C1977" t="s">
        <v>9</v>
      </c>
      <c r="D1977" t="s">
        <v>26</v>
      </c>
      <c r="E1977">
        <v>-1104.77</v>
      </c>
      <c r="F1977" t="s">
        <v>11</v>
      </c>
      <c r="G1977">
        <f>IF(Table1[[#This Row],[Type]]="Income",ABS(Table1[[#This Row],[Amount]]),0)</f>
        <v>0</v>
      </c>
      <c r="H1977">
        <f>IF(Table1[[#This Row],[Type]]="Expense",ABS(Table1[[#This Row],[Amount]]),0)</f>
        <v>1104.77</v>
      </c>
      <c r="I1977" t="s">
        <v>20</v>
      </c>
      <c r="J1977" t="s">
        <v>13</v>
      </c>
      <c r="L1977" t="str">
        <f t="shared" si="30"/>
        <v>September</v>
      </c>
      <c r="M1977" s="4">
        <f>ABS(Table1[[#This Row],[Amount]])</f>
        <v>1104.77</v>
      </c>
      <c r="N1977">
        <f>IF(Table1[[#This Row],[Type]]="Income",ABS(Table1[[#This Row],[Amount]]),0)</f>
        <v>0</v>
      </c>
      <c r="O1977">
        <f>IF(Table1[[#This Row],[Type]]="Expense",ABS(Table1[[#This Row],[Amount]]),0)</f>
        <v>1104.77</v>
      </c>
      <c r="P1977" t="str">
        <f>Table1[[#This Row],[Region]]</f>
        <v>East</v>
      </c>
      <c r="Q1977" t="s">
        <v>26</v>
      </c>
      <c r="R1977" t="s">
        <v>13</v>
      </c>
    </row>
    <row r="1978" spans="1:18" x14ac:dyDescent="0.3">
      <c r="A1978" s="1">
        <v>45006</v>
      </c>
      <c r="B1978" t="s">
        <v>2004</v>
      </c>
      <c r="C1978" t="s">
        <v>30</v>
      </c>
      <c r="D1978" t="s">
        <v>19</v>
      </c>
      <c r="E1978">
        <v>3264.22</v>
      </c>
      <c r="F1978" t="s">
        <v>31</v>
      </c>
      <c r="G1978">
        <f>IF(Table1[[#This Row],[Type]]="Income",ABS(Table1[[#This Row],[Amount]]),0)</f>
        <v>3264.22</v>
      </c>
      <c r="H1978">
        <f>IF(Table1[[#This Row],[Type]]="Expense",ABS(Table1[[#This Row],[Amount]]),0)</f>
        <v>0</v>
      </c>
      <c r="I1978" t="s">
        <v>20</v>
      </c>
      <c r="J1978" t="s">
        <v>27</v>
      </c>
      <c r="L1978" t="str">
        <f t="shared" si="30"/>
        <v>March</v>
      </c>
      <c r="M1978" s="4">
        <f>ABS(Table1[[#This Row],[Amount]])</f>
        <v>3264.22</v>
      </c>
      <c r="N1978">
        <f>IF(Table1[[#This Row],[Type]]="Income",ABS(Table1[[#This Row],[Amount]]),0)</f>
        <v>3264.22</v>
      </c>
      <c r="O1978">
        <f>IF(Table1[[#This Row],[Type]]="Expense",ABS(Table1[[#This Row],[Amount]]),0)</f>
        <v>0</v>
      </c>
      <c r="P1978" t="str">
        <f>Table1[[#This Row],[Region]]</f>
        <v>North</v>
      </c>
      <c r="Q1978" t="s">
        <v>19</v>
      </c>
      <c r="R1978" t="s">
        <v>27</v>
      </c>
    </row>
    <row r="1979" spans="1:18" x14ac:dyDescent="0.3">
      <c r="A1979" s="1">
        <v>45019</v>
      </c>
      <c r="B1979" t="s">
        <v>2005</v>
      </c>
      <c r="C1979" t="s">
        <v>15</v>
      </c>
      <c r="D1979" t="s">
        <v>26</v>
      </c>
      <c r="E1979">
        <v>-4245.42</v>
      </c>
      <c r="F1979" t="s">
        <v>11</v>
      </c>
      <c r="G1979">
        <f>IF(Table1[[#This Row],[Type]]="Income",ABS(Table1[[#This Row],[Amount]]),0)</f>
        <v>0</v>
      </c>
      <c r="H1979">
        <f>IF(Table1[[#This Row],[Type]]="Expense",ABS(Table1[[#This Row],[Amount]]),0)</f>
        <v>4245.42</v>
      </c>
      <c r="I1979" t="s">
        <v>17</v>
      </c>
      <c r="J1979" t="s">
        <v>13</v>
      </c>
      <c r="L1979" t="str">
        <f t="shared" si="30"/>
        <v>April</v>
      </c>
      <c r="M1979" s="4">
        <f>ABS(Table1[[#This Row],[Amount]])</f>
        <v>4245.42</v>
      </c>
      <c r="N1979">
        <f>IF(Table1[[#This Row],[Type]]="Income",ABS(Table1[[#This Row],[Amount]]),0)</f>
        <v>0</v>
      </c>
      <c r="O1979">
        <f>IF(Table1[[#This Row],[Type]]="Expense",ABS(Table1[[#This Row],[Amount]]),0)</f>
        <v>4245.42</v>
      </c>
      <c r="P1979" t="str">
        <f>Table1[[#This Row],[Region]]</f>
        <v>East</v>
      </c>
      <c r="Q1979" t="s">
        <v>26</v>
      </c>
      <c r="R1979" t="s">
        <v>13</v>
      </c>
    </row>
    <row r="1980" spans="1:18" x14ac:dyDescent="0.3">
      <c r="A1980" s="1">
        <v>45192</v>
      </c>
      <c r="B1980" t="s">
        <v>2006</v>
      </c>
      <c r="C1980" t="s">
        <v>9</v>
      </c>
      <c r="D1980" t="s">
        <v>26</v>
      </c>
      <c r="E1980">
        <v>-2413.77</v>
      </c>
      <c r="F1980" t="s">
        <v>11</v>
      </c>
      <c r="G1980">
        <f>IF(Table1[[#This Row],[Type]]="Income",ABS(Table1[[#This Row],[Amount]]),0)</f>
        <v>0</v>
      </c>
      <c r="H1980">
        <f>IF(Table1[[#This Row],[Type]]="Expense",ABS(Table1[[#This Row],[Amount]]),0)</f>
        <v>2413.77</v>
      </c>
      <c r="I1980" t="s">
        <v>17</v>
      </c>
      <c r="J1980" t="s">
        <v>27</v>
      </c>
      <c r="L1980" t="str">
        <f t="shared" si="30"/>
        <v>September</v>
      </c>
      <c r="M1980" s="4">
        <f>ABS(Table1[[#This Row],[Amount]])</f>
        <v>2413.77</v>
      </c>
      <c r="N1980">
        <f>IF(Table1[[#This Row],[Type]]="Income",ABS(Table1[[#This Row],[Amount]]),0)</f>
        <v>0</v>
      </c>
      <c r="O1980">
        <f>IF(Table1[[#This Row],[Type]]="Expense",ABS(Table1[[#This Row],[Amount]]),0)</f>
        <v>2413.77</v>
      </c>
      <c r="P1980" t="str">
        <f>Table1[[#This Row],[Region]]</f>
        <v>North</v>
      </c>
      <c r="Q1980" t="s">
        <v>26</v>
      </c>
      <c r="R1980" t="s">
        <v>27</v>
      </c>
    </row>
    <row r="1981" spans="1:18" x14ac:dyDescent="0.3">
      <c r="A1981" s="1">
        <v>45258</v>
      </c>
      <c r="B1981" t="s">
        <v>2007</v>
      </c>
      <c r="C1981" t="s">
        <v>30</v>
      </c>
      <c r="D1981" t="s">
        <v>36</v>
      </c>
      <c r="E1981">
        <v>3662.07</v>
      </c>
      <c r="F1981" t="s">
        <v>31</v>
      </c>
      <c r="G1981">
        <f>IF(Table1[[#This Row],[Type]]="Income",ABS(Table1[[#This Row],[Amount]]),0)</f>
        <v>3662.07</v>
      </c>
      <c r="H1981">
        <f>IF(Table1[[#This Row],[Type]]="Expense",ABS(Table1[[#This Row],[Amount]]),0)</f>
        <v>0</v>
      </c>
      <c r="I1981" t="s">
        <v>20</v>
      </c>
      <c r="J1981" t="s">
        <v>23</v>
      </c>
      <c r="L1981" t="str">
        <f t="shared" si="30"/>
        <v>November</v>
      </c>
      <c r="M1981" s="4">
        <f>ABS(Table1[[#This Row],[Amount]])</f>
        <v>3662.07</v>
      </c>
      <c r="N1981">
        <f>IF(Table1[[#This Row],[Type]]="Income",ABS(Table1[[#This Row],[Amount]]),0)</f>
        <v>3662.07</v>
      </c>
      <c r="O1981">
        <f>IF(Table1[[#This Row],[Type]]="Expense",ABS(Table1[[#This Row],[Amount]]),0)</f>
        <v>0</v>
      </c>
      <c r="P1981" t="str">
        <f>Table1[[#This Row],[Region]]</f>
        <v>South</v>
      </c>
      <c r="Q1981" t="s">
        <v>36</v>
      </c>
      <c r="R1981" t="s">
        <v>23</v>
      </c>
    </row>
    <row r="1982" spans="1:18" x14ac:dyDescent="0.3">
      <c r="A1982" s="1">
        <v>45276</v>
      </c>
      <c r="B1982" t="s">
        <v>2008</v>
      </c>
      <c r="C1982" t="s">
        <v>25</v>
      </c>
      <c r="D1982" t="s">
        <v>16</v>
      </c>
      <c r="E1982">
        <v>-4996.72</v>
      </c>
      <c r="F1982" t="s">
        <v>11</v>
      </c>
      <c r="G1982">
        <f>IF(Table1[[#This Row],[Type]]="Income",ABS(Table1[[#This Row],[Amount]]),0)</f>
        <v>0</v>
      </c>
      <c r="H1982">
        <f>IF(Table1[[#This Row],[Type]]="Expense",ABS(Table1[[#This Row],[Amount]]),0)</f>
        <v>4996.72</v>
      </c>
      <c r="I1982" t="s">
        <v>20</v>
      </c>
      <c r="J1982" t="s">
        <v>23</v>
      </c>
      <c r="L1982" t="str">
        <f t="shared" si="30"/>
        <v>December</v>
      </c>
      <c r="M1982" s="4">
        <f>ABS(Table1[[#This Row],[Amount]])</f>
        <v>4996.72</v>
      </c>
      <c r="N1982">
        <f>IF(Table1[[#This Row],[Type]]="Income",ABS(Table1[[#This Row],[Amount]]),0)</f>
        <v>0</v>
      </c>
      <c r="O1982">
        <f>IF(Table1[[#This Row],[Type]]="Expense",ABS(Table1[[#This Row],[Amount]]),0)</f>
        <v>4996.72</v>
      </c>
      <c r="P1982" t="str">
        <f>Table1[[#This Row],[Region]]</f>
        <v>South</v>
      </c>
      <c r="Q1982" t="s">
        <v>16</v>
      </c>
      <c r="R1982" t="s">
        <v>23</v>
      </c>
    </row>
    <row r="1983" spans="1:18" x14ac:dyDescent="0.3">
      <c r="A1983" s="1">
        <v>45287</v>
      </c>
      <c r="B1983" t="s">
        <v>2009</v>
      </c>
      <c r="C1983" t="s">
        <v>25</v>
      </c>
      <c r="D1983" t="s">
        <v>10</v>
      </c>
      <c r="E1983">
        <v>-4952.3</v>
      </c>
      <c r="F1983" t="s">
        <v>11</v>
      </c>
      <c r="G1983">
        <f>IF(Table1[[#This Row],[Type]]="Income",ABS(Table1[[#This Row],[Amount]]),0)</f>
        <v>0</v>
      </c>
      <c r="H1983">
        <f>IF(Table1[[#This Row],[Type]]="Expense",ABS(Table1[[#This Row],[Amount]]),0)</f>
        <v>4952.3</v>
      </c>
      <c r="I1983" t="s">
        <v>12</v>
      </c>
      <c r="J1983" t="s">
        <v>13</v>
      </c>
      <c r="L1983" t="str">
        <f t="shared" si="30"/>
        <v>December</v>
      </c>
      <c r="M1983" s="4">
        <f>ABS(Table1[[#This Row],[Amount]])</f>
        <v>4952.3</v>
      </c>
      <c r="N1983">
        <f>IF(Table1[[#This Row],[Type]]="Income",ABS(Table1[[#This Row],[Amount]]),0)</f>
        <v>0</v>
      </c>
      <c r="O1983">
        <f>IF(Table1[[#This Row],[Type]]="Expense",ABS(Table1[[#This Row],[Amount]]),0)</f>
        <v>4952.3</v>
      </c>
      <c r="P1983" t="str">
        <f>Table1[[#This Row],[Region]]</f>
        <v>East</v>
      </c>
      <c r="Q1983" t="s">
        <v>10</v>
      </c>
      <c r="R1983" t="s">
        <v>13</v>
      </c>
    </row>
    <row r="1984" spans="1:18" x14ac:dyDescent="0.3">
      <c r="A1984" s="1">
        <v>45183</v>
      </c>
      <c r="B1984" t="s">
        <v>2010</v>
      </c>
      <c r="C1984" t="s">
        <v>25</v>
      </c>
      <c r="D1984" t="s">
        <v>42</v>
      </c>
      <c r="E1984">
        <v>-3747.25</v>
      </c>
      <c r="F1984" t="s">
        <v>11</v>
      </c>
      <c r="G1984">
        <f>IF(Table1[[#This Row],[Type]]="Income",ABS(Table1[[#This Row],[Amount]]),0)</f>
        <v>0</v>
      </c>
      <c r="H1984">
        <f>IF(Table1[[#This Row],[Type]]="Expense",ABS(Table1[[#This Row],[Amount]]),0)</f>
        <v>3747.25</v>
      </c>
      <c r="I1984" t="s">
        <v>20</v>
      </c>
      <c r="J1984" t="s">
        <v>32</v>
      </c>
      <c r="L1984" t="str">
        <f t="shared" si="30"/>
        <v>September</v>
      </c>
      <c r="M1984" s="4">
        <f>ABS(Table1[[#This Row],[Amount]])</f>
        <v>3747.25</v>
      </c>
      <c r="N1984">
        <f>IF(Table1[[#This Row],[Type]]="Income",ABS(Table1[[#This Row],[Amount]]),0)</f>
        <v>0</v>
      </c>
      <c r="O1984">
        <f>IF(Table1[[#This Row],[Type]]="Expense",ABS(Table1[[#This Row],[Amount]]),0)</f>
        <v>3747.25</v>
      </c>
      <c r="P1984" t="str">
        <f>Table1[[#This Row],[Region]]</f>
        <v>West</v>
      </c>
      <c r="Q1984" t="s">
        <v>42</v>
      </c>
      <c r="R1984" t="s">
        <v>32</v>
      </c>
    </row>
    <row r="1985" spans="1:18" x14ac:dyDescent="0.3">
      <c r="A1985" s="1">
        <v>45059</v>
      </c>
      <c r="B1985" t="s">
        <v>2011</v>
      </c>
      <c r="C1985" t="s">
        <v>30</v>
      </c>
      <c r="D1985" t="s">
        <v>22</v>
      </c>
      <c r="E1985">
        <v>3723.97</v>
      </c>
      <c r="F1985" t="s">
        <v>31</v>
      </c>
      <c r="G1985">
        <f>IF(Table1[[#This Row],[Type]]="Income",ABS(Table1[[#This Row],[Amount]]),0)</f>
        <v>3723.97</v>
      </c>
      <c r="H1985">
        <f>IF(Table1[[#This Row],[Type]]="Expense",ABS(Table1[[#This Row],[Amount]]),0)</f>
        <v>0</v>
      </c>
      <c r="I1985" t="s">
        <v>12</v>
      </c>
      <c r="J1985" t="s">
        <v>27</v>
      </c>
      <c r="L1985" t="str">
        <f t="shared" si="30"/>
        <v>May</v>
      </c>
      <c r="M1985" s="4">
        <f>ABS(Table1[[#This Row],[Amount]])</f>
        <v>3723.97</v>
      </c>
      <c r="N1985">
        <f>IF(Table1[[#This Row],[Type]]="Income",ABS(Table1[[#This Row],[Amount]]),0)</f>
        <v>3723.97</v>
      </c>
      <c r="O1985">
        <f>IF(Table1[[#This Row],[Type]]="Expense",ABS(Table1[[#This Row],[Amount]]),0)</f>
        <v>0</v>
      </c>
      <c r="P1985" t="str">
        <f>Table1[[#This Row],[Region]]</f>
        <v>North</v>
      </c>
      <c r="Q1985" t="s">
        <v>22</v>
      </c>
      <c r="R1985" t="s">
        <v>27</v>
      </c>
    </row>
    <row r="1986" spans="1:18" x14ac:dyDescent="0.3">
      <c r="A1986" s="1">
        <v>45202</v>
      </c>
      <c r="B1986" t="s">
        <v>2012</v>
      </c>
      <c r="C1986" t="s">
        <v>15</v>
      </c>
      <c r="D1986" t="s">
        <v>42</v>
      </c>
      <c r="E1986">
        <v>-1313.33</v>
      </c>
      <c r="F1986" t="s">
        <v>11</v>
      </c>
      <c r="G1986">
        <f>IF(Table1[[#This Row],[Type]]="Income",ABS(Table1[[#This Row],[Amount]]),0)</f>
        <v>0</v>
      </c>
      <c r="H1986">
        <f>IF(Table1[[#This Row],[Type]]="Expense",ABS(Table1[[#This Row],[Amount]]),0)</f>
        <v>1313.33</v>
      </c>
      <c r="I1986" t="s">
        <v>12</v>
      </c>
      <c r="J1986" t="s">
        <v>23</v>
      </c>
      <c r="L1986" t="str">
        <f t="shared" si="30"/>
        <v>October</v>
      </c>
      <c r="M1986" s="4">
        <f>ABS(Table1[[#This Row],[Amount]])</f>
        <v>1313.33</v>
      </c>
      <c r="N1986">
        <f>IF(Table1[[#This Row],[Type]]="Income",ABS(Table1[[#This Row],[Amount]]),0)</f>
        <v>0</v>
      </c>
      <c r="O1986">
        <f>IF(Table1[[#This Row],[Type]]="Expense",ABS(Table1[[#This Row],[Amount]]),0)</f>
        <v>1313.33</v>
      </c>
      <c r="P1986" t="str">
        <f>Table1[[#This Row],[Region]]</f>
        <v>South</v>
      </c>
      <c r="Q1986" t="s">
        <v>42</v>
      </c>
      <c r="R1986" t="s">
        <v>23</v>
      </c>
    </row>
    <row r="1987" spans="1:18" x14ac:dyDescent="0.3">
      <c r="A1987" s="1">
        <v>45190</v>
      </c>
      <c r="B1987" t="s">
        <v>2013</v>
      </c>
      <c r="C1987" t="s">
        <v>9</v>
      </c>
      <c r="D1987" t="s">
        <v>16</v>
      </c>
      <c r="E1987">
        <v>-4184.34</v>
      </c>
      <c r="F1987" t="s">
        <v>11</v>
      </c>
      <c r="G1987">
        <f>IF(Table1[[#This Row],[Type]]="Income",ABS(Table1[[#This Row],[Amount]]),0)</f>
        <v>0</v>
      </c>
      <c r="H1987">
        <f>IF(Table1[[#This Row],[Type]]="Expense",ABS(Table1[[#This Row],[Amount]]),0)</f>
        <v>4184.34</v>
      </c>
      <c r="I1987" t="s">
        <v>17</v>
      </c>
      <c r="J1987" t="s">
        <v>13</v>
      </c>
      <c r="L1987" t="str">
        <f t="shared" ref="L1987:L2050" si="31">TEXT(A1987:A6986,"mmmm")</f>
        <v>September</v>
      </c>
      <c r="M1987" s="4">
        <f>ABS(Table1[[#This Row],[Amount]])</f>
        <v>4184.34</v>
      </c>
      <c r="N1987">
        <f>IF(Table1[[#This Row],[Type]]="Income",ABS(Table1[[#This Row],[Amount]]),0)</f>
        <v>0</v>
      </c>
      <c r="O1987">
        <f>IF(Table1[[#This Row],[Type]]="Expense",ABS(Table1[[#This Row],[Amount]]),0)</f>
        <v>4184.34</v>
      </c>
      <c r="P1987" t="str">
        <f>Table1[[#This Row],[Region]]</f>
        <v>East</v>
      </c>
      <c r="Q1987" t="s">
        <v>16</v>
      </c>
      <c r="R1987" t="s">
        <v>13</v>
      </c>
    </row>
    <row r="1988" spans="1:18" x14ac:dyDescent="0.3">
      <c r="A1988" s="1">
        <v>45097</v>
      </c>
      <c r="B1988" t="s">
        <v>2014</v>
      </c>
      <c r="C1988" t="s">
        <v>25</v>
      </c>
      <c r="D1988" t="s">
        <v>42</v>
      </c>
      <c r="E1988">
        <v>-2085</v>
      </c>
      <c r="F1988" t="s">
        <v>11</v>
      </c>
      <c r="G1988">
        <f>IF(Table1[[#This Row],[Type]]="Income",ABS(Table1[[#This Row],[Amount]]),0)</f>
        <v>0</v>
      </c>
      <c r="H1988">
        <f>IF(Table1[[#This Row],[Type]]="Expense",ABS(Table1[[#This Row],[Amount]]),0)</f>
        <v>2085</v>
      </c>
      <c r="I1988" t="s">
        <v>17</v>
      </c>
      <c r="J1988" t="s">
        <v>27</v>
      </c>
      <c r="L1988" t="str">
        <f t="shared" si="31"/>
        <v>June</v>
      </c>
      <c r="M1988" s="4">
        <f>ABS(Table1[[#This Row],[Amount]])</f>
        <v>2085</v>
      </c>
      <c r="N1988">
        <f>IF(Table1[[#This Row],[Type]]="Income",ABS(Table1[[#This Row],[Amount]]),0)</f>
        <v>0</v>
      </c>
      <c r="O1988">
        <f>IF(Table1[[#This Row],[Type]]="Expense",ABS(Table1[[#This Row],[Amount]]),0)</f>
        <v>2085</v>
      </c>
      <c r="P1988" t="str">
        <f>Table1[[#This Row],[Region]]</f>
        <v>North</v>
      </c>
      <c r="Q1988" t="s">
        <v>42</v>
      </c>
      <c r="R1988" t="s">
        <v>27</v>
      </c>
    </row>
    <row r="1989" spans="1:18" x14ac:dyDescent="0.3">
      <c r="A1989" s="1">
        <v>44927</v>
      </c>
      <c r="B1989" t="s">
        <v>2015</v>
      </c>
      <c r="C1989" t="s">
        <v>30</v>
      </c>
      <c r="D1989" t="s">
        <v>19</v>
      </c>
      <c r="E1989">
        <v>4813.7700000000004</v>
      </c>
      <c r="F1989" t="s">
        <v>31</v>
      </c>
      <c r="G1989">
        <f>IF(Table1[[#This Row],[Type]]="Income",ABS(Table1[[#This Row],[Amount]]),0)</f>
        <v>4813.7700000000004</v>
      </c>
      <c r="H1989">
        <f>IF(Table1[[#This Row],[Type]]="Expense",ABS(Table1[[#This Row],[Amount]]),0)</f>
        <v>0</v>
      </c>
      <c r="I1989" t="s">
        <v>12</v>
      </c>
      <c r="J1989" t="s">
        <v>13</v>
      </c>
      <c r="L1989" t="str">
        <f t="shared" si="31"/>
        <v>January</v>
      </c>
      <c r="M1989" s="4">
        <f>ABS(Table1[[#This Row],[Amount]])</f>
        <v>4813.7700000000004</v>
      </c>
      <c r="N1989">
        <f>IF(Table1[[#This Row],[Type]]="Income",ABS(Table1[[#This Row],[Amount]]),0)</f>
        <v>4813.7700000000004</v>
      </c>
      <c r="O1989">
        <f>IF(Table1[[#This Row],[Type]]="Expense",ABS(Table1[[#This Row],[Amount]]),0)</f>
        <v>0</v>
      </c>
      <c r="P1989" t="str">
        <f>Table1[[#This Row],[Region]]</f>
        <v>East</v>
      </c>
      <c r="Q1989" t="s">
        <v>19</v>
      </c>
      <c r="R1989" t="s">
        <v>13</v>
      </c>
    </row>
    <row r="1990" spans="1:18" x14ac:dyDescent="0.3">
      <c r="A1990" s="1">
        <v>45239</v>
      </c>
      <c r="B1990" t="s">
        <v>2016</v>
      </c>
      <c r="C1990" t="s">
        <v>30</v>
      </c>
      <c r="D1990" t="s">
        <v>19</v>
      </c>
      <c r="E1990">
        <v>499</v>
      </c>
      <c r="F1990" t="s">
        <v>31</v>
      </c>
      <c r="G1990">
        <f>IF(Table1[[#This Row],[Type]]="Income",ABS(Table1[[#This Row],[Amount]]),0)</f>
        <v>499</v>
      </c>
      <c r="H1990">
        <f>IF(Table1[[#This Row],[Type]]="Expense",ABS(Table1[[#This Row],[Amount]]),0)</f>
        <v>0</v>
      </c>
      <c r="I1990" t="s">
        <v>12</v>
      </c>
      <c r="J1990" t="s">
        <v>32</v>
      </c>
      <c r="L1990" t="str">
        <f t="shared" si="31"/>
        <v>November</v>
      </c>
      <c r="M1990" s="4">
        <f>ABS(Table1[[#This Row],[Amount]])</f>
        <v>499</v>
      </c>
      <c r="N1990">
        <f>IF(Table1[[#This Row],[Type]]="Income",ABS(Table1[[#This Row],[Amount]]),0)</f>
        <v>499</v>
      </c>
      <c r="O1990">
        <f>IF(Table1[[#This Row],[Type]]="Expense",ABS(Table1[[#This Row],[Amount]]),0)</f>
        <v>0</v>
      </c>
      <c r="P1990" t="str">
        <f>Table1[[#This Row],[Region]]</f>
        <v>West</v>
      </c>
      <c r="Q1990" t="s">
        <v>19</v>
      </c>
      <c r="R1990" t="s">
        <v>32</v>
      </c>
    </row>
    <row r="1991" spans="1:18" x14ac:dyDescent="0.3">
      <c r="A1991" s="1">
        <v>44990</v>
      </c>
      <c r="B1991" t="s">
        <v>2017</v>
      </c>
      <c r="C1991" t="s">
        <v>9</v>
      </c>
      <c r="D1991" t="s">
        <v>36</v>
      </c>
      <c r="E1991">
        <v>-2235.62</v>
      </c>
      <c r="F1991" t="s">
        <v>11</v>
      </c>
      <c r="G1991">
        <f>IF(Table1[[#This Row],[Type]]="Income",ABS(Table1[[#This Row],[Amount]]),0)</f>
        <v>0</v>
      </c>
      <c r="H1991">
        <f>IF(Table1[[#This Row],[Type]]="Expense",ABS(Table1[[#This Row],[Amount]]),0)</f>
        <v>2235.62</v>
      </c>
      <c r="I1991" t="s">
        <v>20</v>
      </c>
      <c r="J1991" t="s">
        <v>32</v>
      </c>
      <c r="L1991" t="str">
        <f t="shared" si="31"/>
        <v>March</v>
      </c>
      <c r="M1991" s="4">
        <f>ABS(Table1[[#This Row],[Amount]])</f>
        <v>2235.62</v>
      </c>
      <c r="N1991">
        <f>IF(Table1[[#This Row],[Type]]="Income",ABS(Table1[[#This Row],[Amount]]),0)</f>
        <v>0</v>
      </c>
      <c r="O1991">
        <f>IF(Table1[[#This Row],[Type]]="Expense",ABS(Table1[[#This Row],[Amount]]),0)</f>
        <v>2235.62</v>
      </c>
      <c r="P1991" t="str">
        <f>Table1[[#This Row],[Region]]</f>
        <v>West</v>
      </c>
      <c r="Q1991" t="s">
        <v>36</v>
      </c>
      <c r="R1991" t="s">
        <v>32</v>
      </c>
    </row>
    <row r="1992" spans="1:18" x14ac:dyDescent="0.3">
      <c r="A1992" s="1">
        <v>45210</v>
      </c>
      <c r="B1992" t="s">
        <v>2018</v>
      </c>
      <c r="C1992" t="s">
        <v>25</v>
      </c>
      <c r="D1992" t="s">
        <v>26</v>
      </c>
      <c r="E1992">
        <v>-2823.62</v>
      </c>
      <c r="F1992" t="s">
        <v>11</v>
      </c>
      <c r="G1992">
        <f>IF(Table1[[#This Row],[Type]]="Income",ABS(Table1[[#This Row],[Amount]]),0)</f>
        <v>0</v>
      </c>
      <c r="H1992">
        <f>IF(Table1[[#This Row],[Type]]="Expense",ABS(Table1[[#This Row],[Amount]]),0)</f>
        <v>2823.62</v>
      </c>
      <c r="I1992" t="s">
        <v>12</v>
      </c>
      <c r="J1992" t="s">
        <v>27</v>
      </c>
      <c r="L1992" t="str">
        <f t="shared" si="31"/>
        <v>October</v>
      </c>
      <c r="M1992" s="4">
        <f>ABS(Table1[[#This Row],[Amount]])</f>
        <v>2823.62</v>
      </c>
      <c r="N1992">
        <f>IF(Table1[[#This Row],[Type]]="Income",ABS(Table1[[#This Row],[Amount]]),0)</f>
        <v>0</v>
      </c>
      <c r="O1992">
        <f>IF(Table1[[#This Row],[Type]]="Expense",ABS(Table1[[#This Row],[Amount]]),0)</f>
        <v>2823.62</v>
      </c>
      <c r="P1992" t="str">
        <f>Table1[[#This Row],[Region]]</f>
        <v>North</v>
      </c>
      <c r="Q1992" t="s">
        <v>26</v>
      </c>
      <c r="R1992" t="s">
        <v>27</v>
      </c>
    </row>
    <row r="1993" spans="1:18" x14ac:dyDescent="0.3">
      <c r="A1993" s="1">
        <v>45047</v>
      </c>
      <c r="B1993" t="s">
        <v>2019</v>
      </c>
      <c r="C1993" t="s">
        <v>30</v>
      </c>
      <c r="D1993" t="s">
        <v>16</v>
      </c>
      <c r="E1993">
        <v>2085.27</v>
      </c>
      <c r="F1993" t="s">
        <v>31</v>
      </c>
      <c r="G1993">
        <f>IF(Table1[[#This Row],[Type]]="Income",ABS(Table1[[#This Row],[Amount]]),0)</f>
        <v>2085.27</v>
      </c>
      <c r="H1993">
        <f>IF(Table1[[#This Row],[Type]]="Expense",ABS(Table1[[#This Row],[Amount]]),0)</f>
        <v>0</v>
      </c>
      <c r="I1993" t="s">
        <v>20</v>
      </c>
      <c r="J1993" t="s">
        <v>32</v>
      </c>
      <c r="L1993" t="str">
        <f t="shared" si="31"/>
        <v>May</v>
      </c>
      <c r="M1993" s="4">
        <f>ABS(Table1[[#This Row],[Amount]])</f>
        <v>2085.27</v>
      </c>
      <c r="N1993">
        <f>IF(Table1[[#This Row],[Type]]="Income",ABS(Table1[[#This Row],[Amount]]),0)</f>
        <v>2085.27</v>
      </c>
      <c r="O1993">
        <f>IF(Table1[[#This Row],[Type]]="Expense",ABS(Table1[[#This Row],[Amount]]),0)</f>
        <v>0</v>
      </c>
      <c r="P1993" t="str">
        <f>Table1[[#This Row],[Region]]</f>
        <v>West</v>
      </c>
      <c r="Q1993" t="s">
        <v>16</v>
      </c>
      <c r="R1993" t="s">
        <v>32</v>
      </c>
    </row>
    <row r="1994" spans="1:18" x14ac:dyDescent="0.3">
      <c r="A1994" s="1">
        <v>45033</v>
      </c>
      <c r="B1994" t="s">
        <v>2020</v>
      </c>
      <c r="C1994" t="s">
        <v>9</v>
      </c>
      <c r="D1994" t="s">
        <v>16</v>
      </c>
      <c r="E1994">
        <v>-1131.8399999999999</v>
      </c>
      <c r="F1994" t="s">
        <v>11</v>
      </c>
      <c r="G1994">
        <f>IF(Table1[[#This Row],[Type]]="Income",ABS(Table1[[#This Row],[Amount]]),0)</f>
        <v>0</v>
      </c>
      <c r="H1994">
        <f>IF(Table1[[#This Row],[Type]]="Expense",ABS(Table1[[#This Row],[Amount]]),0)</f>
        <v>1131.8399999999999</v>
      </c>
      <c r="I1994" t="s">
        <v>17</v>
      </c>
      <c r="J1994" t="s">
        <v>27</v>
      </c>
      <c r="L1994" t="str">
        <f t="shared" si="31"/>
        <v>April</v>
      </c>
      <c r="M1994" s="4">
        <f>ABS(Table1[[#This Row],[Amount]])</f>
        <v>1131.8399999999999</v>
      </c>
      <c r="N1994">
        <f>IF(Table1[[#This Row],[Type]]="Income",ABS(Table1[[#This Row],[Amount]]),0)</f>
        <v>0</v>
      </c>
      <c r="O1994">
        <f>IF(Table1[[#This Row],[Type]]="Expense",ABS(Table1[[#This Row],[Amount]]),0)</f>
        <v>1131.8399999999999</v>
      </c>
      <c r="P1994" t="str">
        <f>Table1[[#This Row],[Region]]</f>
        <v>North</v>
      </c>
      <c r="Q1994" t="s">
        <v>16</v>
      </c>
      <c r="R1994" t="s">
        <v>27</v>
      </c>
    </row>
    <row r="1995" spans="1:18" x14ac:dyDescent="0.3">
      <c r="A1995" s="1">
        <v>45101</v>
      </c>
      <c r="B1995" t="s">
        <v>2021</v>
      </c>
      <c r="C1995" t="s">
        <v>15</v>
      </c>
      <c r="D1995" t="s">
        <v>42</v>
      </c>
      <c r="E1995">
        <v>-3005.64</v>
      </c>
      <c r="F1995" t="s">
        <v>11</v>
      </c>
      <c r="G1995">
        <f>IF(Table1[[#This Row],[Type]]="Income",ABS(Table1[[#This Row],[Amount]]),0)</f>
        <v>0</v>
      </c>
      <c r="H1995">
        <f>IF(Table1[[#This Row],[Type]]="Expense",ABS(Table1[[#This Row],[Amount]]),0)</f>
        <v>3005.64</v>
      </c>
      <c r="I1995" t="s">
        <v>20</v>
      </c>
      <c r="J1995" t="s">
        <v>27</v>
      </c>
      <c r="L1995" t="str">
        <f t="shared" si="31"/>
        <v>June</v>
      </c>
      <c r="M1995" s="4">
        <f>ABS(Table1[[#This Row],[Amount]])</f>
        <v>3005.64</v>
      </c>
      <c r="N1995">
        <f>IF(Table1[[#This Row],[Type]]="Income",ABS(Table1[[#This Row],[Amount]]),0)</f>
        <v>0</v>
      </c>
      <c r="O1995">
        <f>IF(Table1[[#This Row],[Type]]="Expense",ABS(Table1[[#This Row],[Amount]]),0)</f>
        <v>3005.64</v>
      </c>
      <c r="P1995" t="str">
        <f>Table1[[#This Row],[Region]]</f>
        <v>North</v>
      </c>
      <c r="Q1995" t="s">
        <v>42</v>
      </c>
      <c r="R1995" t="s">
        <v>27</v>
      </c>
    </row>
    <row r="1996" spans="1:18" x14ac:dyDescent="0.3">
      <c r="A1996" s="1">
        <v>45130</v>
      </c>
      <c r="B1996" t="s">
        <v>2022</v>
      </c>
      <c r="C1996" t="s">
        <v>15</v>
      </c>
      <c r="D1996" t="s">
        <v>36</v>
      </c>
      <c r="E1996">
        <v>-3804</v>
      </c>
      <c r="F1996" t="s">
        <v>11</v>
      </c>
      <c r="G1996">
        <f>IF(Table1[[#This Row],[Type]]="Income",ABS(Table1[[#This Row],[Amount]]),0)</f>
        <v>0</v>
      </c>
      <c r="H1996">
        <f>IF(Table1[[#This Row],[Type]]="Expense",ABS(Table1[[#This Row],[Amount]]),0)</f>
        <v>3804</v>
      </c>
      <c r="I1996" t="s">
        <v>17</v>
      </c>
      <c r="J1996" t="s">
        <v>32</v>
      </c>
      <c r="L1996" t="str">
        <f t="shared" si="31"/>
        <v>July</v>
      </c>
      <c r="M1996" s="4">
        <f>ABS(Table1[[#This Row],[Amount]])</f>
        <v>3804</v>
      </c>
      <c r="N1996">
        <f>IF(Table1[[#This Row],[Type]]="Income",ABS(Table1[[#This Row],[Amount]]),0)</f>
        <v>0</v>
      </c>
      <c r="O1996">
        <f>IF(Table1[[#This Row],[Type]]="Expense",ABS(Table1[[#This Row],[Amount]]),0)</f>
        <v>3804</v>
      </c>
      <c r="P1996" t="str">
        <f>Table1[[#This Row],[Region]]</f>
        <v>West</v>
      </c>
      <c r="Q1996" t="s">
        <v>36</v>
      </c>
      <c r="R1996" t="s">
        <v>32</v>
      </c>
    </row>
    <row r="1997" spans="1:18" x14ac:dyDescent="0.3">
      <c r="A1997" s="1">
        <v>45091</v>
      </c>
      <c r="B1997" t="s">
        <v>2023</v>
      </c>
      <c r="C1997" t="s">
        <v>15</v>
      </c>
      <c r="D1997" t="s">
        <v>42</v>
      </c>
      <c r="E1997">
        <v>-3259.71</v>
      </c>
      <c r="F1997" t="s">
        <v>11</v>
      </c>
      <c r="G1997">
        <f>IF(Table1[[#This Row],[Type]]="Income",ABS(Table1[[#This Row],[Amount]]),0)</f>
        <v>0</v>
      </c>
      <c r="H1997">
        <f>IF(Table1[[#This Row],[Type]]="Expense",ABS(Table1[[#This Row],[Amount]]),0)</f>
        <v>3259.71</v>
      </c>
      <c r="I1997" t="s">
        <v>12</v>
      </c>
      <c r="J1997" t="s">
        <v>13</v>
      </c>
      <c r="L1997" t="str">
        <f t="shared" si="31"/>
        <v>June</v>
      </c>
      <c r="M1997" s="4">
        <f>ABS(Table1[[#This Row],[Amount]])</f>
        <v>3259.71</v>
      </c>
      <c r="N1997">
        <f>IF(Table1[[#This Row],[Type]]="Income",ABS(Table1[[#This Row],[Amount]]),0)</f>
        <v>0</v>
      </c>
      <c r="O1997">
        <f>IF(Table1[[#This Row],[Type]]="Expense",ABS(Table1[[#This Row],[Amount]]),0)</f>
        <v>3259.71</v>
      </c>
      <c r="P1997" t="str">
        <f>Table1[[#This Row],[Region]]</f>
        <v>East</v>
      </c>
      <c r="Q1997" t="s">
        <v>42</v>
      </c>
      <c r="R1997" t="s">
        <v>13</v>
      </c>
    </row>
    <row r="1998" spans="1:18" x14ac:dyDescent="0.3">
      <c r="A1998" s="1">
        <v>45231</v>
      </c>
      <c r="B1998" t="s">
        <v>2024</v>
      </c>
      <c r="C1998" t="s">
        <v>25</v>
      </c>
      <c r="D1998" t="s">
        <v>42</v>
      </c>
      <c r="E1998">
        <v>-1248.8</v>
      </c>
      <c r="F1998" t="s">
        <v>11</v>
      </c>
      <c r="G1998">
        <f>IF(Table1[[#This Row],[Type]]="Income",ABS(Table1[[#This Row],[Amount]]),0)</f>
        <v>0</v>
      </c>
      <c r="H1998">
        <f>IF(Table1[[#This Row],[Type]]="Expense",ABS(Table1[[#This Row],[Amount]]),0)</f>
        <v>1248.8</v>
      </c>
      <c r="I1998" t="s">
        <v>12</v>
      </c>
      <c r="J1998" t="s">
        <v>13</v>
      </c>
      <c r="L1998" t="str">
        <f t="shared" si="31"/>
        <v>November</v>
      </c>
      <c r="M1998" s="4">
        <f>ABS(Table1[[#This Row],[Amount]])</f>
        <v>1248.8</v>
      </c>
      <c r="N1998">
        <f>IF(Table1[[#This Row],[Type]]="Income",ABS(Table1[[#This Row],[Amount]]),0)</f>
        <v>0</v>
      </c>
      <c r="O1998">
        <f>IF(Table1[[#This Row],[Type]]="Expense",ABS(Table1[[#This Row],[Amount]]),0)</f>
        <v>1248.8</v>
      </c>
      <c r="P1998" t="str">
        <f>Table1[[#This Row],[Region]]</f>
        <v>East</v>
      </c>
      <c r="Q1998" t="s">
        <v>42</v>
      </c>
      <c r="R1998" t="s">
        <v>13</v>
      </c>
    </row>
    <row r="1999" spans="1:18" x14ac:dyDescent="0.3">
      <c r="A1999" s="1">
        <v>45046</v>
      </c>
      <c r="B1999" t="s">
        <v>2025</v>
      </c>
      <c r="C1999" t="s">
        <v>9</v>
      </c>
      <c r="D1999" t="s">
        <v>16</v>
      </c>
      <c r="E1999">
        <v>-3684.88</v>
      </c>
      <c r="F1999" t="s">
        <v>11</v>
      </c>
      <c r="G1999">
        <f>IF(Table1[[#This Row],[Type]]="Income",ABS(Table1[[#This Row],[Amount]]),0)</f>
        <v>0</v>
      </c>
      <c r="H1999">
        <f>IF(Table1[[#This Row],[Type]]="Expense",ABS(Table1[[#This Row],[Amount]]),0)</f>
        <v>3684.88</v>
      </c>
      <c r="I1999" t="s">
        <v>12</v>
      </c>
      <c r="J1999" t="s">
        <v>27</v>
      </c>
      <c r="L1999" t="str">
        <f t="shared" si="31"/>
        <v>April</v>
      </c>
      <c r="M1999" s="4">
        <f>ABS(Table1[[#This Row],[Amount]])</f>
        <v>3684.88</v>
      </c>
      <c r="N1999">
        <f>IF(Table1[[#This Row],[Type]]="Income",ABS(Table1[[#This Row],[Amount]]),0)</f>
        <v>0</v>
      </c>
      <c r="O1999">
        <f>IF(Table1[[#This Row],[Type]]="Expense",ABS(Table1[[#This Row],[Amount]]),0)</f>
        <v>3684.88</v>
      </c>
      <c r="P1999" t="str">
        <f>Table1[[#This Row],[Region]]</f>
        <v>North</v>
      </c>
      <c r="Q1999" t="s">
        <v>16</v>
      </c>
      <c r="R1999" t="s">
        <v>27</v>
      </c>
    </row>
    <row r="2000" spans="1:18" x14ac:dyDescent="0.3">
      <c r="A2000" s="1">
        <v>44970</v>
      </c>
      <c r="B2000" t="s">
        <v>2026</v>
      </c>
      <c r="C2000" t="s">
        <v>9</v>
      </c>
      <c r="D2000" t="s">
        <v>42</v>
      </c>
      <c r="E2000">
        <v>-1358.8</v>
      </c>
      <c r="F2000" t="s">
        <v>11</v>
      </c>
      <c r="G2000">
        <f>IF(Table1[[#This Row],[Type]]="Income",ABS(Table1[[#This Row],[Amount]]),0)</f>
        <v>0</v>
      </c>
      <c r="H2000">
        <f>IF(Table1[[#This Row],[Type]]="Expense",ABS(Table1[[#This Row],[Amount]]),0)</f>
        <v>1358.8</v>
      </c>
      <c r="I2000" t="s">
        <v>20</v>
      </c>
      <c r="J2000" t="s">
        <v>23</v>
      </c>
      <c r="L2000" t="str">
        <f t="shared" si="31"/>
        <v>February</v>
      </c>
      <c r="M2000" s="4">
        <f>ABS(Table1[[#This Row],[Amount]])</f>
        <v>1358.8</v>
      </c>
      <c r="N2000">
        <f>IF(Table1[[#This Row],[Type]]="Income",ABS(Table1[[#This Row],[Amount]]),0)</f>
        <v>0</v>
      </c>
      <c r="O2000">
        <f>IF(Table1[[#This Row],[Type]]="Expense",ABS(Table1[[#This Row],[Amount]]),0)</f>
        <v>1358.8</v>
      </c>
      <c r="P2000" t="str">
        <f>Table1[[#This Row],[Region]]</f>
        <v>South</v>
      </c>
      <c r="Q2000" t="s">
        <v>42</v>
      </c>
      <c r="R2000" t="s">
        <v>23</v>
      </c>
    </row>
    <row r="2001" spans="1:18" x14ac:dyDescent="0.3">
      <c r="A2001" s="1">
        <v>45238</v>
      </c>
      <c r="B2001" t="s">
        <v>2027</v>
      </c>
      <c r="C2001" t="s">
        <v>30</v>
      </c>
      <c r="D2001" t="s">
        <v>26</v>
      </c>
      <c r="E2001">
        <v>958.49</v>
      </c>
      <c r="F2001" t="s">
        <v>31</v>
      </c>
      <c r="G2001">
        <f>IF(Table1[[#This Row],[Type]]="Income",ABS(Table1[[#This Row],[Amount]]),0)</f>
        <v>958.49</v>
      </c>
      <c r="H2001">
        <f>IF(Table1[[#This Row],[Type]]="Expense",ABS(Table1[[#This Row],[Amount]]),0)</f>
        <v>0</v>
      </c>
      <c r="I2001" t="s">
        <v>17</v>
      </c>
      <c r="J2001" t="s">
        <v>27</v>
      </c>
      <c r="L2001" t="str">
        <f t="shared" si="31"/>
        <v>November</v>
      </c>
      <c r="M2001" s="4">
        <f>ABS(Table1[[#This Row],[Amount]])</f>
        <v>958.49</v>
      </c>
      <c r="N2001">
        <f>IF(Table1[[#This Row],[Type]]="Income",ABS(Table1[[#This Row],[Amount]]),0)</f>
        <v>958.49</v>
      </c>
      <c r="O2001">
        <f>IF(Table1[[#This Row],[Type]]="Expense",ABS(Table1[[#This Row],[Amount]]),0)</f>
        <v>0</v>
      </c>
      <c r="P2001" t="str">
        <f>Table1[[#This Row],[Region]]</f>
        <v>North</v>
      </c>
      <c r="Q2001" t="s">
        <v>26</v>
      </c>
      <c r="R2001" t="s">
        <v>27</v>
      </c>
    </row>
    <row r="2002" spans="1:18" x14ac:dyDescent="0.3">
      <c r="A2002" s="1">
        <v>45082</v>
      </c>
      <c r="B2002" t="s">
        <v>2028</v>
      </c>
      <c r="C2002" t="s">
        <v>30</v>
      </c>
      <c r="D2002" t="s">
        <v>42</v>
      </c>
      <c r="E2002">
        <v>3484.27</v>
      </c>
      <c r="F2002" t="s">
        <v>31</v>
      </c>
      <c r="G2002">
        <f>IF(Table1[[#This Row],[Type]]="Income",ABS(Table1[[#This Row],[Amount]]),0)</f>
        <v>3484.27</v>
      </c>
      <c r="H2002">
        <f>IF(Table1[[#This Row],[Type]]="Expense",ABS(Table1[[#This Row],[Amount]]),0)</f>
        <v>0</v>
      </c>
      <c r="I2002" t="s">
        <v>17</v>
      </c>
      <c r="J2002" t="s">
        <v>13</v>
      </c>
      <c r="L2002" t="str">
        <f t="shared" si="31"/>
        <v>June</v>
      </c>
      <c r="M2002" s="4">
        <f>ABS(Table1[[#This Row],[Amount]])</f>
        <v>3484.27</v>
      </c>
      <c r="N2002">
        <f>IF(Table1[[#This Row],[Type]]="Income",ABS(Table1[[#This Row],[Amount]]),0)</f>
        <v>3484.27</v>
      </c>
      <c r="O2002">
        <f>IF(Table1[[#This Row],[Type]]="Expense",ABS(Table1[[#This Row],[Amount]]),0)</f>
        <v>0</v>
      </c>
      <c r="P2002" t="str">
        <f>Table1[[#This Row],[Region]]</f>
        <v>East</v>
      </c>
      <c r="Q2002" t="s">
        <v>42</v>
      </c>
      <c r="R2002" t="s">
        <v>13</v>
      </c>
    </row>
    <row r="2003" spans="1:18" x14ac:dyDescent="0.3">
      <c r="A2003" s="1">
        <v>45133</v>
      </c>
      <c r="B2003" t="s">
        <v>2029</v>
      </c>
      <c r="C2003" t="s">
        <v>30</v>
      </c>
      <c r="D2003" t="s">
        <v>26</v>
      </c>
      <c r="E2003">
        <v>4229.66</v>
      </c>
      <c r="F2003" t="s">
        <v>31</v>
      </c>
      <c r="G2003">
        <f>IF(Table1[[#This Row],[Type]]="Income",ABS(Table1[[#This Row],[Amount]]),0)</f>
        <v>4229.66</v>
      </c>
      <c r="H2003">
        <f>IF(Table1[[#This Row],[Type]]="Expense",ABS(Table1[[#This Row],[Amount]]),0)</f>
        <v>0</v>
      </c>
      <c r="I2003" t="s">
        <v>17</v>
      </c>
      <c r="J2003" t="s">
        <v>27</v>
      </c>
      <c r="L2003" t="str">
        <f t="shared" si="31"/>
        <v>July</v>
      </c>
      <c r="M2003" s="4">
        <f>ABS(Table1[[#This Row],[Amount]])</f>
        <v>4229.66</v>
      </c>
      <c r="N2003">
        <f>IF(Table1[[#This Row],[Type]]="Income",ABS(Table1[[#This Row],[Amount]]),0)</f>
        <v>4229.66</v>
      </c>
      <c r="O2003">
        <f>IF(Table1[[#This Row],[Type]]="Expense",ABS(Table1[[#This Row],[Amount]]),0)</f>
        <v>0</v>
      </c>
      <c r="P2003" t="str">
        <f>Table1[[#This Row],[Region]]</f>
        <v>North</v>
      </c>
      <c r="Q2003" t="s">
        <v>26</v>
      </c>
      <c r="R2003" t="s">
        <v>27</v>
      </c>
    </row>
    <row r="2004" spans="1:18" x14ac:dyDescent="0.3">
      <c r="A2004" s="1">
        <v>45034</v>
      </c>
      <c r="B2004" t="s">
        <v>2030</v>
      </c>
      <c r="C2004" t="s">
        <v>9</v>
      </c>
      <c r="D2004" t="s">
        <v>16</v>
      </c>
      <c r="E2004">
        <v>-2459.54</v>
      </c>
      <c r="F2004" t="s">
        <v>11</v>
      </c>
      <c r="G2004">
        <f>IF(Table1[[#This Row],[Type]]="Income",ABS(Table1[[#This Row],[Amount]]),0)</f>
        <v>0</v>
      </c>
      <c r="H2004">
        <f>IF(Table1[[#This Row],[Type]]="Expense",ABS(Table1[[#This Row],[Amount]]),0)</f>
        <v>2459.54</v>
      </c>
      <c r="I2004" t="s">
        <v>17</v>
      </c>
      <c r="J2004" t="s">
        <v>13</v>
      </c>
      <c r="L2004" t="str">
        <f t="shared" si="31"/>
        <v>April</v>
      </c>
      <c r="M2004" s="4">
        <f>ABS(Table1[[#This Row],[Amount]])</f>
        <v>2459.54</v>
      </c>
      <c r="N2004">
        <f>IF(Table1[[#This Row],[Type]]="Income",ABS(Table1[[#This Row],[Amount]]),0)</f>
        <v>0</v>
      </c>
      <c r="O2004">
        <f>IF(Table1[[#This Row],[Type]]="Expense",ABS(Table1[[#This Row],[Amount]]),0)</f>
        <v>2459.54</v>
      </c>
      <c r="P2004" t="str">
        <f>Table1[[#This Row],[Region]]</f>
        <v>East</v>
      </c>
      <c r="Q2004" t="s">
        <v>16</v>
      </c>
      <c r="R2004" t="s">
        <v>13</v>
      </c>
    </row>
    <row r="2005" spans="1:18" x14ac:dyDescent="0.3">
      <c r="A2005" s="1">
        <v>45177</v>
      </c>
      <c r="B2005" t="s">
        <v>2031</v>
      </c>
      <c r="C2005" t="s">
        <v>30</v>
      </c>
      <c r="D2005" t="s">
        <v>36</v>
      </c>
      <c r="E2005">
        <v>2703.82</v>
      </c>
      <c r="F2005" t="s">
        <v>31</v>
      </c>
      <c r="G2005">
        <f>IF(Table1[[#This Row],[Type]]="Income",ABS(Table1[[#This Row],[Amount]]),0)</f>
        <v>2703.82</v>
      </c>
      <c r="H2005">
        <f>IF(Table1[[#This Row],[Type]]="Expense",ABS(Table1[[#This Row],[Amount]]),0)</f>
        <v>0</v>
      </c>
      <c r="I2005" t="s">
        <v>17</v>
      </c>
      <c r="J2005" t="s">
        <v>32</v>
      </c>
      <c r="L2005" t="str">
        <f t="shared" si="31"/>
        <v>September</v>
      </c>
      <c r="M2005" s="4">
        <f>ABS(Table1[[#This Row],[Amount]])</f>
        <v>2703.82</v>
      </c>
      <c r="N2005">
        <f>IF(Table1[[#This Row],[Type]]="Income",ABS(Table1[[#This Row],[Amount]]),0)</f>
        <v>2703.82</v>
      </c>
      <c r="O2005">
        <f>IF(Table1[[#This Row],[Type]]="Expense",ABS(Table1[[#This Row],[Amount]]),0)</f>
        <v>0</v>
      </c>
      <c r="P2005" t="str">
        <f>Table1[[#This Row],[Region]]</f>
        <v>West</v>
      </c>
      <c r="Q2005" t="s">
        <v>36</v>
      </c>
      <c r="R2005" t="s">
        <v>32</v>
      </c>
    </row>
    <row r="2006" spans="1:18" x14ac:dyDescent="0.3">
      <c r="A2006" s="1">
        <v>45260</v>
      </c>
      <c r="B2006" t="s">
        <v>2032</v>
      </c>
      <c r="C2006" t="s">
        <v>9</v>
      </c>
      <c r="D2006" t="s">
        <v>19</v>
      </c>
      <c r="E2006">
        <v>-1583.46</v>
      </c>
      <c r="F2006" t="s">
        <v>11</v>
      </c>
      <c r="G2006">
        <f>IF(Table1[[#This Row],[Type]]="Income",ABS(Table1[[#This Row],[Amount]]),0)</f>
        <v>0</v>
      </c>
      <c r="H2006">
        <f>IF(Table1[[#This Row],[Type]]="Expense",ABS(Table1[[#This Row],[Amount]]),0)</f>
        <v>1583.46</v>
      </c>
      <c r="I2006" t="s">
        <v>20</v>
      </c>
      <c r="J2006" t="s">
        <v>27</v>
      </c>
      <c r="L2006" t="str">
        <f t="shared" si="31"/>
        <v>November</v>
      </c>
      <c r="M2006" s="4">
        <f>ABS(Table1[[#This Row],[Amount]])</f>
        <v>1583.46</v>
      </c>
      <c r="N2006">
        <f>IF(Table1[[#This Row],[Type]]="Income",ABS(Table1[[#This Row],[Amount]]),0)</f>
        <v>0</v>
      </c>
      <c r="O2006">
        <f>IF(Table1[[#This Row],[Type]]="Expense",ABS(Table1[[#This Row],[Amount]]),0)</f>
        <v>1583.46</v>
      </c>
      <c r="P2006" t="str">
        <f>Table1[[#This Row],[Region]]</f>
        <v>North</v>
      </c>
      <c r="Q2006" t="s">
        <v>19</v>
      </c>
      <c r="R2006" t="s">
        <v>27</v>
      </c>
    </row>
    <row r="2007" spans="1:18" x14ac:dyDescent="0.3">
      <c r="A2007" s="1">
        <v>45056</v>
      </c>
      <c r="B2007" t="s">
        <v>2033</v>
      </c>
      <c r="C2007" t="s">
        <v>9</v>
      </c>
      <c r="D2007" t="s">
        <v>26</v>
      </c>
      <c r="E2007">
        <v>-2523.63</v>
      </c>
      <c r="F2007" t="s">
        <v>11</v>
      </c>
      <c r="G2007">
        <f>IF(Table1[[#This Row],[Type]]="Income",ABS(Table1[[#This Row],[Amount]]),0)</f>
        <v>0</v>
      </c>
      <c r="H2007">
        <f>IF(Table1[[#This Row],[Type]]="Expense",ABS(Table1[[#This Row],[Amount]]),0)</f>
        <v>2523.63</v>
      </c>
      <c r="I2007" t="s">
        <v>17</v>
      </c>
      <c r="J2007" t="s">
        <v>27</v>
      </c>
      <c r="L2007" t="str">
        <f t="shared" si="31"/>
        <v>May</v>
      </c>
      <c r="M2007" s="4">
        <f>ABS(Table1[[#This Row],[Amount]])</f>
        <v>2523.63</v>
      </c>
      <c r="N2007">
        <f>IF(Table1[[#This Row],[Type]]="Income",ABS(Table1[[#This Row],[Amount]]),0)</f>
        <v>0</v>
      </c>
      <c r="O2007">
        <f>IF(Table1[[#This Row],[Type]]="Expense",ABS(Table1[[#This Row],[Amount]]),0)</f>
        <v>2523.63</v>
      </c>
      <c r="P2007" t="str">
        <f>Table1[[#This Row],[Region]]</f>
        <v>North</v>
      </c>
      <c r="Q2007" t="s">
        <v>26</v>
      </c>
      <c r="R2007" t="s">
        <v>27</v>
      </c>
    </row>
    <row r="2008" spans="1:18" x14ac:dyDescent="0.3">
      <c r="A2008" s="1">
        <v>45219</v>
      </c>
      <c r="B2008" t="s">
        <v>2034</v>
      </c>
      <c r="C2008" t="s">
        <v>15</v>
      </c>
      <c r="D2008" t="s">
        <v>36</v>
      </c>
      <c r="E2008">
        <v>-746.72</v>
      </c>
      <c r="F2008" t="s">
        <v>11</v>
      </c>
      <c r="G2008">
        <f>IF(Table1[[#This Row],[Type]]="Income",ABS(Table1[[#This Row],[Amount]]),0)</f>
        <v>0</v>
      </c>
      <c r="H2008">
        <f>IF(Table1[[#This Row],[Type]]="Expense",ABS(Table1[[#This Row],[Amount]]),0)</f>
        <v>746.72</v>
      </c>
      <c r="I2008" t="s">
        <v>12</v>
      </c>
      <c r="J2008" t="s">
        <v>32</v>
      </c>
      <c r="L2008" t="str">
        <f t="shared" si="31"/>
        <v>October</v>
      </c>
      <c r="M2008" s="4">
        <f>ABS(Table1[[#This Row],[Amount]])</f>
        <v>746.72</v>
      </c>
      <c r="N2008">
        <f>IF(Table1[[#This Row],[Type]]="Income",ABS(Table1[[#This Row],[Amount]]),0)</f>
        <v>0</v>
      </c>
      <c r="O2008">
        <f>IF(Table1[[#This Row],[Type]]="Expense",ABS(Table1[[#This Row],[Amount]]),0)</f>
        <v>746.72</v>
      </c>
      <c r="P2008" t="str">
        <f>Table1[[#This Row],[Region]]</f>
        <v>West</v>
      </c>
      <c r="Q2008" t="s">
        <v>36</v>
      </c>
      <c r="R2008" t="s">
        <v>32</v>
      </c>
    </row>
    <row r="2009" spans="1:18" x14ac:dyDescent="0.3">
      <c r="A2009" s="1">
        <v>44946</v>
      </c>
      <c r="B2009" t="s">
        <v>2035</v>
      </c>
      <c r="C2009" t="s">
        <v>30</v>
      </c>
      <c r="D2009" t="s">
        <v>36</v>
      </c>
      <c r="E2009">
        <v>4783.57</v>
      </c>
      <c r="F2009" t="s">
        <v>31</v>
      </c>
      <c r="G2009">
        <f>IF(Table1[[#This Row],[Type]]="Income",ABS(Table1[[#This Row],[Amount]]),0)</f>
        <v>4783.57</v>
      </c>
      <c r="H2009">
        <f>IF(Table1[[#This Row],[Type]]="Expense",ABS(Table1[[#This Row],[Amount]]),0)</f>
        <v>0</v>
      </c>
      <c r="I2009" t="s">
        <v>17</v>
      </c>
      <c r="J2009" t="s">
        <v>32</v>
      </c>
      <c r="L2009" t="str">
        <f t="shared" si="31"/>
        <v>January</v>
      </c>
      <c r="M2009" s="4">
        <f>ABS(Table1[[#This Row],[Amount]])</f>
        <v>4783.57</v>
      </c>
      <c r="N2009">
        <f>IF(Table1[[#This Row],[Type]]="Income",ABS(Table1[[#This Row],[Amount]]),0)</f>
        <v>4783.57</v>
      </c>
      <c r="O2009">
        <f>IF(Table1[[#This Row],[Type]]="Expense",ABS(Table1[[#This Row],[Amount]]),0)</f>
        <v>0</v>
      </c>
      <c r="P2009" t="str">
        <f>Table1[[#This Row],[Region]]</f>
        <v>West</v>
      </c>
      <c r="Q2009" t="s">
        <v>36</v>
      </c>
      <c r="R2009" t="s">
        <v>32</v>
      </c>
    </row>
    <row r="2010" spans="1:18" x14ac:dyDescent="0.3">
      <c r="A2010" s="1">
        <v>45208</v>
      </c>
      <c r="B2010" t="s">
        <v>2036</v>
      </c>
      <c r="C2010" t="s">
        <v>15</v>
      </c>
      <c r="D2010" t="s">
        <v>26</v>
      </c>
      <c r="E2010">
        <v>-4021.77</v>
      </c>
      <c r="F2010" t="s">
        <v>11</v>
      </c>
      <c r="G2010">
        <f>IF(Table1[[#This Row],[Type]]="Income",ABS(Table1[[#This Row],[Amount]]),0)</f>
        <v>0</v>
      </c>
      <c r="H2010">
        <f>IF(Table1[[#This Row],[Type]]="Expense",ABS(Table1[[#This Row],[Amount]]),0)</f>
        <v>4021.77</v>
      </c>
      <c r="I2010" t="s">
        <v>12</v>
      </c>
      <c r="J2010" t="s">
        <v>23</v>
      </c>
      <c r="L2010" t="str">
        <f t="shared" si="31"/>
        <v>October</v>
      </c>
      <c r="M2010" s="4">
        <f>ABS(Table1[[#This Row],[Amount]])</f>
        <v>4021.77</v>
      </c>
      <c r="N2010">
        <f>IF(Table1[[#This Row],[Type]]="Income",ABS(Table1[[#This Row],[Amount]]),0)</f>
        <v>0</v>
      </c>
      <c r="O2010">
        <f>IF(Table1[[#This Row],[Type]]="Expense",ABS(Table1[[#This Row],[Amount]]),0)</f>
        <v>4021.77</v>
      </c>
      <c r="P2010" t="str">
        <f>Table1[[#This Row],[Region]]</f>
        <v>South</v>
      </c>
      <c r="Q2010" t="s">
        <v>26</v>
      </c>
      <c r="R2010" t="s">
        <v>23</v>
      </c>
    </row>
    <row r="2011" spans="1:18" x14ac:dyDescent="0.3">
      <c r="A2011" s="1">
        <v>45211</v>
      </c>
      <c r="B2011" t="s">
        <v>2037</v>
      </c>
      <c r="C2011" t="s">
        <v>25</v>
      </c>
      <c r="D2011" t="s">
        <v>16</v>
      </c>
      <c r="E2011">
        <v>-3373.07</v>
      </c>
      <c r="F2011" t="s">
        <v>11</v>
      </c>
      <c r="G2011">
        <f>IF(Table1[[#This Row],[Type]]="Income",ABS(Table1[[#This Row],[Amount]]),0)</f>
        <v>0</v>
      </c>
      <c r="H2011">
        <f>IF(Table1[[#This Row],[Type]]="Expense",ABS(Table1[[#This Row],[Amount]]),0)</f>
        <v>3373.07</v>
      </c>
      <c r="I2011" t="s">
        <v>20</v>
      </c>
      <c r="J2011" t="s">
        <v>32</v>
      </c>
      <c r="L2011" t="str">
        <f t="shared" si="31"/>
        <v>October</v>
      </c>
      <c r="M2011" s="4">
        <f>ABS(Table1[[#This Row],[Amount]])</f>
        <v>3373.07</v>
      </c>
      <c r="N2011">
        <f>IF(Table1[[#This Row],[Type]]="Income",ABS(Table1[[#This Row],[Amount]]),0)</f>
        <v>0</v>
      </c>
      <c r="O2011">
        <f>IF(Table1[[#This Row],[Type]]="Expense",ABS(Table1[[#This Row],[Amount]]),0)</f>
        <v>3373.07</v>
      </c>
      <c r="P2011" t="str">
        <f>Table1[[#This Row],[Region]]</f>
        <v>West</v>
      </c>
      <c r="Q2011" t="s">
        <v>16</v>
      </c>
      <c r="R2011" t="s">
        <v>32</v>
      </c>
    </row>
    <row r="2012" spans="1:18" x14ac:dyDescent="0.3">
      <c r="A2012" s="1">
        <v>44927</v>
      </c>
      <c r="B2012" t="s">
        <v>2038</v>
      </c>
      <c r="C2012" t="s">
        <v>25</v>
      </c>
      <c r="D2012" t="s">
        <v>22</v>
      </c>
      <c r="E2012">
        <v>-2737.15</v>
      </c>
      <c r="F2012" t="s">
        <v>11</v>
      </c>
      <c r="G2012">
        <f>IF(Table1[[#This Row],[Type]]="Income",ABS(Table1[[#This Row],[Amount]]),0)</f>
        <v>0</v>
      </c>
      <c r="H2012">
        <f>IF(Table1[[#This Row],[Type]]="Expense",ABS(Table1[[#This Row],[Amount]]),0)</f>
        <v>2737.15</v>
      </c>
      <c r="I2012" t="s">
        <v>20</v>
      </c>
      <c r="J2012" t="s">
        <v>23</v>
      </c>
      <c r="L2012" t="str">
        <f t="shared" si="31"/>
        <v>January</v>
      </c>
      <c r="M2012" s="4">
        <f>ABS(Table1[[#This Row],[Amount]])</f>
        <v>2737.15</v>
      </c>
      <c r="N2012">
        <f>IF(Table1[[#This Row],[Type]]="Income",ABS(Table1[[#This Row],[Amount]]),0)</f>
        <v>0</v>
      </c>
      <c r="O2012">
        <f>IF(Table1[[#This Row],[Type]]="Expense",ABS(Table1[[#This Row],[Amount]]),0)</f>
        <v>2737.15</v>
      </c>
      <c r="P2012" t="str">
        <f>Table1[[#This Row],[Region]]</f>
        <v>South</v>
      </c>
      <c r="Q2012" t="s">
        <v>22</v>
      </c>
      <c r="R2012" t="s">
        <v>23</v>
      </c>
    </row>
    <row r="2013" spans="1:18" x14ac:dyDescent="0.3">
      <c r="A2013" s="1">
        <v>45045</v>
      </c>
      <c r="B2013" t="s">
        <v>2039</v>
      </c>
      <c r="C2013" t="s">
        <v>25</v>
      </c>
      <c r="D2013" t="s">
        <v>36</v>
      </c>
      <c r="E2013">
        <v>-3981.63</v>
      </c>
      <c r="F2013" t="s">
        <v>11</v>
      </c>
      <c r="G2013">
        <f>IF(Table1[[#This Row],[Type]]="Income",ABS(Table1[[#This Row],[Amount]]),0)</f>
        <v>0</v>
      </c>
      <c r="H2013">
        <f>IF(Table1[[#This Row],[Type]]="Expense",ABS(Table1[[#This Row],[Amount]]),0)</f>
        <v>3981.63</v>
      </c>
      <c r="I2013" t="s">
        <v>12</v>
      </c>
      <c r="J2013" t="s">
        <v>32</v>
      </c>
      <c r="L2013" t="str">
        <f t="shared" si="31"/>
        <v>April</v>
      </c>
      <c r="M2013" s="4">
        <f>ABS(Table1[[#This Row],[Amount]])</f>
        <v>3981.63</v>
      </c>
      <c r="N2013">
        <f>IF(Table1[[#This Row],[Type]]="Income",ABS(Table1[[#This Row],[Amount]]),0)</f>
        <v>0</v>
      </c>
      <c r="O2013">
        <f>IF(Table1[[#This Row],[Type]]="Expense",ABS(Table1[[#This Row],[Amount]]),0)</f>
        <v>3981.63</v>
      </c>
      <c r="P2013" t="str">
        <f>Table1[[#This Row],[Region]]</f>
        <v>West</v>
      </c>
      <c r="Q2013" t="s">
        <v>36</v>
      </c>
      <c r="R2013" t="s">
        <v>32</v>
      </c>
    </row>
    <row r="2014" spans="1:18" x14ac:dyDescent="0.3">
      <c r="A2014" s="1">
        <v>44961</v>
      </c>
      <c r="B2014" t="s">
        <v>2040</v>
      </c>
      <c r="C2014" t="s">
        <v>9</v>
      </c>
      <c r="D2014" t="s">
        <v>36</v>
      </c>
      <c r="E2014">
        <v>-2524.31</v>
      </c>
      <c r="F2014" t="s">
        <v>11</v>
      </c>
      <c r="G2014">
        <f>IF(Table1[[#This Row],[Type]]="Income",ABS(Table1[[#This Row],[Amount]]),0)</f>
        <v>0</v>
      </c>
      <c r="H2014">
        <f>IF(Table1[[#This Row],[Type]]="Expense",ABS(Table1[[#This Row],[Amount]]),0)</f>
        <v>2524.31</v>
      </c>
      <c r="I2014" t="s">
        <v>17</v>
      </c>
      <c r="J2014" t="s">
        <v>13</v>
      </c>
      <c r="L2014" t="str">
        <f t="shared" si="31"/>
        <v>February</v>
      </c>
      <c r="M2014" s="4">
        <f>ABS(Table1[[#This Row],[Amount]])</f>
        <v>2524.31</v>
      </c>
      <c r="N2014">
        <f>IF(Table1[[#This Row],[Type]]="Income",ABS(Table1[[#This Row],[Amount]]),0)</f>
        <v>0</v>
      </c>
      <c r="O2014">
        <f>IF(Table1[[#This Row],[Type]]="Expense",ABS(Table1[[#This Row],[Amount]]),0)</f>
        <v>2524.31</v>
      </c>
      <c r="P2014" t="str">
        <f>Table1[[#This Row],[Region]]</f>
        <v>East</v>
      </c>
      <c r="Q2014" t="s">
        <v>36</v>
      </c>
      <c r="R2014" t="s">
        <v>13</v>
      </c>
    </row>
    <row r="2015" spans="1:18" x14ac:dyDescent="0.3">
      <c r="A2015" s="1">
        <v>45124</v>
      </c>
      <c r="B2015" t="s">
        <v>2041</v>
      </c>
      <c r="C2015" t="s">
        <v>9</v>
      </c>
      <c r="D2015" t="s">
        <v>16</v>
      </c>
      <c r="E2015">
        <v>-1569.87</v>
      </c>
      <c r="F2015" t="s">
        <v>11</v>
      </c>
      <c r="G2015">
        <f>IF(Table1[[#This Row],[Type]]="Income",ABS(Table1[[#This Row],[Amount]]),0)</f>
        <v>0</v>
      </c>
      <c r="H2015">
        <f>IF(Table1[[#This Row],[Type]]="Expense",ABS(Table1[[#This Row],[Amount]]),0)</f>
        <v>1569.87</v>
      </c>
      <c r="I2015" t="s">
        <v>20</v>
      </c>
      <c r="J2015" t="s">
        <v>27</v>
      </c>
      <c r="L2015" t="str">
        <f t="shared" si="31"/>
        <v>July</v>
      </c>
      <c r="M2015" s="4">
        <f>ABS(Table1[[#This Row],[Amount]])</f>
        <v>1569.87</v>
      </c>
      <c r="N2015">
        <f>IF(Table1[[#This Row],[Type]]="Income",ABS(Table1[[#This Row],[Amount]]),0)</f>
        <v>0</v>
      </c>
      <c r="O2015">
        <f>IF(Table1[[#This Row],[Type]]="Expense",ABS(Table1[[#This Row],[Amount]]),0)</f>
        <v>1569.87</v>
      </c>
      <c r="P2015" t="str">
        <f>Table1[[#This Row],[Region]]</f>
        <v>North</v>
      </c>
      <c r="Q2015" t="s">
        <v>16</v>
      </c>
      <c r="R2015" t="s">
        <v>27</v>
      </c>
    </row>
    <row r="2016" spans="1:18" x14ac:dyDescent="0.3">
      <c r="A2016" s="1">
        <v>45171</v>
      </c>
      <c r="B2016" t="s">
        <v>2042</v>
      </c>
      <c r="C2016" t="s">
        <v>9</v>
      </c>
      <c r="D2016" t="s">
        <v>16</v>
      </c>
      <c r="E2016">
        <v>-885.83</v>
      </c>
      <c r="F2016" t="s">
        <v>11</v>
      </c>
      <c r="G2016">
        <f>IF(Table1[[#This Row],[Type]]="Income",ABS(Table1[[#This Row],[Amount]]),0)</f>
        <v>0</v>
      </c>
      <c r="H2016">
        <f>IF(Table1[[#This Row],[Type]]="Expense",ABS(Table1[[#This Row],[Amount]]),0)</f>
        <v>885.83</v>
      </c>
      <c r="I2016" t="s">
        <v>20</v>
      </c>
      <c r="J2016" t="s">
        <v>32</v>
      </c>
      <c r="L2016" t="str">
        <f t="shared" si="31"/>
        <v>September</v>
      </c>
      <c r="M2016" s="4">
        <f>ABS(Table1[[#This Row],[Amount]])</f>
        <v>885.83</v>
      </c>
      <c r="N2016">
        <f>IF(Table1[[#This Row],[Type]]="Income",ABS(Table1[[#This Row],[Amount]]),0)</f>
        <v>0</v>
      </c>
      <c r="O2016">
        <f>IF(Table1[[#This Row],[Type]]="Expense",ABS(Table1[[#This Row],[Amount]]),0)</f>
        <v>885.83</v>
      </c>
      <c r="P2016" t="str">
        <f>Table1[[#This Row],[Region]]</f>
        <v>West</v>
      </c>
      <c r="Q2016" t="s">
        <v>16</v>
      </c>
      <c r="R2016" t="s">
        <v>32</v>
      </c>
    </row>
    <row r="2017" spans="1:18" x14ac:dyDescent="0.3">
      <c r="A2017" s="1">
        <v>44985</v>
      </c>
      <c r="B2017" t="s">
        <v>2043</v>
      </c>
      <c r="C2017" t="s">
        <v>30</v>
      </c>
      <c r="D2017" t="s">
        <v>42</v>
      </c>
      <c r="E2017">
        <v>3273.17</v>
      </c>
      <c r="F2017" t="s">
        <v>31</v>
      </c>
      <c r="G2017">
        <f>IF(Table1[[#This Row],[Type]]="Income",ABS(Table1[[#This Row],[Amount]]),0)</f>
        <v>3273.17</v>
      </c>
      <c r="H2017">
        <f>IF(Table1[[#This Row],[Type]]="Expense",ABS(Table1[[#This Row],[Amount]]),0)</f>
        <v>0</v>
      </c>
      <c r="I2017" t="s">
        <v>20</v>
      </c>
      <c r="J2017" t="s">
        <v>13</v>
      </c>
      <c r="L2017" t="str">
        <f t="shared" si="31"/>
        <v>February</v>
      </c>
      <c r="M2017" s="4">
        <f>ABS(Table1[[#This Row],[Amount]])</f>
        <v>3273.17</v>
      </c>
      <c r="N2017">
        <f>IF(Table1[[#This Row],[Type]]="Income",ABS(Table1[[#This Row],[Amount]]),0)</f>
        <v>3273.17</v>
      </c>
      <c r="O2017">
        <f>IF(Table1[[#This Row],[Type]]="Expense",ABS(Table1[[#This Row],[Amount]]),0)</f>
        <v>0</v>
      </c>
      <c r="P2017" t="str">
        <f>Table1[[#This Row],[Region]]</f>
        <v>East</v>
      </c>
      <c r="Q2017" t="s">
        <v>42</v>
      </c>
      <c r="R2017" t="s">
        <v>13</v>
      </c>
    </row>
    <row r="2018" spans="1:18" x14ac:dyDescent="0.3">
      <c r="A2018" s="1">
        <v>45251</v>
      </c>
      <c r="B2018" t="s">
        <v>2044</v>
      </c>
      <c r="C2018" t="s">
        <v>15</v>
      </c>
      <c r="D2018" t="s">
        <v>16</v>
      </c>
      <c r="E2018">
        <v>-4654.1899999999996</v>
      </c>
      <c r="F2018" t="s">
        <v>11</v>
      </c>
      <c r="G2018">
        <f>IF(Table1[[#This Row],[Type]]="Income",ABS(Table1[[#This Row],[Amount]]),0)</f>
        <v>0</v>
      </c>
      <c r="H2018">
        <f>IF(Table1[[#This Row],[Type]]="Expense",ABS(Table1[[#This Row],[Amount]]),0)</f>
        <v>4654.1899999999996</v>
      </c>
      <c r="I2018" t="s">
        <v>17</v>
      </c>
      <c r="J2018" t="s">
        <v>32</v>
      </c>
      <c r="L2018" t="str">
        <f t="shared" si="31"/>
        <v>November</v>
      </c>
      <c r="M2018" s="4">
        <f>ABS(Table1[[#This Row],[Amount]])</f>
        <v>4654.1899999999996</v>
      </c>
      <c r="N2018">
        <f>IF(Table1[[#This Row],[Type]]="Income",ABS(Table1[[#This Row],[Amount]]),0)</f>
        <v>0</v>
      </c>
      <c r="O2018">
        <f>IF(Table1[[#This Row],[Type]]="Expense",ABS(Table1[[#This Row],[Amount]]),0)</f>
        <v>4654.1899999999996</v>
      </c>
      <c r="P2018" t="str">
        <f>Table1[[#This Row],[Region]]</f>
        <v>West</v>
      </c>
      <c r="Q2018" t="s">
        <v>16</v>
      </c>
      <c r="R2018" t="s">
        <v>32</v>
      </c>
    </row>
    <row r="2019" spans="1:18" x14ac:dyDescent="0.3">
      <c r="A2019" s="1">
        <v>45087</v>
      </c>
      <c r="B2019" t="s">
        <v>2045</v>
      </c>
      <c r="C2019" t="s">
        <v>9</v>
      </c>
      <c r="D2019" t="s">
        <v>36</v>
      </c>
      <c r="E2019">
        <v>-852.73</v>
      </c>
      <c r="F2019" t="s">
        <v>11</v>
      </c>
      <c r="G2019">
        <f>IF(Table1[[#This Row],[Type]]="Income",ABS(Table1[[#This Row],[Amount]]),0)</f>
        <v>0</v>
      </c>
      <c r="H2019">
        <f>IF(Table1[[#This Row],[Type]]="Expense",ABS(Table1[[#This Row],[Amount]]),0)</f>
        <v>852.73</v>
      </c>
      <c r="I2019" t="s">
        <v>12</v>
      </c>
      <c r="J2019" t="s">
        <v>27</v>
      </c>
      <c r="L2019" t="str">
        <f t="shared" si="31"/>
        <v>June</v>
      </c>
      <c r="M2019" s="4">
        <f>ABS(Table1[[#This Row],[Amount]])</f>
        <v>852.73</v>
      </c>
      <c r="N2019">
        <f>IF(Table1[[#This Row],[Type]]="Income",ABS(Table1[[#This Row],[Amount]]),0)</f>
        <v>0</v>
      </c>
      <c r="O2019">
        <f>IF(Table1[[#This Row],[Type]]="Expense",ABS(Table1[[#This Row],[Amount]]),0)</f>
        <v>852.73</v>
      </c>
      <c r="P2019" t="str">
        <f>Table1[[#This Row],[Region]]</f>
        <v>North</v>
      </c>
      <c r="Q2019" t="s">
        <v>36</v>
      </c>
      <c r="R2019" t="s">
        <v>27</v>
      </c>
    </row>
    <row r="2020" spans="1:18" x14ac:dyDescent="0.3">
      <c r="A2020" s="1">
        <v>45105</v>
      </c>
      <c r="B2020" t="s">
        <v>2046</v>
      </c>
      <c r="C2020" t="s">
        <v>15</v>
      </c>
      <c r="D2020" t="s">
        <v>26</v>
      </c>
      <c r="E2020">
        <v>-982.09</v>
      </c>
      <c r="F2020" t="s">
        <v>11</v>
      </c>
      <c r="G2020">
        <f>IF(Table1[[#This Row],[Type]]="Income",ABS(Table1[[#This Row],[Amount]]),0)</f>
        <v>0</v>
      </c>
      <c r="H2020">
        <f>IF(Table1[[#This Row],[Type]]="Expense",ABS(Table1[[#This Row],[Amount]]),0)</f>
        <v>982.09</v>
      </c>
      <c r="I2020" t="s">
        <v>12</v>
      </c>
      <c r="J2020" t="s">
        <v>32</v>
      </c>
      <c r="L2020" t="str">
        <f t="shared" si="31"/>
        <v>June</v>
      </c>
      <c r="M2020" s="4">
        <f>ABS(Table1[[#This Row],[Amount]])</f>
        <v>982.09</v>
      </c>
      <c r="N2020">
        <f>IF(Table1[[#This Row],[Type]]="Income",ABS(Table1[[#This Row],[Amount]]),0)</f>
        <v>0</v>
      </c>
      <c r="O2020">
        <f>IF(Table1[[#This Row],[Type]]="Expense",ABS(Table1[[#This Row],[Amount]]),0)</f>
        <v>982.09</v>
      </c>
      <c r="P2020" t="str">
        <f>Table1[[#This Row],[Region]]</f>
        <v>West</v>
      </c>
      <c r="Q2020" t="s">
        <v>26</v>
      </c>
      <c r="R2020" t="s">
        <v>32</v>
      </c>
    </row>
    <row r="2021" spans="1:18" x14ac:dyDescent="0.3">
      <c r="A2021" s="1">
        <v>45132</v>
      </c>
      <c r="B2021" t="s">
        <v>2047</v>
      </c>
      <c r="C2021" t="s">
        <v>15</v>
      </c>
      <c r="D2021" t="s">
        <v>22</v>
      </c>
      <c r="E2021">
        <v>-2224.67</v>
      </c>
      <c r="F2021" t="s">
        <v>11</v>
      </c>
      <c r="G2021">
        <f>IF(Table1[[#This Row],[Type]]="Income",ABS(Table1[[#This Row],[Amount]]),0)</f>
        <v>0</v>
      </c>
      <c r="H2021">
        <f>IF(Table1[[#This Row],[Type]]="Expense",ABS(Table1[[#This Row],[Amount]]),0)</f>
        <v>2224.67</v>
      </c>
      <c r="I2021" t="s">
        <v>17</v>
      </c>
      <c r="J2021" t="s">
        <v>32</v>
      </c>
      <c r="L2021" t="str">
        <f t="shared" si="31"/>
        <v>July</v>
      </c>
      <c r="M2021" s="4">
        <f>ABS(Table1[[#This Row],[Amount]])</f>
        <v>2224.67</v>
      </c>
      <c r="N2021">
        <f>IF(Table1[[#This Row],[Type]]="Income",ABS(Table1[[#This Row],[Amount]]),0)</f>
        <v>0</v>
      </c>
      <c r="O2021">
        <f>IF(Table1[[#This Row],[Type]]="Expense",ABS(Table1[[#This Row],[Amount]]),0)</f>
        <v>2224.67</v>
      </c>
      <c r="P2021" t="str">
        <f>Table1[[#This Row],[Region]]</f>
        <v>West</v>
      </c>
      <c r="Q2021" t="s">
        <v>22</v>
      </c>
      <c r="R2021" t="s">
        <v>32</v>
      </c>
    </row>
    <row r="2022" spans="1:18" x14ac:dyDescent="0.3">
      <c r="A2022" s="1">
        <v>44938</v>
      </c>
      <c r="B2022" t="s">
        <v>2048</v>
      </c>
      <c r="C2022" t="s">
        <v>15</v>
      </c>
      <c r="D2022" t="s">
        <v>10</v>
      </c>
      <c r="E2022">
        <v>-4053.81</v>
      </c>
      <c r="F2022" t="s">
        <v>11</v>
      </c>
      <c r="G2022">
        <f>IF(Table1[[#This Row],[Type]]="Income",ABS(Table1[[#This Row],[Amount]]),0)</f>
        <v>0</v>
      </c>
      <c r="H2022">
        <f>IF(Table1[[#This Row],[Type]]="Expense",ABS(Table1[[#This Row],[Amount]]),0)</f>
        <v>4053.81</v>
      </c>
      <c r="I2022" t="s">
        <v>20</v>
      </c>
      <c r="J2022" t="s">
        <v>27</v>
      </c>
      <c r="L2022" t="str">
        <f t="shared" si="31"/>
        <v>January</v>
      </c>
      <c r="M2022" s="4">
        <f>ABS(Table1[[#This Row],[Amount]])</f>
        <v>4053.81</v>
      </c>
      <c r="N2022">
        <f>IF(Table1[[#This Row],[Type]]="Income",ABS(Table1[[#This Row],[Amount]]),0)</f>
        <v>0</v>
      </c>
      <c r="O2022">
        <f>IF(Table1[[#This Row],[Type]]="Expense",ABS(Table1[[#This Row],[Amount]]),0)</f>
        <v>4053.81</v>
      </c>
      <c r="P2022" t="str">
        <f>Table1[[#This Row],[Region]]</f>
        <v>North</v>
      </c>
      <c r="Q2022" t="s">
        <v>10</v>
      </c>
      <c r="R2022" t="s">
        <v>27</v>
      </c>
    </row>
    <row r="2023" spans="1:18" x14ac:dyDescent="0.3">
      <c r="A2023" s="1">
        <v>45202</v>
      </c>
      <c r="B2023" t="s">
        <v>2049</v>
      </c>
      <c r="C2023" t="s">
        <v>30</v>
      </c>
      <c r="D2023" t="s">
        <v>42</v>
      </c>
      <c r="E2023">
        <v>1540.22</v>
      </c>
      <c r="F2023" t="s">
        <v>31</v>
      </c>
      <c r="G2023">
        <f>IF(Table1[[#This Row],[Type]]="Income",ABS(Table1[[#This Row],[Amount]]),0)</f>
        <v>1540.22</v>
      </c>
      <c r="H2023">
        <f>IF(Table1[[#This Row],[Type]]="Expense",ABS(Table1[[#This Row],[Amount]]),0)</f>
        <v>0</v>
      </c>
      <c r="I2023" t="s">
        <v>17</v>
      </c>
      <c r="J2023" t="s">
        <v>32</v>
      </c>
      <c r="L2023" t="str">
        <f t="shared" si="31"/>
        <v>October</v>
      </c>
      <c r="M2023" s="4">
        <f>ABS(Table1[[#This Row],[Amount]])</f>
        <v>1540.22</v>
      </c>
      <c r="N2023">
        <f>IF(Table1[[#This Row],[Type]]="Income",ABS(Table1[[#This Row],[Amount]]),0)</f>
        <v>1540.22</v>
      </c>
      <c r="O2023">
        <f>IF(Table1[[#This Row],[Type]]="Expense",ABS(Table1[[#This Row],[Amount]]),0)</f>
        <v>0</v>
      </c>
      <c r="P2023" t="str">
        <f>Table1[[#This Row],[Region]]</f>
        <v>West</v>
      </c>
      <c r="Q2023" t="s">
        <v>42</v>
      </c>
      <c r="R2023" t="s">
        <v>32</v>
      </c>
    </row>
    <row r="2024" spans="1:18" x14ac:dyDescent="0.3">
      <c r="A2024" s="1">
        <v>45107</v>
      </c>
      <c r="B2024" t="s">
        <v>2050</v>
      </c>
      <c r="C2024" t="s">
        <v>30</v>
      </c>
      <c r="D2024" t="s">
        <v>10</v>
      </c>
      <c r="E2024">
        <v>1344.17</v>
      </c>
      <c r="F2024" t="s">
        <v>31</v>
      </c>
      <c r="G2024">
        <f>IF(Table1[[#This Row],[Type]]="Income",ABS(Table1[[#This Row],[Amount]]),0)</f>
        <v>1344.17</v>
      </c>
      <c r="H2024">
        <f>IF(Table1[[#This Row],[Type]]="Expense",ABS(Table1[[#This Row],[Amount]]),0)</f>
        <v>0</v>
      </c>
      <c r="I2024" t="s">
        <v>17</v>
      </c>
      <c r="J2024" t="s">
        <v>27</v>
      </c>
      <c r="L2024" t="str">
        <f t="shared" si="31"/>
        <v>June</v>
      </c>
      <c r="M2024" s="4">
        <f>ABS(Table1[[#This Row],[Amount]])</f>
        <v>1344.17</v>
      </c>
      <c r="N2024">
        <f>IF(Table1[[#This Row],[Type]]="Income",ABS(Table1[[#This Row],[Amount]]),0)</f>
        <v>1344.17</v>
      </c>
      <c r="O2024">
        <f>IF(Table1[[#This Row],[Type]]="Expense",ABS(Table1[[#This Row],[Amount]]),0)</f>
        <v>0</v>
      </c>
      <c r="P2024" t="str">
        <f>Table1[[#This Row],[Region]]</f>
        <v>North</v>
      </c>
      <c r="Q2024" t="s">
        <v>10</v>
      </c>
      <c r="R2024" t="s">
        <v>27</v>
      </c>
    </row>
    <row r="2025" spans="1:18" x14ac:dyDescent="0.3">
      <c r="A2025" s="1">
        <v>45168</v>
      </c>
      <c r="B2025" t="s">
        <v>2051</v>
      </c>
      <c r="C2025" t="s">
        <v>25</v>
      </c>
      <c r="D2025" t="s">
        <v>26</v>
      </c>
      <c r="E2025">
        <v>-3137.83</v>
      </c>
      <c r="F2025" t="s">
        <v>11</v>
      </c>
      <c r="G2025">
        <f>IF(Table1[[#This Row],[Type]]="Income",ABS(Table1[[#This Row],[Amount]]),0)</f>
        <v>0</v>
      </c>
      <c r="H2025">
        <f>IF(Table1[[#This Row],[Type]]="Expense",ABS(Table1[[#This Row],[Amount]]),0)</f>
        <v>3137.83</v>
      </c>
      <c r="I2025" t="s">
        <v>12</v>
      </c>
      <c r="J2025" t="s">
        <v>23</v>
      </c>
      <c r="L2025" t="str">
        <f t="shared" si="31"/>
        <v>August</v>
      </c>
      <c r="M2025" s="4">
        <f>ABS(Table1[[#This Row],[Amount]])</f>
        <v>3137.83</v>
      </c>
      <c r="N2025">
        <f>IF(Table1[[#This Row],[Type]]="Income",ABS(Table1[[#This Row],[Amount]]),0)</f>
        <v>0</v>
      </c>
      <c r="O2025">
        <f>IF(Table1[[#This Row],[Type]]="Expense",ABS(Table1[[#This Row],[Amount]]),0)</f>
        <v>3137.83</v>
      </c>
      <c r="P2025" t="str">
        <f>Table1[[#This Row],[Region]]</f>
        <v>South</v>
      </c>
      <c r="Q2025" t="s">
        <v>26</v>
      </c>
      <c r="R2025" t="s">
        <v>23</v>
      </c>
    </row>
    <row r="2026" spans="1:18" x14ac:dyDescent="0.3">
      <c r="A2026" s="1">
        <v>45142</v>
      </c>
      <c r="B2026" t="s">
        <v>2052</v>
      </c>
      <c r="C2026" t="s">
        <v>25</v>
      </c>
      <c r="D2026" t="s">
        <v>22</v>
      </c>
      <c r="E2026">
        <v>-2724.51</v>
      </c>
      <c r="F2026" t="s">
        <v>11</v>
      </c>
      <c r="G2026">
        <f>IF(Table1[[#This Row],[Type]]="Income",ABS(Table1[[#This Row],[Amount]]),0)</f>
        <v>0</v>
      </c>
      <c r="H2026">
        <f>IF(Table1[[#This Row],[Type]]="Expense",ABS(Table1[[#This Row],[Amount]]),0)</f>
        <v>2724.51</v>
      </c>
      <c r="I2026" t="s">
        <v>17</v>
      </c>
      <c r="J2026" t="s">
        <v>32</v>
      </c>
      <c r="L2026" t="str">
        <f t="shared" si="31"/>
        <v>August</v>
      </c>
      <c r="M2026" s="4">
        <f>ABS(Table1[[#This Row],[Amount]])</f>
        <v>2724.51</v>
      </c>
      <c r="N2026">
        <f>IF(Table1[[#This Row],[Type]]="Income",ABS(Table1[[#This Row],[Amount]]),0)</f>
        <v>0</v>
      </c>
      <c r="O2026">
        <f>IF(Table1[[#This Row],[Type]]="Expense",ABS(Table1[[#This Row],[Amount]]),0)</f>
        <v>2724.51</v>
      </c>
      <c r="P2026" t="str">
        <f>Table1[[#This Row],[Region]]</f>
        <v>West</v>
      </c>
      <c r="Q2026" t="s">
        <v>22</v>
      </c>
      <c r="R2026" t="s">
        <v>32</v>
      </c>
    </row>
    <row r="2027" spans="1:18" x14ac:dyDescent="0.3">
      <c r="A2027" s="1">
        <v>45177</v>
      </c>
      <c r="B2027" t="s">
        <v>2053</v>
      </c>
      <c r="C2027" t="s">
        <v>15</v>
      </c>
      <c r="D2027" t="s">
        <v>22</v>
      </c>
      <c r="E2027">
        <v>-395.08</v>
      </c>
      <c r="F2027" t="s">
        <v>11</v>
      </c>
      <c r="G2027">
        <f>IF(Table1[[#This Row],[Type]]="Income",ABS(Table1[[#This Row],[Amount]]),0)</f>
        <v>0</v>
      </c>
      <c r="H2027">
        <f>IF(Table1[[#This Row],[Type]]="Expense",ABS(Table1[[#This Row],[Amount]]),0)</f>
        <v>395.08</v>
      </c>
      <c r="I2027" t="s">
        <v>17</v>
      </c>
      <c r="J2027" t="s">
        <v>13</v>
      </c>
      <c r="L2027" t="str">
        <f t="shared" si="31"/>
        <v>September</v>
      </c>
      <c r="M2027" s="4">
        <f>ABS(Table1[[#This Row],[Amount]])</f>
        <v>395.08</v>
      </c>
      <c r="N2027">
        <f>IF(Table1[[#This Row],[Type]]="Income",ABS(Table1[[#This Row],[Amount]]),0)</f>
        <v>0</v>
      </c>
      <c r="O2027">
        <f>IF(Table1[[#This Row],[Type]]="Expense",ABS(Table1[[#This Row],[Amount]]),0)</f>
        <v>395.08</v>
      </c>
      <c r="P2027" t="str">
        <f>Table1[[#This Row],[Region]]</f>
        <v>East</v>
      </c>
      <c r="Q2027" t="s">
        <v>22</v>
      </c>
      <c r="R2027" t="s">
        <v>13</v>
      </c>
    </row>
    <row r="2028" spans="1:18" x14ac:dyDescent="0.3">
      <c r="A2028" s="1">
        <v>45225</v>
      </c>
      <c r="B2028" t="s">
        <v>2054</v>
      </c>
      <c r="C2028" t="s">
        <v>25</v>
      </c>
      <c r="D2028" t="s">
        <v>22</v>
      </c>
      <c r="E2028">
        <v>-499.3</v>
      </c>
      <c r="F2028" t="s">
        <v>11</v>
      </c>
      <c r="G2028">
        <f>IF(Table1[[#This Row],[Type]]="Income",ABS(Table1[[#This Row],[Amount]]),0)</f>
        <v>0</v>
      </c>
      <c r="H2028">
        <f>IF(Table1[[#This Row],[Type]]="Expense",ABS(Table1[[#This Row],[Amount]]),0)</f>
        <v>499.3</v>
      </c>
      <c r="I2028" t="s">
        <v>20</v>
      </c>
      <c r="J2028" t="s">
        <v>32</v>
      </c>
      <c r="L2028" t="str">
        <f t="shared" si="31"/>
        <v>October</v>
      </c>
      <c r="M2028" s="4">
        <f>ABS(Table1[[#This Row],[Amount]])</f>
        <v>499.3</v>
      </c>
      <c r="N2028">
        <f>IF(Table1[[#This Row],[Type]]="Income",ABS(Table1[[#This Row],[Amount]]),0)</f>
        <v>0</v>
      </c>
      <c r="O2028">
        <f>IF(Table1[[#This Row],[Type]]="Expense",ABS(Table1[[#This Row],[Amount]]),0)</f>
        <v>499.3</v>
      </c>
      <c r="P2028" t="str">
        <f>Table1[[#This Row],[Region]]</f>
        <v>West</v>
      </c>
      <c r="Q2028" t="s">
        <v>22</v>
      </c>
      <c r="R2028" t="s">
        <v>32</v>
      </c>
    </row>
    <row r="2029" spans="1:18" x14ac:dyDescent="0.3">
      <c r="A2029" s="1">
        <v>45052</v>
      </c>
      <c r="B2029" t="s">
        <v>2055</v>
      </c>
      <c r="C2029" t="s">
        <v>15</v>
      </c>
      <c r="D2029" t="s">
        <v>19</v>
      </c>
      <c r="E2029">
        <v>-3250.76</v>
      </c>
      <c r="F2029" t="s">
        <v>11</v>
      </c>
      <c r="G2029">
        <f>IF(Table1[[#This Row],[Type]]="Income",ABS(Table1[[#This Row],[Amount]]),0)</f>
        <v>0</v>
      </c>
      <c r="H2029">
        <f>IF(Table1[[#This Row],[Type]]="Expense",ABS(Table1[[#This Row],[Amount]]),0)</f>
        <v>3250.76</v>
      </c>
      <c r="I2029" t="s">
        <v>20</v>
      </c>
      <c r="J2029" t="s">
        <v>27</v>
      </c>
      <c r="L2029" t="str">
        <f t="shared" si="31"/>
        <v>May</v>
      </c>
      <c r="M2029" s="4">
        <f>ABS(Table1[[#This Row],[Amount]])</f>
        <v>3250.76</v>
      </c>
      <c r="N2029">
        <f>IF(Table1[[#This Row],[Type]]="Income",ABS(Table1[[#This Row],[Amount]]),0)</f>
        <v>0</v>
      </c>
      <c r="O2029">
        <f>IF(Table1[[#This Row],[Type]]="Expense",ABS(Table1[[#This Row],[Amount]]),0)</f>
        <v>3250.76</v>
      </c>
      <c r="P2029" t="str">
        <f>Table1[[#This Row],[Region]]</f>
        <v>North</v>
      </c>
      <c r="Q2029" t="s">
        <v>19</v>
      </c>
      <c r="R2029" t="s">
        <v>27</v>
      </c>
    </row>
    <row r="2030" spans="1:18" x14ac:dyDescent="0.3">
      <c r="A2030" s="1">
        <v>45143</v>
      </c>
      <c r="B2030" t="s">
        <v>2056</v>
      </c>
      <c r="C2030" t="s">
        <v>30</v>
      </c>
      <c r="D2030" t="s">
        <v>26</v>
      </c>
      <c r="E2030">
        <v>2379.11</v>
      </c>
      <c r="F2030" t="s">
        <v>31</v>
      </c>
      <c r="G2030">
        <f>IF(Table1[[#This Row],[Type]]="Income",ABS(Table1[[#This Row],[Amount]]),0)</f>
        <v>2379.11</v>
      </c>
      <c r="H2030">
        <f>IF(Table1[[#This Row],[Type]]="Expense",ABS(Table1[[#This Row],[Amount]]),0)</f>
        <v>0</v>
      </c>
      <c r="I2030" t="s">
        <v>12</v>
      </c>
      <c r="J2030" t="s">
        <v>27</v>
      </c>
      <c r="L2030" t="str">
        <f t="shared" si="31"/>
        <v>August</v>
      </c>
      <c r="M2030" s="4">
        <f>ABS(Table1[[#This Row],[Amount]])</f>
        <v>2379.11</v>
      </c>
      <c r="N2030">
        <f>IF(Table1[[#This Row],[Type]]="Income",ABS(Table1[[#This Row],[Amount]]),0)</f>
        <v>2379.11</v>
      </c>
      <c r="O2030">
        <f>IF(Table1[[#This Row],[Type]]="Expense",ABS(Table1[[#This Row],[Amount]]),0)</f>
        <v>0</v>
      </c>
      <c r="P2030" t="str">
        <f>Table1[[#This Row],[Region]]</f>
        <v>North</v>
      </c>
      <c r="Q2030" t="s">
        <v>26</v>
      </c>
      <c r="R2030" t="s">
        <v>27</v>
      </c>
    </row>
    <row r="2031" spans="1:18" x14ac:dyDescent="0.3">
      <c r="A2031" s="1">
        <v>45232</v>
      </c>
      <c r="B2031" t="s">
        <v>2057</v>
      </c>
      <c r="C2031" t="s">
        <v>30</v>
      </c>
      <c r="D2031" t="s">
        <v>42</v>
      </c>
      <c r="E2031">
        <v>4857.79</v>
      </c>
      <c r="F2031" t="s">
        <v>31</v>
      </c>
      <c r="G2031">
        <f>IF(Table1[[#This Row],[Type]]="Income",ABS(Table1[[#This Row],[Amount]]),0)</f>
        <v>4857.79</v>
      </c>
      <c r="H2031">
        <f>IF(Table1[[#This Row],[Type]]="Expense",ABS(Table1[[#This Row],[Amount]]),0)</f>
        <v>0</v>
      </c>
      <c r="I2031" t="s">
        <v>20</v>
      </c>
      <c r="J2031" t="s">
        <v>13</v>
      </c>
      <c r="L2031" t="str">
        <f t="shared" si="31"/>
        <v>November</v>
      </c>
      <c r="M2031" s="4">
        <f>ABS(Table1[[#This Row],[Amount]])</f>
        <v>4857.79</v>
      </c>
      <c r="N2031">
        <f>IF(Table1[[#This Row],[Type]]="Income",ABS(Table1[[#This Row],[Amount]]),0)</f>
        <v>4857.79</v>
      </c>
      <c r="O2031">
        <f>IF(Table1[[#This Row],[Type]]="Expense",ABS(Table1[[#This Row],[Amount]]),0)</f>
        <v>0</v>
      </c>
      <c r="P2031" t="str">
        <f>Table1[[#This Row],[Region]]</f>
        <v>East</v>
      </c>
      <c r="Q2031" t="s">
        <v>42</v>
      </c>
      <c r="R2031" t="s">
        <v>13</v>
      </c>
    </row>
    <row r="2032" spans="1:18" x14ac:dyDescent="0.3">
      <c r="A2032" s="1">
        <v>45211</v>
      </c>
      <c r="B2032" t="s">
        <v>2058</v>
      </c>
      <c r="C2032" t="s">
        <v>30</v>
      </c>
      <c r="D2032" t="s">
        <v>42</v>
      </c>
      <c r="E2032">
        <v>3424.8</v>
      </c>
      <c r="F2032" t="s">
        <v>31</v>
      </c>
      <c r="G2032">
        <f>IF(Table1[[#This Row],[Type]]="Income",ABS(Table1[[#This Row],[Amount]]),0)</f>
        <v>3424.8</v>
      </c>
      <c r="H2032">
        <f>IF(Table1[[#This Row],[Type]]="Expense",ABS(Table1[[#This Row],[Amount]]),0)</f>
        <v>0</v>
      </c>
      <c r="I2032" t="s">
        <v>17</v>
      </c>
      <c r="J2032" t="s">
        <v>13</v>
      </c>
      <c r="L2032" t="str">
        <f t="shared" si="31"/>
        <v>October</v>
      </c>
      <c r="M2032" s="4">
        <f>ABS(Table1[[#This Row],[Amount]])</f>
        <v>3424.8</v>
      </c>
      <c r="N2032">
        <f>IF(Table1[[#This Row],[Type]]="Income",ABS(Table1[[#This Row],[Amount]]),0)</f>
        <v>3424.8</v>
      </c>
      <c r="O2032">
        <f>IF(Table1[[#This Row],[Type]]="Expense",ABS(Table1[[#This Row],[Amount]]),0)</f>
        <v>0</v>
      </c>
      <c r="P2032" t="str">
        <f>Table1[[#This Row],[Region]]</f>
        <v>East</v>
      </c>
      <c r="Q2032" t="s">
        <v>42</v>
      </c>
      <c r="R2032" t="s">
        <v>13</v>
      </c>
    </row>
    <row r="2033" spans="1:18" x14ac:dyDescent="0.3">
      <c r="A2033" s="1">
        <v>45111</v>
      </c>
      <c r="B2033" t="s">
        <v>2059</v>
      </c>
      <c r="C2033" t="s">
        <v>9</v>
      </c>
      <c r="D2033" t="s">
        <v>22</v>
      </c>
      <c r="E2033">
        <v>-149.36000000000001</v>
      </c>
      <c r="F2033" t="s">
        <v>11</v>
      </c>
      <c r="G2033">
        <f>IF(Table1[[#This Row],[Type]]="Income",ABS(Table1[[#This Row],[Amount]]),0)</f>
        <v>0</v>
      </c>
      <c r="H2033">
        <f>IF(Table1[[#This Row],[Type]]="Expense",ABS(Table1[[#This Row],[Amount]]),0)</f>
        <v>149.36000000000001</v>
      </c>
      <c r="I2033" t="s">
        <v>17</v>
      </c>
      <c r="J2033" t="s">
        <v>27</v>
      </c>
      <c r="L2033" t="str">
        <f t="shared" si="31"/>
        <v>July</v>
      </c>
      <c r="M2033" s="4">
        <f>ABS(Table1[[#This Row],[Amount]])</f>
        <v>149.36000000000001</v>
      </c>
      <c r="N2033">
        <f>IF(Table1[[#This Row],[Type]]="Income",ABS(Table1[[#This Row],[Amount]]),0)</f>
        <v>0</v>
      </c>
      <c r="O2033">
        <f>IF(Table1[[#This Row],[Type]]="Expense",ABS(Table1[[#This Row],[Amount]]),0)</f>
        <v>149.36000000000001</v>
      </c>
      <c r="P2033" t="str">
        <f>Table1[[#This Row],[Region]]</f>
        <v>North</v>
      </c>
      <c r="Q2033" t="s">
        <v>22</v>
      </c>
      <c r="R2033" t="s">
        <v>27</v>
      </c>
    </row>
    <row r="2034" spans="1:18" x14ac:dyDescent="0.3">
      <c r="A2034" s="1">
        <v>44965</v>
      </c>
      <c r="B2034" t="s">
        <v>2060</v>
      </c>
      <c r="C2034" t="s">
        <v>15</v>
      </c>
      <c r="D2034" t="s">
        <v>26</v>
      </c>
      <c r="E2034">
        <v>-2456.9899999999998</v>
      </c>
      <c r="F2034" t="s">
        <v>11</v>
      </c>
      <c r="G2034">
        <f>IF(Table1[[#This Row],[Type]]="Income",ABS(Table1[[#This Row],[Amount]]),0)</f>
        <v>0</v>
      </c>
      <c r="H2034">
        <f>IF(Table1[[#This Row],[Type]]="Expense",ABS(Table1[[#This Row],[Amount]]),0)</f>
        <v>2456.9899999999998</v>
      </c>
      <c r="I2034" t="s">
        <v>17</v>
      </c>
      <c r="J2034" t="s">
        <v>23</v>
      </c>
      <c r="L2034" t="str">
        <f t="shared" si="31"/>
        <v>February</v>
      </c>
      <c r="M2034" s="4">
        <f>ABS(Table1[[#This Row],[Amount]])</f>
        <v>2456.9899999999998</v>
      </c>
      <c r="N2034">
        <f>IF(Table1[[#This Row],[Type]]="Income",ABS(Table1[[#This Row],[Amount]]),0)</f>
        <v>0</v>
      </c>
      <c r="O2034">
        <f>IF(Table1[[#This Row],[Type]]="Expense",ABS(Table1[[#This Row],[Amount]]),0)</f>
        <v>2456.9899999999998</v>
      </c>
      <c r="P2034" t="str">
        <f>Table1[[#This Row],[Region]]</f>
        <v>South</v>
      </c>
      <c r="Q2034" t="s">
        <v>26</v>
      </c>
      <c r="R2034" t="s">
        <v>23</v>
      </c>
    </row>
    <row r="2035" spans="1:18" x14ac:dyDescent="0.3">
      <c r="A2035" s="1">
        <v>45149</v>
      </c>
      <c r="B2035" t="s">
        <v>2061</v>
      </c>
      <c r="C2035" t="s">
        <v>30</v>
      </c>
      <c r="D2035" t="s">
        <v>19</v>
      </c>
      <c r="E2035">
        <v>2130.79</v>
      </c>
      <c r="F2035" t="s">
        <v>31</v>
      </c>
      <c r="G2035">
        <f>IF(Table1[[#This Row],[Type]]="Income",ABS(Table1[[#This Row],[Amount]]),0)</f>
        <v>2130.79</v>
      </c>
      <c r="H2035">
        <f>IF(Table1[[#This Row],[Type]]="Expense",ABS(Table1[[#This Row],[Amount]]),0)</f>
        <v>0</v>
      </c>
      <c r="I2035" t="s">
        <v>12</v>
      </c>
      <c r="J2035" t="s">
        <v>23</v>
      </c>
      <c r="L2035" t="str">
        <f t="shared" si="31"/>
        <v>August</v>
      </c>
      <c r="M2035" s="4">
        <f>ABS(Table1[[#This Row],[Amount]])</f>
        <v>2130.79</v>
      </c>
      <c r="N2035">
        <f>IF(Table1[[#This Row],[Type]]="Income",ABS(Table1[[#This Row],[Amount]]),0)</f>
        <v>2130.79</v>
      </c>
      <c r="O2035">
        <f>IF(Table1[[#This Row],[Type]]="Expense",ABS(Table1[[#This Row],[Amount]]),0)</f>
        <v>0</v>
      </c>
      <c r="P2035" t="str">
        <f>Table1[[#This Row],[Region]]</f>
        <v>South</v>
      </c>
      <c r="Q2035" t="s">
        <v>19</v>
      </c>
      <c r="R2035" t="s">
        <v>23</v>
      </c>
    </row>
    <row r="2036" spans="1:18" x14ac:dyDescent="0.3">
      <c r="A2036" s="1">
        <v>45110</v>
      </c>
      <c r="B2036" t="s">
        <v>2062</v>
      </c>
      <c r="C2036" t="s">
        <v>15</v>
      </c>
      <c r="D2036" t="s">
        <v>22</v>
      </c>
      <c r="E2036">
        <v>-622.9</v>
      </c>
      <c r="F2036" t="s">
        <v>11</v>
      </c>
      <c r="G2036">
        <f>IF(Table1[[#This Row],[Type]]="Income",ABS(Table1[[#This Row],[Amount]]),0)</f>
        <v>0</v>
      </c>
      <c r="H2036">
        <f>IF(Table1[[#This Row],[Type]]="Expense",ABS(Table1[[#This Row],[Amount]]),0)</f>
        <v>622.9</v>
      </c>
      <c r="I2036" t="s">
        <v>20</v>
      </c>
      <c r="J2036" t="s">
        <v>27</v>
      </c>
      <c r="L2036" t="str">
        <f t="shared" si="31"/>
        <v>July</v>
      </c>
      <c r="M2036" s="4">
        <f>ABS(Table1[[#This Row],[Amount]])</f>
        <v>622.9</v>
      </c>
      <c r="N2036">
        <f>IF(Table1[[#This Row],[Type]]="Income",ABS(Table1[[#This Row],[Amount]]),0)</f>
        <v>0</v>
      </c>
      <c r="O2036">
        <f>IF(Table1[[#This Row],[Type]]="Expense",ABS(Table1[[#This Row],[Amount]]),0)</f>
        <v>622.9</v>
      </c>
      <c r="P2036" t="str">
        <f>Table1[[#This Row],[Region]]</f>
        <v>North</v>
      </c>
      <c r="Q2036" t="s">
        <v>22</v>
      </c>
      <c r="R2036" t="s">
        <v>27</v>
      </c>
    </row>
    <row r="2037" spans="1:18" x14ac:dyDescent="0.3">
      <c r="A2037" s="1">
        <v>45104</v>
      </c>
      <c r="B2037" t="s">
        <v>2063</v>
      </c>
      <c r="C2037" t="s">
        <v>25</v>
      </c>
      <c r="D2037" t="s">
        <v>16</v>
      </c>
      <c r="E2037">
        <v>-4623.72</v>
      </c>
      <c r="F2037" t="s">
        <v>11</v>
      </c>
      <c r="G2037">
        <f>IF(Table1[[#This Row],[Type]]="Income",ABS(Table1[[#This Row],[Amount]]),0)</f>
        <v>0</v>
      </c>
      <c r="H2037">
        <f>IF(Table1[[#This Row],[Type]]="Expense",ABS(Table1[[#This Row],[Amount]]),0)</f>
        <v>4623.72</v>
      </c>
      <c r="I2037" t="s">
        <v>17</v>
      </c>
      <c r="J2037" t="s">
        <v>23</v>
      </c>
      <c r="L2037" t="str">
        <f t="shared" si="31"/>
        <v>June</v>
      </c>
      <c r="M2037" s="4">
        <f>ABS(Table1[[#This Row],[Amount]])</f>
        <v>4623.72</v>
      </c>
      <c r="N2037">
        <f>IF(Table1[[#This Row],[Type]]="Income",ABS(Table1[[#This Row],[Amount]]),0)</f>
        <v>0</v>
      </c>
      <c r="O2037">
        <f>IF(Table1[[#This Row],[Type]]="Expense",ABS(Table1[[#This Row],[Amount]]),0)</f>
        <v>4623.72</v>
      </c>
      <c r="P2037" t="str">
        <f>Table1[[#This Row],[Region]]</f>
        <v>South</v>
      </c>
      <c r="Q2037" t="s">
        <v>16</v>
      </c>
      <c r="R2037" t="s">
        <v>23</v>
      </c>
    </row>
    <row r="2038" spans="1:18" x14ac:dyDescent="0.3">
      <c r="A2038" s="1">
        <v>45220</v>
      </c>
      <c r="B2038" t="s">
        <v>2064</v>
      </c>
      <c r="C2038" t="s">
        <v>25</v>
      </c>
      <c r="D2038" t="s">
        <v>10</v>
      </c>
      <c r="E2038">
        <v>-4044.56</v>
      </c>
      <c r="F2038" t="s">
        <v>11</v>
      </c>
      <c r="G2038">
        <f>IF(Table1[[#This Row],[Type]]="Income",ABS(Table1[[#This Row],[Amount]]),0)</f>
        <v>0</v>
      </c>
      <c r="H2038">
        <f>IF(Table1[[#This Row],[Type]]="Expense",ABS(Table1[[#This Row],[Amount]]),0)</f>
        <v>4044.56</v>
      </c>
      <c r="I2038" t="s">
        <v>20</v>
      </c>
      <c r="J2038" t="s">
        <v>13</v>
      </c>
      <c r="L2038" t="str">
        <f t="shared" si="31"/>
        <v>October</v>
      </c>
      <c r="M2038" s="4">
        <f>ABS(Table1[[#This Row],[Amount]])</f>
        <v>4044.56</v>
      </c>
      <c r="N2038">
        <f>IF(Table1[[#This Row],[Type]]="Income",ABS(Table1[[#This Row],[Amount]]),0)</f>
        <v>0</v>
      </c>
      <c r="O2038">
        <f>IF(Table1[[#This Row],[Type]]="Expense",ABS(Table1[[#This Row],[Amount]]),0)</f>
        <v>4044.56</v>
      </c>
      <c r="P2038" t="str">
        <f>Table1[[#This Row],[Region]]</f>
        <v>East</v>
      </c>
      <c r="Q2038" t="s">
        <v>10</v>
      </c>
      <c r="R2038" t="s">
        <v>13</v>
      </c>
    </row>
    <row r="2039" spans="1:18" x14ac:dyDescent="0.3">
      <c r="A2039" s="1">
        <v>45266</v>
      </c>
      <c r="B2039" t="s">
        <v>2065</v>
      </c>
      <c r="C2039" t="s">
        <v>30</v>
      </c>
      <c r="D2039" t="s">
        <v>42</v>
      </c>
      <c r="E2039">
        <v>1227.42</v>
      </c>
      <c r="F2039" t="s">
        <v>31</v>
      </c>
      <c r="G2039">
        <f>IF(Table1[[#This Row],[Type]]="Income",ABS(Table1[[#This Row],[Amount]]),0)</f>
        <v>1227.42</v>
      </c>
      <c r="H2039">
        <f>IF(Table1[[#This Row],[Type]]="Expense",ABS(Table1[[#This Row],[Amount]]),0)</f>
        <v>0</v>
      </c>
      <c r="I2039" t="s">
        <v>20</v>
      </c>
      <c r="J2039" t="s">
        <v>23</v>
      </c>
      <c r="L2039" t="str">
        <f t="shared" si="31"/>
        <v>December</v>
      </c>
      <c r="M2039" s="4">
        <f>ABS(Table1[[#This Row],[Amount]])</f>
        <v>1227.42</v>
      </c>
      <c r="N2039">
        <f>IF(Table1[[#This Row],[Type]]="Income",ABS(Table1[[#This Row],[Amount]]),0)</f>
        <v>1227.42</v>
      </c>
      <c r="O2039">
        <f>IF(Table1[[#This Row],[Type]]="Expense",ABS(Table1[[#This Row],[Amount]]),0)</f>
        <v>0</v>
      </c>
      <c r="P2039" t="str">
        <f>Table1[[#This Row],[Region]]</f>
        <v>South</v>
      </c>
      <c r="Q2039" t="s">
        <v>42</v>
      </c>
      <c r="R2039" t="s">
        <v>23</v>
      </c>
    </row>
    <row r="2040" spans="1:18" x14ac:dyDescent="0.3">
      <c r="A2040" s="1">
        <v>45077</v>
      </c>
      <c r="B2040" t="s">
        <v>2066</v>
      </c>
      <c r="C2040" t="s">
        <v>15</v>
      </c>
      <c r="D2040" t="s">
        <v>10</v>
      </c>
      <c r="E2040">
        <v>-1354.31</v>
      </c>
      <c r="F2040" t="s">
        <v>11</v>
      </c>
      <c r="G2040">
        <f>IF(Table1[[#This Row],[Type]]="Income",ABS(Table1[[#This Row],[Amount]]),0)</f>
        <v>0</v>
      </c>
      <c r="H2040">
        <f>IF(Table1[[#This Row],[Type]]="Expense",ABS(Table1[[#This Row],[Amount]]),0)</f>
        <v>1354.31</v>
      </c>
      <c r="I2040" t="s">
        <v>20</v>
      </c>
      <c r="J2040" t="s">
        <v>13</v>
      </c>
      <c r="L2040" t="str">
        <f t="shared" si="31"/>
        <v>May</v>
      </c>
      <c r="M2040" s="4">
        <f>ABS(Table1[[#This Row],[Amount]])</f>
        <v>1354.31</v>
      </c>
      <c r="N2040">
        <f>IF(Table1[[#This Row],[Type]]="Income",ABS(Table1[[#This Row],[Amount]]),0)</f>
        <v>0</v>
      </c>
      <c r="O2040">
        <f>IF(Table1[[#This Row],[Type]]="Expense",ABS(Table1[[#This Row],[Amount]]),0)</f>
        <v>1354.31</v>
      </c>
      <c r="P2040" t="str">
        <f>Table1[[#This Row],[Region]]</f>
        <v>East</v>
      </c>
      <c r="Q2040" t="s">
        <v>10</v>
      </c>
      <c r="R2040" t="s">
        <v>13</v>
      </c>
    </row>
    <row r="2041" spans="1:18" x14ac:dyDescent="0.3">
      <c r="A2041" s="1">
        <v>45052</v>
      </c>
      <c r="B2041" t="s">
        <v>2067</v>
      </c>
      <c r="C2041" t="s">
        <v>30</v>
      </c>
      <c r="D2041" t="s">
        <v>36</v>
      </c>
      <c r="E2041">
        <v>256.89</v>
      </c>
      <c r="F2041" t="s">
        <v>31</v>
      </c>
      <c r="G2041">
        <f>IF(Table1[[#This Row],[Type]]="Income",ABS(Table1[[#This Row],[Amount]]),0)</f>
        <v>256.89</v>
      </c>
      <c r="H2041">
        <f>IF(Table1[[#This Row],[Type]]="Expense",ABS(Table1[[#This Row],[Amount]]),0)</f>
        <v>0</v>
      </c>
      <c r="I2041" t="s">
        <v>20</v>
      </c>
      <c r="J2041" t="s">
        <v>32</v>
      </c>
      <c r="L2041" t="str">
        <f t="shared" si="31"/>
        <v>May</v>
      </c>
      <c r="M2041" s="4">
        <f>ABS(Table1[[#This Row],[Amount]])</f>
        <v>256.89</v>
      </c>
      <c r="N2041">
        <f>IF(Table1[[#This Row],[Type]]="Income",ABS(Table1[[#This Row],[Amount]]),0)</f>
        <v>256.89</v>
      </c>
      <c r="O2041">
        <f>IF(Table1[[#This Row],[Type]]="Expense",ABS(Table1[[#This Row],[Amount]]),0)</f>
        <v>0</v>
      </c>
      <c r="P2041" t="str">
        <f>Table1[[#This Row],[Region]]</f>
        <v>West</v>
      </c>
      <c r="Q2041" t="s">
        <v>36</v>
      </c>
      <c r="R2041" t="s">
        <v>32</v>
      </c>
    </row>
    <row r="2042" spans="1:18" x14ac:dyDescent="0.3">
      <c r="A2042" s="1">
        <v>45227</v>
      </c>
      <c r="B2042" t="s">
        <v>2068</v>
      </c>
      <c r="C2042" t="s">
        <v>25</v>
      </c>
      <c r="D2042" t="s">
        <v>22</v>
      </c>
      <c r="E2042">
        <v>-1553.92</v>
      </c>
      <c r="F2042" t="s">
        <v>11</v>
      </c>
      <c r="G2042">
        <f>IF(Table1[[#This Row],[Type]]="Income",ABS(Table1[[#This Row],[Amount]]),0)</f>
        <v>0</v>
      </c>
      <c r="H2042">
        <f>IF(Table1[[#This Row],[Type]]="Expense",ABS(Table1[[#This Row],[Amount]]),0)</f>
        <v>1553.92</v>
      </c>
      <c r="I2042" t="s">
        <v>12</v>
      </c>
      <c r="J2042" t="s">
        <v>13</v>
      </c>
      <c r="L2042" t="str">
        <f t="shared" si="31"/>
        <v>October</v>
      </c>
      <c r="M2042" s="4">
        <f>ABS(Table1[[#This Row],[Amount]])</f>
        <v>1553.92</v>
      </c>
      <c r="N2042">
        <f>IF(Table1[[#This Row],[Type]]="Income",ABS(Table1[[#This Row],[Amount]]),0)</f>
        <v>0</v>
      </c>
      <c r="O2042">
        <f>IF(Table1[[#This Row],[Type]]="Expense",ABS(Table1[[#This Row],[Amount]]),0)</f>
        <v>1553.92</v>
      </c>
      <c r="P2042" t="str">
        <f>Table1[[#This Row],[Region]]</f>
        <v>East</v>
      </c>
      <c r="Q2042" t="s">
        <v>22</v>
      </c>
      <c r="R2042" t="s">
        <v>13</v>
      </c>
    </row>
    <row r="2043" spans="1:18" x14ac:dyDescent="0.3">
      <c r="A2043" s="1">
        <v>45234</v>
      </c>
      <c r="B2043" t="s">
        <v>2069</v>
      </c>
      <c r="C2043" t="s">
        <v>30</v>
      </c>
      <c r="D2043" t="s">
        <v>16</v>
      </c>
      <c r="E2043">
        <v>2964.65</v>
      </c>
      <c r="F2043" t="s">
        <v>31</v>
      </c>
      <c r="G2043">
        <f>IF(Table1[[#This Row],[Type]]="Income",ABS(Table1[[#This Row],[Amount]]),0)</f>
        <v>2964.65</v>
      </c>
      <c r="H2043">
        <f>IF(Table1[[#This Row],[Type]]="Expense",ABS(Table1[[#This Row],[Amount]]),0)</f>
        <v>0</v>
      </c>
      <c r="I2043" t="s">
        <v>12</v>
      </c>
      <c r="J2043" t="s">
        <v>32</v>
      </c>
      <c r="L2043" t="str">
        <f t="shared" si="31"/>
        <v>November</v>
      </c>
      <c r="M2043" s="4">
        <f>ABS(Table1[[#This Row],[Amount]])</f>
        <v>2964.65</v>
      </c>
      <c r="N2043">
        <f>IF(Table1[[#This Row],[Type]]="Income",ABS(Table1[[#This Row],[Amount]]),0)</f>
        <v>2964.65</v>
      </c>
      <c r="O2043">
        <f>IF(Table1[[#This Row],[Type]]="Expense",ABS(Table1[[#This Row],[Amount]]),0)</f>
        <v>0</v>
      </c>
      <c r="P2043" t="str">
        <f>Table1[[#This Row],[Region]]</f>
        <v>West</v>
      </c>
      <c r="Q2043" t="s">
        <v>16</v>
      </c>
      <c r="R2043" t="s">
        <v>32</v>
      </c>
    </row>
    <row r="2044" spans="1:18" x14ac:dyDescent="0.3">
      <c r="A2044" s="1">
        <v>45262</v>
      </c>
      <c r="B2044" t="s">
        <v>2070</v>
      </c>
      <c r="C2044" t="s">
        <v>15</v>
      </c>
      <c r="D2044" t="s">
        <v>42</v>
      </c>
      <c r="E2044">
        <v>-2162.13</v>
      </c>
      <c r="F2044" t="s">
        <v>11</v>
      </c>
      <c r="G2044">
        <f>IF(Table1[[#This Row],[Type]]="Income",ABS(Table1[[#This Row],[Amount]]),0)</f>
        <v>0</v>
      </c>
      <c r="H2044">
        <f>IF(Table1[[#This Row],[Type]]="Expense",ABS(Table1[[#This Row],[Amount]]),0)</f>
        <v>2162.13</v>
      </c>
      <c r="I2044" t="s">
        <v>12</v>
      </c>
      <c r="J2044" t="s">
        <v>13</v>
      </c>
      <c r="L2044" t="str">
        <f t="shared" si="31"/>
        <v>December</v>
      </c>
      <c r="M2044" s="4">
        <f>ABS(Table1[[#This Row],[Amount]])</f>
        <v>2162.13</v>
      </c>
      <c r="N2044">
        <f>IF(Table1[[#This Row],[Type]]="Income",ABS(Table1[[#This Row],[Amount]]),0)</f>
        <v>0</v>
      </c>
      <c r="O2044">
        <f>IF(Table1[[#This Row],[Type]]="Expense",ABS(Table1[[#This Row],[Amount]]),0)</f>
        <v>2162.13</v>
      </c>
      <c r="P2044" t="str">
        <f>Table1[[#This Row],[Region]]</f>
        <v>East</v>
      </c>
      <c r="Q2044" t="s">
        <v>42</v>
      </c>
      <c r="R2044" t="s">
        <v>13</v>
      </c>
    </row>
    <row r="2045" spans="1:18" x14ac:dyDescent="0.3">
      <c r="A2045" s="1">
        <v>45160</v>
      </c>
      <c r="B2045" t="s">
        <v>2071</v>
      </c>
      <c r="C2045" t="s">
        <v>25</v>
      </c>
      <c r="D2045" t="s">
        <v>10</v>
      </c>
      <c r="E2045">
        <v>-4849.3500000000004</v>
      </c>
      <c r="F2045" t="s">
        <v>11</v>
      </c>
      <c r="G2045">
        <f>IF(Table1[[#This Row],[Type]]="Income",ABS(Table1[[#This Row],[Amount]]),0)</f>
        <v>0</v>
      </c>
      <c r="H2045">
        <f>IF(Table1[[#This Row],[Type]]="Expense",ABS(Table1[[#This Row],[Amount]]),0)</f>
        <v>4849.3500000000004</v>
      </c>
      <c r="I2045" t="s">
        <v>17</v>
      </c>
      <c r="J2045" t="s">
        <v>13</v>
      </c>
      <c r="L2045" t="str">
        <f t="shared" si="31"/>
        <v>August</v>
      </c>
      <c r="M2045" s="4">
        <f>ABS(Table1[[#This Row],[Amount]])</f>
        <v>4849.3500000000004</v>
      </c>
      <c r="N2045">
        <f>IF(Table1[[#This Row],[Type]]="Income",ABS(Table1[[#This Row],[Amount]]),0)</f>
        <v>0</v>
      </c>
      <c r="O2045">
        <f>IF(Table1[[#This Row],[Type]]="Expense",ABS(Table1[[#This Row],[Amount]]),0)</f>
        <v>4849.3500000000004</v>
      </c>
      <c r="P2045" t="str">
        <f>Table1[[#This Row],[Region]]</f>
        <v>East</v>
      </c>
      <c r="Q2045" t="s">
        <v>10</v>
      </c>
      <c r="R2045" t="s">
        <v>13</v>
      </c>
    </row>
    <row r="2046" spans="1:18" x14ac:dyDescent="0.3">
      <c r="A2046" s="1">
        <v>44934</v>
      </c>
      <c r="B2046" t="s">
        <v>2072</v>
      </c>
      <c r="C2046" t="s">
        <v>9</v>
      </c>
      <c r="D2046" t="s">
        <v>19</v>
      </c>
      <c r="E2046">
        <v>-374.79</v>
      </c>
      <c r="F2046" t="s">
        <v>11</v>
      </c>
      <c r="G2046">
        <f>IF(Table1[[#This Row],[Type]]="Income",ABS(Table1[[#This Row],[Amount]]),0)</f>
        <v>0</v>
      </c>
      <c r="H2046">
        <f>IF(Table1[[#This Row],[Type]]="Expense",ABS(Table1[[#This Row],[Amount]]),0)</f>
        <v>374.79</v>
      </c>
      <c r="I2046" t="s">
        <v>17</v>
      </c>
      <c r="J2046" t="s">
        <v>23</v>
      </c>
      <c r="L2046" t="str">
        <f t="shared" si="31"/>
        <v>January</v>
      </c>
      <c r="M2046" s="4">
        <f>ABS(Table1[[#This Row],[Amount]])</f>
        <v>374.79</v>
      </c>
      <c r="N2046">
        <f>IF(Table1[[#This Row],[Type]]="Income",ABS(Table1[[#This Row],[Amount]]),0)</f>
        <v>0</v>
      </c>
      <c r="O2046">
        <f>IF(Table1[[#This Row],[Type]]="Expense",ABS(Table1[[#This Row],[Amount]]),0)</f>
        <v>374.79</v>
      </c>
      <c r="P2046" t="str">
        <f>Table1[[#This Row],[Region]]</f>
        <v>South</v>
      </c>
      <c r="Q2046" t="s">
        <v>19</v>
      </c>
      <c r="R2046" t="s">
        <v>23</v>
      </c>
    </row>
    <row r="2047" spans="1:18" x14ac:dyDescent="0.3">
      <c r="A2047" s="1">
        <v>45267</v>
      </c>
      <c r="B2047" t="s">
        <v>2073</v>
      </c>
      <c r="C2047" t="s">
        <v>25</v>
      </c>
      <c r="D2047" t="s">
        <v>26</v>
      </c>
      <c r="E2047">
        <v>-2998.01</v>
      </c>
      <c r="F2047" t="s">
        <v>11</v>
      </c>
      <c r="G2047">
        <f>IF(Table1[[#This Row],[Type]]="Income",ABS(Table1[[#This Row],[Amount]]),0)</f>
        <v>0</v>
      </c>
      <c r="H2047">
        <f>IF(Table1[[#This Row],[Type]]="Expense",ABS(Table1[[#This Row],[Amount]]),0)</f>
        <v>2998.01</v>
      </c>
      <c r="I2047" t="s">
        <v>17</v>
      </c>
      <c r="J2047" t="s">
        <v>13</v>
      </c>
      <c r="L2047" t="str">
        <f t="shared" si="31"/>
        <v>December</v>
      </c>
      <c r="M2047" s="4">
        <f>ABS(Table1[[#This Row],[Amount]])</f>
        <v>2998.01</v>
      </c>
      <c r="N2047">
        <f>IF(Table1[[#This Row],[Type]]="Income",ABS(Table1[[#This Row],[Amount]]),0)</f>
        <v>0</v>
      </c>
      <c r="O2047">
        <f>IF(Table1[[#This Row],[Type]]="Expense",ABS(Table1[[#This Row],[Amount]]),0)</f>
        <v>2998.01</v>
      </c>
      <c r="P2047" t="str">
        <f>Table1[[#This Row],[Region]]</f>
        <v>East</v>
      </c>
      <c r="Q2047" t="s">
        <v>26</v>
      </c>
      <c r="R2047" t="s">
        <v>13</v>
      </c>
    </row>
    <row r="2048" spans="1:18" x14ac:dyDescent="0.3">
      <c r="A2048" s="1">
        <v>45055</v>
      </c>
      <c r="B2048" t="s">
        <v>2074</v>
      </c>
      <c r="C2048" t="s">
        <v>9</v>
      </c>
      <c r="D2048" t="s">
        <v>42</v>
      </c>
      <c r="E2048">
        <v>-4305.72</v>
      </c>
      <c r="F2048" t="s">
        <v>11</v>
      </c>
      <c r="G2048">
        <f>IF(Table1[[#This Row],[Type]]="Income",ABS(Table1[[#This Row],[Amount]]),0)</f>
        <v>0</v>
      </c>
      <c r="H2048">
        <f>IF(Table1[[#This Row],[Type]]="Expense",ABS(Table1[[#This Row],[Amount]]),0)</f>
        <v>4305.72</v>
      </c>
      <c r="I2048" t="s">
        <v>12</v>
      </c>
      <c r="J2048" t="s">
        <v>27</v>
      </c>
      <c r="L2048" t="str">
        <f t="shared" si="31"/>
        <v>May</v>
      </c>
      <c r="M2048" s="4">
        <f>ABS(Table1[[#This Row],[Amount]])</f>
        <v>4305.72</v>
      </c>
      <c r="N2048">
        <f>IF(Table1[[#This Row],[Type]]="Income",ABS(Table1[[#This Row],[Amount]]),0)</f>
        <v>0</v>
      </c>
      <c r="O2048">
        <f>IF(Table1[[#This Row],[Type]]="Expense",ABS(Table1[[#This Row],[Amount]]),0)</f>
        <v>4305.72</v>
      </c>
      <c r="P2048" t="str">
        <f>Table1[[#This Row],[Region]]</f>
        <v>North</v>
      </c>
      <c r="Q2048" t="s">
        <v>42</v>
      </c>
      <c r="R2048" t="s">
        <v>27</v>
      </c>
    </row>
    <row r="2049" spans="1:18" x14ac:dyDescent="0.3">
      <c r="A2049" s="1">
        <v>45190</v>
      </c>
      <c r="B2049" t="s">
        <v>2075</v>
      </c>
      <c r="C2049" t="s">
        <v>30</v>
      </c>
      <c r="D2049" t="s">
        <v>10</v>
      </c>
      <c r="E2049">
        <v>2455.63</v>
      </c>
      <c r="F2049" t="s">
        <v>31</v>
      </c>
      <c r="G2049">
        <f>IF(Table1[[#This Row],[Type]]="Income",ABS(Table1[[#This Row],[Amount]]),0)</f>
        <v>2455.63</v>
      </c>
      <c r="H2049">
        <f>IF(Table1[[#This Row],[Type]]="Expense",ABS(Table1[[#This Row],[Amount]]),0)</f>
        <v>0</v>
      </c>
      <c r="I2049" t="s">
        <v>20</v>
      </c>
      <c r="J2049" t="s">
        <v>32</v>
      </c>
      <c r="L2049" t="str">
        <f t="shared" si="31"/>
        <v>September</v>
      </c>
      <c r="M2049" s="4">
        <f>ABS(Table1[[#This Row],[Amount]])</f>
        <v>2455.63</v>
      </c>
      <c r="N2049">
        <f>IF(Table1[[#This Row],[Type]]="Income",ABS(Table1[[#This Row],[Amount]]),0)</f>
        <v>2455.63</v>
      </c>
      <c r="O2049">
        <f>IF(Table1[[#This Row],[Type]]="Expense",ABS(Table1[[#This Row],[Amount]]),0)</f>
        <v>0</v>
      </c>
      <c r="P2049" t="str">
        <f>Table1[[#This Row],[Region]]</f>
        <v>West</v>
      </c>
      <c r="Q2049" t="s">
        <v>10</v>
      </c>
      <c r="R2049" t="s">
        <v>32</v>
      </c>
    </row>
    <row r="2050" spans="1:18" x14ac:dyDescent="0.3">
      <c r="A2050" s="1">
        <v>45083</v>
      </c>
      <c r="B2050" t="s">
        <v>2076</v>
      </c>
      <c r="C2050" t="s">
        <v>30</v>
      </c>
      <c r="D2050" t="s">
        <v>26</v>
      </c>
      <c r="E2050">
        <v>114.52</v>
      </c>
      <c r="F2050" t="s">
        <v>31</v>
      </c>
      <c r="G2050">
        <f>IF(Table1[[#This Row],[Type]]="Income",ABS(Table1[[#This Row],[Amount]]),0)</f>
        <v>114.52</v>
      </c>
      <c r="H2050">
        <f>IF(Table1[[#This Row],[Type]]="Expense",ABS(Table1[[#This Row],[Amount]]),0)</f>
        <v>0</v>
      </c>
      <c r="I2050" t="s">
        <v>12</v>
      </c>
      <c r="J2050" t="s">
        <v>32</v>
      </c>
      <c r="L2050" t="str">
        <f t="shared" si="31"/>
        <v>June</v>
      </c>
      <c r="M2050" s="4">
        <f>ABS(Table1[[#This Row],[Amount]])</f>
        <v>114.52</v>
      </c>
      <c r="N2050">
        <f>IF(Table1[[#This Row],[Type]]="Income",ABS(Table1[[#This Row],[Amount]]),0)</f>
        <v>114.52</v>
      </c>
      <c r="O2050">
        <f>IF(Table1[[#This Row],[Type]]="Expense",ABS(Table1[[#This Row],[Amount]]),0)</f>
        <v>0</v>
      </c>
      <c r="P2050" t="str">
        <f>Table1[[#This Row],[Region]]</f>
        <v>West</v>
      </c>
      <c r="Q2050" t="s">
        <v>26</v>
      </c>
      <c r="R2050" t="s">
        <v>32</v>
      </c>
    </row>
    <row r="2051" spans="1:18" x14ac:dyDescent="0.3">
      <c r="A2051" s="1">
        <v>45278</v>
      </c>
      <c r="B2051" t="s">
        <v>2077</v>
      </c>
      <c r="C2051" t="s">
        <v>15</v>
      </c>
      <c r="D2051" t="s">
        <v>10</v>
      </c>
      <c r="E2051">
        <v>-1289.73</v>
      </c>
      <c r="F2051" t="s">
        <v>11</v>
      </c>
      <c r="G2051">
        <f>IF(Table1[[#This Row],[Type]]="Income",ABS(Table1[[#This Row],[Amount]]),0)</f>
        <v>0</v>
      </c>
      <c r="H2051">
        <f>IF(Table1[[#This Row],[Type]]="Expense",ABS(Table1[[#This Row],[Amount]]),0)</f>
        <v>1289.73</v>
      </c>
      <c r="I2051" t="s">
        <v>17</v>
      </c>
      <c r="J2051" t="s">
        <v>13</v>
      </c>
      <c r="L2051" t="str">
        <f t="shared" ref="L2051:L2114" si="32">TEXT(A2051:A7050,"mmmm")</f>
        <v>December</v>
      </c>
      <c r="M2051" s="4">
        <f>ABS(Table1[[#This Row],[Amount]])</f>
        <v>1289.73</v>
      </c>
      <c r="N2051">
        <f>IF(Table1[[#This Row],[Type]]="Income",ABS(Table1[[#This Row],[Amount]]),0)</f>
        <v>0</v>
      </c>
      <c r="O2051">
        <f>IF(Table1[[#This Row],[Type]]="Expense",ABS(Table1[[#This Row],[Amount]]),0)</f>
        <v>1289.73</v>
      </c>
      <c r="P2051" t="str">
        <f>Table1[[#This Row],[Region]]</f>
        <v>East</v>
      </c>
      <c r="Q2051" t="s">
        <v>10</v>
      </c>
      <c r="R2051" t="s">
        <v>13</v>
      </c>
    </row>
    <row r="2052" spans="1:18" x14ac:dyDescent="0.3">
      <c r="A2052" s="1">
        <v>45284</v>
      </c>
      <c r="B2052" t="s">
        <v>2078</v>
      </c>
      <c r="C2052" t="s">
        <v>9</v>
      </c>
      <c r="D2052" t="s">
        <v>26</v>
      </c>
      <c r="E2052">
        <v>-1686.47</v>
      </c>
      <c r="F2052" t="s">
        <v>11</v>
      </c>
      <c r="G2052">
        <f>IF(Table1[[#This Row],[Type]]="Income",ABS(Table1[[#This Row],[Amount]]),0)</f>
        <v>0</v>
      </c>
      <c r="H2052">
        <f>IF(Table1[[#This Row],[Type]]="Expense",ABS(Table1[[#This Row],[Amount]]),0)</f>
        <v>1686.47</v>
      </c>
      <c r="I2052" t="s">
        <v>17</v>
      </c>
      <c r="J2052" t="s">
        <v>27</v>
      </c>
      <c r="L2052" t="str">
        <f t="shared" si="32"/>
        <v>December</v>
      </c>
      <c r="M2052" s="4">
        <f>ABS(Table1[[#This Row],[Amount]])</f>
        <v>1686.47</v>
      </c>
      <c r="N2052">
        <f>IF(Table1[[#This Row],[Type]]="Income",ABS(Table1[[#This Row],[Amount]]),0)</f>
        <v>0</v>
      </c>
      <c r="O2052">
        <f>IF(Table1[[#This Row],[Type]]="Expense",ABS(Table1[[#This Row],[Amount]]),0)</f>
        <v>1686.47</v>
      </c>
      <c r="P2052" t="str">
        <f>Table1[[#This Row],[Region]]</f>
        <v>North</v>
      </c>
      <c r="Q2052" t="s">
        <v>26</v>
      </c>
      <c r="R2052" t="s">
        <v>27</v>
      </c>
    </row>
    <row r="2053" spans="1:18" x14ac:dyDescent="0.3">
      <c r="A2053" s="1">
        <v>44931</v>
      </c>
      <c r="B2053" t="s">
        <v>2079</v>
      </c>
      <c r="C2053" t="s">
        <v>30</v>
      </c>
      <c r="D2053" t="s">
        <v>19</v>
      </c>
      <c r="E2053">
        <v>4833.37</v>
      </c>
      <c r="F2053" t="s">
        <v>31</v>
      </c>
      <c r="G2053">
        <f>IF(Table1[[#This Row],[Type]]="Income",ABS(Table1[[#This Row],[Amount]]),0)</f>
        <v>4833.37</v>
      </c>
      <c r="H2053">
        <f>IF(Table1[[#This Row],[Type]]="Expense",ABS(Table1[[#This Row],[Amount]]),0)</f>
        <v>0</v>
      </c>
      <c r="I2053" t="s">
        <v>20</v>
      </c>
      <c r="J2053" t="s">
        <v>13</v>
      </c>
      <c r="L2053" t="str">
        <f t="shared" si="32"/>
        <v>January</v>
      </c>
      <c r="M2053" s="4">
        <f>ABS(Table1[[#This Row],[Amount]])</f>
        <v>4833.37</v>
      </c>
      <c r="N2053">
        <f>IF(Table1[[#This Row],[Type]]="Income",ABS(Table1[[#This Row],[Amount]]),0)</f>
        <v>4833.37</v>
      </c>
      <c r="O2053">
        <f>IF(Table1[[#This Row],[Type]]="Expense",ABS(Table1[[#This Row],[Amount]]),0)</f>
        <v>0</v>
      </c>
      <c r="P2053" t="str">
        <f>Table1[[#This Row],[Region]]</f>
        <v>East</v>
      </c>
      <c r="Q2053" t="s">
        <v>19</v>
      </c>
      <c r="R2053" t="s">
        <v>13</v>
      </c>
    </row>
    <row r="2054" spans="1:18" x14ac:dyDescent="0.3">
      <c r="A2054" s="1">
        <v>45012</v>
      </c>
      <c r="B2054" t="s">
        <v>2080</v>
      </c>
      <c r="C2054" t="s">
        <v>9</v>
      </c>
      <c r="D2054" t="s">
        <v>19</v>
      </c>
      <c r="E2054">
        <v>-4567.6899999999996</v>
      </c>
      <c r="F2054" t="s">
        <v>11</v>
      </c>
      <c r="G2054">
        <f>IF(Table1[[#This Row],[Type]]="Income",ABS(Table1[[#This Row],[Amount]]),0)</f>
        <v>0</v>
      </c>
      <c r="H2054">
        <f>IF(Table1[[#This Row],[Type]]="Expense",ABS(Table1[[#This Row],[Amount]]),0)</f>
        <v>4567.6899999999996</v>
      </c>
      <c r="I2054" t="s">
        <v>12</v>
      </c>
      <c r="J2054" t="s">
        <v>13</v>
      </c>
      <c r="L2054" t="str">
        <f t="shared" si="32"/>
        <v>March</v>
      </c>
      <c r="M2054" s="4">
        <f>ABS(Table1[[#This Row],[Amount]])</f>
        <v>4567.6899999999996</v>
      </c>
      <c r="N2054">
        <f>IF(Table1[[#This Row],[Type]]="Income",ABS(Table1[[#This Row],[Amount]]),0)</f>
        <v>0</v>
      </c>
      <c r="O2054">
        <f>IF(Table1[[#This Row],[Type]]="Expense",ABS(Table1[[#This Row],[Amount]]),0)</f>
        <v>4567.6899999999996</v>
      </c>
      <c r="P2054" t="str">
        <f>Table1[[#This Row],[Region]]</f>
        <v>East</v>
      </c>
      <c r="Q2054" t="s">
        <v>19</v>
      </c>
      <c r="R2054" t="s">
        <v>13</v>
      </c>
    </row>
    <row r="2055" spans="1:18" x14ac:dyDescent="0.3">
      <c r="A2055" s="1">
        <v>45101</v>
      </c>
      <c r="B2055" t="s">
        <v>2081</v>
      </c>
      <c r="C2055" t="s">
        <v>30</v>
      </c>
      <c r="D2055" t="s">
        <v>22</v>
      </c>
      <c r="E2055">
        <v>4750.9399999999996</v>
      </c>
      <c r="F2055" t="s">
        <v>31</v>
      </c>
      <c r="G2055">
        <f>IF(Table1[[#This Row],[Type]]="Income",ABS(Table1[[#This Row],[Amount]]),0)</f>
        <v>4750.9399999999996</v>
      </c>
      <c r="H2055">
        <f>IF(Table1[[#This Row],[Type]]="Expense",ABS(Table1[[#This Row],[Amount]]),0)</f>
        <v>0</v>
      </c>
      <c r="I2055" t="s">
        <v>20</v>
      </c>
      <c r="J2055" t="s">
        <v>23</v>
      </c>
      <c r="L2055" t="str">
        <f t="shared" si="32"/>
        <v>June</v>
      </c>
      <c r="M2055" s="4">
        <f>ABS(Table1[[#This Row],[Amount]])</f>
        <v>4750.9399999999996</v>
      </c>
      <c r="N2055">
        <f>IF(Table1[[#This Row],[Type]]="Income",ABS(Table1[[#This Row],[Amount]]),0)</f>
        <v>4750.9399999999996</v>
      </c>
      <c r="O2055">
        <f>IF(Table1[[#This Row],[Type]]="Expense",ABS(Table1[[#This Row],[Amount]]),0)</f>
        <v>0</v>
      </c>
      <c r="P2055" t="str">
        <f>Table1[[#This Row],[Region]]</f>
        <v>South</v>
      </c>
      <c r="Q2055" t="s">
        <v>22</v>
      </c>
      <c r="R2055" t="s">
        <v>23</v>
      </c>
    </row>
    <row r="2056" spans="1:18" x14ac:dyDescent="0.3">
      <c r="A2056" s="1">
        <v>45216</v>
      </c>
      <c r="B2056" t="s">
        <v>2082</v>
      </c>
      <c r="C2056" t="s">
        <v>25</v>
      </c>
      <c r="D2056" t="s">
        <v>22</v>
      </c>
      <c r="E2056">
        <v>-4146.22</v>
      </c>
      <c r="F2056" t="s">
        <v>11</v>
      </c>
      <c r="G2056">
        <f>IF(Table1[[#This Row],[Type]]="Income",ABS(Table1[[#This Row],[Amount]]),0)</f>
        <v>0</v>
      </c>
      <c r="H2056">
        <f>IF(Table1[[#This Row],[Type]]="Expense",ABS(Table1[[#This Row],[Amount]]),0)</f>
        <v>4146.22</v>
      </c>
      <c r="I2056" t="s">
        <v>12</v>
      </c>
      <c r="J2056" t="s">
        <v>13</v>
      </c>
      <c r="L2056" t="str">
        <f t="shared" si="32"/>
        <v>October</v>
      </c>
      <c r="M2056" s="4">
        <f>ABS(Table1[[#This Row],[Amount]])</f>
        <v>4146.22</v>
      </c>
      <c r="N2056">
        <f>IF(Table1[[#This Row],[Type]]="Income",ABS(Table1[[#This Row],[Amount]]),0)</f>
        <v>0</v>
      </c>
      <c r="O2056">
        <f>IF(Table1[[#This Row],[Type]]="Expense",ABS(Table1[[#This Row],[Amount]]),0)</f>
        <v>4146.22</v>
      </c>
      <c r="P2056" t="str">
        <f>Table1[[#This Row],[Region]]</f>
        <v>East</v>
      </c>
      <c r="Q2056" t="s">
        <v>22</v>
      </c>
      <c r="R2056" t="s">
        <v>13</v>
      </c>
    </row>
    <row r="2057" spans="1:18" x14ac:dyDescent="0.3">
      <c r="A2057" s="1">
        <v>45119</v>
      </c>
      <c r="B2057" t="s">
        <v>2083</v>
      </c>
      <c r="C2057" t="s">
        <v>30</v>
      </c>
      <c r="D2057" t="s">
        <v>42</v>
      </c>
      <c r="E2057">
        <v>1823.07</v>
      </c>
      <c r="F2057" t="s">
        <v>31</v>
      </c>
      <c r="G2057">
        <f>IF(Table1[[#This Row],[Type]]="Income",ABS(Table1[[#This Row],[Amount]]),0)</f>
        <v>1823.07</v>
      </c>
      <c r="H2057">
        <f>IF(Table1[[#This Row],[Type]]="Expense",ABS(Table1[[#This Row],[Amount]]),0)</f>
        <v>0</v>
      </c>
      <c r="I2057" t="s">
        <v>17</v>
      </c>
      <c r="J2057" t="s">
        <v>13</v>
      </c>
      <c r="L2057" t="str">
        <f t="shared" si="32"/>
        <v>July</v>
      </c>
      <c r="M2057" s="4">
        <f>ABS(Table1[[#This Row],[Amount]])</f>
        <v>1823.07</v>
      </c>
      <c r="N2057">
        <f>IF(Table1[[#This Row],[Type]]="Income",ABS(Table1[[#This Row],[Amount]]),0)</f>
        <v>1823.07</v>
      </c>
      <c r="O2057">
        <f>IF(Table1[[#This Row],[Type]]="Expense",ABS(Table1[[#This Row],[Amount]]),0)</f>
        <v>0</v>
      </c>
      <c r="P2057" t="str">
        <f>Table1[[#This Row],[Region]]</f>
        <v>East</v>
      </c>
      <c r="Q2057" t="s">
        <v>42</v>
      </c>
      <c r="R2057" t="s">
        <v>13</v>
      </c>
    </row>
    <row r="2058" spans="1:18" x14ac:dyDescent="0.3">
      <c r="A2058" s="1">
        <v>45237</v>
      </c>
      <c r="B2058" t="s">
        <v>2084</v>
      </c>
      <c r="C2058" t="s">
        <v>15</v>
      </c>
      <c r="D2058" t="s">
        <v>19</v>
      </c>
      <c r="E2058">
        <v>-4538.79</v>
      </c>
      <c r="F2058" t="s">
        <v>11</v>
      </c>
      <c r="G2058">
        <f>IF(Table1[[#This Row],[Type]]="Income",ABS(Table1[[#This Row],[Amount]]),0)</f>
        <v>0</v>
      </c>
      <c r="H2058">
        <f>IF(Table1[[#This Row],[Type]]="Expense",ABS(Table1[[#This Row],[Amount]]),0)</f>
        <v>4538.79</v>
      </c>
      <c r="I2058" t="s">
        <v>20</v>
      </c>
      <c r="J2058" t="s">
        <v>23</v>
      </c>
      <c r="L2058" t="str">
        <f t="shared" si="32"/>
        <v>November</v>
      </c>
      <c r="M2058" s="4">
        <f>ABS(Table1[[#This Row],[Amount]])</f>
        <v>4538.79</v>
      </c>
      <c r="N2058">
        <f>IF(Table1[[#This Row],[Type]]="Income",ABS(Table1[[#This Row],[Amount]]),0)</f>
        <v>0</v>
      </c>
      <c r="O2058">
        <f>IF(Table1[[#This Row],[Type]]="Expense",ABS(Table1[[#This Row],[Amount]]),0)</f>
        <v>4538.79</v>
      </c>
      <c r="P2058" t="str">
        <f>Table1[[#This Row],[Region]]</f>
        <v>South</v>
      </c>
      <c r="Q2058" t="s">
        <v>19</v>
      </c>
      <c r="R2058" t="s">
        <v>23</v>
      </c>
    </row>
    <row r="2059" spans="1:18" x14ac:dyDescent="0.3">
      <c r="A2059" s="1">
        <v>45045</v>
      </c>
      <c r="B2059" t="s">
        <v>2085</v>
      </c>
      <c r="C2059" t="s">
        <v>25</v>
      </c>
      <c r="D2059" t="s">
        <v>16</v>
      </c>
      <c r="E2059">
        <v>-4910.25</v>
      </c>
      <c r="F2059" t="s">
        <v>11</v>
      </c>
      <c r="G2059">
        <f>IF(Table1[[#This Row],[Type]]="Income",ABS(Table1[[#This Row],[Amount]]),0)</f>
        <v>0</v>
      </c>
      <c r="H2059">
        <f>IF(Table1[[#This Row],[Type]]="Expense",ABS(Table1[[#This Row],[Amount]]),0)</f>
        <v>4910.25</v>
      </c>
      <c r="I2059" t="s">
        <v>20</v>
      </c>
      <c r="J2059" t="s">
        <v>23</v>
      </c>
      <c r="L2059" t="str">
        <f t="shared" si="32"/>
        <v>April</v>
      </c>
      <c r="M2059" s="4">
        <f>ABS(Table1[[#This Row],[Amount]])</f>
        <v>4910.25</v>
      </c>
      <c r="N2059">
        <f>IF(Table1[[#This Row],[Type]]="Income",ABS(Table1[[#This Row],[Amount]]),0)</f>
        <v>0</v>
      </c>
      <c r="O2059">
        <f>IF(Table1[[#This Row],[Type]]="Expense",ABS(Table1[[#This Row],[Amount]]),0)</f>
        <v>4910.25</v>
      </c>
      <c r="P2059" t="str">
        <f>Table1[[#This Row],[Region]]</f>
        <v>South</v>
      </c>
      <c r="Q2059" t="s">
        <v>16</v>
      </c>
      <c r="R2059" t="s">
        <v>23</v>
      </c>
    </row>
    <row r="2060" spans="1:18" x14ac:dyDescent="0.3">
      <c r="A2060" s="1">
        <v>45144</v>
      </c>
      <c r="B2060" t="s">
        <v>2086</v>
      </c>
      <c r="C2060" t="s">
        <v>15</v>
      </c>
      <c r="D2060" t="s">
        <v>10</v>
      </c>
      <c r="E2060">
        <v>-1815.35</v>
      </c>
      <c r="F2060" t="s">
        <v>11</v>
      </c>
      <c r="G2060">
        <f>IF(Table1[[#This Row],[Type]]="Income",ABS(Table1[[#This Row],[Amount]]),0)</f>
        <v>0</v>
      </c>
      <c r="H2060">
        <f>IF(Table1[[#This Row],[Type]]="Expense",ABS(Table1[[#This Row],[Amount]]),0)</f>
        <v>1815.35</v>
      </c>
      <c r="I2060" t="s">
        <v>12</v>
      </c>
      <c r="J2060" t="s">
        <v>27</v>
      </c>
      <c r="L2060" t="str">
        <f t="shared" si="32"/>
        <v>August</v>
      </c>
      <c r="M2060" s="4">
        <f>ABS(Table1[[#This Row],[Amount]])</f>
        <v>1815.35</v>
      </c>
      <c r="N2060">
        <f>IF(Table1[[#This Row],[Type]]="Income",ABS(Table1[[#This Row],[Amount]]),0)</f>
        <v>0</v>
      </c>
      <c r="O2060">
        <f>IF(Table1[[#This Row],[Type]]="Expense",ABS(Table1[[#This Row],[Amount]]),0)</f>
        <v>1815.35</v>
      </c>
      <c r="P2060" t="str">
        <f>Table1[[#This Row],[Region]]</f>
        <v>North</v>
      </c>
      <c r="Q2060" t="s">
        <v>10</v>
      </c>
      <c r="R2060" t="s">
        <v>27</v>
      </c>
    </row>
    <row r="2061" spans="1:18" x14ac:dyDescent="0.3">
      <c r="A2061" s="1">
        <v>45040</v>
      </c>
      <c r="B2061" t="s">
        <v>2087</v>
      </c>
      <c r="C2061" t="s">
        <v>25</v>
      </c>
      <c r="D2061" t="s">
        <v>10</v>
      </c>
      <c r="E2061">
        <v>-1376.72</v>
      </c>
      <c r="F2061" t="s">
        <v>11</v>
      </c>
      <c r="G2061">
        <f>IF(Table1[[#This Row],[Type]]="Income",ABS(Table1[[#This Row],[Amount]]),0)</f>
        <v>0</v>
      </c>
      <c r="H2061">
        <f>IF(Table1[[#This Row],[Type]]="Expense",ABS(Table1[[#This Row],[Amount]]),0)</f>
        <v>1376.72</v>
      </c>
      <c r="I2061" t="s">
        <v>12</v>
      </c>
      <c r="J2061" t="s">
        <v>23</v>
      </c>
      <c r="L2061" t="str">
        <f t="shared" si="32"/>
        <v>April</v>
      </c>
      <c r="M2061" s="4">
        <f>ABS(Table1[[#This Row],[Amount]])</f>
        <v>1376.72</v>
      </c>
      <c r="N2061">
        <f>IF(Table1[[#This Row],[Type]]="Income",ABS(Table1[[#This Row],[Amount]]),0)</f>
        <v>0</v>
      </c>
      <c r="O2061">
        <f>IF(Table1[[#This Row],[Type]]="Expense",ABS(Table1[[#This Row],[Amount]]),0)</f>
        <v>1376.72</v>
      </c>
      <c r="P2061" t="str">
        <f>Table1[[#This Row],[Region]]</f>
        <v>South</v>
      </c>
      <c r="Q2061" t="s">
        <v>10</v>
      </c>
      <c r="R2061" t="s">
        <v>23</v>
      </c>
    </row>
    <row r="2062" spans="1:18" x14ac:dyDescent="0.3">
      <c r="A2062" s="1">
        <v>45071</v>
      </c>
      <c r="B2062" t="s">
        <v>2088</v>
      </c>
      <c r="C2062" t="s">
        <v>9</v>
      </c>
      <c r="D2062" t="s">
        <v>10</v>
      </c>
      <c r="E2062">
        <v>-2779.89</v>
      </c>
      <c r="F2062" t="s">
        <v>11</v>
      </c>
      <c r="G2062">
        <f>IF(Table1[[#This Row],[Type]]="Income",ABS(Table1[[#This Row],[Amount]]),0)</f>
        <v>0</v>
      </c>
      <c r="H2062">
        <f>IF(Table1[[#This Row],[Type]]="Expense",ABS(Table1[[#This Row],[Amount]]),0)</f>
        <v>2779.89</v>
      </c>
      <c r="I2062" t="s">
        <v>12</v>
      </c>
      <c r="J2062" t="s">
        <v>32</v>
      </c>
      <c r="L2062" t="str">
        <f t="shared" si="32"/>
        <v>May</v>
      </c>
      <c r="M2062" s="4">
        <f>ABS(Table1[[#This Row],[Amount]])</f>
        <v>2779.89</v>
      </c>
      <c r="N2062">
        <f>IF(Table1[[#This Row],[Type]]="Income",ABS(Table1[[#This Row],[Amount]]),0)</f>
        <v>0</v>
      </c>
      <c r="O2062">
        <f>IF(Table1[[#This Row],[Type]]="Expense",ABS(Table1[[#This Row],[Amount]]),0)</f>
        <v>2779.89</v>
      </c>
      <c r="P2062" t="str">
        <f>Table1[[#This Row],[Region]]</f>
        <v>West</v>
      </c>
      <c r="Q2062" t="s">
        <v>10</v>
      </c>
      <c r="R2062" t="s">
        <v>32</v>
      </c>
    </row>
    <row r="2063" spans="1:18" x14ac:dyDescent="0.3">
      <c r="A2063" s="1">
        <v>44952</v>
      </c>
      <c r="B2063" t="s">
        <v>2089</v>
      </c>
      <c r="C2063" t="s">
        <v>15</v>
      </c>
      <c r="D2063" t="s">
        <v>42</v>
      </c>
      <c r="E2063">
        <v>-1017.05</v>
      </c>
      <c r="F2063" t="s">
        <v>11</v>
      </c>
      <c r="G2063">
        <f>IF(Table1[[#This Row],[Type]]="Income",ABS(Table1[[#This Row],[Amount]]),0)</f>
        <v>0</v>
      </c>
      <c r="H2063">
        <f>IF(Table1[[#This Row],[Type]]="Expense",ABS(Table1[[#This Row],[Amount]]),0)</f>
        <v>1017.05</v>
      </c>
      <c r="I2063" t="s">
        <v>17</v>
      </c>
      <c r="J2063" t="s">
        <v>32</v>
      </c>
      <c r="L2063" t="str">
        <f t="shared" si="32"/>
        <v>January</v>
      </c>
      <c r="M2063" s="4">
        <f>ABS(Table1[[#This Row],[Amount]])</f>
        <v>1017.05</v>
      </c>
      <c r="N2063">
        <f>IF(Table1[[#This Row],[Type]]="Income",ABS(Table1[[#This Row],[Amount]]),0)</f>
        <v>0</v>
      </c>
      <c r="O2063">
        <f>IF(Table1[[#This Row],[Type]]="Expense",ABS(Table1[[#This Row],[Amount]]),0)</f>
        <v>1017.05</v>
      </c>
      <c r="P2063" t="str">
        <f>Table1[[#This Row],[Region]]</f>
        <v>West</v>
      </c>
      <c r="Q2063" t="s">
        <v>42</v>
      </c>
      <c r="R2063" t="s">
        <v>32</v>
      </c>
    </row>
    <row r="2064" spans="1:18" x14ac:dyDescent="0.3">
      <c r="A2064" s="1">
        <v>45062</v>
      </c>
      <c r="B2064" t="s">
        <v>2090</v>
      </c>
      <c r="C2064" t="s">
        <v>30</v>
      </c>
      <c r="D2064" t="s">
        <v>10</v>
      </c>
      <c r="E2064">
        <v>259.86</v>
      </c>
      <c r="F2064" t="s">
        <v>31</v>
      </c>
      <c r="G2064">
        <f>IF(Table1[[#This Row],[Type]]="Income",ABS(Table1[[#This Row],[Amount]]),0)</f>
        <v>259.86</v>
      </c>
      <c r="H2064">
        <f>IF(Table1[[#This Row],[Type]]="Expense",ABS(Table1[[#This Row],[Amount]]),0)</f>
        <v>0</v>
      </c>
      <c r="I2064" t="s">
        <v>12</v>
      </c>
      <c r="J2064" t="s">
        <v>27</v>
      </c>
      <c r="L2064" t="str">
        <f t="shared" si="32"/>
        <v>May</v>
      </c>
      <c r="M2064" s="4">
        <f>ABS(Table1[[#This Row],[Amount]])</f>
        <v>259.86</v>
      </c>
      <c r="N2064">
        <f>IF(Table1[[#This Row],[Type]]="Income",ABS(Table1[[#This Row],[Amount]]),0)</f>
        <v>259.86</v>
      </c>
      <c r="O2064">
        <f>IF(Table1[[#This Row],[Type]]="Expense",ABS(Table1[[#This Row],[Amount]]),0)</f>
        <v>0</v>
      </c>
      <c r="P2064" t="str">
        <f>Table1[[#This Row],[Region]]</f>
        <v>North</v>
      </c>
      <c r="Q2064" t="s">
        <v>10</v>
      </c>
      <c r="R2064" t="s">
        <v>27</v>
      </c>
    </row>
    <row r="2065" spans="1:18" x14ac:dyDescent="0.3">
      <c r="A2065" s="1">
        <v>45229</v>
      </c>
      <c r="B2065" t="s">
        <v>2091</v>
      </c>
      <c r="C2065" t="s">
        <v>9</v>
      </c>
      <c r="D2065" t="s">
        <v>36</v>
      </c>
      <c r="E2065">
        <v>-4734.57</v>
      </c>
      <c r="F2065" t="s">
        <v>11</v>
      </c>
      <c r="G2065">
        <f>IF(Table1[[#This Row],[Type]]="Income",ABS(Table1[[#This Row],[Amount]]),0)</f>
        <v>0</v>
      </c>
      <c r="H2065">
        <f>IF(Table1[[#This Row],[Type]]="Expense",ABS(Table1[[#This Row],[Amount]]),0)</f>
        <v>4734.57</v>
      </c>
      <c r="I2065" t="s">
        <v>17</v>
      </c>
      <c r="J2065" t="s">
        <v>13</v>
      </c>
      <c r="L2065" t="str">
        <f t="shared" si="32"/>
        <v>October</v>
      </c>
      <c r="M2065" s="4">
        <f>ABS(Table1[[#This Row],[Amount]])</f>
        <v>4734.57</v>
      </c>
      <c r="N2065">
        <f>IF(Table1[[#This Row],[Type]]="Income",ABS(Table1[[#This Row],[Amount]]),0)</f>
        <v>0</v>
      </c>
      <c r="O2065">
        <f>IF(Table1[[#This Row],[Type]]="Expense",ABS(Table1[[#This Row],[Amount]]),0)</f>
        <v>4734.57</v>
      </c>
      <c r="P2065" t="str">
        <f>Table1[[#This Row],[Region]]</f>
        <v>East</v>
      </c>
      <c r="Q2065" t="s">
        <v>36</v>
      </c>
      <c r="R2065" t="s">
        <v>13</v>
      </c>
    </row>
    <row r="2066" spans="1:18" x14ac:dyDescent="0.3">
      <c r="A2066" s="1">
        <v>45158</v>
      </c>
      <c r="B2066" t="s">
        <v>2092</v>
      </c>
      <c r="C2066" t="s">
        <v>30</v>
      </c>
      <c r="D2066" t="s">
        <v>26</v>
      </c>
      <c r="E2066">
        <v>4636.13</v>
      </c>
      <c r="F2066" t="s">
        <v>31</v>
      </c>
      <c r="G2066">
        <f>IF(Table1[[#This Row],[Type]]="Income",ABS(Table1[[#This Row],[Amount]]),0)</f>
        <v>4636.13</v>
      </c>
      <c r="H2066">
        <f>IF(Table1[[#This Row],[Type]]="Expense",ABS(Table1[[#This Row],[Amount]]),0)</f>
        <v>0</v>
      </c>
      <c r="I2066" t="s">
        <v>12</v>
      </c>
      <c r="J2066" t="s">
        <v>27</v>
      </c>
      <c r="L2066" t="str">
        <f t="shared" si="32"/>
        <v>August</v>
      </c>
      <c r="M2066" s="4">
        <f>ABS(Table1[[#This Row],[Amount]])</f>
        <v>4636.13</v>
      </c>
      <c r="N2066">
        <f>IF(Table1[[#This Row],[Type]]="Income",ABS(Table1[[#This Row],[Amount]]),0)</f>
        <v>4636.13</v>
      </c>
      <c r="O2066">
        <f>IF(Table1[[#This Row],[Type]]="Expense",ABS(Table1[[#This Row],[Amount]]),0)</f>
        <v>0</v>
      </c>
      <c r="P2066" t="str">
        <f>Table1[[#This Row],[Region]]</f>
        <v>North</v>
      </c>
      <c r="Q2066" t="s">
        <v>26</v>
      </c>
      <c r="R2066" t="s">
        <v>27</v>
      </c>
    </row>
    <row r="2067" spans="1:18" x14ac:dyDescent="0.3">
      <c r="A2067" s="1">
        <v>45002</v>
      </c>
      <c r="B2067" t="s">
        <v>2093</v>
      </c>
      <c r="C2067" t="s">
        <v>25</v>
      </c>
      <c r="D2067" t="s">
        <v>10</v>
      </c>
      <c r="E2067">
        <v>-897</v>
      </c>
      <c r="F2067" t="s">
        <v>11</v>
      </c>
      <c r="G2067">
        <f>IF(Table1[[#This Row],[Type]]="Income",ABS(Table1[[#This Row],[Amount]]),0)</f>
        <v>0</v>
      </c>
      <c r="H2067">
        <f>IF(Table1[[#This Row],[Type]]="Expense",ABS(Table1[[#This Row],[Amount]]),0)</f>
        <v>897</v>
      </c>
      <c r="I2067" t="s">
        <v>12</v>
      </c>
      <c r="J2067" t="s">
        <v>23</v>
      </c>
      <c r="L2067" t="str">
        <f t="shared" si="32"/>
        <v>March</v>
      </c>
      <c r="M2067" s="4">
        <f>ABS(Table1[[#This Row],[Amount]])</f>
        <v>897</v>
      </c>
      <c r="N2067">
        <f>IF(Table1[[#This Row],[Type]]="Income",ABS(Table1[[#This Row],[Amount]]),0)</f>
        <v>0</v>
      </c>
      <c r="O2067">
        <f>IF(Table1[[#This Row],[Type]]="Expense",ABS(Table1[[#This Row],[Amount]]),0)</f>
        <v>897</v>
      </c>
      <c r="P2067" t="str">
        <f>Table1[[#This Row],[Region]]</f>
        <v>South</v>
      </c>
      <c r="Q2067" t="s">
        <v>10</v>
      </c>
      <c r="R2067" t="s">
        <v>23</v>
      </c>
    </row>
    <row r="2068" spans="1:18" x14ac:dyDescent="0.3">
      <c r="A2068" s="1">
        <v>45254</v>
      </c>
      <c r="B2068" t="s">
        <v>2094</v>
      </c>
      <c r="C2068" t="s">
        <v>25</v>
      </c>
      <c r="D2068" t="s">
        <v>26</v>
      </c>
      <c r="E2068">
        <v>-2097.9299999999998</v>
      </c>
      <c r="F2068" t="s">
        <v>11</v>
      </c>
      <c r="G2068">
        <f>IF(Table1[[#This Row],[Type]]="Income",ABS(Table1[[#This Row],[Amount]]),0)</f>
        <v>0</v>
      </c>
      <c r="H2068">
        <f>IF(Table1[[#This Row],[Type]]="Expense",ABS(Table1[[#This Row],[Amount]]),0)</f>
        <v>2097.9299999999998</v>
      </c>
      <c r="I2068" t="s">
        <v>17</v>
      </c>
      <c r="J2068" t="s">
        <v>13</v>
      </c>
      <c r="L2068" t="str">
        <f t="shared" si="32"/>
        <v>November</v>
      </c>
      <c r="M2068" s="4">
        <f>ABS(Table1[[#This Row],[Amount]])</f>
        <v>2097.9299999999998</v>
      </c>
      <c r="N2068">
        <f>IF(Table1[[#This Row],[Type]]="Income",ABS(Table1[[#This Row],[Amount]]),0)</f>
        <v>0</v>
      </c>
      <c r="O2068">
        <f>IF(Table1[[#This Row],[Type]]="Expense",ABS(Table1[[#This Row],[Amount]]),0)</f>
        <v>2097.9299999999998</v>
      </c>
      <c r="P2068" t="str">
        <f>Table1[[#This Row],[Region]]</f>
        <v>East</v>
      </c>
      <c r="Q2068" t="s">
        <v>26</v>
      </c>
      <c r="R2068" t="s">
        <v>13</v>
      </c>
    </row>
    <row r="2069" spans="1:18" x14ac:dyDescent="0.3">
      <c r="A2069" s="1">
        <v>45271</v>
      </c>
      <c r="B2069" t="s">
        <v>2095</v>
      </c>
      <c r="C2069" t="s">
        <v>30</v>
      </c>
      <c r="D2069" t="s">
        <v>22</v>
      </c>
      <c r="E2069">
        <v>4172.08</v>
      </c>
      <c r="F2069" t="s">
        <v>31</v>
      </c>
      <c r="G2069">
        <f>IF(Table1[[#This Row],[Type]]="Income",ABS(Table1[[#This Row],[Amount]]),0)</f>
        <v>4172.08</v>
      </c>
      <c r="H2069">
        <f>IF(Table1[[#This Row],[Type]]="Expense",ABS(Table1[[#This Row],[Amount]]),0)</f>
        <v>0</v>
      </c>
      <c r="I2069" t="s">
        <v>12</v>
      </c>
      <c r="J2069" t="s">
        <v>27</v>
      </c>
      <c r="L2069" t="str">
        <f t="shared" si="32"/>
        <v>December</v>
      </c>
      <c r="M2069" s="4">
        <f>ABS(Table1[[#This Row],[Amount]])</f>
        <v>4172.08</v>
      </c>
      <c r="N2069">
        <f>IF(Table1[[#This Row],[Type]]="Income",ABS(Table1[[#This Row],[Amount]]),0)</f>
        <v>4172.08</v>
      </c>
      <c r="O2069">
        <f>IF(Table1[[#This Row],[Type]]="Expense",ABS(Table1[[#This Row],[Amount]]),0)</f>
        <v>0</v>
      </c>
      <c r="P2069" t="str">
        <f>Table1[[#This Row],[Region]]</f>
        <v>North</v>
      </c>
      <c r="Q2069" t="s">
        <v>22</v>
      </c>
      <c r="R2069" t="s">
        <v>27</v>
      </c>
    </row>
    <row r="2070" spans="1:18" x14ac:dyDescent="0.3">
      <c r="A2070" s="1">
        <v>45228</v>
      </c>
      <c r="B2070" t="s">
        <v>2096</v>
      </c>
      <c r="C2070" t="s">
        <v>30</v>
      </c>
      <c r="D2070" t="s">
        <v>10</v>
      </c>
      <c r="E2070">
        <v>3338.9</v>
      </c>
      <c r="F2070" t="s">
        <v>31</v>
      </c>
      <c r="G2070">
        <f>IF(Table1[[#This Row],[Type]]="Income",ABS(Table1[[#This Row],[Amount]]),0)</f>
        <v>3338.9</v>
      </c>
      <c r="H2070">
        <f>IF(Table1[[#This Row],[Type]]="Expense",ABS(Table1[[#This Row],[Amount]]),0)</f>
        <v>0</v>
      </c>
      <c r="I2070" t="s">
        <v>17</v>
      </c>
      <c r="J2070" t="s">
        <v>27</v>
      </c>
      <c r="L2070" t="str">
        <f t="shared" si="32"/>
        <v>October</v>
      </c>
      <c r="M2070" s="4">
        <f>ABS(Table1[[#This Row],[Amount]])</f>
        <v>3338.9</v>
      </c>
      <c r="N2070">
        <f>IF(Table1[[#This Row],[Type]]="Income",ABS(Table1[[#This Row],[Amount]]),0)</f>
        <v>3338.9</v>
      </c>
      <c r="O2070">
        <f>IF(Table1[[#This Row],[Type]]="Expense",ABS(Table1[[#This Row],[Amount]]),0)</f>
        <v>0</v>
      </c>
      <c r="P2070" t="str">
        <f>Table1[[#This Row],[Region]]</f>
        <v>North</v>
      </c>
      <c r="Q2070" t="s">
        <v>10</v>
      </c>
      <c r="R2070" t="s">
        <v>27</v>
      </c>
    </row>
    <row r="2071" spans="1:18" x14ac:dyDescent="0.3">
      <c r="A2071" s="1">
        <v>45215</v>
      </c>
      <c r="B2071" t="s">
        <v>2097</v>
      </c>
      <c r="C2071" t="s">
        <v>9</v>
      </c>
      <c r="D2071" t="s">
        <v>16</v>
      </c>
      <c r="E2071">
        <v>-2034.46</v>
      </c>
      <c r="F2071" t="s">
        <v>11</v>
      </c>
      <c r="G2071">
        <f>IF(Table1[[#This Row],[Type]]="Income",ABS(Table1[[#This Row],[Amount]]),0)</f>
        <v>0</v>
      </c>
      <c r="H2071">
        <f>IF(Table1[[#This Row],[Type]]="Expense",ABS(Table1[[#This Row],[Amount]]),0)</f>
        <v>2034.46</v>
      </c>
      <c r="I2071" t="s">
        <v>17</v>
      </c>
      <c r="J2071" t="s">
        <v>32</v>
      </c>
      <c r="L2071" t="str">
        <f t="shared" si="32"/>
        <v>October</v>
      </c>
      <c r="M2071" s="4">
        <f>ABS(Table1[[#This Row],[Amount]])</f>
        <v>2034.46</v>
      </c>
      <c r="N2071">
        <f>IF(Table1[[#This Row],[Type]]="Income",ABS(Table1[[#This Row],[Amount]]),0)</f>
        <v>0</v>
      </c>
      <c r="O2071">
        <f>IF(Table1[[#This Row],[Type]]="Expense",ABS(Table1[[#This Row],[Amount]]),0)</f>
        <v>2034.46</v>
      </c>
      <c r="P2071" t="str">
        <f>Table1[[#This Row],[Region]]</f>
        <v>West</v>
      </c>
      <c r="Q2071" t="s">
        <v>16</v>
      </c>
      <c r="R2071" t="s">
        <v>32</v>
      </c>
    </row>
    <row r="2072" spans="1:18" x14ac:dyDescent="0.3">
      <c r="A2072" s="1">
        <v>44927</v>
      </c>
      <c r="B2072" t="s">
        <v>2098</v>
      </c>
      <c r="C2072" t="s">
        <v>30</v>
      </c>
      <c r="D2072" t="s">
        <v>19</v>
      </c>
      <c r="E2072">
        <v>3746.44</v>
      </c>
      <c r="F2072" t="s">
        <v>31</v>
      </c>
      <c r="G2072">
        <f>IF(Table1[[#This Row],[Type]]="Income",ABS(Table1[[#This Row],[Amount]]),0)</f>
        <v>3746.44</v>
      </c>
      <c r="H2072">
        <f>IF(Table1[[#This Row],[Type]]="Expense",ABS(Table1[[#This Row],[Amount]]),0)</f>
        <v>0</v>
      </c>
      <c r="I2072" t="s">
        <v>12</v>
      </c>
      <c r="J2072" t="s">
        <v>27</v>
      </c>
      <c r="L2072" t="str">
        <f t="shared" si="32"/>
        <v>January</v>
      </c>
      <c r="M2072" s="4">
        <f>ABS(Table1[[#This Row],[Amount]])</f>
        <v>3746.44</v>
      </c>
      <c r="N2072">
        <f>IF(Table1[[#This Row],[Type]]="Income",ABS(Table1[[#This Row],[Amount]]),0)</f>
        <v>3746.44</v>
      </c>
      <c r="O2072">
        <f>IF(Table1[[#This Row],[Type]]="Expense",ABS(Table1[[#This Row],[Amount]]),0)</f>
        <v>0</v>
      </c>
      <c r="P2072" t="str">
        <f>Table1[[#This Row],[Region]]</f>
        <v>North</v>
      </c>
      <c r="Q2072" t="s">
        <v>19</v>
      </c>
      <c r="R2072" t="s">
        <v>27</v>
      </c>
    </row>
    <row r="2073" spans="1:18" x14ac:dyDescent="0.3">
      <c r="A2073" s="1">
        <v>45073</v>
      </c>
      <c r="B2073" t="s">
        <v>2099</v>
      </c>
      <c r="C2073" t="s">
        <v>15</v>
      </c>
      <c r="D2073" t="s">
        <v>19</v>
      </c>
      <c r="E2073">
        <v>-4495.53</v>
      </c>
      <c r="F2073" t="s">
        <v>11</v>
      </c>
      <c r="G2073">
        <f>IF(Table1[[#This Row],[Type]]="Income",ABS(Table1[[#This Row],[Amount]]),0)</f>
        <v>0</v>
      </c>
      <c r="H2073">
        <f>IF(Table1[[#This Row],[Type]]="Expense",ABS(Table1[[#This Row],[Amount]]),0)</f>
        <v>4495.53</v>
      </c>
      <c r="I2073" t="s">
        <v>12</v>
      </c>
      <c r="J2073" t="s">
        <v>13</v>
      </c>
      <c r="L2073" t="str">
        <f t="shared" si="32"/>
        <v>May</v>
      </c>
      <c r="M2073" s="4">
        <f>ABS(Table1[[#This Row],[Amount]])</f>
        <v>4495.53</v>
      </c>
      <c r="N2073">
        <f>IF(Table1[[#This Row],[Type]]="Income",ABS(Table1[[#This Row],[Amount]]),0)</f>
        <v>0</v>
      </c>
      <c r="O2073">
        <f>IF(Table1[[#This Row],[Type]]="Expense",ABS(Table1[[#This Row],[Amount]]),0)</f>
        <v>4495.53</v>
      </c>
      <c r="P2073" t="str">
        <f>Table1[[#This Row],[Region]]</f>
        <v>East</v>
      </c>
      <c r="Q2073" t="s">
        <v>19</v>
      </c>
      <c r="R2073" t="s">
        <v>13</v>
      </c>
    </row>
    <row r="2074" spans="1:18" x14ac:dyDescent="0.3">
      <c r="A2074" s="1">
        <v>45213</v>
      </c>
      <c r="B2074" t="s">
        <v>2100</v>
      </c>
      <c r="C2074" t="s">
        <v>15</v>
      </c>
      <c r="D2074" t="s">
        <v>22</v>
      </c>
      <c r="E2074">
        <v>-4638.18</v>
      </c>
      <c r="F2074" t="s">
        <v>11</v>
      </c>
      <c r="G2074">
        <f>IF(Table1[[#This Row],[Type]]="Income",ABS(Table1[[#This Row],[Amount]]),0)</f>
        <v>0</v>
      </c>
      <c r="H2074">
        <f>IF(Table1[[#This Row],[Type]]="Expense",ABS(Table1[[#This Row],[Amount]]),0)</f>
        <v>4638.18</v>
      </c>
      <c r="I2074" t="s">
        <v>20</v>
      </c>
      <c r="J2074" t="s">
        <v>27</v>
      </c>
      <c r="L2074" t="str">
        <f t="shared" si="32"/>
        <v>October</v>
      </c>
      <c r="M2074" s="4">
        <f>ABS(Table1[[#This Row],[Amount]])</f>
        <v>4638.18</v>
      </c>
      <c r="N2074">
        <f>IF(Table1[[#This Row],[Type]]="Income",ABS(Table1[[#This Row],[Amount]]),0)</f>
        <v>0</v>
      </c>
      <c r="O2074">
        <f>IF(Table1[[#This Row],[Type]]="Expense",ABS(Table1[[#This Row],[Amount]]),0)</f>
        <v>4638.18</v>
      </c>
      <c r="P2074" t="str">
        <f>Table1[[#This Row],[Region]]</f>
        <v>North</v>
      </c>
      <c r="Q2074" t="s">
        <v>22</v>
      </c>
      <c r="R2074" t="s">
        <v>27</v>
      </c>
    </row>
    <row r="2075" spans="1:18" x14ac:dyDescent="0.3">
      <c r="A2075" s="1">
        <v>45068</v>
      </c>
      <c r="B2075" t="s">
        <v>2101</v>
      </c>
      <c r="C2075" t="s">
        <v>30</v>
      </c>
      <c r="D2075" t="s">
        <v>36</v>
      </c>
      <c r="E2075">
        <v>1956.36</v>
      </c>
      <c r="F2075" t="s">
        <v>31</v>
      </c>
      <c r="G2075">
        <f>IF(Table1[[#This Row],[Type]]="Income",ABS(Table1[[#This Row],[Amount]]),0)</f>
        <v>1956.36</v>
      </c>
      <c r="H2075">
        <f>IF(Table1[[#This Row],[Type]]="Expense",ABS(Table1[[#This Row],[Amount]]),0)</f>
        <v>0</v>
      </c>
      <c r="I2075" t="s">
        <v>12</v>
      </c>
      <c r="J2075" t="s">
        <v>27</v>
      </c>
      <c r="L2075" t="str">
        <f t="shared" si="32"/>
        <v>May</v>
      </c>
      <c r="M2075" s="4">
        <f>ABS(Table1[[#This Row],[Amount]])</f>
        <v>1956.36</v>
      </c>
      <c r="N2075">
        <f>IF(Table1[[#This Row],[Type]]="Income",ABS(Table1[[#This Row],[Amount]]),0)</f>
        <v>1956.36</v>
      </c>
      <c r="O2075">
        <f>IF(Table1[[#This Row],[Type]]="Expense",ABS(Table1[[#This Row],[Amount]]),0)</f>
        <v>0</v>
      </c>
      <c r="P2075" t="str">
        <f>Table1[[#This Row],[Region]]</f>
        <v>North</v>
      </c>
      <c r="Q2075" t="s">
        <v>36</v>
      </c>
      <c r="R2075" t="s">
        <v>27</v>
      </c>
    </row>
    <row r="2076" spans="1:18" x14ac:dyDescent="0.3">
      <c r="A2076" s="1">
        <v>44979</v>
      </c>
      <c r="B2076" t="s">
        <v>2102</v>
      </c>
      <c r="C2076" t="s">
        <v>15</v>
      </c>
      <c r="D2076" t="s">
        <v>42</v>
      </c>
      <c r="E2076">
        <v>-950.45</v>
      </c>
      <c r="F2076" t="s">
        <v>11</v>
      </c>
      <c r="G2076">
        <f>IF(Table1[[#This Row],[Type]]="Income",ABS(Table1[[#This Row],[Amount]]),0)</f>
        <v>0</v>
      </c>
      <c r="H2076">
        <f>IF(Table1[[#This Row],[Type]]="Expense",ABS(Table1[[#This Row],[Amount]]),0)</f>
        <v>950.45</v>
      </c>
      <c r="I2076" t="s">
        <v>20</v>
      </c>
      <c r="J2076" t="s">
        <v>23</v>
      </c>
      <c r="L2076" t="str">
        <f t="shared" si="32"/>
        <v>February</v>
      </c>
      <c r="M2076" s="4">
        <f>ABS(Table1[[#This Row],[Amount]])</f>
        <v>950.45</v>
      </c>
      <c r="N2076">
        <f>IF(Table1[[#This Row],[Type]]="Income",ABS(Table1[[#This Row],[Amount]]),0)</f>
        <v>0</v>
      </c>
      <c r="O2076">
        <f>IF(Table1[[#This Row],[Type]]="Expense",ABS(Table1[[#This Row],[Amount]]),0)</f>
        <v>950.45</v>
      </c>
      <c r="P2076" t="str">
        <f>Table1[[#This Row],[Region]]</f>
        <v>South</v>
      </c>
      <c r="Q2076" t="s">
        <v>42</v>
      </c>
      <c r="R2076" t="s">
        <v>23</v>
      </c>
    </row>
    <row r="2077" spans="1:18" x14ac:dyDescent="0.3">
      <c r="A2077" s="1">
        <v>45230</v>
      </c>
      <c r="B2077" t="s">
        <v>2103</v>
      </c>
      <c r="C2077" t="s">
        <v>30</v>
      </c>
      <c r="D2077" t="s">
        <v>42</v>
      </c>
      <c r="E2077">
        <v>4572.91</v>
      </c>
      <c r="F2077" t="s">
        <v>31</v>
      </c>
      <c r="G2077">
        <f>IF(Table1[[#This Row],[Type]]="Income",ABS(Table1[[#This Row],[Amount]]),0)</f>
        <v>4572.91</v>
      </c>
      <c r="H2077">
        <f>IF(Table1[[#This Row],[Type]]="Expense",ABS(Table1[[#This Row],[Amount]]),0)</f>
        <v>0</v>
      </c>
      <c r="I2077" t="s">
        <v>12</v>
      </c>
      <c r="J2077" t="s">
        <v>27</v>
      </c>
      <c r="L2077" t="str">
        <f t="shared" si="32"/>
        <v>October</v>
      </c>
      <c r="M2077" s="4">
        <f>ABS(Table1[[#This Row],[Amount]])</f>
        <v>4572.91</v>
      </c>
      <c r="N2077">
        <f>IF(Table1[[#This Row],[Type]]="Income",ABS(Table1[[#This Row],[Amount]]),0)</f>
        <v>4572.91</v>
      </c>
      <c r="O2077">
        <f>IF(Table1[[#This Row],[Type]]="Expense",ABS(Table1[[#This Row],[Amount]]),0)</f>
        <v>0</v>
      </c>
      <c r="P2077" t="str">
        <f>Table1[[#This Row],[Region]]</f>
        <v>North</v>
      </c>
      <c r="Q2077" t="s">
        <v>42</v>
      </c>
      <c r="R2077" t="s">
        <v>27</v>
      </c>
    </row>
    <row r="2078" spans="1:18" x14ac:dyDescent="0.3">
      <c r="A2078" s="1">
        <v>44995</v>
      </c>
      <c r="B2078" t="s">
        <v>2104</v>
      </c>
      <c r="C2078" t="s">
        <v>9</v>
      </c>
      <c r="D2078" t="s">
        <v>16</v>
      </c>
      <c r="E2078">
        <v>-553.52</v>
      </c>
      <c r="F2078" t="s">
        <v>11</v>
      </c>
      <c r="G2078">
        <f>IF(Table1[[#This Row],[Type]]="Income",ABS(Table1[[#This Row],[Amount]]),0)</f>
        <v>0</v>
      </c>
      <c r="H2078">
        <f>IF(Table1[[#This Row],[Type]]="Expense",ABS(Table1[[#This Row],[Amount]]),0)</f>
        <v>553.52</v>
      </c>
      <c r="I2078" t="s">
        <v>17</v>
      </c>
      <c r="J2078" t="s">
        <v>13</v>
      </c>
      <c r="L2078" t="str">
        <f t="shared" si="32"/>
        <v>March</v>
      </c>
      <c r="M2078" s="4">
        <f>ABS(Table1[[#This Row],[Amount]])</f>
        <v>553.52</v>
      </c>
      <c r="N2078">
        <f>IF(Table1[[#This Row],[Type]]="Income",ABS(Table1[[#This Row],[Amount]]),0)</f>
        <v>0</v>
      </c>
      <c r="O2078">
        <f>IF(Table1[[#This Row],[Type]]="Expense",ABS(Table1[[#This Row],[Amount]]),0)</f>
        <v>553.52</v>
      </c>
      <c r="P2078" t="str">
        <f>Table1[[#This Row],[Region]]</f>
        <v>East</v>
      </c>
      <c r="Q2078" t="s">
        <v>16</v>
      </c>
      <c r="R2078" t="s">
        <v>13</v>
      </c>
    </row>
    <row r="2079" spans="1:18" x14ac:dyDescent="0.3">
      <c r="A2079" s="1">
        <v>45287</v>
      </c>
      <c r="B2079" t="s">
        <v>2105</v>
      </c>
      <c r="C2079" t="s">
        <v>15</v>
      </c>
      <c r="D2079" t="s">
        <v>22</v>
      </c>
      <c r="E2079">
        <v>-3636.27</v>
      </c>
      <c r="F2079" t="s">
        <v>11</v>
      </c>
      <c r="G2079">
        <f>IF(Table1[[#This Row],[Type]]="Income",ABS(Table1[[#This Row],[Amount]]),0)</f>
        <v>0</v>
      </c>
      <c r="H2079">
        <f>IF(Table1[[#This Row],[Type]]="Expense",ABS(Table1[[#This Row],[Amount]]),0)</f>
        <v>3636.27</v>
      </c>
      <c r="I2079" t="s">
        <v>17</v>
      </c>
      <c r="J2079" t="s">
        <v>32</v>
      </c>
      <c r="L2079" t="str">
        <f t="shared" si="32"/>
        <v>December</v>
      </c>
      <c r="M2079" s="4">
        <f>ABS(Table1[[#This Row],[Amount]])</f>
        <v>3636.27</v>
      </c>
      <c r="N2079">
        <f>IF(Table1[[#This Row],[Type]]="Income",ABS(Table1[[#This Row],[Amount]]),0)</f>
        <v>0</v>
      </c>
      <c r="O2079">
        <f>IF(Table1[[#This Row],[Type]]="Expense",ABS(Table1[[#This Row],[Amount]]),0)</f>
        <v>3636.27</v>
      </c>
      <c r="P2079" t="str">
        <f>Table1[[#This Row],[Region]]</f>
        <v>West</v>
      </c>
      <c r="Q2079" t="s">
        <v>22</v>
      </c>
      <c r="R2079" t="s">
        <v>32</v>
      </c>
    </row>
    <row r="2080" spans="1:18" x14ac:dyDescent="0.3">
      <c r="A2080" s="1">
        <v>45016</v>
      </c>
      <c r="B2080" t="s">
        <v>2106</v>
      </c>
      <c r="C2080" t="s">
        <v>15</v>
      </c>
      <c r="D2080" t="s">
        <v>22</v>
      </c>
      <c r="E2080">
        <v>-788.44</v>
      </c>
      <c r="F2080" t="s">
        <v>11</v>
      </c>
      <c r="G2080">
        <f>IF(Table1[[#This Row],[Type]]="Income",ABS(Table1[[#This Row],[Amount]]),0)</f>
        <v>0</v>
      </c>
      <c r="H2080">
        <f>IF(Table1[[#This Row],[Type]]="Expense",ABS(Table1[[#This Row],[Amount]]),0)</f>
        <v>788.44</v>
      </c>
      <c r="I2080" t="s">
        <v>20</v>
      </c>
      <c r="J2080" t="s">
        <v>32</v>
      </c>
      <c r="L2080" t="str">
        <f t="shared" si="32"/>
        <v>March</v>
      </c>
      <c r="M2080" s="4">
        <f>ABS(Table1[[#This Row],[Amount]])</f>
        <v>788.44</v>
      </c>
      <c r="N2080">
        <f>IF(Table1[[#This Row],[Type]]="Income",ABS(Table1[[#This Row],[Amount]]),0)</f>
        <v>0</v>
      </c>
      <c r="O2080">
        <f>IF(Table1[[#This Row],[Type]]="Expense",ABS(Table1[[#This Row],[Amount]]),0)</f>
        <v>788.44</v>
      </c>
      <c r="P2080" t="str">
        <f>Table1[[#This Row],[Region]]</f>
        <v>West</v>
      </c>
      <c r="Q2080" t="s">
        <v>22</v>
      </c>
      <c r="R2080" t="s">
        <v>32</v>
      </c>
    </row>
    <row r="2081" spans="1:18" x14ac:dyDescent="0.3">
      <c r="A2081" s="1">
        <v>45146</v>
      </c>
      <c r="B2081" t="s">
        <v>2107</v>
      </c>
      <c r="C2081" t="s">
        <v>30</v>
      </c>
      <c r="D2081" t="s">
        <v>36</v>
      </c>
      <c r="E2081">
        <v>2008</v>
      </c>
      <c r="F2081" t="s">
        <v>31</v>
      </c>
      <c r="G2081">
        <f>IF(Table1[[#This Row],[Type]]="Income",ABS(Table1[[#This Row],[Amount]]),0)</f>
        <v>2008</v>
      </c>
      <c r="H2081">
        <f>IF(Table1[[#This Row],[Type]]="Expense",ABS(Table1[[#This Row],[Amount]]),0)</f>
        <v>0</v>
      </c>
      <c r="I2081" t="s">
        <v>12</v>
      </c>
      <c r="J2081" t="s">
        <v>32</v>
      </c>
      <c r="L2081" t="str">
        <f t="shared" si="32"/>
        <v>August</v>
      </c>
      <c r="M2081" s="4">
        <f>ABS(Table1[[#This Row],[Amount]])</f>
        <v>2008</v>
      </c>
      <c r="N2081">
        <f>IF(Table1[[#This Row],[Type]]="Income",ABS(Table1[[#This Row],[Amount]]),0)</f>
        <v>2008</v>
      </c>
      <c r="O2081">
        <f>IF(Table1[[#This Row],[Type]]="Expense",ABS(Table1[[#This Row],[Amount]]),0)</f>
        <v>0</v>
      </c>
      <c r="P2081" t="str">
        <f>Table1[[#This Row],[Region]]</f>
        <v>West</v>
      </c>
      <c r="Q2081" t="s">
        <v>36</v>
      </c>
      <c r="R2081" t="s">
        <v>32</v>
      </c>
    </row>
    <row r="2082" spans="1:18" x14ac:dyDescent="0.3">
      <c r="A2082" s="1">
        <v>45118</v>
      </c>
      <c r="B2082" t="s">
        <v>2108</v>
      </c>
      <c r="C2082" t="s">
        <v>15</v>
      </c>
      <c r="D2082" t="s">
        <v>10</v>
      </c>
      <c r="E2082">
        <v>-2116.62</v>
      </c>
      <c r="F2082" t="s">
        <v>11</v>
      </c>
      <c r="G2082">
        <f>IF(Table1[[#This Row],[Type]]="Income",ABS(Table1[[#This Row],[Amount]]),0)</f>
        <v>0</v>
      </c>
      <c r="H2082">
        <f>IF(Table1[[#This Row],[Type]]="Expense",ABS(Table1[[#This Row],[Amount]]),0)</f>
        <v>2116.62</v>
      </c>
      <c r="I2082" t="s">
        <v>20</v>
      </c>
      <c r="J2082" t="s">
        <v>32</v>
      </c>
      <c r="L2082" t="str">
        <f t="shared" si="32"/>
        <v>July</v>
      </c>
      <c r="M2082" s="4">
        <f>ABS(Table1[[#This Row],[Amount]])</f>
        <v>2116.62</v>
      </c>
      <c r="N2082">
        <f>IF(Table1[[#This Row],[Type]]="Income",ABS(Table1[[#This Row],[Amount]]),0)</f>
        <v>0</v>
      </c>
      <c r="O2082">
        <f>IF(Table1[[#This Row],[Type]]="Expense",ABS(Table1[[#This Row],[Amount]]),0)</f>
        <v>2116.62</v>
      </c>
      <c r="P2082" t="str">
        <f>Table1[[#This Row],[Region]]</f>
        <v>West</v>
      </c>
      <c r="Q2082" t="s">
        <v>10</v>
      </c>
      <c r="R2082" t="s">
        <v>32</v>
      </c>
    </row>
    <row r="2083" spans="1:18" x14ac:dyDescent="0.3">
      <c r="A2083" s="1">
        <v>44989</v>
      </c>
      <c r="B2083" t="s">
        <v>2109</v>
      </c>
      <c r="C2083" t="s">
        <v>25</v>
      </c>
      <c r="D2083" t="s">
        <v>42</v>
      </c>
      <c r="E2083">
        <v>-877.91</v>
      </c>
      <c r="F2083" t="s">
        <v>11</v>
      </c>
      <c r="G2083">
        <f>IF(Table1[[#This Row],[Type]]="Income",ABS(Table1[[#This Row],[Amount]]),0)</f>
        <v>0</v>
      </c>
      <c r="H2083">
        <f>IF(Table1[[#This Row],[Type]]="Expense",ABS(Table1[[#This Row],[Amount]]),0)</f>
        <v>877.91</v>
      </c>
      <c r="I2083" t="s">
        <v>12</v>
      </c>
      <c r="J2083" t="s">
        <v>23</v>
      </c>
      <c r="L2083" t="str">
        <f t="shared" si="32"/>
        <v>March</v>
      </c>
      <c r="M2083" s="4">
        <f>ABS(Table1[[#This Row],[Amount]])</f>
        <v>877.91</v>
      </c>
      <c r="N2083">
        <f>IF(Table1[[#This Row],[Type]]="Income",ABS(Table1[[#This Row],[Amount]]),0)</f>
        <v>0</v>
      </c>
      <c r="O2083">
        <f>IF(Table1[[#This Row],[Type]]="Expense",ABS(Table1[[#This Row],[Amount]]),0)</f>
        <v>877.91</v>
      </c>
      <c r="P2083" t="str">
        <f>Table1[[#This Row],[Region]]</f>
        <v>South</v>
      </c>
      <c r="Q2083" t="s">
        <v>42</v>
      </c>
      <c r="R2083" t="s">
        <v>23</v>
      </c>
    </row>
    <row r="2084" spans="1:18" x14ac:dyDescent="0.3">
      <c r="A2084" s="1">
        <v>44999</v>
      </c>
      <c r="B2084" t="s">
        <v>2110</v>
      </c>
      <c r="C2084" t="s">
        <v>9</v>
      </c>
      <c r="D2084" t="s">
        <v>10</v>
      </c>
      <c r="E2084">
        <v>-4621.1400000000003</v>
      </c>
      <c r="F2084" t="s">
        <v>11</v>
      </c>
      <c r="G2084">
        <f>IF(Table1[[#This Row],[Type]]="Income",ABS(Table1[[#This Row],[Amount]]),0)</f>
        <v>0</v>
      </c>
      <c r="H2084">
        <f>IF(Table1[[#This Row],[Type]]="Expense",ABS(Table1[[#This Row],[Amount]]),0)</f>
        <v>4621.1400000000003</v>
      </c>
      <c r="I2084" t="s">
        <v>12</v>
      </c>
      <c r="J2084" t="s">
        <v>13</v>
      </c>
      <c r="L2084" t="str">
        <f t="shared" si="32"/>
        <v>March</v>
      </c>
      <c r="M2084" s="4">
        <f>ABS(Table1[[#This Row],[Amount]])</f>
        <v>4621.1400000000003</v>
      </c>
      <c r="N2084">
        <f>IF(Table1[[#This Row],[Type]]="Income",ABS(Table1[[#This Row],[Amount]]),0)</f>
        <v>0</v>
      </c>
      <c r="O2084">
        <f>IF(Table1[[#This Row],[Type]]="Expense",ABS(Table1[[#This Row],[Amount]]),0)</f>
        <v>4621.1400000000003</v>
      </c>
      <c r="P2084" t="str">
        <f>Table1[[#This Row],[Region]]</f>
        <v>East</v>
      </c>
      <c r="Q2084" t="s">
        <v>10</v>
      </c>
      <c r="R2084" t="s">
        <v>13</v>
      </c>
    </row>
    <row r="2085" spans="1:18" x14ac:dyDescent="0.3">
      <c r="A2085" s="1">
        <v>45087</v>
      </c>
      <c r="B2085" t="s">
        <v>2111</v>
      </c>
      <c r="C2085" t="s">
        <v>9</v>
      </c>
      <c r="D2085" t="s">
        <v>22</v>
      </c>
      <c r="E2085">
        <v>-113.07</v>
      </c>
      <c r="F2085" t="s">
        <v>11</v>
      </c>
      <c r="G2085">
        <f>IF(Table1[[#This Row],[Type]]="Income",ABS(Table1[[#This Row],[Amount]]),0)</f>
        <v>0</v>
      </c>
      <c r="H2085">
        <f>IF(Table1[[#This Row],[Type]]="Expense",ABS(Table1[[#This Row],[Amount]]),0)</f>
        <v>113.07</v>
      </c>
      <c r="I2085" t="s">
        <v>17</v>
      </c>
      <c r="J2085" t="s">
        <v>23</v>
      </c>
      <c r="L2085" t="str">
        <f t="shared" si="32"/>
        <v>June</v>
      </c>
      <c r="M2085" s="4">
        <f>ABS(Table1[[#This Row],[Amount]])</f>
        <v>113.07</v>
      </c>
      <c r="N2085">
        <f>IF(Table1[[#This Row],[Type]]="Income",ABS(Table1[[#This Row],[Amount]]),0)</f>
        <v>0</v>
      </c>
      <c r="O2085">
        <f>IF(Table1[[#This Row],[Type]]="Expense",ABS(Table1[[#This Row],[Amount]]),0)</f>
        <v>113.07</v>
      </c>
      <c r="P2085" t="str">
        <f>Table1[[#This Row],[Region]]</f>
        <v>South</v>
      </c>
      <c r="Q2085" t="s">
        <v>22</v>
      </c>
      <c r="R2085" t="s">
        <v>23</v>
      </c>
    </row>
    <row r="2086" spans="1:18" x14ac:dyDescent="0.3">
      <c r="A2086" s="1">
        <v>45095</v>
      </c>
      <c r="B2086" t="s">
        <v>2112</v>
      </c>
      <c r="C2086" t="s">
        <v>15</v>
      </c>
      <c r="D2086" t="s">
        <v>10</v>
      </c>
      <c r="E2086">
        <v>-4479.66</v>
      </c>
      <c r="F2086" t="s">
        <v>11</v>
      </c>
      <c r="G2086">
        <f>IF(Table1[[#This Row],[Type]]="Income",ABS(Table1[[#This Row],[Amount]]),0)</f>
        <v>0</v>
      </c>
      <c r="H2086">
        <f>IF(Table1[[#This Row],[Type]]="Expense",ABS(Table1[[#This Row],[Amount]]),0)</f>
        <v>4479.66</v>
      </c>
      <c r="I2086" t="s">
        <v>20</v>
      </c>
      <c r="J2086" t="s">
        <v>32</v>
      </c>
      <c r="L2086" t="str">
        <f t="shared" si="32"/>
        <v>June</v>
      </c>
      <c r="M2086" s="4">
        <f>ABS(Table1[[#This Row],[Amount]])</f>
        <v>4479.66</v>
      </c>
      <c r="N2086">
        <f>IF(Table1[[#This Row],[Type]]="Income",ABS(Table1[[#This Row],[Amount]]),0)</f>
        <v>0</v>
      </c>
      <c r="O2086">
        <f>IF(Table1[[#This Row],[Type]]="Expense",ABS(Table1[[#This Row],[Amount]]),0)</f>
        <v>4479.66</v>
      </c>
      <c r="P2086" t="str">
        <f>Table1[[#This Row],[Region]]</f>
        <v>West</v>
      </c>
      <c r="Q2086" t="s">
        <v>10</v>
      </c>
      <c r="R2086" t="s">
        <v>32</v>
      </c>
    </row>
    <row r="2087" spans="1:18" x14ac:dyDescent="0.3">
      <c r="A2087" s="1">
        <v>45015</v>
      </c>
      <c r="B2087" t="s">
        <v>2113</v>
      </c>
      <c r="C2087" t="s">
        <v>15</v>
      </c>
      <c r="D2087" t="s">
        <v>19</v>
      </c>
      <c r="E2087">
        <v>-4430.76</v>
      </c>
      <c r="F2087" t="s">
        <v>11</v>
      </c>
      <c r="G2087">
        <f>IF(Table1[[#This Row],[Type]]="Income",ABS(Table1[[#This Row],[Amount]]),0)</f>
        <v>0</v>
      </c>
      <c r="H2087">
        <f>IF(Table1[[#This Row],[Type]]="Expense",ABS(Table1[[#This Row],[Amount]]),0)</f>
        <v>4430.76</v>
      </c>
      <c r="I2087" t="s">
        <v>17</v>
      </c>
      <c r="J2087" t="s">
        <v>23</v>
      </c>
      <c r="L2087" t="str">
        <f t="shared" si="32"/>
        <v>March</v>
      </c>
      <c r="M2087" s="4">
        <f>ABS(Table1[[#This Row],[Amount]])</f>
        <v>4430.76</v>
      </c>
      <c r="N2087">
        <f>IF(Table1[[#This Row],[Type]]="Income",ABS(Table1[[#This Row],[Amount]]),0)</f>
        <v>0</v>
      </c>
      <c r="O2087">
        <f>IF(Table1[[#This Row],[Type]]="Expense",ABS(Table1[[#This Row],[Amount]]),0)</f>
        <v>4430.76</v>
      </c>
      <c r="P2087" t="str">
        <f>Table1[[#This Row],[Region]]</f>
        <v>South</v>
      </c>
      <c r="Q2087" t="s">
        <v>19</v>
      </c>
      <c r="R2087" t="s">
        <v>23</v>
      </c>
    </row>
    <row r="2088" spans="1:18" x14ac:dyDescent="0.3">
      <c r="A2088" s="1">
        <v>45102</v>
      </c>
      <c r="B2088" t="s">
        <v>2114</v>
      </c>
      <c r="C2088" t="s">
        <v>25</v>
      </c>
      <c r="D2088" t="s">
        <v>16</v>
      </c>
      <c r="E2088">
        <v>-1653.12</v>
      </c>
      <c r="F2088" t="s">
        <v>11</v>
      </c>
      <c r="G2088">
        <f>IF(Table1[[#This Row],[Type]]="Income",ABS(Table1[[#This Row],[Amount]]),0)</f>
        <v>0</v>
      </c>
      <c r="H2088">
        <f>IF(Table1[[#This Row],[Type]]="Expense",ABS(Table1[[#This Row],[Amount]]),0)</f>
        <v>1653.12</v>
      </c>
      <c r="I2088" t="s">
        <v>17</v>
      </c>
      <c r="J2088" t="s">
        <v>27</v>
      </c>
      <c r="L2088" t="str">
        <f t="shared" si="32"/>
        <v>June</v>
      </c>
      <c r="M2088" s="4">
        <f>ABS(Table1[[#This Row],[Amount]])</f>
        <v>1653.12</v>
      </c>
      <c r="N2088">
        <f>IF(Table1[[#This Row],[Type]]="Income",ABS(Table1[[#This Row],[Amount]]),0)</f>
        <v>0</v>
      </c>
      <c r="O2088">
        <f>IF(Table1[[#This Row],[Type]]="Expense",ABS(Table1[[#This Row],[Amount]]),0)</f>
        <v>1653.12</v>
      </c>
      <c r="P2088" t="str">
        <f>Table1[[#This Row],[Region]]</f>
        <v>North</v>
      </c>
      <c r="Q2088" t="s">
        <v>16</v>
      </c>
      <c r="R2088" t="s">
        <v>27</v>
      </c>
    </row>
    <row r="2089" spans="1:18" x14ac:dyDescent="0.3">
      <c r="A2089" s="1">
        <v>45195</v>
      </c>
      <c r="B2089" t="s">
        <v>2115</v>
      </c>
      <c r="C2089" t="s">
        <v>25</v>
      </c>
      <c r="D2089" t="s">
        <v>42</v>
      </c>
      <c r="E2089">
        <v>-3550.99</v>
      </c>
      <c r="F2089" t="s">
        <v>11</v>
      </c>
      <c r="G2089">
        <f>IF(Table1[[#This Row],[Type]]="Income",ABS(Table1[[#This Row],[Amount]]),0)</f>
        <v>0</v>
      </c>
      <c r="H2089">
        <f>IF(Table1[[#This Row],[Type]]="Expense",ABS(Table1[[#This Row],[Amount]]),0)</f>
        <v>3550.99</v>
      </c>
      <c r="I2089" t="s">
        <v>17</v>
      </c>
      <c r="J2089" t="s">
        <v>13</v>
      </c>
      <c r="L2089" t="str">
        <f t="shared" si="32"/>
        <v>September</v>
      </c>
      <c r="M2089" s="4">
        <f>ABS(Table1[[#This Row],[Amount]])</f>
        <v>3550.99</v>
      </c>
      <c r="N2089">
        <f>IF(Table1[[#This Row],[Type]]="Income",ABS(Table1[[#This Row],[Amount]]),0)</f>
        <v>0</v>
      </c>
      <c r="O2089">
        <f>IF(Table1[[#This Row],[Type]]="Expense",ABS(Table1[[#This Row],[Amount]]),0)</f>
        <v>3550.99</v>
      </c>
      <c r="P2089" t="str">
        <f>Table1[[#This Row],[Region]]</f>
        <v>East</v>
      </c>
      <c r="Q2089" t="s">
        <v>42</v>
      </c>
      <c r="R2089" t="s">
        <v>13</v>
      </c>
    </row>
    <row r="2090" spans="1:18" x14ac:dyDescent="0.3">
      <c r="A2090" s="1">
        <v>44999</v>
      </c>
      <c r="B2090" t="s">
        <v>2116</v>
      </c>
      <c r="C2090" t="s">
        <v>15</v>
      </c>
      <c r="D2090" t="s">
        <v>36</v>
      </c>
      <c r="E2090">
        <v>-1338.76</v>
      </c>
      <c r="F2090" t="s">
        <v>11</v>
      </c>
      <c r="G2090">
        <f>IF(Table1[[#This Row],[Type]]="Income",ABS(Table1[[#This Row],[Amount]]),0)</f>
        <v>0</v>
      </c>
      <c r="H2090">
        <f>IF(Table1[[#This Row],[Type]]="Expense",ABS(Table1[[#This Row],[Amount]]),0)</f>
        <v>1338.76</v>
      </c>
      <c r="I2090" t="s">
        <v>20</v>
      </c>
      <c r="J2090" t="s">
        <v>27</v>
      </c>
      <c r="L2090" t="str">
        <f t="shared" si="32"/>
        <v>March</v>
      </c>
      <c r="M2090" s="4">
        <f>ABS(Table1[[#This Row],[Amount]])</f>
        <v>1338.76</v>
      </c>
      <c r="N2090">
        <f>IF(Table1[[#This Row],[Type]]="Income",ABS(Table1[[#This Row],[Amount]]),0)</f>
        <v>0</v>
      </c>
      <c r="O2090">
        <f>IF(Table1[[#This Row],[Type]]="Expense",ABS(Table1[[#This Row],[Amount]]),0)</f>
        <v>1338.76</v>
      </c>
      <c r="P2090" t="str">
        <f>Table1[[#This Row],[Region]]</f>
        <v>North</v>
      </c>
      <c r="Q2090" t="s">
        <v>36</v>
      </c>
      <c r="R2090" t="s">
        <v>27</v>
      </c>
    </row>
    <row r="2091" spans="1:18" x14ac:dyDescent="0.3">
      <c r="A2091" s="1">
        <v>45171</v>
      </c>
      <c r="B2091" t="s">
        <v>2117</v>
      </c>
      <c r="C2091" t="s">
        <v>15</v>
      </c>
      <c r="D2091" t="s">
        <v>16</v>
      </c>
      <c r="E2091">
        <v>-3817.99</v>
      </c>
      <c r="F2091" t="s">
        <v>11</v>
      </c>
      <c r="G2091">
        <f>IF(Table1[[#This Row],[Type]]="Income",ABS(Table1[[#This Row],[Amount]]),0)</f>
        <v>0</v>
      </c>
      <c r="H2091">
        <f>IF(Table1[[#This Row],[Type]]="Expense",ABS(Table1[[#This Row],[Amount]]),0)</f>
        <v>3817.99</v>
      </c>
      <c r="I2091" t="s">
        <v>12</v>
      </c>
      <c r="J2091" t="s">
        <v>23</v>
      </c>
      <c r="L2091" t="str">
        <f t="shared" si="32"/>
        <v>September</v>
      </c>
      <c r="M2091" s="4">
        <f>ABS(Table1[[#This Row],[Amount]])</f>
        <v>3817.99</v>
      </c>
      <c r="N2091">
        <f>IF(Table1[[#This Row],[Type]]="Income",ABS(Table1[[#This Row],[Amount]]),0)</f>
        <v>0</v>
      </c>
      <c r="O2091">
        <f>IF(Table1[[#This Row],[Type]]="Expense",ABS(Table1[[#This Row],[Amount]]),0)</f>
        <v>3817.99</v>
      </c>
      <c r="P2091" t="str">
        <f>Table1[[#This Row],[Region]]</f>
        <v>South</v>
      </c>
      <c r="Q2091" t="s">
        <v>16</v>
      </c>
      <c r="R2091" t="s">
        <v>23</v>
      </c>
    </row>
    <row r="2092" spans="1:18" x14ac:dyDescent="0.3">
      <c r="A2092" s="1">
        <v>45003</v>
      </c>
      <c r="B2092" t="s">
        <v>2118</v>
      </c>
      <c r="C2092" t="s">
        <v>25</v>
      </c>
      <c r="D2092" t="s">
        <v>26</v>
      </c>
      <c r="E2092">
        <v>-2849.49</v>
      </c>
      <c r="F2092" t="s">
        <v>11</v>
      </c>
      <c r="G2092">
        <f>IF(Table1[[#This Row],[Type]]="Income",ABS(Table1[[#This Row],[Amount]]),0)</f>
        <v>0</v>
      </c>
      <c r="H2092">
        <f>IF(Table1[[#This Row],[Type]]="Expense",ABS(Table1[[#This Row],[Amount]]),0)</f>
        <v>2849.49</v>
      </c>
      <c r="I2092" t="s">
        <v>12</v>
      </c>
      <c r="J2092" t="s">
        <v>27</v>
      </c>
      <c r="L2092" t="str">
        <f t="shared" si="32"/>
        <v>March</v>
      </c>
      <c r="M2092" s="4">
        <f>ABS(Table1[[#This Row],[Amount]])</f>
        <v>2849.49</v>
      </c>
      <c r="N2092">
        <f>IF(Table1[[#This Row],[Type]]="Income",ABS(Table1[[#This Row],[Amount]]),0)</f>
        <v>0</v>
      </c>
      <c r="O2092">
        <f>IF(Table1[[#This Row],[Type]]="Expense",ABS(Table1[[#This Row],[Amount]]),0)</f>
        <v>2849.49</v>
      </c>
      <c r="P2092" t="str">
        <f>Table1[[#This Row],[Region]]</f>
        <v>North</v>
      </c>
      <c r="Q2092" t="s">
        <v>26</v>
      </c>
      <c r="R2092" t="s">
        <v>27</v>
      </c>
    </row>
    <row r="2093" spans="1:18" x14ac:dyDescent="0.3">
      <c r="A2093" s="1">
        <v>45085</v>
      </c>
      <c r="B2093" t="s">
        <v>2119</v>
      </c>
      <c r="C2093" t="s">
        <v>30</v>
      </c>
      <c r="D2093" t="s">
        <v>19</v>
      </c>
      <c r="E2093">
        <v>1571.1</v>
      </c>
      <c r="F2093" t="s">
        <v>31</v>
      </c>
      <c r="G2093">
        <f>IF(Table1[[#This Row],[Type]]="Income",ABS(Table1[[#This Row],[Amount]]),0)</f>
        <v>1571.1</v>
      </c>
      <c r="H2093">
        <f>IF(Table1[[#This Row],[Type]]="Expense",ABS(Table1[[#This Row],[Amount]]),0)</f>
        <v>0</v>
      </c>
      <c r="I2093" t="s">
        <v>20</v>
      </c>
      <c r="J2093" t="s">
        <v>23</v>
      </c>
      <c r="L2093" t="str">
        <f t="shared" si="32"/>
        <v>June</v>
      </c>
      <c r="M2093" s="4">
        <f>ABS(Table1[[#This Row],[Amount]])</f>
        <v>1571.1</v>
      </c>
      <c r="N2093">
        <f>IF(Table1[[#This Row],[Type]]="Income",ABS(Table1[[#This Row],[Amount]]),0)</f>
        <v>1571.1</v>
      </c>
      <c r="O2093">
        <f>IF(Table1[[#This Row],[Type]]="Expense",ABS(Table1[[#This Row],[Amount]]),0)</f>
        <v>0</v>
      </c>
      <c r="P2093" t="str">
        <f>Table1[[#This Row],[Region]]</f>
        <v>South</v>
      </c>
      <c r="Q2093" t="s">
        <v>19</v>
      </c>
      <c r="R2093" t="s">
        <v>23</v>
      </c>
    </row>
    <row r="2094" spans="1:18" x14ac:dyDescent="0.3">
      <c r="A2094" s="1">
        <v>45250</v>
      </c>
      <c r="B2094" t="s">
        <v>2120</v>
      </c>
      <c r="C2094" t="s">
        <v>25</v>
      </c>
      <c r="D2094" t="s">
        <v>36</v>
      </c>
      <c r="E2094">
        <v>-2061.15</v>
      </c>
      <c r="F2094" t="s">
        <v>11</v>
      </c>
      <c r="G2094">
        <f>IF(Table1[[#This Row],[Type]]="Income",ABS(Table1[[#This Row],[Amount]]),0)</f>
        <v>0</v>
      </c>
      <c r="H2094">
        <f>IF(Table1[[#This Row],[Type]]="Expense",ABS(Table1[[#This Row],[Amount]]),0)</f>
        <v>2061.15</v>
      </c>
      <c r="I2094" t="s">
        <v>12</v>
      </c>
      <c r="J2094" t="s">
        <v>23</v>
      </c>
      <c r="L2094" t="str">
        <f t="shared" si="32"/>
        <v>November</v>
      </c>
      <c r="M2094" s="4">
        <f>ABS(Table1[[#This Row],[Amount]])</f>
        <v>2061.15</v>
      </c>
      <c r="N2094">
        <f>IF(Table1[[#This Row],[Type]]="Income",ABS(Table1[[#This Row],[Amount]]),0)</f>
        <v>0</v>
      </c>
      <c r="O2094">
        <f>IF(Table1[[#This Row],[Type]]="Expense",ABS(Table1[[#This Row],[Amount]]),0)</f>
        <v>2061.15</v>
      </c>
      <c r="P2094" t="str">
        <f>Table1[[#This Row],[Region]]</f>
        <v>South</v>
      </c>
      <c r="Q2094" t="s">
        <v>36</v>
      </c>
      <c r="R2094" t="s">
        <v>23</v>
      </c>
    </row>
    <row r="2095" spans="1:18" x14ac:dyDescent="0.3">
      <c r="A2095" s="1">
        <v>45024</v>
      </c>
      <c r="B2095" t="s">
        <v>2121</v>
      </c>
      <c r="C2095" t="s">
        <v>30</v>
      </c>
      <c r="D2095" t="s">
        <v>16</v>
      </c>
      <c r="E2095">
        <v>3480.45</v>
      </c>
      <c r="F2095" t="s">
        <v>31</v>
      </c>
      <c r="G2095">
        <f>IF(Table1[[#This Row],[Type]]="Income",ABS(Table1[[#This Row],[Amount]]),0)</f>
        <v>3480.45</v>
      </c>
      <c r="H2095">
        <f>IF(Table1[[#This Row],[Type]]="Expense",ABS(Table1[[#This Row],[Amount]]),0)</f>
        <v>0</v>
      </c>
      <c r="I2095" t="s">
        <v>20</v>
      </c>
      <c r="J2095" t="s">
        <v>13</v>
      </c>
      <c r="L2095" t="str">
        <f t="shared" si="32"/>
        <v>April</v>
      </c>
      <c r="M2095" s="4">
        <f>ABS(Table1[[#This Row],[Amount]])</f>
        <v>3480.45</v>
      </c>
      <c r="N2095">
        <f>IF(Table1[[#This Row],[Type]]="Income",ABS(Table1[[#This Row],[Amount]]),0)</f>
        <v>3480.45</v>
      </c>
      <c r="O2095">
        <f>IF(Table1[[#This Row],[Type]]="Expense",ABS(Table1[[#This Row],[Amount]]),0)</f>
        <v>0</v>
      </c>
      <c r="P2095" t="str">
        <f>Table1[[#This Row],[Region]]</f>
        <v>East</v>
      </c>
      <c r="Q2095" t="s">
        <v>16</v>
      </c>
      <c r="R2095" t="s">
        <v>13</v>
      </c>
    </row>
    <row r="2096" spans="1:18" x14ac:dyDescent="0.3">
      <c r="A2096" s="1">
        <v>45028</v>
      </c>
      <c r="B2096" t="s">
        <v>2122</v>
      </c>
      <c r="C2096" t="s">
        <v>9</v>
      </c>
      <c r="D2096" t="s">
        <v>22</v>
      </c>
      <c r="E2096">
        <v>-4539.88</v>
      </c>
      <c r="F2096" t="s">
        <v>11</v>
      </c>
      <c r="G2096">
        <f>IF(Table1[[#This Row],[Type]]="Income",ABS(Table1[[#This Row],[Amount]]),0)</f>
        <v>0</v>
      </c>
      <c r="H2096">
        <f>IF(Table1[[#This Row],[Type]]="Expense",ABS(Table1[[#This Row],[Amount]]),0)</f>
        <v>4539.88</v>
      </c>
      <c r="I2096" t="s">
        <v>20</v>
      </c>
      <c r="J2096" t="s">
        <v>13</v>
      </c>
      <c r="L2096" t="str">
        <f t="shared" si="32"/>
        <v>April</v>
      </c>
      <c r="M2096" s="4">
        <f>ABS(Table1[[#This Row],[Amount]])</f>
        <v>4539.88</v>
      </c>
      <c r="N2096">
        <f>IF(Table1[[#This Row],[Type]]="Income",ABS(Table1[[#This Row],[Amount]]),0)</f>
        <v>0</v>
      </c>
      <c r="O2096">
        <f>IF(Table1[[#This Row],[Type]]="Expense",ABS(Table1[[#This Row],[Amount]]),0)</f>
        <v>4539.88</v>
      </c>
      <c r="P2096" t="str">
        <f>Table1[[#This Row],[Region]]</f>
        <v>East</v>
      </c>
      <c r="Q2096" t="s">
        <v>22</v>
      </c>
      <c r="R2096" t="s">
        <v>13</v>
      </c>
    </row>
    <row r="2097" spans="1:18" x14ac:dyDescent="0.3">
      <c r="A2097" s="1">
        <v>45058</v>
      </c>
      <c r="B2097" t="s">
        <v>2123</v>
      </c>
      <c r="C2097" t="s">
        <v>9</v>
      </c>
      <c r="D2097" t="s">
        <v>26</v>
      </c>
      <c r="E2097">
        <v>-740.56</v>
      </c>
      <c r="F2097" t="s">
        <v>11</v>
      </c>
      <c r="G2097">
        <f>IF(Table1[[#This Row],[Type]]="Income",ABS(Table1[[#This Row],[Amount]]),0)</f>
        <v>0</v>
      </c>
      <c r="H2097">
        <f>IF(Table1[[#This Row],[Type]]="Expense",ABS(Table1[[#This Row],[Amount]]),0)</f>
        <v>740.56</v>
      </c>
      <c r="I2097" t="s">
        <v>12</v>
      </c>
      <c r="J2097" t="s">
        <v>13</v>
      </c>
      <c r="L2097" t="str">
        <f t="shared" si="32"/>
        <v>May</v>
      </c>
      <c r="M2097" s="4">
        <f>ABS(Table1[[#This Row],[Amount]])</f>
        <v>740.56</v>
      </c>
      <c r="N2097">
        <f>IF(Table1[[#This Row],[Type]]="Income",ABS(Table1[[#This Row],[Amount]]),0)</f>
        <v>0</v>
      </c>
      <c r="O2097">
        <f>IF(Table1[[#This Row],[Type]]="Expense",ABS(Table1[[#This Row],[Amount]]),0)</f>
        <v>740.56</v>
      </c>
      <c r="P2097" t="str">
        <f>Table1[[#This Row],[Region]]</f>
        <v>East</v>
      </c>
      <c r="Q2097" t="s">
        <v>26</v>
      </c>
      <c r="R2097" t="s">
        <v>13</v>
      </c>
    </row>
    <row r="2098" spans="1:18" x14ac:dyDescent="0.3">
      <c r="A2098" s="1">
        <v>45028</v>
      </c>
      <c r="B2098" t="s">
        <v>2124</v>
      </c>
      <c r="C2098" t="s">
        <v>25</v>
      </c>
      <c r="D2098" t="s">
        <v>36</v>
      </c>
      <c r="E2098">
        <v>-2899.68</v>
      </c>
      <c r="F2098" t="s">
        <v>11</v>
      </c>
      <c r="G2098">
        <f>IF(Table1[[#This Row],[Type]]="Income",ABS(Table1[[#This Row],[Amount]]),0)</f>
        <v>0</v>
      </c>
      <c r="H2098">
        <f>IF(Table1[[#This Row],[Type]]="Expense",ABS(Table1[[#This Row],[Amount]]),0)</f>
        <v>2899.68</v>
      </c>
      <c r="I2098" t="s">
        <v>17</v>
      </c>
      <c r="J2098" t="s">
        <v>32</v>
      </c>
      <c r="L2098" t="str">
        <f t="shared" si="32"/>
        <v>April</v>
      </c>
      <c r="M2098" s="4">
        <f>ABS(Table1[[#This Row],[Amount]])</f>
        <v>2899.68</v>
      </c>
      <c r="N2098">
        <f>IF(Table1[[#This Row],[Type]]="Income",ABS(Table1[[#This Row],[Amount]]),0)</f>
        <v>0</v>
      </c>
      <c r="O2098">
        <f>IF(Table1[[#This Row],[Type]]="Expense",ABS(Table1[[#This Row],[Amount]]),0)</f>
        <v>2899.68</v>
      </c>
      <c r="P2098" t="str">
        <f>Table1[[#This Row],[Region]]</f>
        <v>West</v>
      </c>
      <c r="Q2098" t="s">
        <v>36</v>
      </c>
      <c r="R2098" t="s">
        <v>32</v>
      </c>
    </row>
    <row r="2099" spans="1:18" x14ac:dyDescent="0.3">
      <c r="A2099" s="1">
        <v>44945</v>
      </c>
      <c r="B2099" t="s">
        <v>2125</v>
      </c>
      <c r="C2099" t="s">
        <v>30</v>
      </c>
      <c r="D2099" t="s">
        <v>22</v>
      </c>
      <c r="E2099">
        <v>1343.27</v>
      </c>
      <c r="F2099" t="s">
        <v>31</v>
      </c>
      <c r="G2099">
        <f>IF(Table1[[#This Row],[Type]]="Income",ABS(Table1[[#This Row],[Amount]]),0)</f>
        <v>1343.27</v>
      </c>
      <c r="H2099">
        <f>IF(Table1[[#This Row],[Type]]="Expense",ABS(Table1[[#This Row],[Amount]]),0)</f>
        <v>0</v>
      </c>
      <c r="I2099" t="s">
        <v>20</v>
      </c>
      <c r="J2099" t="s">
        <v>13</v>
      </c>
      <c r="L2099" t="str">
        <f t="shared" si="32"/>
        <v>January</v>
      </c>
      <c r="M2099" s="4">
        <f>ABS(Table1[[#This Row],[Amount]])</f>
        <v>1343.27</v>
      </c>
      <c r="N2099">
        <f>IF(Table1[[#This Row],[Type]]="Income",ABS(Table1[[#This Row],[Amount]]),0)</f>
        <v>1343.27</v>
      </c>
      <c r="O2099">
        <f>IF(Table1[[#This Row],[Type]]="Expense",ABS(Table1[[#This Row],[Amount]]),0)</f>
        <v>0</v>
      </c>
      <c r="P2099" t="str">
        <f>Table1[[#This Row],[Region]]</f>
        <v>East</v>
      </c>
      <c r="Q2099" t="s">
        <v>22</v>
      </c>
      <c r="R2099" t="s">
        <v>13</v>
      </c>
    </row>
    <row r="2100" spans="1:18" x14ac:dyDescent="0.3">
      <c r="A2100" s="1">
        <v>45008</v>
      </c>
      <c r="B2100" t="s">
        <v>2126</v>
      </c>
      <c r="C2100" t="s">
        <v>25</v>
      </c>
      <c r="D2100" t="s">
        <v>19</v>
      </c>
      <c r="E2100">
        <v>-4026.72</v>
      </c>
      <c r="F2100" t="s">
        <v>11</v>
      </c>
      <c r="G2100">
        <f>IF(Table1[[#This Row],[Type]]="Income",ABS(Table1[[#This Row],[Amount]]),0)</f>
        <v>0</v>
      </c>
      <c r="H2100">
        <f>IF(Table1[[#This Row],[Type]]="Expense",ABS(Table1[[#This Row],[Amount]]),0)</f>
        <v>4026.72</v>
      </c>
      <c r="I2100" t="s">
        <v>20</v>
      </c>
      <c r="J2100" t="s">
        <v>27</v>
      </c>
      <c r="L2100" t="str">
        <f t="shared" si="32"/>
        <v>March</v>
      </c>
      <c r="M2100" s="4">
        <f>ABS(Table1[[#This Row],[Amount]])</f>
        <v>4026.72</v>
      </c>
      <c r="N2100">
        <f>IF(Table1[[#This Row],[Type]]="Income",ABS(Table1[[#This Row],[Amount]]),0)</f>
        <v>0</v>
      </c>
      <c r="O2100">
        <f>IF(Table1[[#This Row],[Type]]="Expense",ABS(Table1[[#This Row],[Amount]]),0)</f>
        <v>4026.72</v>
      </c>
      <c r="P2100" t="str">
        <f>Table1[[#This Row],[Region]]</f>
        <v>North</v>
      </c>
      <c r="Q2100" t="s">
        <v>19</v>
      </c>
      <c r="R2100" t="s">
        <v>27</v>
      </c>
    </row>
    <row r="2101" spans="1:18" x14ac:dyDescent="0.3">
      <c r="A2101" s="1">
        <v>45205</v>
      </c>
      <c r="B2101" t="s">
        <v>2127</v>
      </c>
      <c r="C2101" t="s">
        <v>25</v>
      </c>
      <c r="D2101" t="s">
        <v>26</v>
      </c>
      <c r="E2101">
        <v>-444.16</v>
      </c>
      <c r="F2101" t="s">
        <v>11</v>
      </c>
      <c r="G2101">
        <f>IF(Table1[[#This Row],[Type]]="Income",ABS(Table1[[#This Row],[Amount]]),0)</f>
        <v>0</v>
      </c>
      <c r="H2101">
        <f>IF(Table1[[#This Row],[Type]]="Expense",ABS(Table1[[#This Row],[Amount]]),0)</f>
        <v>444.16</v>
      </c>
      <c r="I2101" t="s">
        <v>20</v>
      </c>
      <c r="J2101" t="s">
        <v>13</v>
      </c>
      <c r="L2101" t="str">
        <f t="shared" si="32"/>
        <v>October</v>
      </c>
      <c r="M2101" s="4">
        <f>ABS(Table1[[#This Row],[Amount]])</f>
        <v>444.16</v>
      </c>
      <c r="N2101">
        <f>IF(Table1[[#This Row],[Type]]="Income",ABS(Table1[[#This Row],[Amount]]),0)</f>
        <v>0</v>
      </c>
      <c r="O2101">
        <f>IF(Table1[[#This Row],[Type]]="Expense",ABS(Table1[[#This Row],[Amount]]),0)</f>
        <v>444.16</v>
      </c>
      <c r="P2101" t="str">
        <f>Table1[[#This Row],[Region]]</f>
        <v>East</v>
      </c>
      <c r="Q2101" t="s">
        <v>26</v>
      </c>
      <c r="R2101" t="s">
        <v>13</v>
      </c>
    </row>
    <row r="2102" spans="1:18" x14ac:dyDescent="0.3">
      <c r="A2102" s="1">
        <v>45265</v>
      </c>
      <c r="B2102" t="s">
        <v>2128</v>
      </c>
      <c r="C2102" t="s">
        <v>30</v>
      </c>
      <c r="D2102" t="s">
        <v>42</v>
      </c>
      <c r="E2102">
        <v>3475.88</v>
      </c>
      <c r="F2102" t="s">
        <v>31</v>
      </c>
      <c r="G2102">
        <f>IF(Table1[[#This Row],[Type]]="Income",ABS(Table1[[#This Row],[Amount]]),0)</f>
        <v>3475.88</v>
      </c>
      <c r="H2102">
        <f>IF(Table1[[#This Row],[Type]]="Expense",ABS(Table1[[#This Row],[Amount]]),0)</f>
        <v>0</v>
      </c>
      <c r="I2102" t="s">
        <v>20</v>
      </c>
      <c r="J2102" t="s">
        <v>13</v>
      </c>
      <c r="L2102" t="str">
        <f t="shared" si="32"/>
        <v>December</v>
      </c>
      <c r="M2102" s="4">
        <f>ABS(Table1[[#This Row],[Amount]])</f>
        <v>3475.88</v>
      </c>
      <c r="N2102">
        <f>IF(Table1[[#This Row],[Type]]="Income",ABS(Table1[[#This Row],[Amount]]),0)</f>
        <v>3475.88</v>
      </c>
      <c r="O2102">
        <f>IF(Table1[[#This Row],[Type]]="Expense",ABS(Table1[[#This Row],[Amount]]),0)</f>
        <v>0</v>
      </c>
      <c r="P2102" t="str">
        <f>Table1[[#This Row],[Region]]</f>
        <v>East</v>
      </c>
      <c r="Q2102" t="s">
        <v>42</v>
      </c>
      <c r="R2102" t="s">
        <v>13</v>
      </c>
    </row>
    <row r="2103" spans="1:18" x14ac:dyDescent="0.3">
      <c r="A2103" s="1">
        <v>45291</v>
      </c>
      <c r="B2103" t="s">
        <v>2129</v>
      </c>
      <c r="C2103" t="s">
        <v>25</v>
      </c>
      <c r="D2103" t="s">
        <v>22</v>
      </c>
      <c r="E2103">
        <v>-957.24</v>
      </c>
      <c r="F2103" t="s">
        <v>11</v>
      </c>
      <c r="G2103">
        <f>IF(Table1[[#This Row],[Type]]="Income",ABS(Table1[[#This Row],[Amount]]),0)</f>
        <v>0</v>
      </c>
      <c r="H2103">
        <f>IF(Table1[[#This Row],[Type]]="Expense",ABS(Table1[[#This Row],[Amount]]),0)</f>
        <v>957.24</v>
      </c>
      <c r="I2103" t="s">
        <v>12</v>
      </c>
      <c r="J2103" t="s">
        <v>13</v>
      </c>
      <c r="L2103" t="str">
        <f t="shared" si="32"/>
        <v>December</v>
      </c>
      <c r="M2103" s="4">
        <f>ABS(Table1[[#This Row],[Amount]])</f>
        <v>957.24</v>
      </c>
      <c r="N2103">
        <f>IF(Table1[[#This Row],[Type]]="Income",ABS(Table1[[#This Row],[Amount]]),0)</f>
        <v>0</v>
      </c>
      <c r="O2103">
        <f>IF(Table1[[#This Row],[Type]]="Expense",ABS(Table1[[#This Row],[Amount]]),0)</f>
        <v>957.24</v>
      </c>
      <c r="P2103" t="str">
        <f>Table1[[#This Row],[Region]]</f>
        <v>East</v>
      </c>
      <c r="Q2103" t="s">
        <v>22</v>
      </c>
      <c r="R2103" t="s">
        <v>13</v>
      </c>
    </row>
    <row r="2104" spans="1:18" x14ac:dyDescent="0.3">
      <c r="A2104" s="1">
        <v>45257</v>
      </c>
      <c r="B2104" t="s">
        <v>2130</v>
      </c>
      <c r="C2104" t="s">
        <v>9</v>
      </c>
      <c r="D2104" t="s">
        <v>16</v>
      </c>
      <c r="E2104">
        <v>-3022.29</v>
      </c>
      <c r="F2104" t="s">
        <v>11</v>
      </c>
      <c r="G2104">
        <f>IF(Table1[[#This Row],[Type]]="Income",ABS(Table1[[#This Row],[Amount]]),0)</f>
        <v>0</v>
      </c>
      <c r="H2104">
        <f>IF(Table1[[#This Row],[Type]]="Expense",ABS(Table1[[#This Row],[Amount]]),0)</f>
        <v>3022.29</v>
      </c>
      <c r="I2104" t="s">
        <v>12</v>
      </c>
      <c r="J2104" t="s">
        <v>23</v>
      </c>
      <c r="L2104" t="str">
        <f t="shared" si="32"/>
        <v>November</v>
      </c>
      <c r="M2104" s="4">
        <f>ABS(Table1[[#This Row],[Amount]])</f>
        <v>3022.29</v>
      </c>
      <c r="N2104">
        <f>IF(Table1[[#This Row],[Type]]="Income",ABS(Table1[[#This Row],[Amount]]),0)</f>
        <v>0</v>
      </c>
      <c r="O2104">
        <f>IF(Table1[[#This Row],[Type]]="Expense",ABS(Table1[[#This Row],[Amount]]),0)</f>
        <v>3022.29</v>
      </c>
      <c r="P2104" t="str">
        <f>Table1[[#This Row],[Region]]</f>
        <v>South</v>
      </c>
      <c r="Q2104" t="s">
        <v>16</v>
      </c>
      <c r="R2104" t="s">
        <v>23</v>
      </c>
    </row>
    <row r="2105" spans="1:18" x14ac:dyDescent="0.3">
      <c r="A2105" s="1">
        <v>45055</v>
      </c>
      <c r="B2105" t="s">
        <v>2131</v>
      </c>
      <c r="C2105" t="s">
        <v>15</v>
      </c>
      <c r="D2105" t="s">
        <v>10</v>
      </c>
      <c r="E2105">
        <v>-4194.8900000000003</v>
      </c>
      <c r="F2105" t="s">
        <v>11</v>
      </c>
      <c r="G2105">
        <f>IF(Table1[[#This Row],[Type]]="Income",ABS(Table1[[#This Row],[Amount]]),0)</f>
        <v>0</v>
      </c>
      <c r="H2105">
        <f>IF(Table1[[#This Row],[Type]]="Expense",ABS(Table1[[#This Row],[Amount]]),0)</f>
        <v>4194.8900000000003</v>
      </c>
      <c r="I2105" t="s">
        <v>20</v>
      </c>
      <c r="J2105" t="s">
        <v>23</v>
      </c>
      <c r="L2105" t="str">
        <f t="shared" si="32"/>
        <v>May</v>
      </c>
      <c r="M2105" s="4">
        <f>ABS(Table1[[#This Row],[Amount]])</f>
        <v>4194.8900000000003</v>
      </c>
      <c r="N2105">
        <f>IF(Table1[[#This Row],[Type]]="Income",ABS(Table1[[#This Row],[Amount]]),0)</f>
        <v>0</v>
      </c>
      <c r="O2105">
        <f>IF(Table1[[#This Row],[Type]]="Expense",ABS(Table1[[#This Row],[Amount]]),0)</f>
        <v>4194.8900000000003</v>
      </c>
      <c r="P2105" t="str">
        <f>Table1[[#This Row],[Region]]</f>
        <v>South</v>
      </c>
      <c r="Q2105" t="s">
        <v>10</v>
      </c>
      <c r="R2105" t="s">
        <v>23</v>
      </c>
    </row>
    <row r="2106" spans="1:18" x14ac:dyDescent="0.3">
      <c r="A2106" s="1">
        <v>45270</v>
      </c>
      <c r="B2106" t="s">
        <v>2132</v>
      </c>
      <c r="C2106" t="s">
        <v>15</v>
      </c>
      <c r="D2106" t="s">
        <v>36</v>
      </c>
      <c r="E2106">
        <v>-3799.9</v>
      </c>
      <c r="F2106" t="s">
        <v>11</v>
      </c>
      <c r="G2106">
        <f>IF(Table1[[#This Row],[Type]]="Income",ABS(Table1[[#This Row],[Amount]]),0)</f>
        <v>0</v>
      </c>
      <c r="H2106">
        <f>IF(Table1[[#This Row],[Type]]="Expense",ABS(Table1[[#This Row],[Amount]]),0)</f>
        <v>3799.9</v>
      </c>
      <c r="I2106" t="s">
        <v>17</v>
      </c>
      <c r="J2106" t="s">
        <v>13</v>
      </c>
      <c r="L2106" t="str">
        <f t="shared" si="32"/>
        <v>December</v>
      </c>
      <c r="M2106" s="4">
        <f>ABS(Table1[[#This Row],[Amount]])</f>
        <v>3799.9</v>
      </c>
      <c r="N2106">
        <f>IF(Table1[[#This Row],[Type]]="Income",ABS(Table1[[#This Row],[Amount]]),0)</f>
        <v>0</v>
      </c>
      <c r="O2106">
        <f>IF(Table1[[#This Row],[Type]]="Expense",ABS(Table1[[#This Row],[Amount]]),0)</f>
        <v>3799.9</v>
      </c>
      <c r="P2106" t="str">
        <f>Table1[[#This Row],[Region]]</f>
        <v>East</v>
      </c>
      <c r="Q2106" t="s">
        <v>36</v>
      </c>
      <c r="R2106" t="s">
        <v>13</v>
      </c>
    </row>
    <row r="2107" spans="1:18" x14ac:dyDescent="0.3">
      <c r="A2107" s="1">
        <v>45236</v>
      </c>
      <c r="B2107" t="s">
        <v>2133</v>
      </c>
      <c r="C2107" t="s">
        <v>25</v>
      </c>
      <c r="D2107" t="s">
        <v>26</v>
      </c>
      <c r="E2107">
        <v>-3789.42</v>
      </c>
      <c r="F2107" t="s">
        <v>11</v>
      </c>
      <c r="G2107">
        <f>IF(Table1[[#This Row],[Type]]="Income",ABS(Table1[[#This Row],[Amount]]),0)</f>
        <v>0</v>
      </c>
      <c r="H2107">
        <f>IF(Table1[[#This Row],[Type]]="Expense",ABS(Table1[[#This Row],[Amount]]),0)</f>
        <v>3789.42</v>
      </c>
      <c r="I2107" t="s">
        <v>12</v>
      </c>
      <c r="J2107" t="s">
        <v>23</v>
      </c>
      <c r="L2107" t="str">
        <f t="shared" si="32"/>
        <v>November</v>
      </c>
      <c r="M2107" s="4">
        <f>ABS(Table1[[#This Row],[Amount]])</f>
        <v>3789.42</v>
      </c>
      <c r="N2107">
        <f>IF(Table1[[#This Row],[Type]]="Income",ABS(Table1[[#This Row],[Amount]]),0)</f>
        <v>0</v>
      </c>
      <c r="O2107">
        <f>IF(Table1[[#This Row],[Type]]="Expense",ABS(Table1[[#This Row],[Amount]]),0)</f>
        <v>3789.42</v>
      </c>
      <c r="P2107" t="str">
        <f>Table1[[#This Row],[Region]]</f>
        <v>South</v>
      </c>
      <c r="Q2107" t="s">
        <v>26</v>
      </c>
      <c r="R2107" t="s">
        <v>23</v>
      </c>
    </row>
    <row r="2108" spans="1:18" x14ac:dyDescent="0.3">
      <c r="A2108" s="1">
        <v>45015</v>
      </c>
      <c r="B2108" t="s">
        <v>2134</v>
      </c>
      <c r="C2108" t="s">
        <v>30</v>
      </c>
      <c r="D2108" t="s">
        <v>22</v>
      </c>
      <c r="E2108">
        <v>2637.44</v>
      </c>
      <c r="F2108" t="s">
        <v>31</v>
      </c>
      <c r="G2108">
        <f>IF(Table1[[#This Row],[Type]]="Income",ABS(Table1[[#This Row],[Amount]]),0)</f>
        <v>2637.44</v>
      </c>
      <c r="H2108">
        <f>IF(Table1[[#This Row],[Type]]="Expense",ABS(Table1[[#This Row],[Amount]]),0)</f>
        <v>0</v>
      </c>
      <c r="I2108" t="s">
        <v>17</v>
      </c>
      <c r="J2108" t="s">
        <v>23</v>
      </c>
      <c r="L2108" t="str">
        <f t="shared" si="32"/>
        <v>March</v>
      </c>
      <c r="M2108" s="4">
        <f>ABS(Table1[[#This Row],[Amount]])</f>
        <v>2637.44</v>
      </c>
      <c r="N2108">
        <f>IF(Table1[[#This Row],[Type]]="Income",ABS(Table1[[#This Row],[Amount]]),0)</f>
        <v>2637.44</v>
      </c>
      <c r="O2108">
        <f>IF(Table1[[#This Row],[Type]]="Expense",ABS(Table1[[#This Row],[Amount]]),0)</f>
        <v>0</v>
      </c>
      <c r="P2108" t="str">
        <f>Table1[[#This Row],[Region]]</f>
        <v>South</v>
      </c>
      <c r="Q2108" t="s">
        <v>22</v>
      </c>
      <c r="R2108" t="s">
        <v>23</v>
      </c>
    </row>
    <row r="2109" spans="1:18" x14ac:dyDescent="0.3">
      <c r="A2109" s="1">
        <v>45139</v>
      </c>
      <c r="B2109" t="s">
        <v>2135</v>
      </c>
      <c r="C2109" t="s">
        <v>30</v>
      </c>
      <c r="D2109" t="s">
        <v>42</v>
      </c>
      <c r="E2109">
        <v>4464.6499999999996</v>
      </c>
      <c r="F2109" t="s">
        <v>31</v>
      </c>
      <c r="G2109">
        <f>IF(Table1[[#This Row],[Type]]="Income",ABS(Table1[[#This Row],[Amount]]),0)</f>
        <v>4464.6499999999996</v>
      </c>
      <c r="H2109">
        <f>IF(Table1[[#This Row],[Type]]="Expense",ABS(Table1[[#This Row],[Amount]]),0)</f>
        <v>0</v>
      </c>
      <c r="I2109" t="s">
        <v>17</v>
      </c>
      <c r="J2109" t="s">
        <v>32</v>
      </c>
      <c r="L2109" t="str">
        <f t="shared" si="32"/>
        <v>August</v>
      </c>
      <c r="M2109" s="4">
        <f>ABS(Table1[[#This Row],[Amount]])</f>
        <v>4464.6499999999996</v>
      </c>
      <c r="N2109">
        <f>IF(Table1[[#This Row],[Type]]="Income",ABS(Table1[[#This Row],[Amount]]),0)</f>
        <v>4464.6499999999996</v>
      </c>
      <c r="O2109">
        <f>IF(Table1[[#This Row],[Type]]="Expense",ABS(Table1[[#This Row],[Amount]]),0)</f>
        <v>0</v>
      </c>
      <c r="P2109" t="str">
        <f>Table1[[#This Row],[Region]]</f>
        <v>West</v>
      </c>
      <c r="Q2109" t="s">
        <v>42</v>
      </c>
      <c r="R2109" t="s">
        <v>32</v>
      </c>
    </row>
    <row r="2110" spans="1:18" x14ac:dyDescent="0.3">
      <c r="A2110" s="1">
        <v>45069</v>
      </c>
      <c r="B2110" t="s">
        <v>2136</v>
      </c>
      <c r="C2110" t="s">
        <v>9</v>
      </c>
      <c r="D2110" t="s">
        <v>10</v>
      </c>
      <c r="E2110">
        <v>-2981.72</v>
      </c>
      <c r="F2110" t="s">
        <v>11</v>
      </c>
      <c r="G2110">
        <f>IF(Table1[[#This Row],[Type]]="Income",ABS(Table1[[#This Row],[Amount]]),0)</f>
        <v>0</v>
      </c>
      <c r="H2110">
        <f>IF(Table1[[#This Row],[Type]]="Expense",ABS(Table1[[#This Row],[Amount]]),0)</f>
        <v>2981.72</v>
      </c>
      <c r="I2110" t="s">
        <v>20</v>
      </c>
      <c r="J2110" t="s">
        <v>27</v>
      </c>
      <c r="L2110" t="str">
        <f t="shared" si="32"/>
        <v>May</v>
      </c>
      <c r="M2110" s="4">
        <f>ABS(Table1[[#This Row],[Amount]])</f>
        <v>2981.72</v>
      </c>
      <c r="N2110">
        <f>IF(Table1[[#This Row],[Type]]="Income",ABS(Table1[[#This Row],[Amount]]),0)</f>
        <v>0</v>
      </c>
      <c r="O2110">
        <f>IF(Table1[[#This Row],[Type]]="Expense",ABS(Table1[[#This Row],[Amount]]),0)</f>
        <v>2981.72</v>
      </c>
      <c r="P2110" t="str">
        <f>Table1[[#This Row],[Region]]</f>
        <v>North</v>
      </c>
      <c r="Q2110" t="s">
        <v>10</v>
      </c>
      <c r="R2110" t="s">
        <v>27</v>
      </c>
    </row>
    <row r="2111" spans="1:18" x14ac:dyDescent="0.3">
      <c r="A2111" s="1">
        <v>44991</v>
      </c>
      <c r="B2111" t="s">
        <v>2137</v>
      </c>
      <c r="C2111" t="s">
        <v>30</v>
      </c>
      <c r="D2111" t="s">
        <v>36</v>
      </c>
      <c r="E2111">
        <v>4595.84</v>
      </c>
      <c r="F2111" t="s">
        <v>31</v>
      </c>
      <c r="G2111">
        <f>IF(Table1[[#This Row],[Type]]="Income",ABS(Table1[[#This Row],[Amount]]),0)</f>
        <v>4595.84</v>
      </c>
      <c r="H2111">
        <f>IF(Table1[[#This Row],[Type]]="Expense",ABS(Table1[[#This Row],[Amount]]),0)</f>
        <v>0</v>
      </c>
      <c r="I2111" t="s">
        <v>12</v>
      </c>
      <c r="J2111" t="s">
        <v>23</v>
      </c>
      <c r="L2111" t="str">
        <f t="shared" si="32"/>
        <v>March</v>
      </c>
      <c r="M2111" s="4">
        <f>ABS(Table1[[#This Row],[Amount]])</f>
        <v>4595.84</v>
      </c>
      <c r="N2111">
        <f>IF(Table1[[#This Row],[Type]]="Income",ABS(Table1[[#This Row],[Amount]]),0)</f>
        <v>4595.84</v>
      </c>
      <c r="O2111">
        <f>IF(Table1[[#This Row],[Type]]="Expense",ABS(Table1[[#This Row],[Amount]]),0)</f>
        <v>0</v>
      </c>
      <c r="P2111" t="str">
        <f>Table1[[#This Row],[Region]]</f>
        <v>South</v>
      </c>
      <c r="Q2111" t="s">
        <v>36</v>
      </c>
      <c r="R2111" t="s">
        <v>23</v>
      </c>
    </row>
    <row r="2112" spans="1:18" x14ac:dyDescent="0.3">
      <c r="A2112" s="1">
        <v>45002</v>
      </c>
      <c r="B2112" t="s">
        <v>2138</v>
      </c>
      <c r="C2112" t="s">
        <v>30</v>
      </c>
      <c r="D2112" t="s">
        <v>36</v>
      </c>
      <c r="E2112">
        <v>2777.96</v>
      </c>
      <c r="F2112" t="s">
        <v>31</v>
      </c>
      <c r="G2112">
        <f>IF(Table1[[#This Row],[Type]]="Income",ABS(Table1[[#This Row],[Amount]]),0)</f>
        <v>2777.96</v>
      </c>
      <c r="H2112">
        <f>IF(Table1[[#This Row],[Type]]="Expense",ABS(Table1[[#This Row],[Amount]]),0)</f>
        <v>0</v>
      </c>
      <c r="I2112" t="s">
        <v>20</v>
      </c>
      <c r="J2112" t="s">
        <v>27</v>
      </c>
      <c r="L2112" t="str">
        <f t="shared" si="32"/>
        <v>March</v>
      </c>
      <c r="M2112" s="4">
        <f>ABS(Table1[[#This Row],[Amount]])</f>
        <v>2777.96</v>
      </c>
      <c r="N2112">
        <f>IF(Table1[[#This Row],[Type]]="Income",ABS(Table1[[#This Row],[Amount]]),0)</f>
        <v>2777.96</v>
      </c>
      <c r="O2112">
        <f>IF(Table1[[#This Row],[Type]]="Expense",ABS(Table1[[#This Row],[Amount]]),0)</f>
        <v>0</v>
      </c>
      <c r="P2112" t="str">
        <f>Table1[[#This Row],[Region]]</f>
        <v>North</v>
      </c>
      <c r="Q2112" t="s">
        <v>36</v>
      </c>
      <c r="R2112" t="s">
        <v>27</v>
      </c>
    </row>
    <row r="2113" spans="1:18" x14ac:dyDescent="0.3">
      <c r="A2113" s="1">
        <v>45125</v>
      </c>
      <c r="B2113" t="s">
        <v>2139</v>
      </c>
      <c r="C2113" t="s">
        <v>9</v>
      </c>
      <c r="D2113" t="s">
        <v>22</v>
      </c>
      <c r="E2113">
        <v>-2579.23</v>
      </c>
      <c r="F2113" t="s">
        <v>11</v>
      </c>
      <c r="G2113">
        <f>IF(Table1[[#This Row],[Type]]="Income",ABS(Table1[[#This Row],[Amount]]),0)</f>
        <v>0</v>
      </c>
      <c r="H2113">
        <f>IF(Table1[[#This Row],[Type]]="Expense",ABS(Table1[[#This Row],[Amount]]),0)</f>
        <v>2579.23</v>
      </c>
      <c r="I2113" t="s">
        <v>20</v>
      </c>
      <c r="J2113" t="s">
        <v>23</v>
      </c>
      <c r="L2113" t="str">
        <f t="shared" si="32"/>
        <v>July</v>
      </c>
      <c r="M2113" s="4">
        <f>ABS(Table1[[#This Row],[Amount]])</f>
        <v>2579.23</v>
      </c>
      <c r="N2113">
        <f>IF(Table1[[#This Row],[Type]]="Income",ABS(Table1[[#This Row],[Amount]]),0)</f>
        <v>0</v>
      </c>
      <c r="O2113">
        <f>IF(Table1[[#This Row],[Type]]="Expense",ABS(Table1[[#This Row],[Amount]]),0)</f>
        <v>2579.23</v>
      </c>
      <c r="P2113" t="str">
        <f>Table1[[#This Row],[Region]]</f>
        <v>South</v>
      </c>
      <c r="Q2113" t="s">
        <v>22</v>
      </c>
      <c r="R2113" t="s">
        <v>23</v>
      </c>
    </row>
    <row r="2114" spans="1:18" x14ac:dyDescent="0.3">
      <c r="A2114" s="1">
        <v>45069</v>
      </c>
      <c r="B2114" t="s">
        <v>2140</v>
      </c>
      <c r="C2114" t="s">
        <v>25</v>
      </c>
      <c r="D2114" t="s">
        <v>42</v>
      </c>
      <c r="E2114">
        <v>-1189.53</v>
      </c>
      <c r="F2114" t="s">
        <v>11</v>
      </c>
      <c r="G2114">
        <f>IF(Table1[[#This Row],[Type]]="Income",ABS(Table1[[#This Row],[Amount]]),0)</f>
        <v>0</v>
      </c>
      <c r="H2114">
        <f>IF(Table1[[#This Row],[Type]]="Expense",ABS(Table1[[#This Row],[Amount]]),0)</f>
        <v>1189.53</v>
      </c>
      <c r="I2114" t="s">
        <v>17</v>
      </c>
      <c r="J2114" t="s">
        <v>13</v>
      </c>
      <c r="L2114" t="str">
        <f t="shared" si="32"/>
        <v>May</v>
      </c>
      <c r="M2114" s="4">
        <f>ABS(Table1[[#This Row],[Amount]])</f>
        <v>1189.53</v>
      </c>
      <c r="N2114">
        <f>IF(Table1[[#This Row],[Type]]="Income",ABS(Table1[[#This Row],[Amount]]),0)</f>
        <v>0</v>
      </c>
      <c r="O2114">
        <f>IF(Table1[[#This Row],[Type]]="Expense",ABS(Table1[[#This Row],[Amount]]),0)</f>
        <v>1189.53</v>
      </c>
      <c r="P2114" t="str">
        <f>Table1[[#This Row],[Region]]</f>
        <v>East</v>
      </c>
      <c r="Q2114" t="s">
        <v>42</v>
      </c>
      <c r="R2114" t="s">
        <v>13</v>
      </c>
    </row>
    <row r="2115" spans="1:18" x14ac:dyDescent="0.3">
      <c r="A2115" s="1">
        <v>45242</v>
      </c>
      <c r="B2115" t="s">
        <v>2141</v>
      </c>
      <c r="C2115" t="s">
        <v>15</v>
      </c>
      <c r="D2115" t="s">
        <v>19</v>
      </c>
      <c r="E2115">
        <v>-2769.45</v>
      </c>
      <c r="F2115" t="s">
        <v>11</v>
      </c>
      <c r="G2115">
        <f>IF(Table1[[#This Row],[Type]]="Income",ABS(Table1[[#This Row],[Amount]]),0)</f>
        <v>0</v>
      </c>
      <c r="H2115">
        <f>IF(Table1[[#This Row],[Type]]="Expense",ABS(Table1[[#This Row],[Amount]]),0)</f>
        <v>2769.45</v>
      </c>
      <c r="I2115" t="s">
        <v>17</v>
      </c>
      <c r="J2115" t="s">
        <v>23</v>
      </c>
      <c r="L2115" t="str">
        <f t="shared" ref="L2115:L2178" si="33">TEXT(A2115:A7114,"mmmm")</f>
        <v>November</v>
      </c>
      <c r="M2115" s="4">
        <f>ABS(Table1[[#This Row],[Amount]])</f>
        <v>2769.45</v>
      </c>
      <c r="N2115">
        <f>IF(Table1[[#This Row],[Type]]="Income",ABS(Table1[[#This Row],[Amount]]),0)</f>
        <v>0</v>
      </c>
      <c r="O2115">
        <f>IF(Table1[[#This Row],[Type]]="Expense",ABS(Table1[[#This Row],[Amount]]),0)</f>
        <v>2769.45</v>
      </c>
      <c r="P2115" t="str">
        <f>Table1[[#This Row],[Region]]</f>
        <v>South</v>
      </c>
      <c r="Q2115" t="s">
        <v>19</v>
      </c>
      <c r="R2115" t="s">
        <v>23</v>
      </c>
    </row>
    <row r="2116" spans="1:18" x14ac:dyDescent="0.3">
      <c r="A2116" s="1">
        <v>45019</v>
      </c>
      <c r="B2116" t="s">
        <v>2142</v>
      </c>
      <c r="C2116" t="s">
        <v>9</v>
      </c>
      <c r="D2116" t="s">
        <v>10</v>
      </c>
      <c r="E2116">
        <v>-788.87</v>
      </c>
      <c r="F2116" t="s">
        <v>11</v>
      </c>
      <c r="G2116">
        <f>IF(Table1[[#This Row],[Type]]="Income",ABS(Table1[[#This Row],[Amount]]),0)</f>
        <v>0</v>
      </c>
      <c r="H2116">
        <f>IF(Table1[[#This Row],[Type]]="Expense",ABS(Table1[[#This Row],[Amount]]),0)</f>
        <v>788.87</v>
      </c>
      <c r="I2116" t="s">
        <v>17</v>
      </c>
      <c r="J2116" t="s">
        <v>23</v>
      </c>
      <c r="L2116" t="str">
        <f t="shared" si="33"/>
        <v>April</v>
      </c>
      <c r="M2116" s="4">
        <f>ABS(Table1[[#This Row],[Amount]])</f>
        <v>788.87</v>
      </c>
      <c r="N2116">
        <f>IF(Table1[[#This Row],[Type]]="Income",ABS(Table1[[#This Row],[Amount]]),0)</f>
        <v>0</v>
      </c>
      <c r="O2116">
        <f>IF(Table1[[#This Row],[Type]]="Expense",ABS(Table1[[#This Row],[Amount]]),0)</f>
        <v>788.87</v>
      </c>
      <c r="P2116" t="str">
        <f>Table1[[#This Row],[Region]]</f>
        <v>South</v>
      </c>
      <c r="Q2116" t="s">
        <v>10</v>
      </c>
      <c r="R2116" t="s">
        <v>23</v>
      </c>
    </row>
    <row r="2117" spans="1:18" x14ac:dyDescent="0.3">
      <c r="A2117" s="1">
        <v>45231</v>
      </c>
      <c r="B2117" t="s">
        <v>2143</v>
      </c>
      <c r="C2117" t="s">
        <v>25</v>
      </c>
      <c r="D2117" t="s">
        <v>19</v>
      </c>
      <c r="E2117">
        <v>-4361.4799999999996</v>
      </c>
      <c r="F2117" t="s">
        <v>11</v>
      </c>
      <c r="G2117">
        <f>IF(Table1[[#This Row],[Type]]="Income",ABS(Table1[[#This Row],[Amount]]),0)</f>
        <v>0</v>
      </c>
      <c r="H2117">
        <f>IF(Table1[[#This Row],[Type]]="Expense",ABS(Table1[[#This Row],[Amount]]),0)</f>
        <v>4361.4799999999996</v>
      </c>
      <c r="I2117" t="s">
        <v>20</v>
      </c>
      <c r="J2117" t="s">
        <v>27</v>
      </c>
      <c r="L2117" t="str">
        <f t="shared" si="33"/>
        <v>November</v>
      </c>
      <c r="M2117" s="4">
        <f>ABS(Table1[[#This Row],[Amount]])</f>
        <v>4361.4799999999996</v>
      </c>
      <c r="N2117">
        <f>IF(Table1[[#This Row],[Type]]="Income",ABS(Table1[[#This Row],[Amount]]),0)</f>
        <v>0</v>
      </c>
      <c r="O2117">
        <f>IF(Table1[[#This Row],[Type]]="Expense",ABS(Table1[[#This Row],[Amount]]),0)</f>
        <v>4361.4799999999996</v>
      </c>
      <c r="P2117" t="str">
        <f>Table1[[#This Row],[Region]]</f>
        <v>North</v>
      </c>
      <c r="Q2117" t="s">
        <v>19</v>
      </c>
      <c r="R2117" t="s">
        <v>27</v>
      </c>
    </row>
    <row r="2118" spans="1:18" x14ac:dyDescent="0.3">
      <c r="A2118" s="1">
        <v>45150</v>
      </c>
      <c r="B2118" t="s">
        <v>2144</v>
      </c>
      <c r="C2118" t="s">
        <v>9</v>
      </c>
      <c r="D2118" t="s">
        <v>26</v>
      </c>
      <c r="E2118">
        <v>-3411.87</v>
      </c>
      <c r="F2118" t="s">
        <v>11</v>
      </c>
      <c r="G2118">
        <f>IF(Table1[[#This Row],[Type]]="Income",ABS(Table1[[#This Row],[Amount]]),0)</f>
        <v>0</v>
      </c>
      <c r="H2118">
        <f>IF(Table1[[#This Row],[Type]]="Expense",ABS(Table1[[#This Row],[Amount]]),0)</f>
        <v>3411.87</v>
      </c>
      <c r="I2118" t="s">
        <v>20</v>
      </c>
      <c r="J2118" t="s">
        <v>13</v>
      </c>
      <c r="L2118" t="str">
        <f t="shared" si="33"/>
        <v>August</v>
      </c>
      <c r="M2118" s="4">
        <f>ABS(Table1[[#This Row],[Amount]])</f>
        <v>3411.87</v>
      </c>
      <c r="N2118">
        <f>IF(Table1[[#This Row],[Type]]="Income",ABS(Table1[[#This Row],[Amount]]),0)</f>
        <v>0</v>
      </c>
      <c r="O2118">
        <f>IF(Table1[[#This Row],[Type]]="Expense",ABS(Table1[[#This Row],[Amount]]),0)</f>
        <v>3411.87</v>
      </c>
      <c r="P2118" t="str">
        <f>Table1[[#This Row],[Region]]</f>
        <v>East</v>
      </c>
      <c r="Q2118" t="s">
        <v>26</v>
      </c>
      <c r="R2118" t="s">
        <v>13</v>
      </c>
    </row>
    <row r="2119" spans="1:18" x14ac:dyDescent="0.3">
      <c r="A2119" s="1">
        <v>45217</v>
      </c>
      <c r="B2119" t="s">
        <v>2145</v>
      </c>
      <c r="C2119" t="s">
        <v>25</v>
      </c>
      <c r="D2119" t="s">
        <v>22</v>
      </c>
      <c r="E2119">
        <v>-4968.8100000000004</v>
      </c>
      <c r="F2119" t="s">
        <v>11</v>
      </c>
      <c r="G2119">
        <f>IF(Table1[[#This Row],[Type]]="Income",ABS(Table1[[#This Row],[Amount]]),0)</f>
        <v>0</v>
      </c>
      <c r="H2119">
        <f>IF(Table1[[#This Row],[Type]]="Expense",ABS(Table1[[#This Row],[Amount]]),0)</f>
        <v>4968.8100000000004</v>
      </c>
      <c r="I2119" t="s">
        <v>20</v>
      </c>
      <c r="J2119" t="s">
        <v>32</v>
      </c>
      <c r="L2119" t="str">
        <f t="shared" si="33"/>
        <v>October</v>
      </c>
      <c r="M2119" s="4">
        <f>ABS(Table1[[#This Row],[Amount]])</f>
        <v>4968.8100000000004</v>
      </c>
      <c r="N2119">
        <f>IF(Table1[[#This Row],[Type]]="Income",ABS(Table1[[#This Row],[Amount]]),0)</f>
        <v>0</v>
      </c>
      <c r="O2119">
        <f>IF(Table1[[#This Row],[Type]]="Expense",ABS(Table1[[#This Row],[Amount]]),0)</f>
        <v>4968.8100000000004</v>
      </c>
      <c r="P2119" t="str">
        <f>Table1[[#This Row],[Region]]</f>
        <v>West</v>
      </c>
      <c r="Q2119" t="s">
        <v>22</v>
      </c>
      <c r="R2119" t="s">
        <v>32</v>
      </c>
    </row>
    <row r="2120" spans="1:18" x14ac:dyDescent="0.3">
      <c r="A2120" s="1">
        <v>45028</v>
      </c>
      <c r="B2120" t="s">
        <v>2146</v>
      </c>
      <c r="C2120" t="s">
        <v>9</v>
      </c>
      <c r="D2120" t="s">
        <v>10</v>
      </c>
      <c r="E2120">
        <v>-551.28</v>
      </c>
      <c r="F2120" t="s">
        <v>11</v>
      </c>
      <c r="G2120">
        <f>IF(Table1[[#This Row],[Type]]="Income",ABS(Table1[[#This Row],[Amount]]),0)</f>
        <v>0</v>
      </c>
      <c r="H2120">
        <f>IF(Table1[[#This Row],[Type]]="Expense",ABS(Table1[[#This Row],[Amount]]),0)</f>
        <v>551.28</v>
      </c>
      <c r="I2120" t="s">
        <v>20</v>
      </c>
      <c r="J2120" t="s">
        <v>27</v>
      </c>
      <c r="L2120" t="str">
        <f t="shared" si="33"/>
        <v>April</v>
      </c>
      <c r="M2120" s="4">
        <f>ABS(Table1[[#This Row],[Amount]])</f>
        <v>551.28</v>
      </c>
      <c r="N2120">
        <f>IF(Table1[[#This Row],[Type]]="Income",ABS(Table1[[#This Row],[Amount]]),0)</f>
        <v>0</v>
      </c>
      <c r="O2120">
        <f>IF(Table1[[#This Row],[Type]]="Expense",ABS(Table1[[#This Row],[Amount]]),0)</f>
        <v>551.28</v>
      </c>
      <c r="P2120" t="str">
        <f>Table1[[#This Row],[Region]]</f>
        <v>North</v>
      </c>
      <c r="Q2120" t="s">
        <v>10</v>
      </c>
      <c r="R2120" t="s">
        <v>27</v>
      </c>
    </row>
    <row r="2121" spans="1:18" x14ac:dyDescent="0.3">
      <c r="A2121" s="1">
        <v>45193</v>
      </c>
      <c r="B2121" t="s">
        <v>2147</v>
      </c>
      <c r="C2121" t="s">
        <v>25</v>
      </c>
      <c r="D2121" t="s">
        <v>26</v>
      </c>
      <c r="E2121">
        <v>-1279.3</v>
      </c>
      <c r="F2121" t="s">
        <v>11</v>
      </c>
      <c r="G2121">
        <f>IF(Table1[[#This Row],[Type]]="Income",ABS(Table1[[#This Row],[Amount]]),0)</f>
        <v>0</v>
      </c>
      <c r="H2121">
        <f>IF(Table1[[#This Row],[Type]]="Expense",ABS(Table1[[#This Row],[Amount]]),0)</f>
        <v>1279.3</v>
      </c>
      <c r="I2121" t="s">
        <v>20</v>
      </c>
      <c r="J2121" t="s">
        <v>13</v>
      </c>
      <c r="L2121" t="str">
        <f t="shared" si="33"/>
        <v>September</v>
      </c>
      <c r="M2121" s="4">
        <f>ABS(Table1[[#This Row],[Amount]])</f>
        <v>1279.3</v>
      </c>
      <c r="N2121">
        <f>IF(Table1[[#This Row],[Type]]="Income",ABS(Table1[[#This Row],[Amount]]),0)</f>
        <v>0</v>
      </c>
      <c r="O2121">
        <f>IF(Table1[[#This Row],[Type]]="Expense",ABS(Table1[[#This Row],[Amount]]),0)</f>
        <v>1279.3</v>
      </c>
      <c r="P2121" t="str">
        <f>Table1[[#This Row],[Region]]</f>
        <v>East</v>
      </c>
      <c r="Q2121" t="s">
        <v>26</v>
      </c>
      <c r="R2121" t="s">
        <v>13</v>
      </c>
    </row>
    <row r="2122" spans="1:18" x14ac:dyDescent="0.3">
      <c r="A2122" s="1">
        <v>45281</v>
      </c>
      <c r="B2122" t="s">
        <v>2148</v>
      </c>
      <c r="C2122" t="s">
        <v>9</v>
      </c>
      <c r="D2122" t="s">
        <v>19</v>
      </c>
      <c r="E2122">
        <v>-4398.08</v>
      </c>
      <c r="F2122" t="s">
        <v>11</v>
      </c>
      <c r="G2122">
        <f>IF(Table1[[#This Row],[Type]]="Income",ABS(Table1[[#This Row],[Amount]]),0)</f>
        <v>0</v>
      </c>
      <c r="H2122">
        <f>IF(Table1[[#This Row],[Type]]="Expense",ABS(Table1[[#This Row],[Amount]]),0)</f>
        <v>4398.08</v>
      </c>
      <c r="I2122" t="s">
        <v>20</v>
      </c>
      <c r="J2122" t="s">
        <v>13</v>
      </c>
      <c r="L2122" t="str">
        <f t="shared" si="33"/>
        <v>December</v>
      </c>
      <c r="M2122" s="4">
        <f>ABS(Table1[[#This Row],[Amount]])</f>
        <v>4398.08</v>
      </c>
      <c r="N2122">
        <f>IF(Table1[[#This Row],[Type]]="Income",ABS(Table1[[#This Row],[Amount]]),0)</f>
        <v>0</v>
      </c>
      <c r="O2122">
        <f>IF(Table1[[#This Row],[Type]]="Expense",ABS(Table1[[#This Row],[Amount]]),0)</f>
        <v>4398.08</v>
      </c>
      <c r="P2122" t="str">
        <f>Table1[[#This Row],[Region]]</f>
        <v>East</v>
      </c>
      <c r="Q2122" t="s">
        <v>19</v>
      </c>
      <c r="R2122" t="s">
        <v>13</v>
      </c>
    </row>
    <row r="2123" spans="1:18" x14ac:dyDescent="0.3">
      <c r="A2123" s="1">
        <v>45036</v>
      </c>
      <c r="B2123" t="s">
        <v>2149</v>
      </c>
      <c r="C2123" t="s">
        <v>25</v>
      </c>
      <c r="D2123" t="s">
        <v>10</v>
      </c>
      <c r="E2123">
        <v>-2036.75</v>
      </c>
      <c r="F2123" t="s">
        <v>11</v>
      </c>
      <c r="G2123">
        <f>IF(Table1[[#This Row],[Type]]="Income",ABS(Table1[[#This Row],[Amount]]),0)</f>
        <v>0</v>
      </c>
      <c r="H2123">
        <f>IF(Table1[[#This Row],[Type]]="Expense",ABS(Table1[[#This Row],[Amount]]),0)</f>
        <v>2036.75</v>
      </c>
      <c r="I2123" t="s">
        <v>20</v>
      </c>
      <c r="J2123" t="s">
        <v>27</v>
      </c>
      <c r="L2123" t="str">
        <f t="shared" si="33"/>
        <v>April</v>
      </c>
      <c r="M2123" s="4">
        <f>ABS(Table1[[#This Row],[Amount]])</f>
        <v>2036.75</v>
      </c>
      <c r="N2123">
        <f>IF(Table1[[#This Row],[Type]]="Income",ABS(Table1[[#This Row],[Amount]]),0)</f>
        <v>0</v>
      </c>
      <c r="O2123">
        <f>IF(Table1[[#This Row],[Type]]="Expense",ABS(Table1[[#This Row],[Amount]]),0)</f>
        <v>2036.75</v>
      </c>
      <c r="P2123" t="str">
        <f>Table1[[#This Row],[Region]]</f>
        <v>North</v>
      </c>
      <c r="Q2123" t="s">
        <v>10</v>
      </c>
      <c r="R2123" t="s">
        <v>27</v>
      </c>
    </row>
    <row r="2124" spans="1:18" x14ac:dyDescent="0.3">
      <c r="A2124" s="1">
        <v>45256</v>
      </c>
      <c r="B2124" t="s">
        <v>2150</v>
      </c>
      <c r="C2124" t="s">
        <v>9</v>
      </c>
      <c r="D2124" t="s">
        <v>36</v>
      </c>
      <c r="E2124">
        <v>-2384.88</v>
      </c>
      <c r="F2124" t="s">
        <v>11</v>
      </c>
      <c r="G2124">
        <f>IF(Table1[[#This Row],[Type]]="Income",ABS(Table1[[#This Row],[Amount]]),0)</f>
        <v>0</v>
      </c>
      <c r="H2124">
        <f>IF(Table1[[#This Row],[Type]]="Expense",ABS(Table1[[#This Row],[Amount]]),0)</f>
        <v>2384.88</v>
      </c>
      <c r="I2124" t="s">
        <v>20</v>
      </c>
      <c r="J2124" t="s">
        <v>23</v>
      </c>
      <c r="L2124" t="str">
        <f t="shared" si="33"/>
        <v>November</v>
      </c>
      <c r="M2124" s="4">
        <f>ABS(Table1[[#This Row],[Amount]])</f>
        <v>2384.88</v>
      </c>
      <c r="N2124">
        <f>IF(Table1[[#This Row],[Type]]="Income",ABS(Table1[[#This Row],[Amount]]),0)</f>
        <v>0</v>
      </c>
      <c r="O2124">
        <f>IF(Table1[[#This Row],[Type]]="Expense",ABS(Table1[[#This Row],[Amount]]),0)</f>
        <v>2384.88</v>
      </c>
      <c r="P2124" t="str">
        <f>Table1[[#This Row],[Region]]</f>
        <v>South</v>
      </c>
      <c r="Q2124" t="s">
        <v>36</v>
      </c>
      <c r="R2124" t="s">
        <v>23</v>
      </c>
    </row>
    <row r="2125" spans="1:18" x14ac:dyDescent="0.3">
      <c r="A2125" s="1">
        <v>45191</v>
      </c>
      <c r="B2125" t="s">
        <v>2151</v>
      </c>
      <c r="C2125" t="s">
        <v>15</v>
      </c>
      <c r="D2125" t="s">
        <v>26</v>
      </c>
      <c r="E2125">
        <v>-4317.1899999999996</v>
      </c>
      <c r="F2125" t="s">
        <v>11</v>
      </c>
      <c r="G2125">
        <f>IF(Table1[[#This Row],[Type]]="Income",ABS(Table1[[#This Row],[Amount]]),0)</f>
        <v>0</v>
      </c>
      <c r="H2125">
        <f>IF(Table1[[#This Row],[Type]]="Expense",ABS(Table1[[#This Row],[Amount]]),0)</f>
        <v>4317.1899999999996</v>
      </c>
      <c r="I2125" t="s">
        <v>12</v>
      </c>
      <c r="J2125" t="s">
        <v>13</v>
      </c>
      <c r="L2125" t="str">
        <f t="shared" si="33"/>
        <v>September</v>
      </c>
      <c r="M2125" s="4">
        <f>ABS(Table1[[#This Row],[Amount]])</f>
        <v>4317.1899999999996</v>
      </c>
      <c r="N2125">
        <f>IF(Table1[[#This Row],[Type]]="Income",ABS(Table1[[#This Row],[Amount]]),0)</f>
        <v>0</v>
      </c>
      <c r="O2125">
        <f>IF(Table1[[#This Row],[Type]]="Expense",ABS(Table1[[#This Row],[Amount]]),0)</f>
        <v>4317.1899999999996</v>
      </c>
      <c r="P2125" t="str">
        <f>Table1[[#This Row],[Region]]</f>
        <v>East</v>
      </c>
      <c r="Q2125" t="s">
        <v>26</v>
      </c>
      <c r="R2125" t="s">
        <v>13</v>
      </c>
    </row>
    <row r="2126" spans="1:18" x14ac:dyDescent="0.3">
      <c r="A2126" s="1">
        <v>44929</v>
      </c>
      <c r="B2126" t="s">
        <v>2152</v>
      </c>
      <c r="C2126" t="s">
        <v>15</v>
      </c>
      <c r="D2126" t="s">
        <v>42</v>
      </c>
      <c r="E2126">
        <v>-2656.93</v>
      </c>
      <c r="F2126" t="s">
        <v>11</v>
      </c>
      <c r="G2126">
        <f>IF(Table1[[#This Row],[Type]]="Income",ABS(Table1[[#This Row],[Amount]]),0)</f>
        <v>0</v>
      </c>
      <c r="H2126">
        <f>IF(Table1[[#This Row],[Type]]="Expense",ABS(Table1[[#This Row],[Amount]]),0)</f>
        <v>2656.93</v>
      </c>
      <c r="I2126" t="s">
        <v>12</v>
      </c>
      <c r="J2126" t="s">
        <v>32</v>
      </c>
      <c r="L2126" t="str">
        <f t="shared" si="33"/>
        <v>January</v>
      </c>
      <c r="M2126" s="4">
        <f>ABS(Table1[[#This Row],[Amount]])</f>
        <v>2656.93</v>
      </c>
      <c r="N2126">
        <f>IF(Table1[[#This Row],[Type]]="Income",ABS(Table1[[#This Row],[Amount]]),0)</f>
        <v>0</v>
      </c>
      <c r="O2126">
        <f>IF(Table1[[#This Row],[Type]]="Expense",ABS(Table1[[#This Row],[Amount]]),0)</f>
        <v>2656.93</v>
      </c>
      <c r="P2126" t="str">
        <f>Table1[[#This Row],[Region]]</f>
        <v>West</v>
      </c>
      <c r="Q2126" t="s">
        <v>42</v>
      </c>
      <c r="R2126" t="s">
        <v>32</v>
      </c>
    </row>
    <row r="2127" spans="1:18" x14ac:dyDescent="0.3">
      <c r="A2127" s="1">
        <v>45011</v>
      </c>
      <c r="B2127" t="s">
        <v>2153</v>
      </c>
      <c r="C2127" t="s">
        <v>30</v>
      </c>
      <c r="D2127" t="s">
        <v>16</v>
      </c>
      <c r="E2127">
        <v>1048.03</v>
      </c>
      <c r="F2127" t="s">
        <v>31</v>
      </c>
      <c r="G2127">
        <f>IF(Table1[[#This Row],[Type]]="Income",ABS(Table1[[#This Row],[Amount]]),0)</f>
        <v>1048.03</v>
      </c>
      <c r="H2127">
        <f>IF(Table1[[#This Row],[Type]]="Expense",ABS(Table1[[#This Row],[Amount]]),0)</f>
        <v>0</v>
      </c>
      <c r="I2127" t="s">
        <v>12</v>
      </c>
      <c r="J2127" t="s">
        <v>23</v>
      </c>
      <c r="L2127" t="str">
        <f t="shared" si="33"/>
        <v>March</v>
      </c>
      <c r="M2127" s="4">
        <f>ABS(Table1[[#This Row],[Amount]])</f>
        <v>1048.03</v>
      </c>
      <c r="N2127">
        <f>IF(Table1[[#This Row],[Type]]="Income",ABS(Table1[[#This Row],[Amount]]),0)</f>
        <v>1048.03</v>
      </c>
      <c r="O2127">
        <f>IF(Table1[[#This Row],[Type]]="Expense",ABS(Table1[[#This Row],[Amount]]),0)</f>
        <v>0</v>
      </c>
      <c r="P2127" t="str">
        <f>Table1[[#This Row],[Region]]</f>
        <v>South</v>
      </c>
      <c r="Q2127" t="s">
        <v>16</v>
      </c>
      <c r="R2127" t="s">
        <v>23</v>
      </c>
    </row>
    <row r="2128" spans="1:18" x14ac:dyDescent="0.3">
      <c r="A2128" s="1">
        <v>45208</v>
      </c>
      <c r="B2128" t="s">
        <v>2154</v>
      </c>
      <c r="C2128" t="s">
        <v>25</v>
      </c>
      <c r="D2128" t="s">
        <v>19</v>
      </c>
      <c r="E2128">
        <v>-4470.95</v>
      </c>
      <c r="F2128" t="s">
        <v>11</v>
      </c>
      <c r="G2128">
        <f>IF(Table1[[#This Row],[Type]]="Income",ABS(Table1[[#This Row],[Amount]]),0)</f>
        <v>0</v>
      </c>
      <c r="H2128">
        <f>IF(Table1[[#This Row],[Type]]="Expense",ABS(Table1[[#This Row],[Amount]]),0)</f>
        <v>4470.95</v>
      </c>
      <c r="I2128" t="s">
        <v>12</v>
      </c>
      <c r="J2128" t="s">
        <v>27</v>
      </c>
      <c r="L2128" t="str">
        <f t="shared" si="33"/>
        <v>October</v>
      </c>
      <c r="M2128" s="4">
        <f>ABS(Table1[[#This Row],[Amount]])</f>
        <v>4470.95</v>
      </c>
      <c r="N2128">
        <f>IF(Table1[[#This Row],[Type]]="Income",ABS(Table1[[#This Row],[Amount]]),0)</f>
        <v>0</v>
      </c>
      <c r="O2128">
        <f>IF(Table1[[#This Row],[Type]]="Expense",ABS(Table1[[#This Row],[Amount]]),0)</f>
        <v>4470.95</v>
      </c>
      <c r="P2128" t="str">
        <f>Table1[[#This Row],[Region]]</f>
        <v>North</v>
      </c>
      <c r="Q2128" t="s">
        <v>19</v>
      </c>
      <c r="R2128" t="s">
        <v>27</v>
      </c>
    </row>
    <row r="2129" spans="1:18" x14ac:dyDescent="0.3">
      <c r="A2129" s="1">
        <v>45254</v>
      </c>
      <c r="B2129" t="s">
        <v>2155</v>
      </c>
      <c r="C2129" t="s">
        <v>9</v>
      </c>
      <c r="D2129" t="s">
        <v>19</v>
      </c>
      <c r="E2129">
        <v>-252.2</v>
      </c>
      <c r="F2129" t="s">
        <v>11</v>
      </c>
      <c r="G2129">
        <f>IF(Table1[[#This Row],[Type]]="Income",ABS(Table1[[#This Row],[Amount]]),0)</f>
        <v>0</v>
      </c>
      <c r="H2129">
        <f>IF(Table1[[#This Row],[Type]]="Expense",ABS(Table1[[#This Row],[Amount]]),0)</f>
        <v>252.2</v>
      </c>
      <c r="I2129" t="s">
        <v>20</v>
      </c>
      <c r="J2129" t="s">
        <v>27</v>
      </c>
      <c r="L2129" t="str">
        <f t="shared" si="33"/>
        <v>November</v>
      </c>
      <c r="M2129" s="4">
        <f>ABS(Table1[[#This Row],[Amount]])</f>
        <v>252.2</v>
      </c>
      <c r="N2129">
        <f>IF(Table1[[#This Row],[Type]]="Income",ABS(Table1[[#This Row],[Amount]]),0)</f>
        <v>0</v>
      </c>
      <c r="O2129">
        <f>IF(Table1[[#This Row],[Type]]="Expense",ABS(Table1[[#This Row],[Amount]]),0)</f>
        <v>252.2</v>
      </c>
      <c r="P2129" t="str">
        <f>Table1[[#This Row],[Region]]</f>
        <v>North</v>
      </c>
      <c r="Q2129" t="s">
        <v>19</v>
      </c>
      <c r="R2129" t="s">
        <v>27</v>
      </c>
    </row>
    <row r="2130" spans="1:18" x14ac:dyDescent="0.3">
      <c r="A2130" s="1">
        <v>45230</v>
      </c>
      <c r="B2130" t="s">
        <v>2156</v>
      </c>
      <c r="C2130" t="s">
        <v>25</v>
      </c>
      <c r="D2130" t="s">
        <v>42</v>
      </c>
      <c r="E2130">
        <v>-4487.4399999999996</v>
      </c>
      <c r="F2130" t="s">
        <v>11</v>
      </c>
      <c r="G2130">
        <f>IF(Table1[[#This Row],[Type]]="Income",ABS(Table1[[#This Row],[Amount]]),0)</f>
        <v>0</v>
      </c>
      <c r="H2130">
        <f>IF(Table1[[#This Row],[Type]]="Expense",ABS(Table1[[#This Row],[Amount]]),0)</f>
        <v>4487.4399999999996</v>
      </c>
      <c r="I2130" t="s">
        <v>20</v>
      </c>
      <c r="J2130" t="s">
        <v>27</v>
      </c>
      <c r="L2130" t="str">
        <f t="shared" si="33"/>
        <v>October</v>
      </c>
      <c r="M2130" s="4">
        <f>ABS(Table1[[#This Row],[Amount]])</f>
        <v>4487.4399999999996</v>
      </c>
      <c r="N2130">
        <f>IF(Table1[[#This Row],[Type]]="Income",ABS(Table1[[#This Row],[Amount]]),0)</f>
        <v>0</v>
      </c>
      <c r="O2130">
        <f>IF(Table1[[#This Row],[Type]]="Expense",ABS(Table1[[#This Row],[Amount]]),0)</f>
        <v>4487.4399999999996</v>
      </c>
      <c r="P2130" t="str">
        <f>Table1[[#This Row],[Region]]</f>
        <v>North</v>
      </c>
      <c r="Q2130" t="s">
        <v>42</v>
      </c>
      <c r="R2130" t="s">
        <v>27</v>
      </c>
    </row>
    <row r="2131" spans="1:18" x14ac:dyDescent="0.3">
      <c r="A2131" s="1">
        <v>45043</v>
      </c>
      <c r="B2131" t="s">
        <v>2157</v>
      </c>
      <c r="C2131" t="s">
        <v>15</v>
      </c>
      <c r="D2131" t="s">
        <v>10</v>
      </c>
      <c r="E2131">
        <v>-347.55</v>
      </c>
      <c r="F2131" t="s">
        <v>11</v>
      </c>
      <c r="G2131">
        <f>IF(Table1[[#This Row],[Type]]="Income",ABS(Table1[[#This Row],[Amount]]),0)</f>
        <v>0</v>
      </c>
      <c r="H2131">
        <f>IF(Table1[[#This Row],[Type]]="Expense",ABS(Table1[[#This Row],[Amount]]),0)</f>
        <v>347.55</v>
      </c>
      <c r="I2131" t="s">
        <v>17</v>
      </c>
      <c r="J2131" t="s">
        <v>27</v>
      </c>
      <c r="L2131" t="str">
        <f t="shared" si="33"/>
        <v>April</v>
      </c>
      <c r="M2131" s="4">
        <f>ABS(Table1[[#This Row],[Amount]])</f>
        <v>347.55</v>
      </c>
      <c r="N2131">
        <f>IF(Table1[[#This Row],[Type]]="Income",ABS(Table1[[#This Row],[Amount]]),0)</f>
        <v>0</v>
      </c>
      <c r="O2131">
        <f>IF(Table1[[#This Row],[Type]]="Expense",ABS(Table1[[#This Row],[Amount]]),0)</f>
        <v>347.55</v>
      </c>
      <c r="P2131" t="str">
        <f>Table1[[#This Row],[Region]]</f>
        <v>North</v>
      </c>
      <c r="Q2131" t="s">
        <v>10</v>
      </c>
      <c r="R2131" t="s">
        <v>27</v>
      </c>
    </row>
    <row r="2132" spans="1:18" x14ac:dyDescent="0.3">
      <c r="A2132" s="1">
        <v>45147</v>
      </c>
      <c r="B2132" t="s">
        <v>2158</v>
      </c>
      <c r="C2132" t="s">
        <v>25</v>
      </c>
      <c r="D2132" t="s">
        <v>10</v>
      </c>
      <c r="E2132">
        <v>-3362.66</v>
      </c>
      <c r="F2132" t="s">
        <v>11</v>
      </c>
      <c r="G2132">
        <f>IF(Table1[[#This Row],[Type]]="Income",ABS(Table1[[#This Row],[Amount]]),0)</f>
        <v>0</v>
      </c>
      <c r="H2132">
        <f>IF(Table1[[#This Row],[Type]]="Expense",ABS(Table1[[#This Row],[Amount]]),0)</f>
        <v>3362.66</v>
      </c>
      <c r="I2132" t="s">
        <v>17</v>
      </c>
      <c r="J2132" t="s">
        <v>32</v>
      </c>
      <c r="L2132" t="str">
        <f t="shared" si="33"/>
        <v>August</v>
      </c>
      <c r="M2132" s="4">
        <f>ABS(Table1[[#This Row],[Amount]])</f>
        <v>3362.66</v>
      </c>
      <c r="N2132">
        <f>IF(Table1[[#This Row],[Type]]="Income",ABS(Table1[[#This Row],[Amount]]),0)</f>
        <v>0</v>
      </c>
      <c r="O2132">
        <f>IF(Table1[[#This Row],[Type]]="Expense",ABS(Table1[[#This Row],[Amount]]),0)</f>
        <v>3362.66</v>
      </c>
      <c r="P2132" t="str">
        <f>Table1[[#This Row],[Region]]</f>
        <v>West</v>
      </c>
      <c r="Q2132" t="s">
        <v>10</v>
      </c>
      <c r="R2132" t="s">
        <v>32</v>
      </c>
    </row>
    <row r="2133" spans="1:18" x14ac:dyDescent="0.3">
      <c r="A2133" s="1">
        <v>45080</v>
      </c>
      <c r="B2133" t="s">
        <v>2159</v>
      </c>
      <c r="C2133" t="s">
        <v>9</v>
      </c>
      <c r="D2133" t="s">
        <v>10</v>
      </c>
      <c r="E2133">
        <v>-451.23</v>
      </c>
      <c r="F2133" t="s">
        <v>11</v>
      </c>
      <c r="G2133">
        <f>IF(Table1[[#This Row],[Type]]="Income",ABS(Table1[[#This Row],[Amount]]),0)</f>
        <v>0</v>
      </c>
      <c r="H2133">
        <f>IF(Table1[[#This Row],[Type]]="Expense",ABS(Table1[[#This Row],[Amount]]),0)</f>
        <v>451.23</v>
      </c>
      <c r="I2133" t="s">
        <v>12</v>
      </c>
      <c r="J2133" t="s">
        <v>32</v>
      </c>
      <c r="L2133" t="str">
        <f t="shared" si="33"/>
        <v>June</v>
      </c>
      <c r="M2133" s="4">
        <f>ABS(Table1[[#This Row],[Amount]])</f>
        <v>451.23</v>
      </c>
      <c r="N2133">
        <f>IF(Table1[[#This Row],[Type]]="Income",ABS(Table1[[#This Row],[Amount]]),0)</f>
        <v>0</v>
      </c>
      <c r="O2133">
        <f>IF(Table1[[#This Row],[Type]]="Expense",ABS(Table1[[#This Row],[Amount]]),0)</f>
        <v>451.23</v>
      </c>
      <c r="P2133" t="str">
        <f>Table1[[#This Row],[Region]]</f>
        <v>West</v>
      </c>
      <c r="Q2133" t="s">
        <v>10</v>
      </c>
      <c r="R2133" t="s">
        <v>32</v>
      </c>
    </row>
    <row r="2134" spans="1:18" x14ac:dyDescent="0.3">
      <c r="A2134" s="1">
        <v>45079</v>
      </c>
      <c r="B2134" t="s">
        <v>2160</v>
      </c>
      <c r="C2134" t="s">
        <v>25</v>
      </c>
      <c r="D2134" t="s">
        <v>26</v>
      </c>
      <c r="E2134">
        <v>-3560.44</v>
      </c>
      <c r="F2134" t="s">
        <v>11</v>
      </c>
      <c r="G2134">
        <f>IF(Table1[[#This Row],[Type]]="Income",ABS(Table1[[#This Row],[Amount]]),0)</f>
        <v>0</v>
      </c>
      <c r="H2134">
        <f>IF(Table1[[#This Row],[Type]]="Expense",ABS(Table1[[#This Row],[Amount]]),0)</f>
        <v>3560.44</v>
      </c>
      <c r="I2134" t="s">
        <v>17</v>
      </c>
      <c r="J2134" t="s">
        <v>13</v>
      </c>
      <c r="L2134" t="str">
        <f t="shared" si="33"/>
        <v>June</v>
      </c>
      <c r="M2134" s="4">
        <f>ABS(Table1[[#This Row],[Amount]])</f>
        <v>3560.44</v>
      </c>
      <c r="N2134">
        <f>IF(Table1[[#This Row],[Type]]="Income",ABS(Table1[[#This Row],[Amount]]),0)</f>
        <v>0</v>
      </c>
      <c r="O2134">
        <f>IF(Table1[[#This Row],[Type]]="Expense",ABS(Table1[[#This Row],[Amount]]),0)</f>
        <v>3560.44</v>
      </c>
      <c r="P2134" t="str">
        <f>Table1[[#This Row],[Region]]</f>
        <v>East</v>
      </c>
      <c r="Q2134" t="s">
        <v>26</v>
      </c>
      <c r="R2134" t="s">
        <v>13</v>
      </c>
    </row>
    <row r="2135" spans="1:18" x14ac:dyDescent="0.3">
      <c r="A2135" s="1">
        <v>44938</v>
      </c>
      <c r="B2135" t="s">
        <v>2161</v>
      </c>
      <c r="C2135" t="s">
        <v>9</v>
      </c>
      <c r="D2135" t="s">
        <v>22</v>
      </c>
      <c r="E2135">
        <v>-266.45999999999998</v>
      </c>
      <c r="F2135" t="s">
        <v>11</v>
      </c>
      <c r="G2135">
        <f>IF(Table1[[#This Row],[Type]]="Income",ABS(Table1[[#This Row],[Amount]]),0)</f>
        <v>0</v>
      </c>
      <c r="H2135">
        <f>IF(Table1[[#This Row],[Type]]="Expense",ABS(Table1[[#This Row],[Amount]]),0)</f>
        <v>266.45999999999998</v>
      </c>
      <c r="I2135" t="s">
        <v>12</v>
      </c>
      <c r="J2135" t="s">
        <v>32</v>
      </c>
      <c r="L2135" t="str">
        <f t="shared" si="33"/>
        <v>January</v>
      </c>
      <c r="M2135" s="4">
        <f>ABS(Table1[[#This Row],[Amount]])</f>
        <v>266.45999999999998</v>
      </c>
      <c r="N2135">
        <f>IF(Table1[[#This Row],[Type]]="Income",ABS(Table1[[#This Row],[Amount]]),0)</f>
        <v>0</v>
      </c>
      <c r="O2135">
        <f>IF(Table1[[#This Row],[Type]]="Expense",ABS(Table1[[#This Row],[Amount]]),0)</f>
        <v>266.45999999999998</v>
      </c>
      <c r="P2135" t="str">
        <f>Table1[[#This Row],[Region]]</f>
        <v>West</v>
      </c>
      <c r="Q2135" t="s">
        <v>22</v>
      </c>
      <c r="R2135" t="s">
        <v>32</v>
      </c>
    </row>
    <row r="2136" spans="1:18" x14ac:dyDescent="0.3">
      <c r="A2136" s="1">
        <v>45059</v>
      </c>
      <c r="B2136" t="s">
        <v>2162</v>
      </c>
      <c r="C2136" t="s">
        <v>15</v>
      </c>
      <c r="D2136" t="s">
        <v>36</v>
      </c>
      <c r="E2136">
        <v>-4228.04</v>
      </c>
      <c r="F2136" t="s">
        <v>11</v>
      </c>
      <c r="G2136">
        <f>IF(Table1[[#This Row],[Type]]="Income",ABS(Table1[[#This Row],[Amount]]),0)</f>
        <v>0</v>
      </c>
      <c r="H2136">
        <f>IF(Table1[[#This Row],[Type]]="Expense",ABS(Table1[[#This Row],[Amount]]),0)</f>
        <v>4228.04</v>
      </c>
      <c r="I2136" t="s">
        <v>20</v>
      </c>
      <c r="J2136" t="s">
        <v>27</v>
      </c>
      <c r="L2136" t="str">
        <f t="shared" si="33"/>
        <v>May</v>
      </c>
      <c r="M2136" s="4">
        <f>ABS(Table1[[#This Row],[Amount]])</f>
        <v>4228.04</v>
      </c>
      <c r="N2136">
        <f>IF(Table1[[#This Row],[Type]]="Income",ABS(Table1[[#This Row],[Amount]]),0)</f>
        <v>0</v>
      </c>
      <c r="O2136">
        <f>IF(Table1[[#This Row],[Type]]="Expense",ABS(Table1[[#This Row],[Amount]]),0)</f>
        <v>4228.04</v>
      </c>
      <c r="P2136" t="str">
        <f>Table1[[#This Row],[Region]]</f>
        <v>North</v>
      </c>
      <c r="Q2136" t="s">
        <v>36</v>
      </c>
      <c r="R2136" t="s">
        <v>27</v>
      </c>
    </row>
    <row r="2137" spans="1:18" x14ac:dyDescent="0.3">
      <c r="A2137" s="1">
        <v>45230</v>
      </c>
      <c r="B2137" t="s">
        <v>2163</v>
      </c>
      <c r="C2137" t="s">
        <v>15</v>
      </c>
      <c r="D2137" t="s">
        <v>16</v>
      </c>
      <c r="E2137">
        <v>-2383.13</v>
      </c>
      <c r="F2137" t="s">
        <v>11</v>
      </c>
      <c r="G2137">
        <f>IF(Table1[[#This Row],[Type]]="Income",ABS(Table1[[#This Row],[Amount]]),0)</f>
        <v>0</v>
      </c>
      <c r="H2137">
        <f>IF(Table1[[#This Row],[Type]]="Expense",ABS(Table1[[#This Row],[Amount]]),0)</f>
        <v>2383.13</v>
      </c>
      <c r="I2137" t="s">
        <v>20</v>
      </c>
      <c r="J2137" t="s">
        <v>32</v>
      </c>
      <c r="L2137" t="str">
        <f t="shared" si="33"/>
        <v>October</v>
      </c>
      <c r="M2137" s="4">
        <f>ABS(Table1[[#This Row],[Amount]])</f>
        <v>2383.13</v>
      </c>
      <c r="N2137">
        <f>IF(Table1[[#This Row],[Type]]="Income",ABS(Table1[[#This Row],[Amount]]),0)</f>
        <v>0</v>
      </c>
      <c r="O2137">
        <f>IF(Table1[[#This Row],[Type]]="Expense",ABS(Table1[[#This Row],[Amount]]),0)</f>
        <v>2383.13</v>
      </c>
      <c r="P2137" t="str">
        <f>Table1[[#This Row],[Region]]</f>
        <v>West</v>
      </c>
      <c r="Q2137" t="s">
        <v>16</v>
      </c>
      <c r="R2137" t="s">
        <v>32</v>
      </c>
    </row>
    <row r="2138" spans="1:18" x14ac:dyDescent="0.3">
      <c r="A2138" s="1">
        <v>45219</v>
      </c>
      <c r="B2138" t="s">
        <v>2164</v>
      </c>
      <c r="C2138" t="s">
        <v>15</v>
      </c>
      <c r="D2138" t="s">
        <v>22</v>
      </c>
      <c r="E2138">
        <v>-557.91999999999996</v>
      </c>
      <c r="F2138" t="s">
        <v>11</v>
      </c>
      <c r="G2138">
        <f>IF(Table1[[#This Row],[Type]]="Income",ABS(Table1[[#This Row],[Amount]]),0)</f>
        <v>0</v>
      </c>
      <c r="H2138">
        <f>IF(Table1[[#This Row],[Type]]="Expense",ABS(Table1[[#This Row],[Amount]]),0)</f>
        <v>557.91999999999996</v>
      </c>
      <c r="I2138" t="s">
        <v>17</v>
      </c>
      <c r="J2138" t="s">
        <v>23</v>
      </c>
      <c r="L2138" t="str">
        <f t="shared" si="33"/>
        <v>October</v>
      </c>
      <c r="M2138" s="4">
        <f>ABS(Table1[[#This Row],[Amount]])</f>
        <v>557.91999999999996</v>
      </c>
      <c r="N2138">
        <f>IF(Table1[[#This Row],[Type]]="Income",ABS(Table1[[#This Row],[Amount]]),0)</f>
        <v>0</v>
      </c>
      <c r="O2138">
        <f>IF(Table1[[#This Row],[Type]]="Expense",ABS(Table1[[#This Row],[Amount]]),0)</f>
        <v>557.91999999999996</v>
      </c>
      <c r="P2138" t="str">
        <f>Table1[[#This Row],[Region]]</f>
        <v>South</v>
      </c>
      <c r="Q2138" t="s">
        <v>22</v>
      </c>
      <c r="R2138" t="s">
        <v>23</v>
      </c>
    </row>
    <row r="2139" spans="1:18" x14ac:dyDescent="0.3">
      <c r="A2139" s="1">
        <v>45226</v>
      </c>
      <c r="B2139" t="s">
        <v>2165</v>
      </c>
      <c r="C2139" t="s">
        <v>30</v>
      </c>
      <c r="D2139" t="s">
        <v>22</v>
      </c>
      <c r="E2139">
        <v>3563.42</v>
      </c>
      <c r="F2139" t="s">
        <v>31</v>
      </c>
      <c r="G2139">
        <f>IF(Table1[[#This Row],[Type]]="Income",ABS(Table1[[#This Row],[Amount]]),0)</f>
        <v>3563.42</v>
      </c>
      <c r="H2139">
        <f>IF(Table1[[#This Row],[Type]]="Expense",ABS(Table1[[#This Row],[Amount]]),0)</f>
        <v>0</v>
      </c>
      <c r="I2139" t="s">
        <v>20</v>
      </c>
      <c r="J2139" t="s">
        <v>23</v>
      </c>
      <c r="L2139" t="str">
        <f t="shared" si="33"/>
        <v>October</v>
      </c>
      <c r="M2139" s="4">
        <f>ABS(Table1[[#This Row],[Amount]])</f>
        <v>3563.42</v>
      </c>
      <c r="N2139">
        <f>IF(Table1[[#This Row],[Type]]="Income",ABS(Table1[[#This Row],[Amount]]),0)</f>
        <v>3563.42</v>
      </c>
      <c r="O2139">
        <f>IF(Table1[[#This Row],[Type]]="Expense",ABS(Table1[[#This Row],[Amount]]),0)</f>
        <v>0</v>
      </c>
      <c r="P2139" t="str">
        <f>Table1[[#This Row],[Region]]</f>
        <v>South</v>
      </c>
      <c r="Q2139" t="s">
        <v>22</v>
      </c>
      <c r="R2139" t="s">
        <v>23</v>
      </c>
    </row>
    <row r="2140" spans="1:18" x14ac:dyDescent="0.3">
      <c r="A2140" s="1">
        <v>45154</v>
      </c>
      <c r="B2140" t="s">
        <v>2166</v>
      </c>
      <c r="C2140" t="s">
        <v>15</v>
      </c>
      <c r="D2140" t="s">
        <v>42</v>
      </c>
      <c r="E2140">
        <v>-2497.52</v>
      </c>
      <c r="F2140" t="s">
        <v>11</v>
      </c>
      <c r="G2140">
        <f>IF(Table1[[#This Row],[Type]]="Income",ABS(Table1[[#This Row],[Amount]]),0)</f>
        <v>0</v>
      </c>
      <c r="H2140">
        <f>IF(Table1[[#This Row],[Type]]="Expense",ABS(Table1[[#This Row],[Amount]]),0)</f>
        <v>2497.52</v>
      </c>
      <c r="I2140" t="s">
        <v>20</v>
      </c>
      <c r="J2140" t="s">
        <v>13</v>
      </c>
      <c r="L2140" t="str">
        <f t="shared" si="33"/>
        <v>August</v>
      </c>
      <c r="M2140" s="4">
        <f>ABS(Table1[[#This Row],[Amount]])</f>
        <v>2497.52</v>
      </c>
      <c r="N2140">
        <f>IF(Table1[[#This Row],[Type]]="Income",ABS(Table1[[#This Row],[Amount]]),0)</f>
        <v>0</v>
      </c>
      <c r="O2140">
        <f>IF(Table1[[#This Row],[Type]]="Expense",ABS(Table1[[#This Row],[Amount]]),0)</f>
        <v>2497.52</v>
      </c>
      <c r="P2140" t="str">
        <f>Table1[[#This Row],[Region]]</f>
        <v>East</v>
      </c>
      <c r="Q2140" t="s">
        <v>42</v>
      </c>
      <c r="R2140" t="s">
        <v>13</v>
      </c>
    </row>
    <row r="2141" spans="1:18" x14ac:dyDescent="0.3">
      <c r="A2141" s="1">
        <v>45197</v>
      </c>
      <c r="B2141" t="s">
        <v>2167</v>
      </c>
      <c r="C2141" t="s">
        <v>25</v>
      </c>
      <c r="D2141" t="s">
        <v>26</v>
      </c>
      <c r="E2141">
        <v>-1035.6500000000001</v>
      </c>
      <c r="F2141" t="s">
        <v>11</v>
      </c>
      <c r="G2141">
        <f>IF(Table1[[#This Row],[Type]]="Income",ABS(Table1[[#This Row],[Amount]]),0)</f>
        <v>0</v>
      </c>
      <c r="H2141">
        <f>IF(Table1[[#This Row],[Type]]="Expense",ABS(Table1[[#This Row],[Amount]]),0)</f>
        <v>1035.6500000000001</v>
      </c>
      <c r="I2141" t="s">
        <v>12</v>
      </c>
      <c r="J2141" t="s">
        <v>27</v>
      </c>
      <c r="L2141" t="str">
        <f t="shared" si="33"/>
        <v>September</v>
      </c>
      <c r="M2141" s="4">
        <f>ABS(Table1[[#This Row],[Amount]])</f>
        <v>1035.6500000000001</v>
      </c>
      <c r="N2141">
        <f>IF(Table1[[#This Row],[Type]]="Income",ABS(Table1[[#This Row],[Amount]]),0)</f>
        <v>0</v>
      </c>
      <c r="O2141">
        <f>IF(Table1[[#This Row],[Type]]="Expense",ABS(Table1[[#This Row],[Amount]]),0)</f>
        <v>1035.6500000000001</v>
      </c>
      <c r="P2141" t="str">
        <f>Table1[[#This Row],[Region]]</f>
        <v>North</v>
      </c>
      <c r="Q2141" t="s">
        <v>26</v>
      </c>
      <c r="R2141" t="s">
        <v>27</v>
      </c>
    </row>
    <row r="2142" spans="1:18" x14ac:dyDescent="0.3">
      <c r="A2142" s="1">
        <v>44969</v>
      </c>
      <c r="B2142" t="s">
        <v>2168</v>
      </c>
      <c r="C2142" t="s">
        <v>30</v>
      </c>
      <c r="D2142" t="s">
        <v>19</v>
      </c>
      <c r="E2142">
        <v>176.79</v>
      </c>
      <c r="F2142" t="s">
        <v>31</v>
      </c>
      <c r="G2142">
        <f>IF(Table1[[#This Row],[Type]]="Income",ABS(Table1[[#This Row],[Amount]]),0)</f>
        <v>176.79</v>
      </c>
      <c r="H2142">
        <f>IF(Table1[[#This Row],[Type]]="Expense",ABS(Table1[[#This Row],[Amount]]),0)</f>
        <v>0</v>
      </c>
      <c r="I2142" t="s">
        <v>17</v>
      </c>
      <c r="J2142" t="s">
        <v>32</v>
      </c>
      <c r="L2142" t="str">
        <f t="shared" si="33"/>
        <v>February</v>
      </c>
      <c r="M2142" s="4">
        <f>ABS(Table1[[#This Row],[Amount]])</f>
        <v>176.79</v>
      </c>
      <c r="N2142">
        <f>IF(Table1[[#This Row],[Type]]="Income",ABS(Table1[[#This Row],[Amount]]),0)</f>
        <v>176.79</v>
      </c>
      <c r="O2142">
        <f>IF(Table1[[#This Row],[Type]]="Expense",ABS(Table1[[#This Row],[Amount]]),0)</f>
        <v>0</v>
      </c>
      <c r="P2142" t="str">
        <f>Table1[[#This Row],[Region]]</f>
        <v>West</v>
      </c>
      <c r="Q2142" t="s">
        <v>19</v>
      </c>
      <c r="R2142" t="s">
        <v>32</v>
      </c>
    </row>
    <row r="2143" spans="1:18" x14ac:dyDescent="0.3">
      <c r="A2143" s="1">
        <v>45269</v>
      </c>
      <c r="B2143" t="s">
        <v>2169</v>
      </c>
      <c r="C2143" t="s">
        <v>15</v>
      </c>
      <c r="D2143" t="s">
        <v>19</v>
      </c>
      <c r="E2143">
        <v>-2148.19</v>
      </c>
      <c r="F2143" t="s">
        <v>11</v>
      </c>
      <c r="G2143">
        <f>IF(Table1[[#This Row],[Type]]="Income",ABS(Table1[[#This Row],[Amount]]),0)</f>
        <v>0</v>
      </c>
      <c r="H2143">
        <f>IF(Table1[[#This Row],[Type]]="Expense",ABS(Table1[[#This Row],[Amount]]),0)</f>
        <v>2148.19</v>
      </c>
      <c r="I2143" t="s">
        <v>20</v>
      </c>
      <c r="J2143" t="s">
        <v>13</v>
      </c>
      <c r="L2143" t="str">
        <f t="shared" si="33"/>
        <v>December</v>
      </c>
      <c r="M2143" s="4">
        <f>ABS(Table1[[#This Row],[Amount]])</f>
        <v>2148.19</v>
      </c>
      <c r="N2143">
        <f>IF(Table1[[#This Row],[Type]]="Income",ABS(Table1[[#This Row],[Amount]]),0)</f>
        <v>0</v>
      </c>
      <c r="O2143">
        <f>IF(Table1[[#This Row],[Type]]="Expense",ABS(Table1[[#This Row],[Amount]]),0)</f>
        <v>2148.19</v>
      </c>
      <c r="P2143" t="str">
        <f>Table1[[#This Row],[Region]]</f>
        <v>East</v>
      </c>
      <c r="Q2143" t="s">
        <v>19</v>
      </c>
      <c r="R2143" t="s">
        <v>13</v>
      </c>
    </row>
    <row r="2144" spans="1:18" x14ac:dyDescent="0.3">
      <c r="A2144" s="1">
        <v>45252</v>
      </c>
      <c r="B2144" t="s">
        <v>2170</v>
      </c>
      <c r="C2144" t="s">
        <v>25</v>
      </c>
      <c r="D2144" t="s">
        <v>42</v>
      </c>
      <c r="E2144">
        <v>-519.58000000000004</v>
      </c>
      <c r="F2144" t="s">
        <v>11</v>
      </c>
      <c r="G2144">
        <f>IF(Table1[[#This Row],[Type]]="Income",ABS(Table1[[#This Row],[Amount]]),0)</f>
        <v>0</v>
      </c>
      <c r="H2144">
        <f>IF(Table1[[#This Row],[Type]]="Expense",ABS(Table1[[#This Row],[Amount]]),0)</f>
        <v>519.58000000000004</v>
      </c>
      <c r="I2144" t="s">
        <v>17</v>
      </c>
      <c r="J2144" t="s">
        <v>13</v>
      </c>
      <c r="L2144" t="str">
        <f t="shared" si="33"/>
        <v>November</v>
      </c>
      <c r="M2144" s="4">
        <f>ABS(Table1[[#This Row],[Amount]])</f>
        <v>519.58000000000004</v>
      </c>
      <c r="N2144">
        <f>IF(Table1[[#This Row],[Type]]="Income",ABS(Table1[[#This Row],[Amount]]),0)</f>
        <v>0</v>
      </c>
      <c r="O2144">
        <f>IF(Table1[[#This Row],[Type]]="Expense",ABS(Table1[[#This Row],[Amount]]),0)</f>
        <v>519.58000000000004</v>
      </c>
      <c r="P2144" t="str">
        <f>Table1[[#This Row],[Region]]</f>
        <v>East</v>
      </c>
      <c r="Q2144" t="s">
        <v>42</v>
      </c>
      <c r="R2144" t="s">
        <v>13</v>
      </c>
    </row>
    <row r="2145" spans="1:18" x14ac:dyDescent="0.3">
      <c r="A2145" s="1">
        <v>45228</v>
      </c>
      <c r="B2145" t="s">
        <v>2171</v>
      </c>
      <c r="C2145" t="s">
        <v>25</v>
      </c>
      <c r="D2145" t="s">
        <v>26</v>
      </c>
      <c r="E2145">
        <v>-561.42999999999995</v>
      </c>
      <c r="F2145" t="s">
        <v>11</v>
      </c>
      <c r="G2145">
        <f>IF(Table1[[#This Row],[Type]]="Income",ABS(Table1[[#This Row],[Amount]]),0)</f>
        <v>0</v>
      </c>
      <c r="H2145">
        <f>IF(Table1[[#This Row],[Type]]="Expense",ABS(Table1[[#This Row],[Amount]]),0)</f>
        <v>561.42999999999995</v>
      </c>
      <c r="I2145" t="s">
        <v>20</v>
      </c>
      <c r="J2145" t="s">
        <v>32</v>
      </c>
      <c r="L2145" t="str">
        <f t="shared" si="33"/>
        <v>October</v>
      </c>
      <c r="M2145" s="4">
        <f>ABS(Table1[[#This Row],[Amount]])</f>
        <v>561.42999999999995</v>
      </c>
      <c r="N2145">
        <f>IF(Table1[[#This Row],[Type]]="Income",ABS(Table1[[#This Row],[Amount]]),0)</f>
        <v>0</v>
      </c>
      <c r="O2145">
        <f>IF(Table1[[#This Row],[Type]]="Expense",ABS(Table1[[#This Row],[Amount]]),0)</f>
        <v>561.42999999999995</v>
      </c>
      <c r="P2145" t="str">
        <f>Table1[[#This Row],[Region]]</f>
        <v>West</v>
      </c>
      <c r="Q2145" t="s">
        <v>26</v>
      </c>
      <c r="R2145" t="s">
        <v>32</v>
      </c>
    </row>
    <row r="2146" spans="1:18" x14ac:dyDescent="0.3">
      <c r="A2146" s="1">
        <v>45290</v>
      </c>
      <c r="B2146" t="s">
        <v>2172</v>
      </c>
      <c r="C2146" t="s">
        <v>25</v>
      </c>
      <c r="D2146" t="s">
        <v>42</v>
      </c>
      <c r="E2146">
        <v>-1409.91</v>
      </c>
      <c r="F2146" t="s">
        <v>11</v>
      </c>
      <c r="G2146">
        <f>IF(Table1[[#This Row],[Type]]="Income",ABS(Table1[[#This Row],[Amount]]),0)</f>
        <v>0</v>
      </c>
      <c r="H2146">
        <f>IF(Table1[[#This Row],[Type]]="Expense",ABS(Table1[[#This Row],[Amount]]),0)</f>
        <v>1409.91</v>
      </c>
      <c r="I2146" t="s">
        <v>12</v>
      </c>
      <c r="J2146" t="s">
        <v>13</v>
      </c>
      <c r="L2146" t="str">
        <f t="shared" si="33"/>
        <v>December</v>
      </c>
      <c r="M2146" s="4">
        <f>ABS(Table1[[#This Row],[Amount]])</f>
        <v>1409.91</v>
      </c>
      <c r="N2146">
        <f>IF(Table1[[#This Row],[Type]]="Income",ABS(Table1[[#This Row],[Amount]]),0)</f>
        <v>0</v>
      </c>
      <c r="O2146">
        <f>IF(Table1[[#This Row],[Type]]="Expense",ABS(Table1[[#This Row],[Amount]]),0)</f>
        <v>1409.91</v>
      </c>
      <c r="P2146" t="str">
        <f>Table1[[#This Row],[Region]]</f>
        <v>East</v>
      </c>
      <c r="Q2146" t="s">
        <v>42</v>
      </c>
      <c r="R2146" t="s">
        <v>13</v>
      </c>
    </row>
    <row r="2147" spans="1:18" x14ac:dyDescent="0.3">
      <c r="A2147" s="1">
        <v>44947</v>
      </c>
      <c r="B2147" t="s">
        <v>2173</v>
      </c>
      <c r="C2147" t="s">
        <v>9</v>
      </c>
      <c r="D2147" t="s">
        <v>19</v>
      </c>
      <c r="E2147">
        <v>-3189.25</v>
      </c>
      <c r="F2147" t="s">
        <v>11</v>
      </c>
      <c r="G2147">
        <f>IF(Table1[[#This Row],[Type]]="Income",ABS(Table1[[#This Row],[Amount]]),0)</f>
        <v>0</v>
      </c>
      <c r="H2147">
        <f>IF(Table1[[#This Row],[Type]]="Expense",ABS(Table1[[#This Row],[Amount]]),0)</f>
        <v>3189.25</v>
      </c>
      <c r="I2147" t="s">
        <v>20</v>
      </c>
      <c r="J2147" t="s">
        <v>27</v>
      </c>
      <c r="L2147" t="str">
        <f t="shared" si="33"/>
        <v>January</v>
      </c>
      <c r="M2147" s="4">
        <f>ABS(Table1[[#This Row],[Amount]])</f>
        <v>3189.25</v>
      </c>
      <c r="N2147">
        <f>IF(Table1[[#This Row],[Type]]="Income",ABS(Table1[[#This Row],[Amount]]),0)</f>
        <v>0</v>
      </c>
      <c r="O2147">
        <f>IF(Table1[[#This Row],[Type]]="Expense",ABS(Table1[[#This Row],[Amount]]),0)</f>
        <v>3189.25</v>
      </c>
      <c r="P2147" t="str">
        <f>Table1[[#This Row],[Region]]</f>
        <v>North</v>
      </c>
      <c r="Q2147" t="s">
        <v>19</v>
      </c>
      <c r="R2147" t="s">
        <v>27</v>
      </c>
    </row>
    <row r="2148" spans="1:18" x14ac:dyDescent="0.3">
      <c r="A2148" s="1">
        <v>45033</v>
      </c>
      <c r="B2148" t="s">
        <v>2174</v>
      </c>
      <c r="C2148" t="s">
        <v>30</v>
      </c>
      <c r="D2148" t="s">
        <v>22</v>
      </c>
      <c r="E2148">
        <v>2696.56</v>
      </c>
      <c r="F2148" t="s">
        <v>31</v>
      </c>
      <c r="G2148">
        <f>IF(Table1[[#This Row],[Type]]="Income",ABS(Table1[[#This Row],[Amount]]),0)</f>
        <v>2696.56</v>
      </c>
      <c r="H2148">
        <f>IF(Table1[[#This Row],[Type]]="Expense",ABS(Table1[[#This Row],[Amount]]),0)</f>
        <v>0</v>
      </c>
      <c r="I2148" t="s">
        <v>17</v>
      </c>
      <c r="J2148" t="s">
        <v>32</v>
      </c>
      <c r="L2148" t="str">
        <f t="shared" si="33"/>
        <v>April</v>
      </c>
      <c r="M2148" s="4">
        <f>ABS(Table1[[#This Row],[Amount]])</f>
        <v>2696.56</v>
      </c>
      <c r="N2148">
        <f>IF(Table1[[#This Row],[Type]]="Income",ABS(Table1[[#This Row],[Amount]]),0)</f>
        <v>2696.56</v>
      </c>
      <c r="O2148">
        <f>IF(Table1[[#This Row],[Type]]="Expense",ABS(Table1[[#This Row],[Amount]]),0)</f>
        <v>0</v>
      </c>
      <c r="P2148" t="str">
        <f>Table1[[#This Row],[Region]]</f>
        <v>West</v>
      </c>
      <c r="Q2148" t="s">
        <v>22</v>
      </c>
      <c r="R2148" t="s">
        <v>32</v>
      </c>
    </row>
    <row r="2149" spans="1:18" x14ac:dyDescent="0.3">
      <c r="A2149" s="1">
        <v>45262</v>
      </c>
      <c r="B2149" t="s">
        <v>2175</v>
      </c>
      <c r="C2149" t="s">
        <v>25</v>
      </c>
      <c r="D2149" t="s">
        <v>36</v>
      </c>
      <c r="E2149">
        <v>-438.04</v>
      </c>
      <c r="F2149" t="s">
        <v>11</v>
      </c>
      <c r="G2149">
        <f>IF(Table1[[#This Row],[Type]]="Income",ABS(Table1[[#This Row],[Amount]]),0)</f>
        <v>0</v>
      </c>
      <c r="H2149">
        <f>IF(Table1[[#This Row],[Type]]="Expense",ABS(Table1[[#This Row],[Amount]]),0)</f>
        <v>438.04</v>
      </c>
      <c r="I2149" t="s">
        <v>17</v>
      </c>
      <c r="J2149" t="s">
        <v>23</v>
      </c>
      <c r="L2149" t="str">
        <f t="shared" si="33"/>
        <v>December</v>
      </c>
      <c r="M2149" s="4">
        <f>ABS(Table1[[#This Row],[Amount]])</f>
        <v>438.04</v>
      </c>
      <c r="N2149">
        <f>IF(Table1[[#This Row],[Type]]="Income",ABS(Table1[[#This Row],[Amount]]),0)</f>
        <v>0</v>
      </c>
      <c r="O2149">
        <f>IF(Table1[[#This Row],[Type]]="Expense",ABS(Table1[[#This Row],[Amount]]),0)</f>
        <v>438.04</v>
      </c>
      <c r="P2149" t="str">
        <f>Table1[[#This Row],[Region]]</f>
        <v>South</v>
      </c>
      <c r="Q2149" t="s">
        <v>36</v>
      </c>
      <c r="R2149" t="s">
        <v>23</v>
      </c>
    </row>
    <row r="2150" spans="1:18" x14ac:dyDescent="0.3">
      <c r="A2150" s="1">
        <v>45229</v>
      </c>
      <c r="B2150" t="s">
        <v>2176</v>
      </c>
      <c r="C2150" t="s">
        <v>9</v>
      </c>
      <c r="D2150" t="s">
        <v>10</v>
      </c>
      <c r="E2150">
        <v>-4845.3100000000004</v>
      </c>
      <c r="F2150" t="s">
        <v>11</v>
      </c>
      <c r="G2150">
        <f>IF(Table1[[#This Row],[Type]]="Income",ABS(Table1[[#This Row],[Amount]]),0)</f>
        <v>0</v>
      </c>
      <c r="H2150">
        <f>IF(Table1[[#This Row],[Type]]="Expense",ABS(Table1[[#This Row],[Amount]]),0)</f>
        <v>4845.3100000000004</v>
      </c>
      <c r="I2150" t="s">
        <v>12</v>
      </c>
      <c r="J2150" t="s">
        <v>23</v>
      </c>
      <c r="L2150" t="str">
        <f t="shared" si="33"/>
        <v>October</v>
      </c>
      <c r="M2150" s="4">
        <f>ABS(Table1[[#This Row],[Amount]])</f>
        <v>4845.3100000000004</v>
      </c>
      <c r="N2150">
        <f>IF(Table1[[#This Row],[Type]]="Income",ABS(Table1[[#This Row],[Amount]]),0)</f>
        <v>0</v>
      </c>
      <c r="O2150">
        <f>IF(Table1[[#This Row],[Type]]="Expense",ABS(Table1[[#This Row],[Amount]]),0)</f>
        <v>4845.3100000000004</v>
      </c>
      <c r="P2150" t="str">
        <f>Table1[[#This Row],[Region]]</f>
        <v>South</v>
      </c>
      <c r="Q2150" t="s">
        <v>10</v>
      </c>
      <c r="R2150" t="s">
        <v>23</v>
      </c>
    </row>
    <row r="2151" spans="1:18" x14ac:dyDescent="0.3">
      <c r="A2151" s="1">
        <v>45043</v>
      </c>
      <c r="B2151" t="s">
        <v>2177</v>
      </c>
      <c r="C2151" t="s">
        <v>15</v>
      </c>
      <c r="D2151" t="s">
        <v>26</v>
      </c>
      <c r="E2151">
        <v>-4447.13</v>
      </c>
      <c r="F2151" t="s">
        <v>11</v>
      </c>
      <c r="G2151">
        <f>IF(Table1[[#This Row],[Type]]="Income",ABS(Table1[[#This Row],[Amount]]),0)</f>
        <v>0</v>
      </c>
      <c r="H2151">
        <f>IF(Table1[[#This Row],[Type]]="Expense",ABS(Table1[[#This Row],[Amount]]),0)</f>
        <v>4447.13</v>
      </c>
      <c r="I2151" t="s">
        <v>20</v>
      </c>
      <c r="J2151" t="s">
        <v>32</v>
      </c>
      <c r="L2151" t="str">
        <f t="shared" si="33"/>
        <v>April</v>
      </c>
      <c r="M2151" s="4">
        <f>ABS(Table1[[#This Row],[Amount]])</f>
        <v>4447.13</v>
      </c>
      <c r="N2151">
        <f>IF(Table1[[#This Row],[Type]]="Income",ABS(Table1[[#This Row],[Amount]]),0)</f>
        <v>0</v>
      </c>
      <c r="O2151">
        <f>IF(Table1[[#This Row],[Type]]="Expense",ABS(Table1[[#This Row],[Amount]]),0)</f>
        <v>4447.13</v>
      </c>
      <c r="P2151" t="str">
        <f>Table1[[#This Row],[Region]]</f>
        <v>West</v>
      </c>
      <c r="Q2151" t="s">
        <v>26</v>
      </c>
      <c r="R2151" t="s">
        <v>32</v>
      </c>
    </row>
    <row r="2152" spans="1:18" x14ac:dyDescent="0.3">
      <c r="A2152" s="1">
        <v>45050</v>
      </c>
      <c r="B2152" t="s">
        <v>2178</v>
      </c>
      <c r="C2152" t="s">
        <v>25</v>
      </c>
      <c r="D2152" t="s">
        <v>16</v>
      </c>
      <c r="E2152">
        <v>-1370.2</v>
      </c>
      <c r="F2152" t="s">
        <v>11</v>
      </c>
      <c r="G2152">
        <f>IF(Table1[[#This Row],[Type]]="Income",ABS(Table1[[#This Row],[Amount]]),0)</f>
        <v>0</v>
      </c>
      <c r="H2152">
        <f>IF(Table1[[#This Row],[Type]]="Expense",ABS(Table1[[#This Row],[Amount]]),0)</f>
        <v>1370.2</v>
      </c>
      <c r="I2152" t="s">
        <v>12</v>
      </c>
      <c r="J2152" t="s">
        <v>13</v>
      </c>
      <c r="L2152" t="str">
        <f t="shared" si="33"/>
        <v>May</v>
      </c>
      <c r="M2152" s="4">
        <f>ABS(Table1[[#This Row],[Amount]])</f>
        <v>1370.2</v>
      </c>
      <c r="N2152">
        <f>IF(Table1[[#This Row],[Type]]="Income",ABS(Table1[[#This Row],[Amount]]),0)</f>
        <v>0</v>
      </c>
      <c r="O2152">
        <f>IF(Table1[[#This Row],[Type]]="Expense",ABS(Table1[[#This Row],[Amount]]),0)</f>
        <v>1370.2</v>
      </c>
      <c r="P2152" t="str">
        <f>Table1[[#This Row],[Region]]</f>
        <v>East</v>
      </c>
      <c r="Q2152" t="s">
        <v>16</v>
      </c>
      <c r="R2152" t="s">
        <v>13</v>
      </c>
    </row>
    <row r="2153" spans="1:18" x14ac:dyDescent="0.3">
      <c r="A2153" s="1">
        <v>45207</v>
      </c>
      <c r="B2153" t="s">
        <v>2179</v>
      </c>
      <c r="C2153" t="s">
        <v>9</v>
      </c>
      <c r="D2153" t="s">
        <v>16</v>
      </c>
      <c r="E2153">
        <v>-699.46</v>
      </c>
      <c r="F2153" t="s">
        <v>11</v>
      </c>
      <c r="G2153">
        <f>IF(Table1[[#This Row],[Type]]="Income",ABS(Table1[[#This Row],[Amount]]),0)</f>
        <v>0</v>
      </c>
      <c r="H2153">
        <f>IF(Table1[[#This Row],[Type]]="Expense",ABS(Table1[[#This Row],[Amount]]),0)</f>
        <v>699.46</v>
      </c>
      <c r="I2153" t="s">
        <v>17</v>
      </c>
      <c r="J2153" t="s">
        <v>13</v>
      </c>
      <c r="L2153" t="str">
        <f t="shared" si="33"/>
        <v>October</v>
      </c>
      <c r="M2153" s="4">
        <f>ABS(Table1[[#This Row],[Amount]])</f>
        <v>699.46</v>
      </c>
      <c r="N2153">
        <f>IF(Table1[[#This Row],[Type]]="Income",ABS(Table1[[#This Row],[Amount]]),0)</f>
        <v>0</v>
      </c>
      <c r="O2153">
        <f>IF(Table1[[#This Row],[Type]]="Expense",ABS(Table1[[#This Row],[Amount]]),0)</f>
        <v>699.46</v>
      </c>
      <c r="P2153" t="str">
        <f>Table1[[#This Row],[Region]]</f>
        <v>East</v>
      </c>
      <c r="Q2153" t="s">
        <v>16</v>
      </c>
      <c r="R2153" t="s">
        <v>13</v>
      </c>
    </row>
    <row r="2154" spans="1:18" x14ac:dyDescent="0.3">
      <c r="A2154" s="1">
        <v>45218</v>
      </c>
      <c r="B2154" t="s">
        <v>2180</v>
      </c>
      <c r="C2154" t="s">
        <v>25</v>
      </c>
      <c r="D2154" t="s">
        <v>22</v>
      </c>
      <c r="E2154">
        <v>-4717.7700000000004</v>
      </c>
      <c r="F2154" t="s">
        <v>11</v>
      </c>
      <c r="G2154">
        <f>IF(Table1[[#This Row],[Type]]="Income",ABS(Table1[[#This Row],[Amount]]),0)</f>
        <v>0</v>
      </c>
      <c r="H2154">
        <f>IF(Table1[[#This Row],[Type]]="Expense",ABS(Table1[[#This Row],[Amount]]),0)</f>
        <v>4717.7700000000004</v>
      </c>
      <c r="I2154" t="s">
        <v>12</v>
      </c>
      <c r="J2154" t="s">
        <v>23</v>
      </c>
      <c r="L2154" t="str">
        <f t="shared" si="33"/>
        <v>October</v>
      </c>
      <c r="M2154" s="4">
        <f>ABS(Table1[[#This Row],[Amount]])</f>
        <v>4717.7700000000004</v>
      </c>
      <c r="N2154">
        <f>IF(Table1[[#This Row],[Type]]="Income",ABS(Table1[[#This Row],[Amount]]),0)</f>
        <v>0</v>
      </c>
      <c r="O2154">
        <f>IF(Table1[[#This Row],[Type]]="Expense",ABS(Table1[[#This Row],[Amount]]),0)</f>
        <v>4717.7700000000004</v>
      </c>
      <c r="P2154" t="str">
        <f>Table1[[#This Row],[Region]]</f>
        <v>South</v>
      </c>
      <c r="Q2154" t="s">
        <v>22</v>
      </c>
      <c r="R2154" t="s">
        <v>23</v>
      </c>
    </row>
    <row r="2155" spans="1:18" x14ac:dyDescent="0.3">
      <c r="A2155" s="1">
        <v>45129</v>
      </c>
      <c r="B2155" t="s">
        <v>2181</v>
      </c>
      <c r="C2155" t="s">
        <v>30</v>
      </c>
      <c r="D2155" t="s">
        <v>42</v>
      </c>
      <c r="E2155">
        <v>2359.59</v>
      </c>
      <c r="F2155" t="s">
        <v>31</v>
      </c>
      <c r="G2155">
        <f>IF(Table1[[#This Row],[Type]]="Income",ABS(Table1[[#This Row],[Amount]]),0)</f>
        <v>2359.59</v>
      </c>
      <c r="H2155">
        <f>IF(Table1[[#This Row],[Type]]="Expense",ABS(Table1[[#This Row],[Amount]]),0)</f>
        <v>0</v>
      </c>
      <c r="I2155" t="s">
        <v>20</v>
      </c>
      <c r="J2155" t="s">
        <v>23</v>
      </c>
      <c r="L2155" t="str">
        <f t="shared" si="33"/>
        <v>July</v>
      </c>
      <c r="M2155" s="4">
        <f>ABS(Table1[[#This Row],[Amount]])</f>
        <v>2359.59</v>
      </c>
      <c r="N2155">
        <f>IF(Table1[[#This Row],[Type]]="Income",ABS(Table1[[#This Row],[Amount]]),0)</f>
        <v>2359.59</v>
      </c>
      <c r="O2155">
        <f>IF(Table1[[#This Row],[Type]]="Expense",ABS(Table1[[#This Row],[Amount]]),0)</f>
        <v>0</v>
      </c>
      <c r="P2155" t="str">
        <f>Table1[[#This Row],[Region]]</f>
        <v>South</v>
      </c>
      <c r="Q2155" t="s">
        <v>42</v>
      </c>
      <c r="R2155" t="s">
        <v>23</v>
      </c>
    </row>
    <row r="2156" spans="1:18" x14ac:dyDescent="0.3">
      <c r="A2156" s="1">
        <v>44977</v>
      </c>
      <c r="B2156" t="s">
        <v>2182</v>
      </c>
      <c r="C2156" t="s">
        <v>30</v>
      </c>
      <c r="D2156" t="s">
        <v>42</v>
      </c>
      <c r="E2156">
        <v>1624.72</v>
      </c>
      <c r="F2156" t="s">
        <v>31</v>
      </c>
      <c r="G2156">
        <f>IF(Table1[[#This Row],[Type]]="Income",ABS(Table1[[#This Row],[Amount]]),0)</f>
        <v>1624.72</v>
      </c>
      <c r="H2156">
        <f>IF(Table1[[#This Row],[Type]]="Expense",ABS(Table1[[#This Row],[Amount]]),0)</f>
        <v>0</v>
      </c>
      <c r="I2156" t="s">
        <v>20</v>
      </c>
      <c r="J2156" t="s">
        <v>27</v>
      </c>
      <c r="L2156" t="str">
        <f t="shared" si="33"/>
        <v>February</v>
      </c>
      <c r="M2156" s="4">
        <f>ABS(Table1[[#This Row],[Amount]])</f>
        <v>1624.72</v>
      </c>
      <c r="N2156">
        <f>IF(Table1[[#This Row],[Type]]="Income",ABS(Table1[[#This Row],[Amount]]),0)</f>
        <v>1624.72</v>
      </c>
      <c r="O2156">
        <f>IF(Table1[[#This Row],[Type]]="Expense",ABS(Table1[[#This Row],[Amount]]),0)</f>
        <v>0</v>
      </c>
      <c r="P2156" t="str">
        <f>Table1[[#This Row],[Region]]</f>
        <v>North</v>
      </c>
      <c r="Q2156" t="s">
        <v>42</v>
      </c>
      <c r="R2156" t="s">
        <v>27</v>
      </c>
    </row>
    <row r="2157" spans="1:18" x14ac:dyDescent="0.3">
      <c r="A2157" s="1">
        <v>45197</v>
      </c>
      <c r="B2157" t="s">
        <v>2183</v>
      </c>
      <c r="C2157" t="s">
        <v>15</v>
      </c>
      <c r="D2157" t="s">
        <v>19</v>
      </c>
      <c r="E2157">
        <v>-2502.75</v>
      </c>
      <c r="F2157" t="s">
        <v>11</v>
      </c>
      <c r="G2157">
        <f>IF(Table1[[#This Row],[Type]]="Income",ABS(Table1[[#This Row],[Amount]]),0)</f>
        <v>0</v>
      </c>
      <c r="H2157">
        <f>IF(Table1[[#This Row],[Type]]="Expense",ABS(Table1[[#This Row],[Amount]]),0)</f>
        <v>2502.75</v>
      </c>
      <c r="I2157" t="s">
        <v>12</v>
      </c>
      <c r="J2157" t="s">
        <v>13</v>
      </c>
      <c r="L2157" t="str">
        <f t="shared" si="33"/>
        <v>September</v>
      </c>
      <c r="M2157" s="4">
        <f>ABS(Table1[[#This Row],[Amount]])</f>
        <v>2502.75</v>
      </c>
      <c r="N2157">
        <f>IF(Table1[[#This Row],[Type]]="Income",ABS(Table1[[#This Row],[Amount]]),0)</f>
        <v>0</v>
      </c>
      <c r="O2157">
        <f>IF(Table1[[#This Row],[Type]]="Expense",ABS(Table1[[#This Row],[Amount]]),0)</f>
        <v>2502.75</v>
      </c>
      <c r="P2157" t="str">
        <f>Table1[[#This Row],[Region]]</f>
        <v>East</v>
      </c>
      <c r="Q2157" t="s">
        <v>19</v>
      </c>
      <c r="R2157" t="s">
        <v>13</v>
      </c>
    </row>
    <row r="2158" spans="1:18" x14ac:dyDescent="0.3">
      <c r="A2158" s="1">
        <v>45250</v>
      </c>
      <c r="B2158" t="s">
        <v>2184</v>
      </c>
      <c r="C2158" t="s">
        <v>25</v>
      </c>
      <c r="D2158" t="s">
        <v>22</v>
      </c>
      <c r="E2158">
        <v>-3886.45</v>
      </c>
      <c r="F2158" t="s">
        <v>11</v>
      </c>
      <c r="G2158">
        <f>IF(Table1[[#This Row],[Type]]="Income",ABS(Table1[[#This Row],[Amount]]),0)</f>
        <v>0</v>
      </c>
      <c r="H2158">
        <f>IF(Table1[[#This Row],[Type]]="Expense",ABS(Table1[[#This Row],[Amount]]),0)</f>
        <v>3886.45</v>
      </c>
      <c r="I2158" t="s">
        <v>17</v>
      </c>
      <c r="J2158" t="s">
        <v>27</v>
      </c>
      <c r="L2158" t="str">
        <f t="shared" si="33"/>
        <v>November</v>
      </c>
      <c r="M2158" s="4">
        <f>ABS(Table1[[#This Row],[Amount]])</f>
        <v>3886.45</v>
      </c>
      <c r="N2158">
        <f>IF(Table1[[#This Row],[Type]]="Income",ABS(Table1[[#This Row],[Amount]]),0)</f>
        <v>0</v>
      </c>
      <c r="O2158">
        <f>IF(Table1[[#This Row],[Type]]="Expense",ABS(Table1[[#This Row],[Amount]]),0)</f>
        <v>3886.45</v>
      </c>
      <c r="P2158" t="str">
        <f>Table1[[#This Row],[Region]]</f>
        <v>North</v>
      </c>
      <c r="Q2158" t="s">
        <v>22</v>
      </c>
      <c r="R2158" t="s">
        <v>27</v>
      </c>
    </row>
    <row r="2159" spans="1:18" x14ac:dyDescent="0.3">
      <c r="A2159" s="1">
        <v>45203</v>
      </c>
      <c r="B2159" t="s">
        <v>2185</v>
      </c>
      <c r="C2159" t="s">
        <v>9</v>
      </c>
      <c r="D2159" t="s">
        <v>19</v>
      </c>
      <c r="E2159">
        <v>-925.09</v>
      </c>
      <c r="F2159" t="s">
        <v>11</v>
      </c>
      <c r="G2159">
        <f>IF(Table1[[#This Row],[Type]]="Income",ABS(Table1[[#This Row],[Amount]]),0)</f>
        <v>0</v>
      </c>
      <c r="H2159">
        <f>IF(Table1[[#This Row],[Type]]="Expense",ABS(Table1[[#This Row],[Amount]]),0)</f>
        <v>925.09</v>
      </c>
      <c r="I2159" t="s">
        <v>17</v>
      </c>
      <c r="J2159" t="s">
        <v>23</v>
      </c>
      <c r="L2159" t="str">
        <f t="shared" si="33"/>
        <v>October</v>
      </c>
      <c r="M2159" s="4">
        <f>ABS(Table1[[#This Row],[Amount]])</f>
        <v>925.09</v>
      </c>
      <c r="N2159">
        <f>IF(Table1[[#This Row],[Type]]="Income",ABS(Table1[[#This Row],[Amount]]),0)</f>
        <v>0</v>
      </c>
      <c r="O2159">
        <f>IF(Table1[[#This Row],[Type]]="Expense",ABS(Table1[[#This Row],[Amount]]),0)</f>
        <v>925.09</v>
      </c>
      <c r="P2159" t="str">
        <f>Table1[[#This Row],[Region]]</f>
        <v>South</v>
      </c>
      <c r="Q2159" t="s">
        <v>19</v>
      </c>
      <c r="R2159" t="s">
        <v>23</v>
      </c>
    </row>
    <row r="2160" spans="1:18" x14ac:dyDescent="0.3">
      <c r="A2160" s="1">
        <v>45067</v>
      </c>
      <c r="B2160" t="s">
        <v>2186</v>
      </c>
      <c r="C2160" t="s">
        <v>15</v>
      </c>
      <c r="D2160" t="s">
        <v>19</v>
      </c>
      <c r="E2160">
        <v>-3860.73</v>
      </c>
      <c r="F2160" t="s">
        <v>11</v>
      </c>
      <c r="G2160">
        <f>IF(Table1[[#This Row],[Type]]="Income",ABS(Table1[[#This Row],[Amount]]),0)</f>
        <v>0</v>
      </c>
      <c r="H2160">
        <f>IF(Table1[[#This Row],[Type]]="Expense",ABS(Table1[[#This Row],[Amount]]),0)</f>
        <v>3860.73</v>
      </c>
      <c r="I2160" t="s">
        <v>12</v>
      </c>
      <c r="J2160" t="s">
        <v>23</v>
      </c>
      <c r="L2160" t="str">
        <f t="shared" si="33"/>
        <v>May</v>
      </c>
      <c r="M2160" s="4">
        <f>ABS(Table1[[#This Row],[Amount]])</f>
        <v>3860.73</v>
      </c>
      <c r="N2160">
        <f>IF(Table1[[#This Row],[Type]]="Income",ABS(Table1[[#This Row],[Amount]]),0)</f>
        <v>0</v>
      </c>
      <c r="O2160">
        <f>IF(Table1[[#This Row],[Type]]="Expense",ABS(Table1[[#This Row],[Amount]]),0)</f>
        <v>3860.73</v>
      </c>
      <c r="P2160" t="str">
        <f>Table1[[#This Row],[Region]]</f>
        <v>South</v>
      </c>
      <c r="Q2160" t="s">
        <v>19</v>
      </c>
      <c r="R2160" t="s">
        <v>23</v>
      </c>
    </row>
    <row r="2161" spans="1:18" x14ac:dyDescent="0.3">
      <c r="A2161" s="1">
        <v>45201</v>
      </c>
      <c r="B2161" t="s">
        <v>2187</v>
      </c>
      <c r="C2161" t="s">
        <v>25</v>
      </c>
      <c r="D2161" t="s">
        <v>16</v>
      </c>
      <c r="E2161">
        <v>-3772.29</v>
      </c>
      <c r="F2161" t="s">
        <v>11</v>
      </c>
      <c r="G2161">
        <f>IF(Table1[[#This Row],[Type]]="Income",ABS(Table1[[#This Row],[Amount]]),0)</f>
        <v>0</v>
      </c>
      <c r="H2161">
        <f>IF(Table1[[#This Row],[Type]]="Expense",ABS(Table1[[#This Row],[Amount]]),0)</f>
        <v>3772.29</v>
      </c>
      <c r="I2161" t="s">
        <v>20</v>
      </c>
      <c r="J2161" t="s">
        <v>23</v>
      </c>
      <c r="L2161" t="str">
        <f t="shared" si="33"/>
        <v>October</v>
      </c>
      <c r="M2161" s="4">
        <f>ABS(Table1[[#This Row],[Amount]])</f>
        <v>3772.29</v>
      </c>
      <c r="N2161">
        <f>IF(Table1[[#This Row],[Type]]="Income",ABS(Table1[[#This Row],[Amount]]),0)</f>
        <v>0</v>
      </c>
      <c r="O2161">
        <f>IF(Table1[[#This Row],[Type]]="Expense",ABS(Table1[[#This Row],[Amount]]),0)</f>
        <v>3772.29</v>
      </c>
      <c r="P2161" t="str">
        <f>Table1[[#This Row],[Region]]</f>
        <v>South</v>
      </c>
      <c r="Q2161" t="s">
        <v>16</v>
      </c>
      <c r="R2161" t="s">
        <v>23</v>
      </c>
    </row>
    <row r="2162" spans="1:18" x14ac:dyDescent="0.3">
      <c r="A2162" s="1">
        <v>45216</v>
      </c>
      <c r="B2162" t="s">
        <v>2188</v>
      </c>
      <c r="C2162" t="s">
        <v>15</v>
      </c>
      <c r="D2162" t="s">
        <v>19</v>
      </c>
      <c r="E2162">
        <v>-2742.81</v>
      </c>
      <c r="F2162" t="s">
        <v>11</v>
      </c>
      <c r="G2162">
        <f>IF(Table1[[#This Row],[Type]]="Income",ABS(Table1[[#This Row],[Amount]]),0)</f>
        <v>0</v>
      </c>
      <c r="H2162">
        <f>IF(Table1[[#This Row],[Type]]="Expense",ABS(Table1[[#This Row],[Amount]]),0)</f>
        <v>2742.81</v>
      </c>
      <c r="I2162" t="s">
        <v>20</v>
      </c>
      <c r="J2162" t="s">
        <v>23</v>
      </c>
      <c r="L2162" t="str">
        <f t="shared" si="33"/>
        <v>October</v>
      </c>
      <c r="M2162" s="4">
        <f>ABS(Table1[[#This Row],[Amount]])</f>
        <v>2742.81</v>
      </c>
      <c r="N2162">
        <f>IF(Table1[[#This Row],[Type]]="Income",ABS(Table1[[#This Row],[Amount]]),0)</f>
        <v>0</v>
      </c>
      <c r="O2162">
        <f>IF(Table1[[#This Row],[Type]]="Expense",ABS(Table1[[#This Row],[Amount]]),0)</f>
        <v>2742.81</v>
      </c>
      <c r="P2162" t="str">
        <f>Table1[[#This Row],[Region]]</f>
        <v>South</v>
      </c>
      <c r="Q2162" t="s">
        <v>19</v>
      </c>
      <c r="R2162" t="s">
        <v>23</v>
      </c>
    </row>
    <row r="2163" spans="1:18" x14ac:dyDescent="0.3">
      <c r="A2163" s="1">
        <v>45260</v>
      </c>
      <c r="B2163" t="s">
        <v>2189</v>
      </c>
      <c r="C2163" t="s">
        <v>9</v>
      </c>
      <c r="D2163" t="s">
        <v>10</v>
      </c>
      <c r="E2163">
        <v>-4342.63</v>
      </c>
      <c r="F2163" t="s">
        <v>11</v>
      </c>
      <c r="G2163">
        <f>IF(Table1[[#This Row],[Type]]="Income",ABS(Table1[[#This Row],[Amount]]),0)</f>
        <v>0</v>
      </c>
      <c r="H2163">
        <f>IF(Table1[[#This Row],[Type]]="Expense",ABS(Table1[[#This Row],[Amount]]),0)</f>
        <v>4342.63</v>
      </c>
      <c r="I2163" t="s">
        <v>20</v>
      </c>
      <c r="J2163" t="s">
        <v>27</v>
      </c>
      <c r="L2163" t="str">
        <f t="shared" si="33"/>
        <v>November</v>
      </c>
      <c r="M2163" s="4">
        <f>ABS(Table1[[#This Row],[Amount]])</f>
        <v>4342.63</v>
      </c>
      <c r="N2163">
        <f>IF(Table1[[#This Row],[Type]]="Income",ABS(Table1[[#This Row],[Amount]]),0)</f>
        <v>0</v>
      </c>
      <c r="O2163">
        <f>IF(Table1[[#This Row],[Type]]="Expense",ABS(Table1[[#This Row],[Amount]]),0)</f>
        <v>4342.63</v>
      </c>
      <c r="P2163" t="str">
        <f>Table1[[#This Row],[Region]]</f>
        <v>North</v>
      </c>
      <c r="Q2163" t="s">
        <v>10</v>
      </c>
      <c r="R2163" t="s">
        <v>27</v>
      </c>
    </row>
    <row r="2164" spans="1:18" x14ac:dyDescent="0.3">
      <c r="A2164" s="1">
        <v>44978</v>
      </c>
      <c r="B2164" t="s">
        <v>2190</v>
      </c>
      <c r="C2164" t="s">
        <v>15</v>
      </c>
      <c r="D2164" t="s">
        <v>19</v>
      </c>
      <c r="E2164">
        <v>-747.5</v>
      </c>
      <c r="F2164" t="s">
        <v>11</v>
      </c>
      <c r="G2164">
        <f>IF(Table1[[#This Row],[Type]]="Income",ABS(Table1[[#This Row],[Amount]]),0)</f>
        <v>0</v>
      </c>
      <c r="H2164">
        <f>IF(Table1[[#This Row],[Type]]="Expense",ABS(Table1[[#This Row],[Amount]]),0)</f>
        <v>747.5</v>
      </c>
      <c r="I2164" t="s">
        <v>20</v>
      </c>
      <c r="J2164" t="s">
        <v>23</v>
      </c>
      <c r="L2164" t="str">
        <f t="shared" si="33"/>
        <v>February</v>
      </c>
      <c r="M2164" s="4">
        <f>ABS(Table1[[#This Row],[Amount]])</f>
        <v>747.5</v>
      </c>
      <c r="N2164">
        <f>IF(Table1[[#This Row],[Type]]="Income",ABS(Table1[[#This Row],[Amount]]),0)</f>
        <v>0</v>
      </c>
      <c r="O2164">
        <f>IF(Table1[[#This Row],[Type]]="Expense",ABS(Table1[[#This Row],[Amount]]),0)</f>
        <v>747.5</v>
      </c>
      <c r="P2164" t="str">
        <f>Table1[[#This Row],[Region]]</f>
        <v>South</v>
      </c>
      <c r="Q2164" t="s">
        <v>19</v>
      </c>
      <c r="R2164" t="s">
        <v>23</v>
      </c>
    </row>
    <row r="2165" spans="1:18" x14ac:dyDescent="0.3">
      <c r="A2165" s="1">
        <v>44953</v>
      </c>
      <c r="B2165" t="s">
        <v>2191</v>
      </c>
      <c r="C2165" t="s">
        <v>15</v>
      </c>
      <c r="D2165" t="s">
        <v>16</v>
      </c>
      <c r="E2165">
        <v>-3017.85</v>
      </c>
      <c r="F2165" t="s">
        <v>11</v>
      </c>
      <c r="G2165">
        <f>IF(Table1[[#This Row],[Type]]="Income",ABS(Table1[[#This Row],[Amount]]),0)</f>
        <v>0</v>
      </c>
      <c r="H2165">
        <f>IF(Table1[[#This Row],[Type]]="Expense",ABS(Table1[[#This Row],[Amount]]),0)</f>
        <v>3017.85</v>
      </c>
      <c r="I2165" t="s">
        <v>17</v>
      </c>
      <c r="J2165" t="s">
        <v>32</v>
      </c>
      <c r="L2165" t="str">
        <f t="shared" si="33"/>
        <v>January</v>
      </c>
      <c r="M2165" s="4">
        <f>ABS(Table1[[#This Row],[Amount]])</f>
        <v>3017.85</v>
      </c>
      <c r="N2165">
        <f>IF(Table1[[#This Row],[Type]]="Income",ABS(Table1[[#This Row],[Amount]]),0)</f>
        <v>0</v>
      </c>
      <c r="O2165">
        <f>IF(Table1[[#This Row],[Type]]="Expense",ABS(Table1[[#This Row],[Amount]]),0)</f>
        <v>3017.85</v>
      </c>
      <c r="P2165" t="str">
        <f>Table1[[#This Row],[Region]]</f>
        <v>West</v>
      </c>
      <c r="Q2165" t="s">
        <v>16</v>
      </c>
      <c r="R2165" t="s">
        <v>32</v>
      </c>
    </row>
    <row r="2166" spans="1:18" x14ac:dyDescent="0.3">
      <c r="A2166" s="1">
        <v>45083</v>
      </c>
      <c r="B2166" t="s">
        <v>2192</v>
      </c>
      <c r="C2166" t="s">
        <v>15</v>
      </c>
      <c r="D2166" t="s">
        <v>10</v>
      </c>
      <c r="E2166">
        <v>-2301.7800000000002</v>
      </c>
      <c r="F2166" t="s">
        <v>11</v>
      </c>
      <c r="G2166">
        <f>IF(Table1[[#This Row],[Type]]="Income",ABS(Table1[[#This Row],[Amount]]),0)</f>
        <v>0</v>
      </c>
      <c r="H2166">
        <f>IF(Table1[[#This Row],[Type]]="Expense",ABS(Table1[[#This Row],[Amount]]),0)</f>
        <v>2301.7800000000002</v>
      </c>
      <c r="I2166" t="s">
        <v>20</v>
      </c>
      <c r="J2166" t="s">
        <v>13</v>
      </c>
      <c r="L2166" t="str">
        <f t="shared" si="33"/>
        <v>June</v>
      </c>
      <c r="M2166" s="4">
        <f>ABS(Table1[[#This Row],[Amount]])</f>
        <v>2301.7800000000002</v>
      </c>
      <c r="N2166">
        <f>IF(Table1[[#This Row],[Type]]="Income",ABS(Table1[[#This Row],[Amount]]),0)</f>
        <v>0</v>
      </c>
      <c r="O2166">
        <f>IF(Table1[[#This Row],[Type]]="Expense",ABS(Table1[[#This Row],[Amount]]),0)</f>
        <v>2301.7800000000002</v>
      </c>
      <c r="P2166" t="str">
        <f>Table1[[#This Row],[Region]]</f>
        <v>East</v>
      </c>
      <c r="Q2166" t="s">
        <v>10</v>
      </c>
      <c r="R2166" t="s">
        <v>13</v>
      </c>
    </row>
    <row r="2167" spans="1:18" x14ac:dyDescent="0.3">
      <c r="A2167" s="1">
        <v>45165</v>
      </c>
      <c r="B2167" t="s">
        <v>2193</v>
      </c>
      <c r="C2167" t="s">
        <v>25</v>
      </c>
      <c r="D2167" t="s">
        <v>42</v>
      </c>
      <c r="E2167">
        <v>-2169.23</v>
      </c>
      <c r="F2167" t="s">
        <v>11</v>
      </c>
      <c r="G2167">
        <f>IF(Table1[[#This Row],[Type]]="Income",ABS(Table1[[#This Row],[Amount]]),0)</f>
        <v>0</v>
      </c>
      <c r="H2167">
        <f>IF(Table1[[#This Row],[Type]]="Expense",ABS(Table1[[#This Row],[Amount]]),0)</f>
        <v>2169.23</v>
      </c>
      <c r="I2167" t="s">
        <v>12</v>
      </c>
      <c r="J2167" t="s">
        <v>23</v>
      </c>
      <c r="L2167" t="str">
        <f t="shared" si="33"/>
        <v>August</v>
      </c>
      <c r="M2167" s="4">
        <f>ABS(Table1[[#This Row],[Amount]])</f>
        <v>2169.23</v>
      </c>
      <c r="N2167">
        <f>IF(Table1[[#This Row],[Type]]="Income",ABS(Table1[[#This Row],[Amount]]),0)</f>
        <v>0</v>
      </c>
      <c r="O2167">
        <f>IF(Table1[[#This Row],[Type]]="Expense",ABS(Table1[[#This Row],[Amount]]),0)</f>
        <v>2169.23</v>
      </c>
      <c r="P2167" t="str">
        <f>Table1[[#This Row],[Region]]</f>
        <v>South</v>
      </c>
      <c r="Q2167" t="s">
        <v>42</v>
      </c>
      <c r="R2167" t="s">
        <v>23</v>
      </c>
    </row>
    <row r="2168" spans="1:18" x14ac:dyDescent="0.3">
      <c r="A2168" s="1">
        <v>45082</v>
      </c>
      <c r="B2168" t="s">
        <v>2194</v>
      </c>
      <c r="C2168" t="s">
        <v>9</v>
      </c>
      <c r="D2168" t="s">
        <v>26</v>
      </c>
      <c r="E2168">
        <v>-1337.55</v>
      </c>
      <c r="F2168" t="s">
        <v>11</v>
      </c>
      <c r="G2168">
        <f>IF(Table1[[#This Row],[Type]]="Income",ABS(Table1[[#This Row],[Amount]]),0)</f>
        <v>0</v>
      </c>
      <c r="H2168">
        <f>IF(Table1[[#This Row],[Type]]="Expense",ABS(Table1[[#This Row],[Amount]]),0)</f>
        <v>1337.55</v>
      </c>
      <c r="I2168" t="s">
        <v>12</v>
      </c>
      <c r="J2168" t="s">
        <v>13</v>
      </c>
      <c r="L2168" t="str">
        <f t="shared" si="33"/>
        <v>June</v>
      </c>
      <c r="M2168" s="4">
        <f>ABS(Table1[[#This Row],[Amount]])</f>
        <v>1337.55</v>
      </c>
      <c r="N2168">
        <f>IF(Table1[[#This Row],[Type]]="Income",ABS(Table1[[#This Row],[Amount]]),0)</f>
        <v>0</v>
      </c>
      <c r="O2168">
        <f>IF(Table1[[#This Row],[Type]]="Expense",ABS(Table1[[#This Row],[Amount]]),0)</f>
        <v>1337.55</v>
      </c>
      <c r="P2168" t="str">
        <f>Table1[[#This Row],[Region]]</f>
        <v>East</v>
      </c>
      <c r="Q2168" t="s">
        <v>26</v>
      </c>
      <c r="R2168" t="s">
        <v>13</v>
      </c>
    </row>
    <row r="2169" spans="1:18" x14ac:dyDescent="0.3">
      <c r="A2169" s="1">
        <v>45217</v>
      </c>
      <c r="B2169" t="s">
        <v>2195</v>
      </c>
      <c r="C2169" t="s">
        <v>30</v>
      </c>
      <c r="D2169" t="s">
        <v>36</v>
      </c>
      <c r="E2169">
        <v>1924.17</v>
      </c>
      <c r="F2169" t="s">
        <v>31</v>
      </c>
      <c r="G2169">
        <f>IF(Table1[[#This Row],[Type]]="Income",ABS(Table1[[#This Row],[Amount]]),0)</f>
        <v>1924.17</v>
      </c>
      <c r="H2169">
        <f>IF(Table1[[#This Row],[Type]]="Expense",ABS(Table1[[#This Row],[Amount]]),0)</f>
        <v>0</v>
      </c>
      <c r="I2169" t="s">
        <v>12</v>
      </c>
      <c r="J2169" t="s">
        <v>23</v>
      </c>
      <c r="L2169" t="str">
        <f t="shared" si="33"/>
        <v>October</v>
      </c>
      <c r="M2169" s="4">
        <f>ABS(Table1[[#This Row],[Amount]])</f>
        <v>1924.17</v>
      </c>
      <c r="N2169">
        <f>IF(Table1[[#This Row],[Type]]="Income",ABS(Table1[[#This Row],[Amount]]),0)</f>
        <v>1924.17</v>
      </c>
      <c r="O2169">
        <f>IF(Table1[[#This Row],[Type]]="Expense",ABS(Table1[[#This Row],[Amount]]),0)</f>
        <v>0</v>
      </c>
      <c r="P2169" t="str">
        <f>Table1[[#This Row],[Region]]</f>
        <v>South</v>
      </c>
      <c r="Q2169" t="s">
        <v>36</v>
      </c>
      <c r="R2169" t="s">
        <v>23</v>
      </c>
    </row>
    <row r="2170" spans="1:18" x14ac:dyDescent="0.3">
      <c r="A2170" s="1">
        <v>45062</v>
      </c>
      <c r="B2170" t="s">
        <v>2196</v>
      </c>
      <c r="C2170" t="s">
        <v>25</v>
      </c>
      <c r="D2170" t="s">
        <v>19</v>
      </c>
      <c r="E2170">
        <v>-629.94000000000005</v>
      </c>
      <c r="F2170" t="s">
        <v>11</v>
      </c>
      <c r="G2170">
        <f>IF(Table1[[#This Row],[Type]]="Income",ABS(Table1[[#This Row],[Amount]]),0)</f>
        <v>0</v>
      </c>
      <c r="H2170">
        <f>IF(Table1[[#This Row],[Type]]="Expense",ABS(Table1[[#This Row],[Amount]]),0)</f>
        <v>629.94000000000005</v>
      </c>
      <c r="I2170" t="s">
        <v>12</v>
      </c>
      <c r="J2170" t="s">
        <v>27</v>
      </c>
      <c r="L2170" t="str">
        <f t="shared" si="33"/>
        <v>May</v>
      </c>
      <c r="M2170" s="4">
        <f>ABS(Table1[[#This Row],[Amount]])</f>
        <v>629.94000000000005</v>
      </c>
      <c r="N2170">
        <f>IF(Table1[[#This Row],[Type]]="Income",ABS(Table1[[#This Row],[Amount]]),0)</f>
        <v>0</v>
      </c>
      <c r="O2170">
        <f>IF(Table1[[#This Row],[Type]]="Expense",ABS(Table1[[#This Row],[Amount]]),0)</f>
        <v>629.94000000000005</v>
      </c>
      <c r="P2170" t="str">
        <f>Table1[[#This Row],[Region]]</f>
        <v>North</v>
      </c>
      <c r="Q2170" t="s">
        <v>19</v>
      </c>
      <c r="R2170" t="s">
        <v>27</v>
      </c>
    </row>
    <row r="2171" spans="1:18" x14ac:dyDescent="0.3">
      <c r="A2171" s="1">
        <v>45070</v>
      </c>
      <c r="B2171" t="s">
        <v>2197</v>
      </c>
      <c r="C2171" t="s">
        <v>30</v>
      </c>
      <c r="D2171" t="s">
        <v>10</v>
      </c>
      <c r="E2171">
        <v>1332.83</v>
      </c>
      <c r="F2171" t="s">
        <v>31</v>
      </c>
      <c r="G2171">
        <f>IF(Table1[[#This Row],[Type]]="Income",ABS(Table1[[#This Row],[Amount]]),0)</f>
        <v>1332.83</v>
      </c>
      <c r="H2171">
        <f>IF(Table1[[#This Row],[Type]]="Expense",ABS(Table1[[#This Row],[Amount]]),0)</f>
        <v>0</v>
      </c>
      <c r="I2171" t="s">
        <v>20</v>
      </c>
      <c r="J2171" t="s">
        <v>13</v>
      </c>
      <c r="L2171" t="str">
        <f t="shared" si="33"/>
        <v>May</v>
      </c>
      <c r="M2171" s="4">
        <f>ABS(Table1[[#This Row],[Amount]])</f>
        <v>1332.83</v>
      </c>
      <c r="N2171">
        <f>IF(Table1[[#This Row],[Type]]="Income",ABS(Table1[[#This Row],[Amount]]),0)</f>
        <v>1332.83</v>
      </c>
      <c r="O2171">
        <f>IF(Table1[[#This Row],[Type]]="Expense",ABS(Table1[[#This Row],[Amount]]),0)</f>
        <v>0</v>
      </c>
      <c r="P2171" t="str">
        <f>Table1[[#This Row],[Region]]</f>
        <v>East</v>
      </c>
      <c r="Q2171" t="s">
        <v>10</v>
      </c>
      <c r="R2171" t="s">
        <v>13</v>
      </c>
    </row>
    <row r="2172" spans="1:18" x14ac:dyDescent="0.3">
      <c r="A2172" s="1">
        <v>45032</v>
      </c>
      <c r="B2172" t="s">
        <v>2198</v>
      </c>
      <c r="C2172" t="s">
        <v>30</v>
      </c>
      <c r="D2172" t="s">
        <v>26</v>
      </c>
      <c r="E2172">
        <v>1432.63</v>
      </c>
      <c r="F2172" t="s">
        <v>31</v>
      </c>
      <c r="G2172">
        <f>IF(Table1[[#This Row],[Type]]="Income",ABS(Table1[[#This Row],[Amount]]),0)</f>
        <v>1432.63</v>
      </c>
      <c r="H2172">
        <f>IF(Table1[[#This Row],[Type]]="Expense",ABS(Table1[[#This Row],[Amount]]),0)</f>
        <v>0</v>
      </c>
      <c r="I2172" t="s">
        <v>17</v>
      </c>
      <c r="J2172" t="s">
        <v>27</v>
      </c>
      <c r="L2172" t="str">
        <f t="shared" si="33"/>
        <v>April</v>
      </c>
      <c r="M2172" s="4">
        <f>ABS(Table1[[#This Row],[Amount]])</f>
        <v>1432.63</v>
      </c>
      <c r="N2172">
        <f>IF(Table1[[#This Row],[Type]]="Income",ABS(Table1[[#This Row],[Amount]]),0)</f>
        <v>1432.63</v>
      </c>
      <c r="O2172">
        <f>IF(Table1[[#This Row],[Type]]="Expense",ABS(Table1[[#This Row],[Amount]]),0)</f>
        <v>0</v>
      </c>
      <c r="P2172" t="str">
        <f>Table1[[#This Row],[Region]]</f>
        <v>North</v>
      </c>
      <c r="Q2172" t="s">
        <v>26</v>
      </c>
      <c r="R2172" t="s">
        <v>27</v>
      </c>
    </row>
    <row r="2173" spans="1:18" x14ac:dyDescent="0.3">
      <c r="A2173" s="1">
        <v>45084</v>
      </c>
      <c r="B2173" t="s">
        <v>2199</v>
      </c>
      <c r="C2173" t="s">
        <v>25</v>
      </c>
      <c r="D2173" t="s">
        <v>16</v>
      </c>
      <c r="E2173">
        <v>-3631.27</v>
      </c>
      <c r="F2173" t="s">
        <v>11</v>
      </c>
      <c r="G2173">
        <f>IF(Table1[[#This Row],[Type]]="Income",ABS(Table1[[#This Row],[Amount]]),0)</f>
        <v>0</v>
      </c>
      <c r="H2173">
        <f>IF(Table1[[#This Row],[Type]]="Expense",ABS(Table1[[#This Row],[Amount]]),0)</f>
        <v>3631.27</v>
      </c>
      <c r="I2173" t="s">
        <v>20</v>
      </c>
      <c r="J2173" t="s">
        <v>23</v>
      </c>
      <c r="L2173" t="str">
        <f t="shared" si="33"/>
        <v>June</v>
      </c>
      <c r="M2173" s="4">
        <f>ABS(Table1[[#This Row],[Amount]])</f>
        <v>3631.27</v>
      </c>
      <c r="N2173">
        <f>IF(Table1[[#This Row],[Type]]="Income",ABS(Table1[[#This Row],[Amount]]),0)</f>
        <v>0</v>
      </c>
      <c r="O2173">
        <f>IF(Table1[[#This Row],[Type]]="Expense",ABS(Table1[[#This Row],[Amount]]),0)</f>
        <v>3631.27</v>
      </c>
      <c r="P2173" t="str">
        <f>Table1[[#This Row],[Region]]</f>
        <v>South</v>
      </c>
      <c r="Q2173" t="s">
        <v>16</v>
      </c>
      <c r="R2173" t="s">
        <v>23</v>
      </c>
    </row>
    <row r="2174" spans="1:18" x14ac:dyDescent="0.3">
      <c r="A2174" s="1">
        <v>45072</v>
      </c>
      <c r="B2174" t="s">
        <v>2200</v>
      </c>
      <c r="C2174" t="s">
        <v>25</v>
      </c>
      <c r="D2174" t="s">
        <v>26</v>
      </c>
      <c r="E2174">
        <v>-337.9</v>
      </c>
      <c r="F2174" t="s">
        <v>11</v>
      </c>
      <c r="G2174">
        <f>IF(Table1[[#This Row],[Type]]="Income",ABS(Table1[[#This Row],[Amount]]),0)</f>
        <v>0</v>
      </c>
      <c r="H2174">
        <f>IF(Table1[[#This Row],[Type]]="Expense",ABS(Table1[[#This Row],[Amount]]),0)</f>
        <v>337.9</v>
      </c>
      <c r="I2174" t="s">
        <v>17</v>
      </c>
      <c r="J2174" t="s">
        <v>32</v>
      </c>
      <c r="L2174" t="str">
        <f t="shared" si="33"/>
        <v>May</v>
      </c>
      <c r="M2174" s="4">
        <f>ABS(Table1[[#This Row],[Amount]])</f>
        <v>337.9</v>
      </c>
      <c r="N2174">
        <f>IF(Table1[[#This Row],[Type]]="Income",ABS(Table1[[#This Row],[Amount]]),0)</f>
        <v>0</v>
      </c>
      <c r="O2174">
        <f>IF(Table1[[#This Row],[Type]]="Expense",ABS(Table1[[#This Row],[Amount]]),0)</f>
        <v>337.9</v>
      </c>
      <c r="P2174" t="str">
        <f>Table1[[#This Row],[Region]]</f>
        <v>West</v>
      </c>
      <c r="Q2174" t="s">
        <v>26</v>
      </c>
      <c r="R2174" t="s">
        <v>32</v>
      </c>
    </row>
    <row r="2175" spans="1:18" x14ac:dyDescent="0.3">
      <c r="A2175" s="1">
        <v>44928</v>
      </c>
      <c r="B2175" t="s">
        <v>2201</v>
      </c>
      <c r="C2175" t="s">
        <v>9</v>
      </c>
      <c r="D2175" t="s">
        <v>36</v>
      </c>
      <c r="E2175">
        <v>-3290.84</v>
      </c>
      <c r="F2175" t="s">
        <v>11</v>
      </c>
      <c r="G2175">
        <f>IF(Table1[[#This Row],[Type]]="Income",ABS(Table1[[#This Row],[Amount]]),0)</f>
        <v>0</v>
      </c>
      <c r="H2175">
        <f>IF(Table1[[#This Row],[Type]]="Expense",ABS(Table1[[#This Row],[Amount]]),0)</f>
        <v>3290.84</v>
      </c>
      <c r="I2175" t="s">
        <v>20</v>
      </c>
      <c r="J2175" t="s">
        <v>32</v>
      </c>
      <c r="L2175" t="str">
        <f t="shared" si="33"/>
        <v>January</v>
      </c>
      <c r="M2175" s="4">
        <f>ABS(Table1[[#This Row],[Amount]])</f>
        <v>3290.84</v>
      </c>
      <c r="N2175">
        <f>IF(Table1[[#This Row],[Type]]="Income",ABS(Table1[[#This Row],[Amount]]),0)</f>
        <v>0</v>
      </c>
      <c r="O2175">
        <f>IF(Table1[[#This Row],[Type]]="Expense",ABS(Table1[[#This Row],[Amount]]),0)</f>
        <v>3290.84</v>
      </c>
      <c r="P2175" t="str">
        <f>Table1[[#This Row],[Region]]</f>
        <v>West</v>
      </c>
      <c r="Q2175" t="s">
        <v>36</v>
      </c>
      <c r="R2175" t="s">
        <v>32</v>
      </c>
    </row>
    <row r="2176" spans="1:18" x14ac:dyDescent="0.3">
      <c r="A2176" s="1">
        <v>45003</v>
      </c>
      <c r="B2176" t="s">
        <v>2202</v>
      </c>
      <c r="C2176" t="s">
        <v>9</v>
      </c>
      <c r="D2176" t="s">
        <v>26</v>
      </c>
      <c r="E2176">
        <v>-1184.9100000000001</v>
      </c>
      <c r="F2176" t="s">
        <v>11</v>
      </c>
      <c r="G2176">
        <f>IF(Table1[[#This Row],[Type]]="Income",ABS(Table1[[#This Row],[Amount]]),0)</f>
        <v>0</v>
      </c>
      <c r="H2176">
        <f>IF(Table1[[#This Row],[Type]]="Expense",ABS(Table1[[#This Row],[Amount]]),0)</f>
        <v>1184.9100000000001</v>
      </c>
      <c r="I2176" t="s">
        <v>17</v>
      </c>
      <c r="J2176" t="s">
        <v>32</v>
      </c>
      <c r="L2176" t="str">
        <f t="shared" si="33"/>
        <v>March</v>
      </c>
      <c r="M2176" s="4">
        <f>ABS(Table1[[#This Row],[Amount]])</f>
        <v>1184.9100000000001</v>
      </c>
      <c r="N2176">
        <f>IF(Table1[[#This Row],[Type]]="Income",ABS(Table1[[#This Row],[Amount]]),0)</f>
        <v>0</v>
      </c>
      <c r="O2176">
        <f>IF(Table1[[#This Row],[Type]]="Expense",ABS(Table1[[#This Row],[Amount]]),0)</f>
        <v>1184.9100000000001</v>
      </c>
      <c r="P2176" t="str">
        <f>Table1[[#This Row],[Region]]</f>
        <v>West</v>
      </c>
      <c r="Q2176" t="s">
        <v>26</v>
      </c>
      <c r="R2176" t="s">
        <v>32</v>
      </c>
    </row>
    <row r="2177" spans="1:18" x14ac:dyDescent="0.3">
      <c r="A2177" s="1">
        <v>45058</v>
      </c>
      <c r="B2177" t="s">
        <v>2203</v>
      </c>
      <c r="C2177" t="s">
        <v>15</v>
      </c>
      <c r="D2177" t="s">
        <v>10</v>
      </c>
      <c r="E2177">
        <v>-501.12</v>
      </c>
      <c r="F2177" t="s">
        <v>11</v>
      </c>
      <c r="G2177">
        <f>IF(Table1[[#This Row],[Type]]="Income",ABS(Table1[[#This Row],[Amount]]),0)</f>
        <v>0</v>
      </c>
      <c r="H2177">
        <f>IF(Table1[[#This Row],[Type]]="Expense",ABS(Table1[[#This Row],[Amount]]),0)</f>
        <v>501.12</v>
      </c>
      <c r="I2177" t="s">
        <v>12</v>
      </c>
      <c r="J2177" t="s">
        <v>32</v>
      </c>
      <c r="L2177" t="str">
        <f t="shared" si="33"/>
        <v>May</v>
      </c>
      <c r="M2177" s="4">
        <f>ABS(Table1[[#This Row],[Amount]])</f>
        <v>501.12</v>
      </c>
      <c r="N2177">
        <f>IF(Table1[[#This Row],[Type]]="Income",ABS(Table1[[#This Row],[Amount]]),0)</f>
        <v>0</v>
      </c>
      <c r="O2177">
        <f>IF(Table1[[#This Row],[Type]]="Expense",ABS(Table1[[#This Row],[Amount]]),0)</f>
        <v>501.12</v>
      </c>
      <c r="P2177" t="str">
        <f>Table1[[#This Row],[Region]]</f>
        <v>West</v>
      </c>
      <c r="Q2177" t="s">
        <v>10</v>
      </c>
      <c r="R2177" t="s">
        <v>32</v>
      </c>
    </row>
    <row r="2178" spans="1:18" x14ac:dyDescent="0.3">
      <c r="A2178" s="1">
        <v>45016</v>
      </c>
      <c r="B2178" t="s">
        <v>2204</v>
      </c>
      <c r="C2178" t="s">
        <v>30</v>
      </c>
      <c r="D2178" t="s">
        <v>26</v>
      </c>
      <c r="E2178">
        <v>1573.95</v>
      </c>
      <c r="F2178" t="s">
        <v>31</v>
      </c>
      <c r="G2178">
        <f>IF(Table1[[#This Row],[Type]]="Income",ABS(Table1[[#This Row],[Amount]]),0)</f>
        <v>1573.95</v>
      </c>
      <c r="H2178">
        <f>IF(Table1[[#This Row],[Type]]="Expense",ABS(Table1[[#This Row],[Amount]]),0)</f>
        <v>0</v>
      </c>
      <c r="I2178" t="s">
        <v>12</v>
      </c>
      <c r="J2178" t="s">
        <v>32</v>
      </c>
      <c r="L2178" t="str">
        <f t="shared" si="33"/>
        <v>March</v>
      </c>
      <c r="M2178" s="4">
        <f>ABS(Table1[[#This Row],[Amount]])</f>
        <v>1573.95</v>
      </c>
      <c r="N2178">
        <f>IF(Table1[[#This Row],[Type]]="Income",ABS(Table1[[#This Row],[Amount]]),0)</f>
        <v>1573.95</v>
      </c>
      <c r="O2178">
        <f>IF(Table1[[#This Row],[Type]]="Expense",ABS(Table1[[#This Row],[Amount]]),0)</f>
        <v>0</v>
      </c>
      <c r="P2178" t="str">
        <f>Table1[[#This Row],[Region]]</f>
        <v>West</v>
      </c>
      <c r="Q2178" t="s">
        <v>26</v>
      </c>
      <c r="R2178" t="s">
        <v>32</v>
      </c>
    </row>
    <row r="2179" spans="1:18" x14ac:dyDescent="0.3">
      <c r="A2179" s="1">
        <v>45271</v>
      </c>
      <c r="B2179" t="s">
        <v>2205</v>
      </c>
      <c r="C2179" t="s">
        <v>9</v>
      </c>
      <c r="D2179" t="s">
        <v>26</v>
      </c>
      <c r="E2179">
        <v>-1199.92</v>
      </c>
      <c r="F2179" t="s">
        <v>11</v>
      </c>
      <c r="G2179">
        <f>IF(Table1[[#This Row],[Type]]="Income",ABS(Table1[[#This Row],[Amount]]),0)</f>
        <v>0</v>
      </c>
      <c r="H2179">
        <f>IF(Table1[[#This Row],[Type]]="Expense",ABS(Table1[[#This Row],[Amount]]),0)</f>
        <v>1199.92</v>
      </c>
      <c r="I2179" t="s">
        <v>17</v>
      </c>
      <c r="J2179" t="s">
        <v>27</v>
      </c>
      <c r="L2179" t="str">
        <f t="shared" ref="L2179:L2242" si="34">TEXT(A2179:A7178,"mmmm")</f>
        <v>December</v>
      </c>
      <c r="M2179" s="4">
        <f>ABS(Table1[[#This Row],[Amount]])</f>
        <v>1199.92</v>
      </c>
      <c r="N2179">
        <f>IF(Table1[[#This Row],[Type]]="Income",ABS(Table1[[#This Row],[Amount]]),0)</f>
        <v>0</v>
      </c>
      <c r="O2179">
        <f>IF(Table1[[#This Row],[Type]]="Expense",ABS(Table1[[#This Row],[Amount]]),0)</f>
        <v>1199.92</v>
      </c>
      <c r="P2179" t="str">
        <f>Table1[[#This Row],[Region]]</f>
        <v>North</v>
      </c>
      <c r="Q2179" t="s">
        <v>26</v>
      </c>
      <c r="R2179" t="s">
        <v>27</v>
      </c>
    </row>
    <row r="2180" spans="1:18" x14ac:dyDescent="0.3">
      <c r="A2180" s="1">
        <v>45276</v>
      </c>
      <c r="B2180" t="s">
        <v>2206</v>
      </c>
      <c r="C2180" t="s">
        <v>15</v>
      </c>
      <c r="D2180" t="s">
        <v>26</v>
      </c>
      <c r="E2180">
        <v>-2804.96</v>
      </c>
      <c r="F2180" t="s">
        <v>11</v>
      </c>
      <c r="G2180">
        <f>IF(Table1[[#This Row],[Type]]="Income",ABS(Table1[[#This Row],[Amount]]),0)</f>
        <v>0</v>
      </c>
      <c r="H2180">
        <f>IF(Table1[[#This Row],[Type]]="Expense",ABS(Table1[[#This Row],[Amount]]),0)</f>
        <v>2804.96</v>
      </c>
      <c r="I2180" t="s">
        <v>17</v>
      </c>
      <c r="J2180" t="s">
        <v>32</v>
      </c>
      <c r="L2180" t="str">
        <f t="shared" si="34"/>
        <v>December</v>
      </c>
      <c r="M2180" s="4">
        <f>ABS(Table1[[#This Row],[Amount]])</f>
        <v>2804.96</v>
      </c>
      <c r="N2180">
        <f>IF(Table1[[#This Row],[Type]]="Income",ABS(Table1[[#This Row],[Amount]]),0)</f>
        <v>0</v>
      </c>
      <c r="O2180">
        <f>IF(Table1[[#This Row],[Type]]="Expense",ABS(Table1[[#This Row],[Amount]]),0)</f>
        <v>2804.96</v>
      </c>
      <c r="P2180" t="str">
        <f>Table1[[#This Row],[Region]]</f>
        <v>West</v>
      </c>
      <c r="Q2180" t="s">
        <v>26</v>
      </c>
      <c r="R2180" t="s">
        <v>32</v>
      </c>
    </row>
    <row r="2181" spans="1:18" x14ac:dyDescent="0.3">
      <c r="A2181" s="1">
        <v>45189</v>
      </c>
      <c r="B2181" t="s">
        <v>2207</v>
      </c>
      <c r="C2181" t="s">
        <v>9</v>
      </c>
      <c r="D2181" t="s">
        <v>22</v>
      </c>
      <c r="E2181">
        <v>-1851.14</v>
      </c>
      <c r="F2181" t="s">
        <v>11</v>
      </c>
      <c r="G2181">
        <f>IF(Table1[[#This Row],[Type]]="Income",ABS(Table1[[#This Row],[Amount]]),0)</f>
        <v>0</v>
      </c>
      <c r="H2181">
        <f>IF(Table1[[#This Row],[Type]]="Expense",ABS(Table1[[#This Row],[Amount]]),0)</f>
        <v>1851.14</v>
      </c>
      <c r="I2181" t="s">
        <v>17</v>
      </c>
      <c r="J2181" t="s">
        <v>23</v>
      </c>
      <c r="L2181" t="str">
        <f t="shared" si="34"/>
        <v>September</v>
      </c>
      <c r="M2181" s="4">
        <f>ABS(Table1[[#This Row],[Amount]])</f>
        <v>1851.14</v>
      </c>
      <c r="N2181">
        <f>IF(Table1[[#This Row],[Type]]="Income",ABS(Table1[[#This Row],[Amount]]),0)</f>
        <v>0</v>
      </c>
      <c r="O2181">
        <f>IF(Table1[[#This Row],[Type]]="Expense",ABS(Table1[[#This Row],[Amount]]),0)</f>
        <v>1851.14</v>
      </c>
      <c r="P2181" t="str">
        <f>Table1[[#This Row],[Region]]</f>
        <v>South</v>
      </c>
      <c r="Q2181" t="s">
        <v>22</v>
      </c>
      <c r="R2181" t="s">
        <v>23</v>
      </c>
    </row>
    <row r="2182" spans="1:18" x14ac:dyDescent="0.3">
      <c r="A2182" s="1">
        <v>45277</v>
      </c>
      <c r="B2182" t="s">
        <v>2208</v>
      </c>
      <c r="C2182" t="s">
        <v>25</v>
      </c>
      <c r="D2182" t="s">
        <v>19</v>
      </c>
      <c r="E2182">
        <v>-4833.37</v>
      </c>
      <c r="F2182" t="s">
        <v>11</v>
      </c>
      <c r="G2182">
        <f>IF(Table1[[#This Row],[Type]]="Income",ABS(Table1[[#This Row],[Amount]]),0)</f>
        <v>0</v>
      </c>
      <c r="H2182">
        <f>IF(Table1[[#This Row],[Type]]="Expense",ABS(Table1[[#This Row],[Amount]]),0)</f>
        <v>4833.37</v>
      </c>
      <c r="I2182" t="s">
        <v>12</v>
      </c>
      <c r="J2182" t="s">
        <v>27</v>
      </c>
      <c r="L2182" t="str">
        <f t="shared" si="34"/>
        <v>December</v>
      </c>
      <c r="M2182" s="4">
        <f>ABS(Table1[[#This Row],[Amount]])</f>
        <v>4833.37</v>
      </c>
      <c r="N2182">
        <f>IF(Table1[[#This Row],[Type]]="Income",ABS(Table1[[#This Row],[Amount]]),0)</f>
        <v>0</v>
      </c>
      <c r="O2182">
        <f>IF(Table1[[#This Row],[Type]]="Expense",ABS(Table1[[#This Row],[Amount]]),0)</f>
        <v>4833.37</v>
      </c>
      <c r="P2182" t="str">
        <f>Table1[[#This Row],[Region]]</f>
        <v>North</v>
      </c>
      <c r="Q2182" t="s">
        <v>19</v>
      </c>
      <c r="R2182" t="s">
        <v>27</v>
      </c>
    </row>
    <row r="2183" spans="1:18" x14ac:dyDescent="0.3">
      <c r="A2183" s="1">
        <v>45034</v>
      </c>
      <c r="B2183" t="s">
        <v>2209</v>
      </c>
      <c r="C2183" t="s">
        <v>9</v>
      </c>
      <c r="D2183" t="s">
        <v>16</v>
      </c>
      <c r="E2183">
        <v>-4821.3900000000003</v>
      </c>
      <c r="F2183" t="s">
        <v>11</v>
      </c>
      <c r="G2183">
        <f>IF(Table1[[#This Row],[Type]]="Income",ABS(Table1[[#This Row],[Amount]]),0)</f>
        <v>0</v>
      </c>
      <c r="H2183">
        <f>IF(Table1[[#This Row],[Type]]="Expense",ABS(Table1[[#This Row],[Amount]]),0)</f>
        <v>4821.3900000000003</v>
      </c>
      <c r="I2183" t="s">
        <v>12</v>
      </c>
      <c r="J2183" t="s">
        <v>27</v>
      </c>
      <c r="L2183" t="str">
        <f t="shared" si="34"/>
        <v>April</v>
      </c>
      <c r="M2183" s="4">
        <f>ABS(Table1[[#This Row],[Amount]])</f>
        <v>4821.3900000000003</v>
      </c>
      <c r="N2183">
        <f>IF(Table1[[#This Row],[Type]]="Income",ABS(Table1[[#This Row],[Amount]]),0)</f>
        <v>0</v>
      </c>
      <c r="O2183">
        <f>IF(Table1[[#This Row],[Type]]="Expense",ABS(Table1[[#This Row],[Amount]]),0)</f>
        <v>4821.3900000000003</v>
      </c>
      <c r="P2183" t="str">
        <f>Table1[[#This Row],[Region]]</f>
        <v>North</v>
      </c>
      <c r="Q2183" t="s">
        <v>16</v>
      </c>
      <c r="R2183" t="s">
        <v>27</v>
      </c>
    </row>
    <row r="2184" spans="1:18" x14ac:dyDescent="0.3">
      <c r="A2184" s="1">
        <v>45000</v>
      </c>
      <c r="B2184" t="s">
        <v>2210</v>
      </c>
      <c r="C2184" t="s">
        <v>30</v>
      </c>
      <c r="D2184" t="s">
        <v>36</v>
      </c>
      <c r="E2184">
        <v>2274.1999999999998</v>
      </c>
      <c r="F2184" t="s">
        <v>31</v>
      </c>
      <c r="G2184">
        <f>IF(Table1[[#This Row],[Type]]="Income",ABS(Table1[[#This Row],[Amount]]),0)</f>
        <v>2274.1999999999998</v>
      </c>
      <c r="H2184">
        <f>IF(Table1[[#This Row],[Type]]="Expense",ABS(Table1[[#This Row],[Amount]]),0)</f>
        <v>0</v>
      </c>
      <c r="I2184" t="s">
        <v>20</v>
      </c>
      <c r="J2184" t="s">
        <v>32</v>
      </c>
      <c r="L2184" t="str">
        <f t="shared" si="34"/>
        <v>March</v>
      </c>
      <c r="M2184" s="4">
        <f>ABS(Table1[[#This Row],[Amount]])</f>
        <v>2274.1999999999998</v>
      </c>
      <c r="N2184">
        <f>IF(Table1[[#This Row],[Type]]="Income",ABS(Table1[[#This Row],[Amount]]),0)</f>
        <v>2274.1999999999998</v>
      </c>
      <c r="O2184">
        <f>IF(Table1[[#This Row],[Type]]="Expense",ABS(Table1[[#This Row],[Amount]]),0)</f>
        <v>0</v>
      </c>
      <c r="P2184" t="str">
        <f>Table1[[#This Row],[Region]]</f>
        <v>West</v>
      </c>
      <c r="Q2184" t="s">
        <v>36</v>
      </c>
      <c r="R2184" t="s">
        <v>32</v>
      </c>
    </row>
    <row r="2185" spans="1:18" x14ac:dyDescent="0.3">
      <c r="A2185" s="1">
        <v>44965</v>
      </c>
      <c r="B2185" t="s">
        <v>2211</v>
      </c>
      <c r="C2185" t="s">
        <v>9</v>
      </c>
      <c r="D2185" t="s">
        <v>16</v>
      </c>
      <c r="E2185">
        <v>-3995.93</v>
      </c>
      <c r="F2185" t="s">
        <v>11</v>
      </c>
      <c r="G2185">
        <f>IF(Table1[[#This Row],[Type]]="Income",ABS(Table1[[#This Row],[Amount]]),0)</f>
        <v>0</v>
      </c>
      <c r="H2185">
        <f>IF(Table1[[#This Row],[Type]]="Expense",ABS(Table1[[#This Row],[Amount]]),0)</f>
        <v>3995.93</v>
      </c>
      <c r="I2185" t="s">
        <v>17</v>
      </c>
      <c r="J2185" t="s">
        <v>13</v>
      </c>
      <c r="L2185" t="str">
        <f t="shared" si="34"/>
        <v>February</v>
      </c>
      <c r="M2185" s="4">
        <f>ABS(Table1[[#This Row],[Amount]])</f>
        <v>3995.93</v>
      </c>
      <c r="N2185">
        <f>IF(Table1[[#This Row],[Type]]="Income",ABS(Table1[[#This Row],[Amount]]),0)</f>
        <v>0</v>
      </c>
      <c r="O2185">
        <f>IF(Table1[[#This Row],[Type]]="Expense",ABS(Table1[[#This Row],[Amount]]),0)</f>
        <v>3995.93</v>
      </c>
      <c r="P2185" t="str">
        <f>Table1[[#This Row],[Region]]</f>
        <v>East</v>
      </c>
      <c r="Q2185" t="s">
        <v>16</v>
      </c>
      <c r="R2185" t="s">
        <v>13</v>
      </c>
    </row>
    <row r="2186" spans="1:18" x14ac:dyDescent="0.3">
      <c r="A2186" s="1">
        <v>45085</v>
      </c>
      <c r="B2186" t="s">
        <v>2212</v>
      </c>
      <c r="C2186" t="s">
        <v>30</v>
      </c>
      <c r="D2186" t="s">
        <v>22</v>
      </c>
      <c r="E2186">
        <v>165.02</v>
      </c>
      <c r="F2186" t="s">
        <v>31</v>
      </c>
      <c r="G2186">
        <f>IF(Table1[[#This Row],[Type]]="Income",ABS(Table1[[#This Row],[Amount]]),0)</f>
        <v>165.02</v>
      </c>
      <c r="H2186">
        <f>IF(Table1[[#This Row],[Type]]="Expense",ABS(Table1[[#This Row],[Amount]]),0)</f>
        <v>0</v>
      </c>
      <c r="I2186" t="s">
        <v>17</v>
      </c>
      <c r="J2186" t="s">
        <v>23</v>
      </c>
      <c r="L2186" t="str">
        <f t="shared" si="34"/>
        <v>June</v>
      </c>
      <c r="M2186" s="4">
        <f>ABS(Table1[[#This Row],[Amount]])</f>
        <v>165.02</v>
      </c>
      <c r="N2186">
        <f>IF(Table1[[#This Row],[Type]]="Income",ABS(Table1[[#This Row],[Amount]]),0)</f>
        <v>165.02</v>
      </c>
      <c r="O2186">
        <f>IF(Table1[[#This Row],[Type]]="Expense",ABS(Table1[[#This Row],[Amount]]),0)</f>
        <v>0</v>
      </c>
      <c r="P2186" t="str">
        <f>Table1[[#This Row],[Region]]</f>
        <v>South</v>
      </c>
      <c r="Q2186" t="s">
        <v>22</v>
      </c>
      <c r="R2186" t="s">
        <v>23</v>
      </c>
    </row>
    <row r="2187" spans="1:18" x14ac:dyDescent="0.3">
      <c r="A2187" s="1">
        <v>44997</v>
      </c>
      <c r="B2187" t="s">
        <v>2213</v>
      </c>
      <c r="C2187" t="s">
        <v>25</v>
      </c>
      <c r="D2187" t="s">
        <v>22</v>
      </c>
      <c r="E2187">
        <v>-2784.28</v>
      </c>
      <c r="F2187" t="s">
        <v>11</v>
      </c>
      <c r="G2187">
        <f>IF(Table1[[#This Row],[Type]]="Income",ABS(Table1[[#This Row],[Amount]]),0)</f>
        <v>0</v>
      </c>
      <c r="H2187">
        <f>IF(Table1[[#This Row],[Type]]="Expense",ABS(Table1[[#This Row],[Amount]]),0)</f>
        <v>2784.28</v>
      </c>
      <c r="I2187" t="s">
        <v>17</v>
      </c>
      <c r="J2187" t="s">
        <v>27</v>
      </c>
      <c r="L2187" t="str">
        <f t="shared" si="34"/>
        <v>March</v>
      </c>
      <c r="M2187" s="4">
        <f>ABS(Table1[[#This Row],[Amount]])</f>
        <v>2784.28</v>
      </c>
      <c r="N2187">
        <f>IF(Table1[[#This Row],[Type]]="Income",ABS(Table1[[#This Row],[Amount]]),0)</f>
        <v>0</v>
      </c>
      <c r="O2187">
        <f>IF(Table1[[#This Row],[Type]]="Expense",ABS(Table1[[#This Row],[Amount]]),0)</f>
        <v>2784.28</v>
      </c>
      <c r="P2187" t="str">
        <f>Table1[[#This Row],[Region]]</f>
        <v>North</v>
      </c>
      <c r="Q2187" t="s">
        <v>22</v>
      </c>
      <c r="R2187" t="s">
        <v>27</v>
      </c>
    </row>
    <row r="2188" spans="1:18" x14ac:dyDescent="0.3">
      <c r="A2188" s="1">
        <v>45238</v>
      </c>
      <c r="B2188" t="s">
        <v>2214</v>
      </c>
      <c r="C2188" t="s">
        <v>30</v>
      </c>
      <c r="D2188" t="s">
        <v>10</v>
      </c>
      <c r="E2188">
        <v>3742.17</v>
      </c>
      <c r="F2188" t="s">
        <v>31</v>
      </c>
      <c r="G2188">
        <f>IF(Table1[[#This Row],[Type]]="Income",ABS(Table1[[#This Row],[Amount]]),0)</f>
        <v>3742.17</v>
      </c>
      <c r="H2188">
        <f>IF(Table1[[#This Row],[Type]]="Expense",ABS(Table1[[#This Row],[Amount]]),0)</f>
        <v>0</v>
      </c>
      <c r="I2188" t="s">
        <v>12</v>
      </c>
      <c r="J2188" t="s">
        <v>23</v>
      </c>
      <c r="L2188" t="str">
        <f t="shared" si="34"/>
        <v>November</v>
      </c>
      <c r="M2188" s="4">
        <f>ABS(Table1[[#This Row],[Amount]])</f>
        <v>3742.17</v>
      </c>
      <c r="N2188">
        <f>IF(Table1[[#This Row],[Type]]="Income",ABS(Table1[[#This Row],[Amount]]),0)</f>
        <v>3742.17</v>
      </c>
      <c r="O2188">
        <f>IF(Table1[[#This Row],[Type]]="Expense",ABS(Table1[[#This Row],[Amount]]),0)</f>
        <v>0</v>
      </c>
      <c r="P2188" t="str">
        <f>Table1[[#This Row],[Region]]</f>
        <v>South</v>
      </c>
      <c r="Q2188" t="s">
        <v>10</v>
      </c>
      <c r="R2188" t="s">
        <v>23</v>
      </c>
    </row>
    <row r="2189" spans="1:18" x14ac:dyDescent="0.3">
      <c r="A2189" s="1">
        <v>45167</v>
      </c>
      <c r="B2189" t="s">
        <v>2215</v>
      </c>
      <c r="C2189" t="s">
        <v>9</v>
      </c>
      <c r="D2189" t="s">
        <v>22</v>
      </c>
      <c r="E2189">
        <v>-1163.02</v>
      </c>
      <c r="F2189" t="s">
        <v>11</v>
      </c>
      <c r="G2189">
        <f>IF(Table1[[#This Row],[Type]]="Income",ABS(Table1[[#This Row],[Amount]]),0)</f>
        <v>0</v>
      </c>
      <c r="H2189">
        <f>IF(Table1[[#This Row],[Type]]="Expense",ABS(Table1[[#This Row],[Amount]]),0)</f>
        <v>1163.02</v>
      </c>
      <c r="I2189" t="s">
        <v>17</v>
      </c>
      <c r="J2189" t="s">
        <v>13</v>
      </c>
      <c r="L2189" t="str">
        <f t="shared" si="34"/>
        <v>August</v>
      </c>
      <c r="M2189" s="4">
        <f>ABS(Table1[[#This Row],[Amount]])</f>
        <v>1163.02</v>
      </c>
      <c r="N2189">
        <f>IF(Table1[[#This Row],[Type]]="Income",ABS(Table1[[#This Row],[Amount]]),0)</f>
        <v>0</v>
      </c>
      <c r="O2189">
        <f>IF(Table1[[#This Row],[Type]]="Expense",ABS(Table1[[#This Row],[Amount]]),0)</f>
        <v>1163.02</v>
      </c>
      <c r="P2189" t="str">
        <f>Table1[[#This Row],[Region]]</f>
        <v>East</v>
      </c>
      <c r="Q2189" t="s">
        <v>22</v>
      </c>
      <c r="R2189" t="s">
        <v>13</v>
      </c>
    </row>
    <row r="2190" spans="1:18" x14ac:dyDescent="0.3">
      <c r="A2190" s="1">
        <v>45224</v>
      </c>
      <c r="B2190" t="s">
        <v>2216</v>
      </c>
      <c r="C2190" t="s">
        <v>15</v>
      </c>
      <c r="D2190" t="s">
        <v>19</v>
      </c>
      <c r="E2190">
        <v>-399.74</v>
      </c>
      <c r="F2190" t="s">
        <v>11</v>
      </c>
      <c r="G2190">
        <f>IF(Table1[[#This Row],[Type]]="Income",ABS(Table1[[#This Row],[Amount]]),0)</f>
        <v>0</v>
      </c>
      <c r="H2190">
        <f>IF(Table1[[#This Row],[Type]]="Expense",ABS(Table1[[#This Row],[Amount]]),0)</f>
        <v>399.74</v>
      </c>
      <c r="I2190" t="s">
        <v>17</v>
      </c>
      <c r="J2190" t="s">
        <v>27</v>
      </c>
      <c r="L2190" t="str">
        <f t="shared" si="34"/>
        <v>October</v>
      </c>
      <c r="M2190" s="4">
        <f>ABS(Table1[[#This Row],[Amount]])</f>
        <v>399.74</v>
      </c>
      <c r="N2190">
        <f>IF(Table1[[#This Row],[Type]]="Income",ABS(Table1[[#This Row],[Amount]]),0)</f>
        <v>0</v>
      </c>
      <c r="O2190">
        <f>IF(Table1[[#This Row],[Type]]="Expense",ABS(Table1[[#This Row],[Amount]]),0)</f>
        <v>399.74</v>
      </c>
      <c r="P2190" t="str">
        <f>Table1[[#This Row],[Region]]</f>
        <v>North</v>
      </c>
      <c r="Q2190" t="s">
        <v>19</v>
      </c>
      <c r="R2190" t="s">
        <v>27</v>
      </c>
    </row>
    <row r="2191" spans="1:18" x14ac:dyDescent="0.3">
      <c r="A2191" s="1">
        <v>44962</v>
      </c>
      <c r="B2191" t="s">
        <v>2217</v>
      </c>
      <c r="C2191" t="s">
        <v>25</v>
      </c>
      <c r="D2191" t="s">
        <v>22</v>
      </c>
      <c r="E2191">
        <v>-864</v>
      </c>
      <c r="F2191" t="s">
        <v>11</v>
      </c>
      <c r="G2191">
        <f>IF(Table1[[#This Row],[Type]]="Income",ABS(Table1[[#This Row],[Amount]]),0)</f>
        <v>0</v>
      </c>
      <c r="H2191">
        <f>IF(Table1[[#This Row],[Type]]="Expense",ABS(Table1[[#This Row],[Amount]]),0)</f>
        <v>864</v>
      </c>
      <c r="I2191" t="s">
        <v>12</v>
      </c>
      <c r="J2191" t="s">
        <v>23</v>
      </c>
      <c r="L2191" t="str">
        <f t="shared" si="34"/>
        <v>February</v>
      </c>
      <c r="M2191" s="4">
        <f>ABS(Table1[[#This Row],[Amount]])</f>
        <v>864</v>
      </c>
      <c r="N2191">
        <f>IF(Table1[[#This Row],[Type]]="Income",ABS(Table1[[#This Row],[Amount]]),0)</f>
        <v>0</v>
      </c>
      <c r="O2191">
        <f>IF(Table1[[#This Row],[Type]]="Expense",ABS(Table1[[#This Row],[Amount]]),0)</f>
        <v>864</v>
      </c>
      <c r="P2191" t="str">
        <f>Table1[[#This Row],[Region]]</f>
        <v>South</v>
      </c>
      <c r="Q2191" t="s">
        <v>22</v>
      </c>
      <c r="R2191" t="s">
        <v>23</v>
      </c>
    </row>
    <row r="2192" spans="1:18" x14ac:dyDescent="0.3">
      <c r="A2192" s="1">
        <v>45010</v>
      </c>
      <c r="B2192" t="s">
        <v>2218</v>
      </c>
      <c r="C2192" t="s">
        <v>9</v>
      </c>
      <c r="D2192" t="s">
        <v>26</v>
      </c>
      <c r="E2192">
        <v>-2265.06</v>
      </c>
      <c r="F2192" t="s">
        <v>11</v>
      </c>
      <c r="G2192">
        <f>IF(Table1[[#This Row],[Type]]="Income",ABS(Table1[[#This Row],[Amount]]),0)</f>
        <v>0</v>
      </c>
      <c r="H2192">
        <f>IF(Table1[[#This Row],[Type]]="Expense",ABS(Table1[[#This Row],[Amount]]),0)</f>
        <v>2265.06</v>
      </c>
      <c r="I2192" t="s">
        <v>17</v>
      </c>
      <c r="J2192" t="s">
        <v>32</v>
      </c>
      <c r="L2192" t="str">
        <f t="shared" si="34"/>
        <v>March</v>
      </c>
      <c r="M2192" s="4">
        <f>ABS(Table1[[#This Row],[Amount]])</f>
        <v>2265.06</v>
      </c>
      <c r="N2192">
        <f>IF(Table1[[#This Row],[Type]]="Income",ABS(Table1[[#This Row],[Amount]]),0)</f>
        <v>0</v>
      </c>
      <c r="O2192">
        <f>IF(Table1[[#This Row],[Type]]="Expense",ABS(Table1[[#This Row],[Amount]]),0)</f>
        <v>2265.06</v>
      </c>
      <c r="P2192" t="str">
        <f>Table1[[#This Row],[Region]]</f>
        <v>West</v>
      </c>
      <c r="Q2192" t="s">
        <v>26</v>
      </c>
      <c r="R2192" t="s">
        <v>32</v>
      </c>
    </row>
    <row r="2193" spans="1:18" x14ac:dyDescent="0.3">
      <c r="A2193" s="1">
        <v>45189</v>
      </c>
      <c r="B2193" t="s">
        <v>2219</v>
      </c>
      <c r="C2193" t="s">
        <v>25</v>
      </c>
      <c r="D2193" t="s">
        <v>16</v>
      </c>
      <c r="E2193">
        <v>-2581.2199999999998</v>
      </c>
      <c r="F2193" t="s">
        <v>11</v>
      </c>
      <c r="G2193">
        <f>IF(Table1[[#This Row],[Type]]="Income",ABS(Table1[[#This Row],[Amount]]),0)</f>
        <v>0</v>
      </c>
      <c r="H2193">
        <f>IF(Table1[[#This Row],[Type]]="Expense",ABS(Table1[[#This Row],[Amount]]),0)</f>
        <v>2581.2199999999998</v>
      </c>
      <c r="I2193" t="s">
        <v>20</v>
      </c>
      <c r="J2193" t="s">
        <v>27</v>
      </c>
      <c r="L2193" t="str">
        <f t="shared" si="34"/>
        <v>September</v>
      </c>
      <c r="M2193" s="4">
        <f>ABS(Table1[[#This Row],[Amount]])</f>
        <v>2581.2199999999998</v>
      </c>
      <c r="N2193">
        <f>IF(Table1[[#This Row],[Type]]="Income",ABS(Table1[[#This Row],[Amount]]),0)</f>
        <v>0</v>
      </c>
      <c r="O2193">
        <f>IF(Table1[[#This Row],[Type]]="Expense",ABS(Table1[[#This Row],[Amount]]),0)</f>
        <v>2581.2199999999998</v>
      </c>
      <c r="P2193" t="str">
        <f>Table1[[#This Row],[Region]]</f>
        <v>North</v>
      </c>
      <c r="Q2193" t="s">
        <v>16</v>
      </c>
      <c r="R2193" t="s">
        <v>27</v>
      </c>
    </row>
    <row r="2194" spans="1:18" x14ac:dyDescent="0.3">
      <c r="A2194" s="1">
        <v>45236</v>
      </c>
      <c r="B2194" t="s">
        <v>2220</v>
      </c>
      <c r="C2194" t="s">
        <v>25</v>
      </c>
      <c r="D2194" t="s">
        <v>42</v>
      </c>
      <c r="E2194">
        <v>-1966.34</v>
      </c>
      <c r="F2194" t="s">
        <v>11</v>
      </c>
      <c r="G2194">
        <f>IF(Table1[[#This Row],[Type]]="Income",ABS(Table1[[#This Row],[Amount]]),0)</f>
        <v>0</v>
      </c>
      <c r="H2194">
        <f>IF(Table1[[#This Row],[Type]]="Expense",ABS(Table1[[#This Row],[Amount]]),0)</f>
        <v>1966.34</v>
      </c>
      <c r="I2194" t="s">
        <v>12</v>
      </c>
      <c r="J2194" t="s">
        <v>27</v>
      </c>
      <c r="L2194" t="str">
        <f t="shared" si="34"/>
        <v>November</v>
      </c>
      <c r="M2194" s="4">
        <f>ABS(Table1[[#This Row],[Amount]])</f>
        <v>1966.34</v>
      </c>
      <c r="N2194">
        <f>IF(Table1[[#This Row],[Type]]="Income",ABS(Table1[[#This Row],[Amount]]),0)</f>
        <v>0</v>
      </c>
      <c r="O2194">
        <f>IF(Table1[[#This Row],[Type]]="Expense",ABS(Table1[[#This Row],[Amount]]),0)</f>
        <v>1966.34</v>
      </c>
      <c r="P2194" t="str">
        <f>Table1[[#This Row],[Region]]</f>
        <v>North</v>
      </c>
      <c r="Q2194" t="s">
        <v>42</v>
      </c>
      <c r="R2194" t="s">
        <v>27</v>
      </c>
    </row>
    <row r="2195" spans="1:18" x14ac:dyDescent="0.3">
      <c r="A2195" s="1">
        <v>45098</v>
      </c>
      <c r="B2195" t="s">
        <v>2221</v>
      </c>
      <c r="C2195" t="s">
        <v>9</v>
      </c>
      <c r="D2195" t="s">
        <v>36</v>
      </c>
      <c r="E2195">
        <v>-2255.87</v>
      </c>
      <c r="F2195" t="s">
        <v>11</v>
      </c>
      <c r="G2195">
        <f>IF(Table1[[#This Row],[Type]]="Income",ABS(Table1[[#This Row],[Amount]]),0)</f>
        <v>0</v>
      </c>
      <c r="H2195">
        <f>IF(Table1[[#This Row],[Type]]="Expense",ABS(Table1[[#This Row],[Amount]]),0)</f>
        <v>2255.87</v>
      </c>
      <c r="I2195" t="s">
        <v>12</v>
      </c>
      <c r="J2195" t="s">
        <v>27</v>
      </c>
      <c r="L2195" t="str">
        <f t="shared" si="34"/>
        <v>June</v>
      </c>
      <c r="M2195" s="4">
        <f>ABS(Table1[[#This Row],[Amount]])</f>
        <v>2255.87</v>
      </c>
      <c r="N2195">
        <f>IF(Table1[[#This Row],[Type]]="Income",ABS(Table1[[#This Row],[Amount]]),0)</f>
        <v>0</v>
      </c>
      <c r="O2195">
        <f>IF(Table1[[#This Row],[Type]]="Expense",ABS(Table1[[#This Row],[Amount]]),0)</f>
        <v>2255.87</v>
      </c>
      <c r="P2195" t="str">
        <f>Table1[[#This Row],[Region]]</f>
        <v>North</v>
      </c>
      <c r="Q2195" t="s">
        <v>36</v>
      </c>
      <c r="R2195" t="s">
        <v>27</v>
      </c>
    </row>
    <row r="2196" spans="1:18" x14ac:dyDescent="0.3">
      <c r="A2196" s="1">
        <v>45099</v>
      </c>
      <c r="B2196" t="s">
        <v>2222</v>
      </c>
      <c r="C2196" t="s">
        <v>9</v>
      </c>
      <c r="D2196" t="s">
        <v>22</v>
      </c>
      <c r="E2196">
        <v>-2404.15</v>
      </c>
      <c r="F2196" t="s">
        <v>11</v>
      </c>
      <c r="G2196">
        <f>IF(Table1[[#This Row],[Type]]="Income",ABS(Table1[[#This Row],[Amount]]),0)</f>
        <v>0</v>
      </c>
      <c r="H2196">
        <f>IF(Table1[[#This Row],[Type]]="Expense",ABS(Table1[[#This Row],[Amount]]),0)</f>
        <v>2404.15</v>
      </c>
      <c r="I2196" t="s">
        <v>12</v>
      </c>
      <c r="J2196" t="s">
        <v>27</v>
      </c>
      <c r="L2196" t="str">
        <f t="shared" si="34"/>
        <v>June</v>
      </c>
      <c r="M2196" s="4">
        <f>ABS(Table1[[#This Row],[Amount]])</f>
        <v>2404.15</v>
      </c>
      <c r="N2196">
        <f>IF(Table1[[#This Row],[Type]]="Income",ABS(Table1[[#This Row],[Amount]]),0)</f>
        <v>0</v>
      </c>
      <c r="O2196">
        <f>IF(Table1[[#This Row],[Type]]="Expense",ABS(Table1[[#This Row],[Amount]]),0)</f>
        <v>2404.15</v>
      </c>
      <c r="P2196" t="str">
        <f>Table1[[#This Row],[Region]]</f>
        <v>North</v>
      </c>
      <c r="Q2196" t="s">
        <v>22</v>
      </c>
      <c r="R2196" t="s">
        <v>27</v>
      </c>
    </row>
    <row r="2197" spans="1:18" x14ac:dyDescent="0.3">
      <c r="A2197" s="1">
        <v>45288</v>
      </c>
      <c r="B2197" t="s">
        <v>2223</v>
      </c>
      <c r="C2197" t="s">
        <v>15</v>
      </c>
      <c r="D2197" t="s">
        <v>16</v>
      </c>
      <c r="E2197">
        <v>-3870.24</v>
      </c>
      <c r="F2197" t="s">
        <v>11</v>
      </c>
      <c r="G2197">
        <f>IF(Table1[[#This Row],[Type]]="Income",ABS(Table1[[#This Row],[Amount]]),0)</f>
        <v>0</v>
      </c>
      <c r="H2197">
        <f>IF(Table1[[#This Row],[Type]]="Expense",ABS(Table1[[#This Row],[Amount]]),0)</f>
        <v>3870.24</v>
      </c>
      <c r="I2197" t="s">
        <v>20</v>
      </c>
      <c r="J2197" t="s">
        <v>32</v>
      </c>
      <c r="L2197" t="str">
        <f t="shared" si="34"/>
        <v>December</v>
      </c>
      <c r="M2197" s="4">
        <f>ABS(Table1[[#This Row],[Amount]])</f>
        <v>3870.24</v>
      </c>
      <c r="N2197">
        <f>IF(Table1[[#This Row],[Type]]="Income",ABS(Table1[[#This Row],[Amount]]),0)</f>
        <v>0</v>
      </c>
      <c r="O2197">
        <f>IF(Table1[[#This Row],[Type]]="Expense",ABS(Table1[[#This Row],[Amount]]),0)</f>
        <v>3870.24</v>
      </c>
      <c r="P2197" t="str">
        <f>Table1[[#This Row],[Region]]</f>
        <v>West</v>
      </c>
      <c r="Q2197" t="s">
        <v>16</v>
      </c>
      <c r="R2197" t="s">
        <v>32</v>
      </c>
    </row>
    <row r="2198" spans="1:18" x14ac:dyDescent="0.3">
      <c r="A2198" s="1">
        <v>44973</v>
      </c>
      <c r="B2198" t="s">
        <v>2224</v>
      </c>
      <c r="C2198" t="s">
        <v>25</v>
      </c>
      <c r="D2198" t="s">
        <v>10</v>
      </c>
      <c r="E2198">
        <v>-615.69000000000005</v>
      </c>
      <c r="F2198" t="s">
        <v>11</v>
      </c>
      <c r="G2198">
        <f>IF(Table1[[#This Row],[Type]]="Income",ABS(Table1[[#This Row],[Amount]]),0)</f>
        <v>0</v>
      </c>
      <c r="H2198">
        <f>IF(Table1[[#This Row],[Type]]="Expense",ABS(Table1[[#This Row],[Amount]]),0)</f>
        <v>615.69000000000005</v>
      </c>
      <c r="I2198" t="s">
        <v>12</v>
      </c>
      <c r="J2198" t="s">
        <v>13</v>
      </c>
      <c r="L2198" t="str">
        <f t="shared" si="34"/>
        <v>February</v>
      </c>
      <c r="M2198" s="4">
        <f>ABS(Table1[[#This Row],[Amount]])</f>
        <v>615.69000000000005</v>
      </c>
      <c r="N2198">
        <f>IF(Table1[[#This Row],[Type]]="Income",ABS(Table1[[#This Row],[Amount]]),0)</f>
        <v>0</v>
      </c>
      <c r="O2198">
        <f>IF(Table1[[#This Row],[Type]]="Expense",ABS(Table1[[#This Row],[Amount]]),0)</f>
        <v>615.69000000000005</v>
      </c>
      <c r="P2198" t="str">
        <f>Table1[[#This Row],[Region]]</f>
        <v>East</v>
      </c>
      <c r="Q2198" t="s">
        <v>10</v>
      </c>
      <c r="R2198" t="s">
        <v>13</v>
      </c>
    </row>
    <row r="2199" spans="1:18" x14ac:dyDescent="0.3">
      <c r="A2199" s="1">
        <v>45067</v>
      </c>
      <c r="B2199" t="s">
        <v>2225</v>
      </c>
      <c r="C2199" t="s">
        <v>25</v>
      </c>
      <c r="D2199" t="s">
        <v>22</v>
      </c>
      <c r="E2199">
        <v>-3867.86</v>
      </c>
      <c r="F2199" t="s">
        <v>11</v>
      </c>
      <c r="G2199">
        <f>IF(Table1[[#This Row],[Type]]="Income",ABS(Table1[[#This Row],[Amount]]),0)</f>
        <v>0</v>
      </c>
      <c r="H2199">
        <f>IF(Table1[[#This Row],[Type]]="Expense",ABS(Table1[[#This Row],[Amount]]),0)</f>
        <v>3867.86</v>
      </c>
      <c r="I2199" t="s">
        <v>12</v>
      </c>
      <c r="J2199" t="s">
        <v>13</v>
      </c>
      <c r="L2199" t="str">
        <f t="shared" si="34"/>
        <v>May</v>
      </c>
      <c r="M2199" s="4">
        <f>ABS(Table1[[#This Row],[Amount]])</f>
        <v>3867.86</v>
      </c>
      <c r="N2199">
        <f>IF(Table1[[#This Row],[Type]]="Income",ABS(Table1[[#This Row],[Amount]]),0)</f>
        <v>0</v>
      </c>
      <c r="O2199">
        <f>IF(Table1[[#This Row],[Type]]="Expense",ABS(Table1[[#This Row],[Amount]]),0)</f>
        <v>3867.86</v>
      </c>
      <c r="P2199" t="str">
        <f>Table1[[#This Row],[Region]]</f>
        <v>East</v>
      </c>
      <c r="Q2199" t="s">
        <v>22</v>
      </c>
      <c r="R2199" t="s">
        <v>13</v>
      </c>
    </row>
    <row r="2200" spans="1:18" x14ac:dyDescent="0.3">
      <c r="A2200" s="1">
        <v>45044</v>
      </c>
      <c r="B2200" t="s">
        <v>2226</v>
      </c>
      <c r="C2200" t="s">
        <v>9</v>
      </c>
      <c r="D2200" t="s">
        <v>19</v>
      </c>
      <c r="E2200">
        <v>-3474.27</v>
      </c>
      <c r="F2200" t="s">
        <v>11</v>
      </c>
      <c r="G2200">
        <f>IF(Table1[[#This Row],[Type]]="Income",ABS(Table1[[#This Row],[Amount]]),0)</f>
        <v>0</v>
      </c>
      <c r="H2200">
        <f>IF(Table1[[#This Row],[Type]]="Expense",ABS(Table1[[#This Row],[Amount]]),0)</f>
        <v>3474.27</v>
      </c>
      <c r="I2200" t="s">
        <v>12</v>
      </c>
      <c r="J2200" t="s">
        <v>23</v>
      </c>
      <c r="L2200" t="str">
        <f t="shared" si="34"/>
        <v>April</v>
      </c>
      <c r="M2200" s="4">
        <f>ABS(Table1[[#This Row],[Amount]])</f>
        <v>3474.27</v>
      </c>
      <c r="N2200">
        <f>IF(Table1[[#This Row],[Type]]="Income",ABS(Table1[[#This Row],[Amount]]),0)</f>
        <v>0</v>
      </c>
      <c r="O2200">
        <f>IF(Table1[[#This Row],[Type]]="Expense",ABS(Table1[[#This Row],[Amount]]),0)</f>
        <v>3474.27</v>
      </c>
      <c r="P2200" t="str">
        <f>Table1[[#This Row],[Region]]</f>
        <v>South</v>
      </c>
      <c r="Q2200" t="s">
        <v>19</v>
      </c>
      <c r="R2200" t="s">
        <v>23</v>
      </c>
    </row>
    <row r="2201" spans="1:18" x14ac:dyDescent="0.3">
      <c r="A2201" s="1">
        <v>45203</v>
      </c>
      <c r="B2201" t="s">
        <v>2227</v>
      </c>
      <c r="C2201" t="s">
        <v>30</v>
      </c>
      <c r="D2201" t="s">
        <v>22</v>
      </c>
      <c r="E2201">
        <v>3734.14</v>
      </c>
      <c r="F2201" t="s">
        <v>31</v>
      </c>
      <c r="G2201">
        <f>IF(Table1[[#This Row],[Type]]="Income",ABS(Table1[[#This Row],[Amount]]),0)</f>
        <v>3734.14</v>
      </c>
      <c r="H2201">
        <f>IF(Table1[[#This Row],[Type]]="Expense",ABS(Table1[[#This Row],[Amount]]),0)</f>
        <v>0</v>
      </c>
      <c r="I2201" t="s">
        <v>12</v>
      </c>
      <c r="J2201" t="s">
        <v>32</v>
      </c>
      <c r="L2201" t="str">
        <f t="shared" si="34"/>
        <v>October</v>
      </c>
      <c r="M2201" s="4">
        <f>ABS(Table1[[#This Row],[Amount]])</f>
        <v>3734.14</v>
      </c>
      <c r="N2201">
        <f>IF(Table1[[#This Row],[Type]]="Income",ABS(Table1[[#This Row],[Amount]]),0)</f>
        <v>3734.14</v>
      </c>
      <c r="O2201">
        <f>IF(Table1[[#This Row],[Type]]="Expense",ABS(Table1[[#This Row],[Amount]]),0)</f>
        <v>0</v>
      </c>
      <c r="P2201" t="str">
        <f>Table1[[#This Row],[Region]]</f>
        <v>West</v>
      </c>
      <c r="Q2201" t="s">
        <v>22</v>
      </c>
      <c r="R2201" t="s">
        <v>32</v>
      </c>
    </row>
    <row r="2202" spans="1:18" x14ac:dyDescent="0.3">
      <c r="A2202" s="1">
        <v>45140</v>
      </c>
      <c r="B2202" t="s">
        <v>2228</v>
      </c>
      <c r="C2202" t="s">
        <v>9</v>
      </c>
      <c r="D2202" t="s">
        <v>22</v>
      </c>
      <c r="E2202">
        <v>-3698.9</v>
      </c>
      <c r="F2202" t="s">
        <v>11</v>
      </c>
      <c r="G2202">
        <f>IF(Table1[[#This Row],[Type]]="Income",ABS(Table1[[#This Row],[Amount]]),0)</f>
        <v>0</v>
      </c>
      <c r="H2202">
        <f>IF(Table1[[#This Row],[Type]]="Expense",ABS(Table1[[#This Row],[Amount]]),0)</f>
        <v>3698.9</v>
      </c>
      <c r="I2202" t="s">
        <v>20</v>
      </c>
      <c r="J2202" t="s">
        <v>32</v>
      </c>
      <c r="L2202" t="str">
        <f t="shared" si="34"/>
        <v>August</v>
      </c>
      <c r="M2202" s="4">
        <f>ABS(Table1[[#This Row],[Amount]])</f>
        <v>3698.9</v>
      </c>
      <c r="N2202">
        <f>IF(Table1[[#This Row],[Type]]="Income",ABS(Table1[[#This Row],[Amount]]),0)</f>
        <v>0</v>
      </c>
      <c r="O2202">
        <f>IF(Table1[[#This Row],[Type]]="Expense",ABS(Table1[[#This Row],[Amount]]),0)</f>
        <v>3698.9</v>
      </c>
      <c r="P2202" t="str">
        <f>Table1[[#This Row],[Region]]</f>
        <v>West</v>
      </c>
      <c r="Q2202" t="s">
        <v>22</v>
      </c>
      <c r="R2202" t="s">
        <v>32</v>
      </c>
    </row>
    <row r="2203" spans="1:18" x14ac:dyDescent="0.3">
      <c r="A2203" s="1">
        <v>45146</v>
      </c>
      <c r="B2203" t="s">
        <v>2229</v>
      </c>
      <c r="C2203" t="s">
        <v>25</v>
      </c>
      <c r="D2203" t="s">
        <v>22</v>
      </c>
      <c r="E2203">
        <v>-2405.9</v>
      </c>
      <c r="F2203" t="s">
        <v>11</v>
      </c>
      <c r="G2203">
        <f>IF(Table1[[#This Row],[Type]]="Income",ABS(Table1[[#This Row],[Amount]]),0)</f>
        <v>0</v>
      </c>
      <c r="H2203">
        <f>IF(Table1[[#This Row],[Type]]="Expense",ABS(Table1[[#This Row],[Amount]]),0)</f>
        <v>2405.9</v>
      </c>
      <c r="I2203" t="s">
        <v>17</v>
      </c>
      <c r="J2203" t="s">
        <v>23</v>
      </c>
      <c r="L2203" t="str">
        <f t="shared" si="34"/>
        <v>August</v>
      </c>
      <c r="M2203" s="4">
        <f>ABS(Table1[[#This Row],[Amount]])</f>
        <v>2405.9</v>
      </c>
      <c r="N2203">
        <f>IF(Table1[[#This Row],[Type]]="Income",ABS(Table1[[#This Row],[Amount]]),0)</f>
        <v>0</v>
      </c>
      <c r="O2203">
        <f>IF(Table1[[#This Row],[Type]]="Expense",ABS(Table1[[#This Row],[Amount]]),0)</f>
        <v>2405.9</v>
      </c>
      <c r="P2203" t="str">
        <f>Table1[[#This Row],[Region]]</f>
        <v>South</v>
      </c>
      <c r="Q2203" t="s">
        <v>22</v>
      </c>
      <c r="R2203" t="s">
        <v>23</v>
      </c>
    </row>
    <row r="2204" spans="1:18" x14ac:dyDescent="0.3">
      <c r="A2204" s="1">
        <v>44952</v>
      </c>
      <c r="B2204" t="s">
        <v>2230</v>
      </c>
      <c r="C2204" t="s">
        <v>9</v>
      </c>
      <c r="D2204" t="s">
        <v>10</v>
      </c>
      <c r="E2204">
        <v>-1135.8599999999999</v>
      </c>
      <c r="F2204" t="s">
        <v>11</v>
      </c>
      <c r="G2204">
        <f>IF(Table1[[#This Row],[Type]]="Income",ABS(Table1[[#This Row],[Amount]]),0)</f>
        <v>0</v>
      </c>
      <c r="H2204">
        <f>IF(Table1[[#This Row],[Type]]="Expense",ABS(Table1[[#This Row],[Amount]]),0)</f>
        <v>1135.8599999999999</v>
      </c>
      <c r="I2204" t="s">
        <v>17</v>
      </c>
      <c r="J2204" t="s">
        <v>32</v>
      </c>
      <c r="L2204" t="str">
        <f t="shared" si="34"/>
        <v>January</v>
      </c>
      <c r="M2204" s="4">
        <f>ABS(Table1[[#This Row],[Amount]])</f>
        <v>1135.8599999999999</v>
      </c>
      <c r="N2204">
        <f>IF(Table1[[#This Row],[Type]]="Income",ABS(Table1[[#This Row],[Amount]]),0)</f>
        <v>0</v>
      </c>
      <c r="O2204">
        <f>IF(Table1[[#This Row],[Type]]="Expense",ABS(Table1[[#This Row],[Amount]]),0)</f>
        <v>1135.8599999999999</v>
      </c>
      <c r="P2204" t="str">
        <f>Table1[[#This Row],[Region]]</f>
        <v>West</v>
      </c>
      <c r="Q2204" t="s">
        <v>10</v>
      </c>
      <c r="R2204" t="s">
        <v>32</v>
      </c>
    </row>
    <row r="2205" spans="1:18" x14ac:dyDescent="0.3">
      <c r="A2205" s="1">
        <v>44935</v>
      </c>
      <c r="B2205" t="s">
        <v>2231</v>
      </c>
      <c r="C2205" t="s">
        <v>15</v>
      </c>
      <c r="D2205" t="s">
        <v>22</v>
      </c>
      <c r="E2205">
        <v>-2729.48</v>
      </c>
      <c r="F2205" t="s">
        <v>11</v>
      </c>
      <c r="G2205">
        <f>IF(Table1[[#This Row],[Type]]="Income",ABS(Table1[[#This Row],[Amount]]),0)</f>
        <v>0</v>
      </c>
      <c r="H2205">
        <f>IF(Table1[[#This Row],[Type]]="Expense",ABS(Table1[[#This Row],[Amount]]),0)</f>
        <v>2729.48</v>
      </c>
      <c r="I2205" t="s">
        <v>12</v>
      </c>
      <c r="J2205" t="s">
        <v>32</v>
      </c>
      <c r="L2205" t="str">
        <f t="shared" si="34"/>
        <v>January</v>
      </c>
      <c r="M2205" s="4">
        <f>ABS(Table1[[#This Row],[Amount]])</f>
        <v>2729.48</v>
      </c>
      <c r="N2205">
        <f>IF(Table1[[#This Row],[Type]]="Income",ABS(Table1[[#This Row],[Amount]]),0)</f>
        <v>0</v>
      </c>
      <c r="O2205">
        <f>IF(Table1[[#This Row],[Type]]="Expense",ABS(Table1[[#This Row],[Amount]]),0)</f>
        <v>2729.48</v>
      </c>
      <c r="P2205" t="str">
        <f>Table1[[#This Row],[Region]]</f>
        <v>West</v>
      </c>
      <c r="Q2205" t="s">
        <v>22</v>
      </c>
      <c r="R2205" t="s">
        <v>32</v>
      </c>
    </row>
    <row r="2206" spans="1:18" x14ac:dyDescent="0.3">
      <c r="A2206" s="1">
        <v>45197</v>
      </c>
      <c r="B2206" t="s">
        <v>2232</v>
      </c>
      <c r="C2206" t="s">
        <v>30</v>
      </c>
      <c r="D2206" t="s">
        <v>36</v>
      </c>
      <c r="E2206">
        <v>4794.1099999999997</v>
      </c>
      <c r="F2206" t="s">
        <v>31</v>
      </c>
      <c r="G2206">
        <f>IF(Table1[[#This Row],[Type]]="Income",ABS(Table1[[#This Row],[Amount]]),0)</f>
        <v>4794.1099999999997</v>
      </c>
      <c r="H2206">
        <f>IF(Table1[[#This Row],[Type]]="Expense",ABS(Table1[[#This Row],[Amount]]),0)</f>
        <v>0</v>
      </c>
      <c r="I2206" t="s">
        <v>20</v>
      </c>
      <c r="J2206" t="s">
        <v>27</v>
      </c>
      <c r="L2206" t="str">
        <f t="shared" si="34"/>
        <v>September</v>
      </c>
      <c r="M2206" s="4">
        <f>ABS(Table1[[#This Row],[Amount]])</f>
        <v>4794.1099999999997</v>
      </c>
      <c r="N2206">
        <f>IF(Table1[[#This Row],[Type]]="Income",ABS(Table1[[#This Row],[Amount]]),0)</f>
        <v>4794.1099999999997</v>
      </c>
      <c r="O2206">
        <f>IF(Table1[[#This Row],[Type]]="Expense",ABS(Table1[[#This Row],[Amount]]),0)</f>
        <v>0</v>
      </c>
      <c r="P2206" t="str">
        <f>Table1[[#This Row],[Region]]</f>
        <v>North</v>
      </c>
      <c r="Q2206" t="s">
        <v>36</v>
      </c>
      <c r="R2206" t="s">
        <v>27</v>
      </c>
    </row>
    <row r="2207" spans="1:18" x14ac:dyDescent="0.3">
      <c r="A2207" s="1">
        <v>44936</v>
      </c>
      <c r="B2207" t="s">
        <v>2233</v>
      </c>
      <c r="C2207" t="s">
        <v>9</v>
      </c>
      <c r="D2207" t="s">
        <v>16</v>
      </c>
      <c r="E2207">
        <v>-2983.78</v>
      </c>
      <c r="F2207" t="s">
        <v>11</v>
      </c>
      <c r="G2207">
        <f>IF(Table1[[#This Row],[Type]]="Income",ABS(Table1[[#This Row],[Amount]]),0)</f>
        <v>0</v>
      </c>
      <c r="H2207">
        <f>IF(Table1[[#This Row],[Type]]="Expense",ABS(Table1[[#This Row],[Amount]]),0)</f>
        <v>2983.78</v>
      </c>
      <c r="I2207" t="s">
        <v>12</v>
      </c>
      <c r="J2207" t="s">
        <v>27</v>
      </c>
      <c r="L2207" t="str">
        <f t="shared" si="34"/>
        <v>January</v>
      </c>
      <c r="M2207" s="4">
        <f>ABS(Table1[[#This Row],[Amount]])</f>
        <v>2983.78</v>
      </c>
      <c r="N2207">
        <f>IF(Table1[[#This Row],[Type]]="Income",ABS(Table1[[#This Row],[Amount]]),0)</f>
        <v>0</v>
      </c>
      <c r="O2207">
        <f>IF(Table1[[#This Row],[Type]]="Expense",ABS(Table1[[#This Row],[Amount]]),0)</f>
        <v>2983.78</v>
      </c>
      <c r="P2207" t="str">
        <f>Table1[[#This Row],[Region]]</f>
        <v>North</v>
      </c>
      <c r="Q2207" t="s">
        <v>16</v>
      </c>
      <c r="R2207" t="s">
        <v>27</v>
      </c>
    </row>
    <row r="2208" spans="1:18" x14ac:dyDescent="0.3">
      <c r="A2208" s="1">
        <v>45047</v>
      </c>
      <c r="B2208" t="s">
        <v>2234</v>
      </c>
      <c r="C2208" t="s">
        <v>15</v>
      </c>
      <c r="D2208" t="s">
        <v>19</v>
      </c>
      <c r="E2208">
        <v>-154.13</v>
      </c>
      <c r="F2208" t="s">
        <v>11</v>
      </c>
      <c r="G2208">
        <f>IF(Table1[[#This Row],[Type]]="Income",ABS(Table1[[#This Row],[Amount]]),0)</f>
        <v>0</v>
      </c>
      <c r="H2208">
        <f>IF(Table1[[#This Row],[Type]]="Expense",ABS(Table1[[#This Row],[Amount]]),0)</f>
        <v>154.13</v>
      </c>
      <c r="I2208" t="s">
        <v>17</v>
      </c>
      <c r="J2208" t="s">
        <v>27</v>
      </c>
      <c r="L2208" t="str">
        <f t="shared" si="34"/>
        <v>May</v>
      </c>
      <c r="M2208" s="4">
        <f>ABS(Table1[[#This Row],[Amount]])</f>
        <v>154.13</v>
      </c>
      <c r="N2208">
        <f>IF(Table1[[#This Row],[Type]]="Income",ABS(Table1[[#This Row],[Amount]]),0)</f>
        <v>0</v>
      </c>
      <c r="O2208">
        <f>IF(Table1[[#This Row],[Type]]="Expense",ABS(Table1[[#This Row],[Amount]]),0)</f>
        <v>154.13</v>
      </c>
      <c r="P2208" t="str">
        <f>Table1[[#This Row],[Region]]</f>
        <v>North</v>
      </c>
      <c r="Q2208" t="s">
        <v>19</v>
      </c>
      <c r="R2208" t="s">
        <v>27</v>
      </c>
    </row>
    <row r="2209" spans="1:18" x14ac:dyDescent="0.3">
      <c r="A2209" s="1">
        <v>45051</v>
      </c>
      <c r="B2209" t="s">
        <v>2235</v>
      </c>
      <c r="C2209" t="s">
        <v>25</v>
      </c>
      <c r="D2209" t="s">
        <v>22</v>
      </c>
      <c r="E2209">
        <v>-392.58</v>
      </c>
      <c r="F2209" t="s">
        <v>11</v>
      </c>
      <c r="G2209">
        <f>IF(Table1[[#This Row],[Type]]="Income",ABS(Table1[[#This Row],[Amount]]),0)</f>
        <v>0</v>
      </c>
      <c r="H2209">
        <f>IF(Table1[[#This Row],[Type]]="Expense",ABS(Table1[[#This Row],[Amount]]),0)</f>
        <v>392.58</v>
      </c>
      <c r="I2209" t="s">
        <v>17</v>
      </c>
      <c r="J2209" t="s">
        <v>32</v>
      </c>
      <c r="L2209" t="str">
        <f t="shared" si="34"/>
        <v>May</v>
      </c>
      <c r="M2209" s="4">
        <f>ABS(Table1[[#This Row],[Amount]])</f>
        <v>392.58</v>
      </c>
      <c r="N2209">
        <f>IF(Table1[[#This Row],[Type]]="Income",ABS(Table1[[#This Row],[Amount]]),0)</f>
        <v>0</v>
      </c>
      <c r="O2209">
        <f>IF(Table1[[#This Row],[Type]]="Expense",ABS(Table1[[#This Row],[Amount]]),0)</f>
        <v>392.58</v>
      </c>
      <c r="P2209" t="str">
        <f>Table1[[#This Row],[Region]]</f>
        <v>West</v>
      </c>
      <c r="Q2209" t="s">
        <v>22</v>
      </c>
      <c r="R2209" t="s">
        <v>32</v>
      </c>
    </row>
    <row r="2210" spans="1:18" x14ac:dyDescent="0.3">
      <c r="A2210" s="1">
        <v>45096</v>
      </c>
      <c r="B2210" t="s">
        <v>2236</v>
      </c>
      <c r="C2210" t="s">
        <v>9</v>
      </c>
      <c r="D2210" t="s">
        <v>22</v>
      </c>
      <c r="E2210">
        <v>-4965.03</v>
      </c>
      <c r="F2210" t="s">
        <v>11</v>
      </c>
      <c r="G2210">
        <f>IF(Table1[[#This Row],[Type]]="Income",ABS(Table1[[#This Row],[Amount]]),0)</f>
        <v>0</v>
      </c>
      <c r="H2210">
        <f>IF(Table1[[#This Row],[Type]]="Expense",ABS(Table1[[#This Row],[Amount]]),0)</f>
        <v>4965.03</v>
      </c>
      <c r="I2210" t="s">
        <v>20</v>
      </c>
      <c r="J2210" t="s">
        <v>32</v>
      </c>
      <c r="L2210" t="str">
        <f t="shared" si="34"/>
        <v>June</v>
      </c>
      <c r="M2210" s="4">
        <f>ABS(Table1[[#This Row],[Amount]])</f>
        <v>4965.03</v>
      </c>
      <c r="N2210">
        <f>IF(Table1[[#This Row],[Type]]="Income",ABS(Table1[[#This Row],[Amount]]),0)</f>
        <v>0</v>
      </c>
      <c r="O2210">
        <f>IF(Table1[[#This Row],[Type]]="Expense",ABS(Table1[[#This Row],[Amount]]),0)</f>
        <v>4965.03</v>
      </c>
      <c r="P2210" t="str">
        <f>Table1[[#This Row],[Region]]</f>
        <v>West</v>
      </c>
      <c r="Q2210" t="s">
        <v>22</v>
      </c>
      <c r="R2210" t="s">
        <v>32</v>
      </c>
    </row>
    <row r="2211" spans="1:18" x14ac:dyDescent="0.3">
      <c r="A2211" s="1">
        <v>44998</v>
      </c>
      <c r="B2211" t="s">
        <v>2237</v>
      </c>
      <c r="C2211" t="s">
        <v>25</v>
      </c>
      <c r="D2211" t="s">
        <v>22</v>
      </c>
      <c r="E2211">
        <v>-452.54</v>
      </c>
      <c r="F2211" t="s">
        <v>11</v>
      </c>
      <c r="G2211">
        <f>IF(Table1[[#This Row],[Type]]="Income",ABS(Table1[[#This Row],[Amount]]),0)</f>
        <v>0</v>
      </c>
      <c r="H2211">
        <f>IF(Table1[[#This Row],[Type]]="Expense",ABS(Table1[[#This Row],[Amount]]),0)</f>
        <v>452.54</v>
      </c>
      <c r="I2211" t="s">
        <v>17</v>
      </c>
      <c r="J2211" t="s">
        <v>13</v>
      </c>
      <c r="L2211" t="str">
        <f t="shared" si="34"/>
        <v>March</v>
      </c>
      <c r="M2211" s="4">
        <f>ABS(Table1[[#This Row],[Amount]])</f>
        <v>452.54</v>
      </c>
      <c r="N2211">
        <f>IF(Table1[[#This Row],[Type]]="Income",ABS(Table1[[#This Row],[Amount]]),0)</f>
        <v>0</v>
      </c>
      <c r="O2211">
        <f>IF(Table1[[#This Row],[Type]]="Expense",ABS(Table1[[#This Row],[Amount]]),0)</f>
        <v>452.54</v>
      </c>
      <c r="P2211" t="str">
        <f>Table1[[#This Row],[Region]]</f>
        <v>East</v>
      </c>
      <c r="Q2211" t="s">
        <v>22</v>
      </c>
      <c r="R2211" t="s">
        <v>13</v>
      </c>
    </row>
    <row r="2212" spans="1:18" x14ac:dyDescent="0.3">
      <c r="A2212" s="1">
        <v>45078</v>
      </c>
      <c r="B2212" t="s">
        <v>2238</v>
      </c>
      <c r="C2212" t="s">
        <v>15</v>
      </c>
      <c r="D2212" t="s">
        <v>22</v>
      </c>
      <c r="E2212">
        <v>-325.62</v>
      </c>
      <c r="F2212" t="s">
        <v>11</v>
      </c>
      <c r="G2212">
        <f>IF(Table1[[#This Row],[Type]]="Income",ABS(Table1[[#This Row],[Amount]]),0)</f>
        <v>0</v>
      </c>
      <c r="H2212">
        <f>IF(Table1[[#This Row],[Type]]="Expense",ABS(Table1[[#This Row],[Amount]]),0)</f>
        <v>325.62</v>
      </c>
      <c r="I2212" t="s">
        <v>12</v>
      </c>
      <c r="J2212" t="s">
        <v>27</v>
      </c>
      <c r="L2212" t="str">
        <f t="shared" si="34"/>
        <v>June</v>
      </c>
      <c r="M2212" s="4">
        <f>ABS(Table1[[#This Row],[Amount]])</f>
        <v>325.62</v>
      </c>
      <c r="N2212">
        <f>IF(Table1[[#This Row],[Type]]="Income",ABS(Table1[[#This Row],[Amount]]),0)</f>
        <v>0</v>
      </c>
      <c r="O2212">
        <f>IF(Table1[[#This Row],[Type]]="Expense",ABS(Table1[[#This Row],[Amount]]),0)</f>
        <v>325.62</v>
      </c>
      <c r="P2212" t="str">
        <f>Table1[[#This Row],[Region]]</f>
        <v>North</v>
      </c>
      <c r="Q2212" t="s">
        <v>22</v>
      </c>
      <c r="R2212" t="s">
        <v>27</v>
      </c>
    </row>
    <row r="2213" spans="1:18" x14ac:dyDescent="0.3">
      <c r="A2213" s="1">
        <v>45134</v>
      </c>
      <c r="B2213" t="s">
        <v>2239</v>
      </c>
      <c r="C2213" t="s">
        <v>25</v>
      </c>
      <c r="D2213" t="s">
        <v>26</v>
      </c>
      <c r="E2213">
        <v>-1829.82</v>
      </c>
      <c r="F2213" t="s">
        <v>11</v>
      </c>
      <c r="G2213">
        <f>IF(Table1[[#This Row],[Type]]="Income",ABS(Table1[[#This Row],[Amount]]),0)</f>
        <v>0</v>
      </c>
      <c r="H2213">
        <f>IF(Table1[[#This Row],[Type]]="Expense",ABS(Table1[[#This Row],[Amount]]),0)</f>
        <v>1829.82</v>
      </c>
      <c r="I2213" t="s">
        <v>20</v>
      </c>
      <c r="J2213" t="s">
        <v>23</v>
      </c>
      <c r="L2213" t="str">
        <f t="shared" si="34"/>
        <v>July</v>
      </c>
      <c r="M2213" s="4">
        <f>ABS(Table1[[#This Row],[Amount]])</f>
        <v>1829.82</v>
      </c>
      <c r="N2213">
        <f>IF(Table1[[#This Row],[Type]]="Income",ABS(Table1[[#This Row],[Amount]]),0)</f>
        <v>0</v>
      </c>
      <c r="O2213">
        <f>IF(Table1[[#This Row],[Type]]="Expense",ABS(Table1[[#This Row],[Amount]]),0)</f>
        <v>1829.82</v>
      </c>
      <c r="P2213" t="str">
        <f>Table1[[#This Row],[Region]]</f>
        <v>South</v>
      </c>
      <c r="Q2213" t="s">
        <v>26</v>
      </c>
      <c r="R2213" t="s">
        <v>23</v>
      </c>
    </row>
    <row r="2214" spans="1:18" x14ac:dyDescent="0.3">
      <c r="A2214" s="1">
        <v>44975</v>
      </c>
      <c r="B2214" t="s">
        <v>2240</v>
      </c>
      <c r="C2214" t="s">
        <v>15</v>
      </c>
      <c r="D2214" t="s">
        <v>26</v>
      </c>
      <c r="E2214">
        <v>-4849.6499999999996</v>
      </c>
      <c r="F2214" t="s">
        <v>11</v>
      </c>
      <c r="G2214">
        <f>IF(Table1[[#This Row],[Type]]="Income",ABS(Table1[[#This Row],[Amount]]),0)</f>
        <v>0</v>
      </c>
      <c r="H2214">
        <f>IF(Table1[[#This Row],[Type]]="Expense",ABS(Table1[[#This Row],[Amount]]),0)</f>
        <v>4849.6499999999996</v>
      </c>
      <c r="I2214" t="s">
        <v>17</v>
      </c>
      <c r="J2214" t="s">
        <v>32</v>
      </c>
      <c r="L2214" t="str">
        <f t="shared" si="34"/>
        <v>February</v>
      </c>
      <c r="M2214" s="4">
        <f>ABS(Table1[[#This Row],[Amount]])</f>
        <v>4849.6499999999996</v>
      </c>
      <c r="N2214">
        <f>IF(Table1[[#This Row],[Type]]="Income",ABS(Table1[[#This Row],[Amount]]),0)</f>
        <v>0</v>
      </c>
      <c r="O2214">
        <f>IF(Table1[[#This Row],[Type]]="Expense",ABS(Table1[[#This Row],[Amount]]),0)</f>
        <v>4849.6499999999996</v>
      </c>
      <c r="P2214" t="str">
        <f>Table1[[#This Row],[Region]]</f>
        <v>West</v>
      </c>
      <c r="Q2214" t="s">
        <v>26</v>
      </c>
      <c r="R2214" t="s">
        <v>32</v>
      </c>
    </row>
    <row r="2215" spans="1:18" x14ac:dyDescent="0.3">
      <c r="A2215" s="1">
        <v>45080</v>
      </c>
      <c r="B2215" t="s">
        <v>2241</v>
      </c>
      <c r="C2215" t="s">
        <v>15</v>
      </c>
      <c r="D2215" t="s">
        <v>42</v>
      </c>
      <c r="E2215">
        <v>-1661.51</v>
      </c>
      <c r="F2215" t="s">
        <v>11</v>
      </c>
      <c r="G2215">
        <f>IF(Table1[[#This Row],[Type]]="Income",ABS(Table1[[#This Row],[Amount]]),0)</f>
        <v>0</v>
      </c>
      <c r="H2215">
        <f>IF(Table1[[#This Row],[Type]]="Expense",ABS(Table1[[#This Row],[Amount]]),0)</f>
        <v>1661.51</v>
      </c>
      <c r="I2215" t="s">
        <v>12</v>
      </c>
      <c r="J2215" t="s">
        <v>27</v>
      </c>
      <c r="L2215" t="str">
        <f t="shared" si="34"/>
        <v>June</v>
      </c>
      <c r="M2215" s="4">
        <f>ABS(Table1[[#This Row],[Amount]])</f>
        <v>1661.51</v>
      </c>
      <c r="N2215">
        <f>IF(Table1[[#This Row],[Type]]="Income",ABS(Table1[[#This Row],[Amount]]),0)</f>
        <v>0</v>
      </c>
      <c r="O2215">
        <f>IF(Table1[[#This Row],[Type]]="Expense",ABS(Table1[[#This Row],[Amount]]),0)</f>
        <v>1661.51</v>
      </c>
      <c r="P2215" t="str">
        <f>Table1[[#This Row],[Region]]</f>
        <v>North</v>
      </c>
      <c r="Q2215" t="s">
        <v>42</v>
      </c>
      <c r="R2215" t="s">
        <v>27</v>
      </c>
    </row>
    <row r="2216" spans="1:18" x14ac:dyDescent="0.3">
      <c r="A2216" s="1">
        <v>45273</v>
      </c>
      <c r="B2216" t="s">
        <v>2242</v>
      </c>
      <c r="C2216" t="s">
        <v>15</v>
      </c>
      <c r="D2216" t="s">
        <v>22</v>
      </c>
      <c r="E2216">
        <v>-2108.4299999999998</v>
      </c>
      <c r="F2216" t="s">
        <v>11</v>
      </c>
      <c r="G2216">
        <f>IF(Table1[[#This Row],[Type]]="Income",ABS(Table1[[#This Row],[Amount]]),0)</f>
        <v>0</v>
      </c>
      <c r="H2216">
        <f>IF(Table1[[#This Row],[Type]]="Expense",ABS(Table1[[#This Row],[Amount]]),0)</f>
        <v>2108.4299999999998</v>
      </c>
      <c r="I2216" t="s">
        <v>20</v>
      </c>
      <c r="J2216" t="s">
        <v>13</v>
      </c>
      <c r="L2216" t="str">
        <f t="shared" si="34"/>
        <v>December</v>
      </c>
      <c r="M2216" s="4">
        <f>ABS(Table1[[#This Row],[Amount]])</f>
        <v>2108.4299999999998</v>
      </c>
      <c r="N2216">
        <f>IF(Table1[[#This Row],[Type]]="Income",ABS(Table1[[#This Row],[Amount]]),0)</f>
        <v>0</v>
      </c>
      <c r="O2216">
        <f>IF(Table1[[#This Row],[Type]]="Expense",ABS(Table1[[#This Row],[Amount]]),0)</f>
        <v>2108.4299999999998</v>
      </c>
      <c r="P2216" t="str">
        <f>Table1[[#This Row],[Region]]</f>
        <v>East</v>
      </c>
      <c r="Q2216" t="s">
        <v>22</v>
      </c>
      <c r="R2216" t="s">
        <v>13</v>
      </c>
    </row>
    <row r="2217" spans="1:18" x14ac:dyDescent="0.3">
      <c r="A2217" s="1">
        <v>45219</v>
      </c>
      <c r="B2217" t="s">
        <v>2243</v>
      </c>
      <c r="C2217" t="s">
        <v>9</v>
      </c>
      <c r="D2217" t="s">
        <v>42</v>
      </c>
      <c r="E2217">
        <v>-3206.98</v>
      </c>
      <c r="F2217" t="s">
        <v>11</v>
      </c>
      <c r="G2217">
        <f>IF(Table1[[#This Row],[Type]]="Income",ABS(Table1[[#This Row],[Amount]]),0)</f>
        <v>0</v>
      </c>
      <c r="H2217">
        <f>IF(Table1[[#This Row],[Type]]="Expense",ABS(Table1[[#This Row],[Amount]]),0)</f>
        <v>3206.98</v>
      </c>
      <c r="I2217" t="s">
        <v>12</v>
      </c>
      <c r="J2217" t="s">
        <v>27</v>
      </c>
      <c r="L2217" t="str">
        <f t="shared" si="34"/>
        <v>October</v>
      </c>
      <c r="M2217" s="4">
        <f>ABS(Table1[[#This Row],[Amount]])</f>
        <v>3206.98</v>
      </c>
      <c r="N2217">
        <f>IF(Table1[[#This Row],[Type]]="Income",ABS(Table1[[#This Row],[Amount]]),0)</f>
        <v>0</v>
      </c>
      <c r="O2217">
        <f>IF(Table1[[#This Row],[Type]]="Expense",ABS(Table1[[#This Row],[Amount]]),0)</f>
        <v>3206.98</v>
      </c>
      <c r="P2217" t="str">
        <f>Table1[[#This Row],[Region]]</f>
        <v>North</v>
      </c>
      <c r="Q2217" t="s">
        <v>42</v>
      </c>
      <c r="R2217" t="s">
        <v>27</v>
      </c>
    </row>
    <row r="2218" spans="1:18" x14ac:dyDescent="0.3">
      <c r="A2218" s="1">
        <v>44994</v>
      </c>
      <c r="B2218" t="s">
        <v>2244</v>
      </c>
      <c r="C2218" t="s">
        <v>25</v>
      </c>
      <c r="D2218" t="s">
        <v>36</v>
      </c>
      <c r="E2218">
        <v>-218.15</v>
      </c>
      <c r="F2218" t="s">
        <v>11</v>
      </c>
      <c r="G2218">
        <f>IF(Table1[[#This Row],[Type]]="Income",ABS(Table1[[#This Row],[Amount]]),0)</f>
        <v>0</v>
      </c>
      <c r="H2218">
        <f>IF(Table1[[#This Row],[Type]]="Expense",ABS(Table1[[#This Row],[Amount]]),0)</f>
        <v>218.15</v>
      </c>
      <c r="I2218" t="s">
        <v>17</v>
      </c>
      <c r="J2218" t="s">
        <v>13</v>
      </c>
      <c r="L2218" t="str">
        <f t="shared" si="34"/>
        <v>March</v>
      </c>
      <c r="M2218" s="4">
        <f>ABS(Table1[[#This Row],[Amount]])</f>
        <v>218.15</v>
      </c>
      <c r="N2218">
        <f>IF(Table1[[#This Row],[Type]]="Income",ABS(Table1[[#This Row],[Amount]]),0)</f>
        <v>0</v>
      </c>
      <c r="O2218">
        <f>IF(Table1[[#This Row],[Type]]="Expense",ABS(Table1[[#This Row],[Amount]]),0)</f>
        <v>218.15</v>
      </c>
      <c r="P2218" t="str">
        <f>Table1[[#This Row],[Region]]</f>
        <v>East</v>
      </c>
      <c r="Q2218" t="s">
        <v>36</v>
      </c>
      <c r="R2218" t="s">
        <v>13</v>
      </c>
    </row>
    <row r="2219" spans="1:18" x14ac:dyDescent="0.3">
      <c r="A2219" s="1">
        <v>44976</v>
      </c>
      <c r="B2219" t="s">
        <v>2245</v>
      </c>
      <c r="C2219" t="s">
        <v>25</v>
      </c>
      <c r="D2219" t="s">
        <v>42</v>
      </c>
      <c r="E2219">
        <v>-4499.04</v>
      </c>
      <c r="F2219" t="s">
        <v>11</v>
      </c>
      <c r="G2219">
        <f>IF(Table1[[#This Row],[Type]]="Income",ABS(Table1[[#This Row],[Amount]]),0)</f>
        <v>0</v>
      </c>
      <c r="H2219">
        <f>IF(Table1[[#This Row],[Type]]="Expense",ABS(Table1[[#This Row],[Amount]]),0)</f>
        <v>4499.04</v>
      </c>
      <c r="I2219" t="s">
        <v>12</v>
      </c>
      <c r="J2219" t="s">
        <v>13</v>
      </c>
      <c r="L2219" t="str">
        <f t="shared" si="34"/>
        <v>February</v>
      </c>
      <c r="M2219" s="4">
        <f>ABS(Table1[[#This Row],[Amount]])</f>
        <v>4499.04</v>
      </c>
      <c r="N2219">
        <f>IF(Table1[[#This Row],[Type]]="Income",ABS(Table1[[#This Row],[Amount]]),0)</f>
        <v>0</v>
      </c>
      <c r="O2219">
        <f>IF(Table1[[#This Row],[Type]]="Expense",ABS(Table1[[#This Row],[Amount]]),0)</f>
        <v>4499.04</v>
      </c>
      <c r="P2219" t="str">
        <f>Table1[[#This Row],[Region]]</f>
        <v>East</v>
      </c>
      <c r="Q2219" t="s">
        <v>42</v>
      </c>
      <c r="R2219" t="s">
        <v>13</v>
      </c>
    </row>
    <row r="2220" spans="1:18" x14ac:dyDescent="0.3">
      <c r="A2220" s="1">
        <v>45078</v>
      </c>
      <c r="B2220" t="s">
        <v>2246</v>
      </c>
      <c r="C2220" t="s">
        <v>30</v>
      </c>
      <c r="D2220" t="s">
        <v>16</v>
      </c>
      <c r="E2220">
        <v>2645.27</v>
      </c>
      <c r="F2220" t="s">
        <v>31</v>
      </c>
      <c r="G2220">
        <f>IF(Table1[[#This Row],[Type]]="Income",ABS(Table1[[#This Row],[Amount]]),0)</f>
        <v>2645.27</v>
      </c>
      <c r="H2220">
        <f>IF(Table1[[#This Row],[Type]]="Expense",ABS(Table1[[#This Row],[Amount]]),0)</f>
        <v>0</v>
      </c>
      <c r="I2220" t="s">
        <v>20</v>
      </c>
      <c r="J2220" t="s">
        <v>32</v>
      </c>
      <c r="L2220" t="str">
        <f t="shared" si="34"/>
        <v>June</v>
      </c>
      <c r="M2220" s="4">
        <f>ABS(Table1[[#This Row],[Amount]])</f>
        <v>2645.27</v>
      </c>
      <c r="N2220">
        <f>IF(Table1[[#This Row],[Type]]="Income",ABS(Table1[[#This Row],[Amount]]),0)</f>
        <v>2645.27</v>
      </c>
      <c r="O2220">
        <f>IF(Table1[[#This Row],[Type]]="Expense",ABS(Table1[[#This Row],[Amount]]),0)</f>
        <v>0</v>
      </c>
      <c r="P2220" t="str">
        <f>Table1[[#This Row],[Region]]</f>
        <v>West</v>
      </c>
      <c r="Q2220" t="s">
        <v>16</v>
      </c>
      <c r="R2220" t="s">
        <v>32</v>
      </c>
    </row>
    <row r="2221" spans="1:18" x14ac:dyDescent="0.3">
      <c r="A2221" s="1">
        <v>44945</v>
      </c>
      <c r="B2221" t="s">
        <v>2247</v>
      </c>
      <c r="C2221" t="s">
        <v>30</v>
      </c>
      <c r="D2221" t="s">
        <v>26</v>
      </c>
      <c r="E2221">
        <v>2387.37</v>
      </c>
      <c r="F2221" t="s">
        <v>31</v>
      </c>
      <c r="G2221">
        <f>IF(Table1[[#This Row],[Type]]="Income",ABS(Table1[[#This Row],[Amount]]),0)</f>
        <v>2387.37</v>
      </c>
      <c r="H2221">
        <f>IF(Table1[[#This Row],[Type]]="Expense",ABS(Table1[[#This Row],[Amount]]),0)</f>
        <v>0</v>
      </c>
      <c r="I2221" t="s">
        <v>12</v>
      </c>
      <c r="J2221" t="s">
        <v>13</v>
      </c>
      <c r="L2221" t="str">
        <f t="shared" si="34"/>
        <v>January</v>
      </c>
      <c r="M2221" s="4">
        <f>ABS(Table1[[#This Row],[Amount]])</f>
        <v>2387.37</v>
      </c>
      <c r="N2221">
        <f>IF(Table1[[#This Row],[Type]]="Income",ABS(Table1[[#This Row],[Amount]]),0)</f>
        <v>2387.37</v>
      </c>
      <c r="O2221">
        <f>IF(Table1[[#This Row],[Type]]="Expense",ABS(Table1[[#This Row],[Amount]]),0)</f>
        <v>0</v>
      </c>
      <c r="P2221" t="str">
        <f>Table1[[#This Row],[Region]]</f>
        <v>East</v>
      </c>
      <c r="Q2221" t="s">
        <v>26</v>
      </c>
      <c r="R2221" t="s">
        <v>13</v>
      </c>
    </row>
    <row r="2222" spans="1:18" x14ac:dyDescent="0.3">
      <c r="A2222" s="1">
        <v>45026</v>
      </c>
      <c r="B2222" t="s">
        <v>2248</v>
      </c>
      <c r="C2222" t="s">
        <v>30</v>
      </c>
      <c r="D2222" t="s">
        <v>26</v>
      </c>
      <c r="E2222">
        <v>4317.5600000000004</v>
      </c>
      <c r="F2222" t="s">
        <v>31</v>
      </c>
      <c r="G2222">
        <f>IF(Table1[[#This Row],[Type]]="Income",ABS(Table1[[#This Row],[Amount]]),0)</f>
        <v>4317.5600000000004</v>
      </c>
      <c r="H2222">
        <f>IF(Table1[[#This Row],[Type]]="Expense",ABS(Table1[[#This Row],[Amount]]),0)</f>
        <v>0</v>
      </c>
      <c r="I2222" t="s">
        <v>17</v>
      </c>
      <c r="J2222" t="s">
        <v>13</v>
      </c>
      <c r="L2222" t="str">
        <f t="shared" si="34"/>
        <v>April</v>
      </c>
      <c r="M2222" s="4">
        <f>ABS(Table1[[#This Row],[Amount]])</f>
        <v>4317.5600000000004</v>
      </c>
      <c r="N2222">
        <f>IF(Table1[[#This Row],[Type]]="Income",ABS(Table1[[#This Row],[Amount]]),0)</f>
        <v>4317.5600000000004</v>
      </c>
      <c r="O2222">
        <f>IF(Table1[[#This Row],[Type]]="Expense",ABS(Table1[[#This Row],[Amount]]),0)</f>
        <v>0</v>
      </c>
      <c r="P2222" t="str">
        <f>Table1[[#This Row],[Region]]</f>
        <v>East</v>
      </c>
      <c r="Q2222" t="s">
        <v>26</v>
      </c>
      <c r="R2222" t="s">
        <v>13</v>
      </c>
    </row>
    <row r="2223" spans="1:18" x14ac:dyDescent="0.3">
      <c r="A2223" s="1">
        <v>44986</v>
      </c>
      <c r="B2223" t="s">
        <v>2249</v>
      </c>
      <c r="C2223" t="s">
        <v>30</v>
      </c>
      <c r="D2223" t="s">
        <v>22</v>
      </c>
      <c r="E2223">
        <v>4770.08</v>
      </c>
      <c r="F2223" t="s">
        <v>31</v>
      </c>
      <c r="G2223">
        <f>IF(Table1[[#This Row],[Type]]="Income",ABS(Table1[[#This Row],[Amount]]),0)</f>
        <v>4770.08</v>
      </c>
      <c r="H2223">
        <f>IF(Table1[[#This Row],[Type]]="Expense",ABS(Table1[[#This Row],[Amount]]),0)</f>
        <v>0</v>
      </c>
      <c r="I2223" t="s">
        <v>20</v>
      </c>
      <c r="J2223" t="s">
        <v>23</v>
      </c>
      <c r="L2223" t="str">
        <f t="shared" si="34"/>
        <v>March</v>
      </c>
      <c r="M2223" s="4">
        <f>ABS(Table1[[#This Row],[Amount]])</f>
        <v>4770.08</v>
      </c>
      <c r="N2223">
        <f>IF(Table1[[#This Row],[Type]]="Income",ABS(Table1[[#This Row],[Amount]]),0)</f>
        <v>4770.08</v>
      </c>
      <c r="O2223">
        <f>IF(Table1[[#This Row],[Type]]="Expense",ABS(Table1[[#This Row],[Amount]]),0)</f>
        <v>0</v>
      </c>
      <c r="P2223" t="str">
        <f>Table1[[#This Row],[Region]]</f>
        <v>South</v>
      </c>
      <c r="Q2223" t="s">
        <v>22</v>
      </c>
      <c r="R2223" t="s">
        <v>23</v>
      </c>
    </row>
    <row r="2224" spans="1:18" x14ac:dyDescent="0.3">
      <c r="A2224" s="1">
        <v>45093</v>
      </c>
      <c r="B2224" t="s">
        <v>2250</v>
      </c>
      <c r="C2224" t="s">
        <v>25</v>
      </c>
      <c r="D2224" t="s">
        <v>22</v>
      </c>
      <c r="E2224">
        <v>-2174.7800000000002</v>
      </c>
      <c r="F2224" t="s">
        <v>11</v>
      </c>
      <c r="G2224">
        <f>IF(Table1[[#This Row],[Type]]="Income",ABS(Table1[[#This Row],[Amount]]),0)</f>
        <v>0</v>
      </c>
      <c r="H2224">
        <f>IF(Table1[[#This Row],[Type]]="Expense",ABS(Table1[[#This Row],[Amount]]),0)</f>
        <v>2174.7800000000002</v>
      </c>
      <c r="I2224" t="s">
        <v>20</v>
      </c>
      <c r="J2224" t="s">
        <v>13</v>
      </c>
      <c r="L2224" t="str">
        <f t="shared" si="34"/>
        <v>June</v>
      </c>
      <c r="M2224" s="4">
        <f>ABS(Table1[[#This Row],[Amount]])</f>
        <v>2174.7800000000002</v>
      </c>
      <c r="N2224">
        <f>IF(Table1[[#This Row],[Type]]="Income",ABS(Table1[[#This Row],[Amount]]),0)</f>
        <v>0</v>
      </c>
      <c r="O2224">
        <f>IF(Table1[[#This Row],[Type]]="Expense",ABS(Table1[[#This Row],[Amount]]),0)</f>
        <v>2174.7800000000002</v>
      </c>
      <c r="P2224" t="str">
        <f>Table1[[#This Row],[Region]]</f>
        <v>East</v>
      </c>
      <c r="Q2224" t="s">
        <v>22</v>
      </c>
      <c r="R2224" t="s">
        <v>13</v>
      </c>
    </row>
    <row r="2225" spans="1:18" x14ac:dyDescent="0.3">
      <c r="A2225" s="1">
        <v>45128</v>
      </c>
      <c r="B2225" t="s">
        <v>2251</v>
      </c>
      <c r="C2225" t="s">
        <v>15</v>
      </c>
      <c r="D2225" t="s">
        <v>36</v>
      </c>
      <c r="E2225">
        <v>-944.96</v>
      </c>
      <c r="F2225" t="s">
        <v>11</v>
      </c>
      <c r="G2225">
        <f>IF(Table1[[#This Row],[Type]]="Income",ABS(Table1[[#This Row],[Amount]]),0)</f>
        <v>0</v>
      </c>
      <c r="H2225">
        <f>IF(Table1[[#This Row],[Type]]="Expense",ABS(Table1[[#This Row],[Amount]]),0)</f>
        <v>944.96</v>
      </c>
      <c r="I2225" t="s">
        <v>17</v>
      </c>
      <c r="J2225" t="s">
        <v>23</v>
      </c>
      <c r="L2225" t="str">
        <f t="shared" si="34"/>
        <v>July</v>
      </c>
      <c r="M2225" s="4">
        <f>ABS(Table1[[#This Row],[Amount]])</f>
        <v>944.96</v>
      </c>
      <c r="N2225">
        <f>IF(Table1[[#This Row],[Type]]="Income",ABS(Table1[[#This Row],[Amount]]),0)</f>
        <v>0</v>
      </c>
      <c r="O2225">
        <f>IF(Table1[[#This Row],[Type]]="Expense",ABS(Table1[[#This Row],[Amount]]),0)</f>
        <v>944.96</v>
      </c>
      <c r="P2225" t="str">
        <f>Table1[[#This Row],[Region]]</f>
        <v>South</v>
      </c>
      <c r="Q2225" t="s">
        <v>36</v>
      </c>
      <c r="R2225" t="s">
        <v>23</v>
      </c>
    </row>
    <row r="2226" spans="1:18" x14ac:dyDescent="0.3">
      <c r="A2226" s="1">
        <v>45271</v>
      </c>
      <c r="B2226" t="s">
        <v>2252</v>
      </c>
      <c r="C2226" t="s">
        <v>15</v>
      </c>
      <c r="D2226" t="s">
        <v>19</v>
      </c>
      <c r="E2226">
        <v>-4096.9799999999996</v>
      </c>
      <c r="F2226" t="s">
        <v>11</v>
      </c>
      <c r="G2226">
        <f>IF(Table1[[#This Row],[Type]]="Income",ABS(Table1[[#This Row],[Amount]]),0)</f>
        <v>0</v>
      </c>
      <c r="H2226">
        <f>IF(Table1[[#This Row],[Type]]="Expense",ABS(Table1[[#This Row],[Amount]]),0)</f>
        <v>4096.9799999999996</v>
      </c>
      <c r="I2226" t="s">
        <v>12</v>
      </c>
      <c r="J2226" t="s">
        <v>23</v>
      </c>
      <c r="L2226" t="str">
        <f t="shared" si="34"/>
        <v>December</v>
      </c>
      <c r="M2226" s="4">
        <f>ABS(Table1[[#This Row],[Amount]])</f>
        <v>4096.9799999999996</v>
      </c>
      <c r="N2226">
        <f>IF(Table1[[#This Row],[Type]]="Income",ABS(Table1[[#This Row],[Amount]]),0)</f>
        <v>0</v>
      </c>
      <c r="O2226">
        <f>IF(Table1[[#This Row],[Type]]="Expense",ABS(Table1[[#This Row],[Amount]]),0)</f>
        <v>4096.9799999999996</v>
      </c>
      <c r="P2226" t="str">
        <f>Table1[[#This Row],[Region]]</f>
        <v>South</v>
      </c>
      <c r="Q2226" t="s">
        <v>19</v>
      </c>
      <c r="R2226" t="s">
        <v>23</v>
      </c>
    </row>
    <row r="2227" spans="1:18" x14ac:dyDescent="0.3">
      <c r="A2227" s="1">
        <v>45072</v>
      </c>
      <c r="B2227" t="s">
        <v>2253</v>
      </c>
      <c r="C2227" t="s">
        <v>9</v>
      </c>
      <c r="D2227" t="s">
        <v>36</v>
      </c>
      <c r="E2227">
        <v>-2075.98</v>
      </c>
      <c r="F2227" t="s">
        <v>11</v>
      </c>
      <c r="G2227">
        <f>IF(Table1[[#This Row],[Type]]="Income",ABS(Table1[[#This Row],[Amount]]),0)</f>
        <v>0</v>
      </c>
      <c r="H2227">
        <f>IF(Table1[[#This Row],[Type]]="Expense",ABS(Table1[[#This Row],[Amount]]),0)</f>
        <v>2075.98</v>
      </c>
      <c r="I2227" t="s">
        <v>12</v>
      </c>
      <c r="J2227" t="s">
        <v>27</v>
      </c>
      <c r="L2227" t="str">
        <f t="shared" si="34"/>
        <v>May</v>
      </c>
      <c r="M2227" s="4">
        <f>ABS(Table1[[#This Row],[Amount]])</f>
        <v>2075.98</v>
      </c>
      <c r="N2227">
        <f>IF(Table1[[#This Row],[Type]]="Income",ABS(Table1[[#This Row],[Amount]]),0)</f>
        <v>0</v>
      </c>
      <c r="O2227">
        <f>IF(Table1[[#This Row],[Type]]="Expense",ABS(Table1[[#This Row],[Amount]]),0)</f>
        <v>2075.98</v>
      </c>
      <c r="P2227" t="str">
        <f>Table1[[#This Row],[Region]]</f>
        <v>North</v>
      </c>
      <c r="Q2227" t="s">
        <v>36</v>
      </c>
      <c r="R2227" t="s">
        <v>27</v>
      </c>
    </row>
    <row r="2228" spans="1:18" x14ac:dyDescent="0.3">
      <c r="A2228" s="1">
        <v>45090</v>
      </c>
      <c r="B2228" t="s">
        <v>2254</v>
      </c>
      <c r="C2228" t="s">
        <v>15</v>
      </c>
      <c r="D2228" t="s">
        <v>16</v>
      </c>
      <c r="E2228">
        <v>-4684.17</v>
      </c>
      <c r="F2228" t="s">
        <v>11</v>
      </c>
      <c r="G2228">
        <f>IF(Table1[[#This Row],[Type]]="Income",ABS(Table1[[#This Row],[Amount]]),0)</f>
        <v>0</v>
      </c>
      <c r="H2228">
        <f>IF(Table1[[#This Row],[Type]]="Expense",ABS(Table1[[#This Row],[Amount]]),0)</f>
        <v>4684.17</v>
      </c>
      <c r="I2228" t="s">
        <v>17</v>
      </c>
      <c r="J2228" t="s">
        <v>27</v>
      </c>
      <c r="L2228" t="str">
        <f t="shared" si="34"/>
        <v>June</v>
      </c>
      <c r="M2228" s="4">
        <f>ABS(Table1[[#This Row],[Amount]])</f>
        <v>4684.17</v>
      </c>
      <c r="N2228">
        <f>IF(Table1[[#This Row],[Type]]="Income",ABS(Table1[[#This Row],[Amount]]),0)</f>
        <v>0</v>
      </c>
      <c r="O2228">
        <f>IF(Table1[[#This Row],[Type]]="Expense",ABS(Table1[[#This Row],[Amount]]),0)</f>
        <v>4684.17</v>
      </c>
      <c r="P2228" t="str">
        <f>Table1[[#This Row],[Region]]</f>
        <v>North</v>
      </c>
      <c r="Q2228" t="s">
        <v>16</v>
      </c>
      <c r="R2228" t="s">
        <v>27</v>
      </c>
    </row>
    <row r="2229" spans="1:18" x14ac:dyDescent="0.3">
      <c r="A2229" s="1">
        <v>45168</v>
      </c>
      <c r="B2229" t="s">
        <v>2255</v>
      </c>
      <c r="C2229" t="s">
        <v>25</v>
      </c>
      <c r="D2229" t="s">
        <v>22</v>
      </c>
      <c r="E2229">
        <v>-4754.51</v>
      </c>
      <c r="F2229" t="s">
        <v>11</v>
      </c>
      <c r="G2229">
        <f>IF(Table1[[#This Row],[Type]]="Income",ABS(Table1[[#This Row],[Amount]]),0)</f>
        <v>0</v>
      </c>
      <c r="H2229">
        <f>IF(Table1[[#This Row],[Type]]="Expense",ABS(Table1[[#This Row],[Amount]]),0)</f>
        <v>4754.51</v>
      </c>
      <c r="I2229" t="s">
        <v>20</v>
      </c>
      <c r="J2229" t="s">
        <v>32</v>
      </c>
      <c r="L2229" t="str">
        <f t="shared" si="34"/>
        <v>August</v>
      </c>
      <c r="M2229" s="4">
        <f>ABS(Table1[[#This Row],[Amount]])</f>
        <v>4754.51</v>
      </c>
      <c r="N2229">
        <f>IF(Table1[[#This Row],[Type]]="Income",ABS(Table1[[#This Row],[Amount]]),0)</f>
        <v>0</v>
      </c>
      <c r="O2229">
        <f>IF(Table1[[#This Row],[Type]]="Expense",ABS(Table1[[#This Row],[Amount]]),0)</f>
        <v>4754.51</v>
      </c>
      <c r="P2229" t="str">
        <f>Table1[[#This Row],[Region]]</f>
        <v>West</v>
      </c>
      <c r="Q2229" t="s">
        <v>22</v>
      </c>
      <c r="R2229" t="s">
        <v>32</v>
      </c>
    </row>
    <row r="2230" spans="1:18" x14ac:dyDescent="0.3">
      <c r="A2230" s="1">
        <v>44995</v>
      </c>
      <c r="B2230" t="s">
        <v>2256</v>
      </c>
      <c r="C2230" t="s">
        <v>25</v>
      </c>
      <c r="D2230" t="s">
        <v>22</v>
      </c>
      <c r="E2230">
        <v>-662.66</v>
      </c>
      <c r="F2230" t="s">
        <v>11</v>
      </c>
      <c r="G2230">
        <f>IF(Table1[[#This Row],[Type]]="Income",ABS(Table1[[#This Row],[Amount]]),0)</f>
        <v>0</v>
      </c>
      <c r="H2230">
        <f>IF(Table1[[#This Row],[Type]]="Expense",ABS(Table1[[#This Row],[Amount]]),0)</f>
        <v>662.66</v>
      </c>
      <c r="I2230" t="s">
        <v>17</v>
      </c>
      <c r="J2230" t="s">
        <v>32</v>
      </c>
      <c r="L2230" t="str">
        <f t="shared" si="34"/>
        <v>March</v>
      </c>
      <c r="M2230" s="4">
        <f>ABS(Table1[[#This Row],[Amount]])</f>
        <v>662.66</v>
      </c>
      <c r="N2230">
        <f>IF(Table1[[#This Row],[Type]]="Income",ABS(Table1[[#This Row],[Amount]]),0)</f>
        <v>0</v>
      </c>
      <c r="O2230">
        <f>IF(Table1[[#This Row],[Type]]="Expense",ABS(Table1[[#This Row],[Amount]]),0)</f>
        <v>662.66</v>
      </c>
      <c r="P2230" t="str">
        <f>Table1[[#This Row],[Region]]</f>
        <v>West</v>
      </c>
      <c r="Q2230" t="s">
        <v>22</v>
      </c>
      <c r="R2230" t="s">
        <v>32</v>
      </c>
    </row>
    <row r="2231" spans="1:18" x14ac:dyDescent="0.3">
      <c r="A2231" s="1">
        <v>45101</v>
      </c>
      <c r="B2231" t="s">
        <v>2257</v>
      </c>
      <c r="C2231" t="s">
        <v>25</v>
      </c>
      <c r="D2231" t="s">
        <v>36</v>
      </c>
      <c r="E2231">
        <v>-4787.1099999999997</v>
      </c>
      <c r="F2231" t="s">
        <v>11</v>
      </c>
      <c r="G2231">
        <f>IF(Table1[[#This Row],[Type]]="Income",ABS(Table1[[#This Row],[Amount]]),0)</f>
        <v>0</v>
      </c>
      <c r="H2231">
        <f>IF(Table1[[#This Row],[Type]]="Expense",ABS(Table1[[#This Row],[Amount]]),0)</f>
        <v>4787.1099999999997</v>
      </c>
      <c r="I2231" t="s">
        <v>20</v>
      </c>
      <c r="J2231" t="s">
        <v>32</v>
      </c>
      <c r="L2231" t="str">
        <f t="shared" si="34"/>
        <v>June</v>
      </c>
      <c r="M2231" s="4">
        <f>ABS(Table1[[#This Row],[Amount]])</f>
        <v>4787.1099999999997</v>
      </c>
      <c r="N2231">
        <f>IF(Table1[[#This Row],[Type]]="Income",ABS(Table1[[#This Row],[Amount]]),0)</f>
        <v>0</v>
      </c>
      <c r="O2231">
        <f>IF(Table1[[#This Row],[Type]]="Expense",ABS(Table1[[#This Row],[Amount]]),0)</f>
        <v>4787.1099999999997</v>
      </c>
      <c r="P2231" t="str">
        <f>Table1[[#This Row],[Region]]</f>
        <v>West</v>
      </c>
      <c r="Q2231" t="s">
        <v>36</v>
      </c>
      <c r="R2231" t="s">
        <v>32</v>
      </c>
    </row>
    <row r="2232" spans="1:18" x14ac:dyDescent="0.3">
      <c r="A2232" s="1">
        <v>44975</v>
      </c>
      <c r="B2232" t="s">
        <v>2258</v>
      </c>
      <c r="C2232" t="s">
        <v>9</v>
      </c>
      <c r="D2232" t="s">
        <v>36</v>
      </c>
      <c r="E2232">
        <v>-1904.52</v>
      </c>
      <c r="F2232" t="s">
        <v>11</v>
      </c>
      <c r="G2232">
        <f>IF(Table1[[#This Row],[Type]]="Income",ABS(Table1[[#This Row],[Amount]]),0)</f>
        <v>0</v>
      </c>
      <c r="H2232">
        <f>IF(Table1[[#This Row],[Type]]="Expense",ABS(Table1[[#This Row],[Amount]]),0)</f>
        <v>1904.52</v>
      </c>
      <c r="I2232" t="s">
        <v>20</v>
      </c>
      <c r="J2232" t="s">
        <v>13</v>
      </c>
      <c r="L2232" t="str">
        <f t="shared" si="34"/>
        <v>February</v>
      </c>
      <c r="M2232" s="4">
        <f>ABS(Table1[[#This Row],[Amount]])</f>
        <v>1904.52</v>
      </c>
      <c r="N2232">
        <f>IF(Table1[[#This Row],[Type]]="Income",ABS(Table1[[#This Row],[Amount]]),0)</f>
        <v>0</v>
      </c>
      <c r="O2232">
        <f>IF(Table1[[#This Row],[Type]]="Expense",ABS(Table1[[#This Row],[Amount]]),0)</f>
        <v>1904.52</v>
      </c>
      <c r="P2232" t="str">
        <f>Table1[[#This Row],[Region]]</f>
        <v>East</v>
      </c>
      <c r="Q2232" t="s">
        <v>36</v>
      </c>
      <c r="R2232" t="s">
        <v>13</v>
      </c>
    </row>
    <row r="2233" spans="1:18" x14ac:dyDescent="0.3">
      <c r="A2233" s="1">
        <v>45034</v>
      </c>
      <c r="B2233" t="s">
        <v>2259</v>
      </c>
      <c r="C2233" t="s">
        <v>30</v>
      </c>
      <c r="D2233" t="s">
        <v>36</v>
      </c>
      <c r="E2233">
        <v>3266.64</v>
      </c>
      <c r="F2233" t="s">
        <v>31</v>
      </c>
      <c r="G2233">
        <f>IF(Table1[[#This Row],[Type]]="Income",ABS(Table1[[#This Row],[Amount]]),0)</f>
        <v>3266.64</v>
      </c>
      <c r="H2233">
        <f>IF(Table1[[#This Row],[Type]]="Expense",ABS(Table1[[#This Row],[Amount]]),0)</f>
        <v>0</v>
      </c>
      <c r="I2233" t="s">
        <v>12</v>
      </c>
      <c r="J2233" t="s">
        <v>27</v>
      </c>
      <c r="L2233" t="str">
        <f t="shared" si="34"/>
        <v>April</v>
      </c>
      <c r="M2233" s="4">
        <f>ABS(Table1[[#This Row],[Amount]])</f>
        <v>3266.64</v>
      </c>
      <c r="N2233">
        <f>IF(Table1[[#This Row],[Type]]="Income",ABS(Table1[[#This Row],[Amount]]),0)</f>
        <v>3266.64</v>
      </c>
      <c r="O2233">
        <f>IF(Table1[[#This Row],[Type]]="Expense",ABS(Table1[[#This Row],[Amount]]),0)</f>
        <v>0</v>
      </c>
      <c r="P2233" t="str">
        <f>Table1[[#This Row],[Region]]</f>
        <v>North</v>
      </c>
      <c r="Q2233" t="s">
        <v>36</v>
      </c>
      <c r="R2233" t="s">
        <v>27</v>
      </c>
    </row>
    <row r="2234" spans="1:18" x14ac:dyDescent="0.3">
      <c r="A2234" s="1">
        <v>45152</v>
      </c>
      <c r="B2234" t="s">
        <v>2260</v>
      </c>
      <c r="C2234" t="s">
        <v>15</v>
      </c>
      <c r="D2234" t="s">
        <v>26</v>
      </c>
      <c r="E2234">
        <v>-270.27999999999997</v>
      </c>
      <c r="F2234" t="s">
        <v>11</v>
      </c>
      <c r="G2234">
        <f>IF(Table1[[#This Row],[Type]]="Income",ABS(Table1[[#This Row],[Amount]]),0)</f>
        <v>0</v>
      </c>
      <c r="H2234">
        <f>IF(Table1[[#This Row],[Type]]="Expense",ABS(Table1[[#This Row],[Amount]]),0)</f>
        <v>270.27999999999997</v>
      </c>
      <c r="I2234" t="s">
        <v>17</v>
      </c>
      <c r="J2234" t="s">
        <v>13</v>
      </c>
      <c r="L2234" t="str">
        <f t="shared" si="34"/>
        <v>August</v>
      </c>
      <c r="M2234" s="4">
        <f>ABS(Table1[[#This Row],[Amount]])</f>
        <v>270.27999999999997</v>
      </c>
      <c r="N2234">
        <f>IF(Table1[[#This Row],[Type]]="Income",ABS(Table1[[#This Row],[Amount]]),0)</f>
        <v>0</v>
      </c>
      <c r="O2234">
        <f>IF(Table1[[#This Row],[Type]]="Expense",ABS(Table1[[#This Row],[Amount]]),0)</f>
        <v>270.27999999999997</v>
      </c>
      <c r="P2234" t="str">
        <f>Table1[[#This Row],[Region]]</f>
        <v>East</v>
      </c>
      <c r="Q2234" t="s">
        <v>26</v>
      </c>
      <c r="R2234" t="s">
        <v>13</v>
      </c>
    </row>
    <row r="2235" spans="1:18" x14ac:dyDescent="0.3">
      <c r="A2235" s="1">
        <v>45087</v>
      </c>
      <c r="B2235" t="s">
        <v>2261</v>
      </c>
      <c r="C2235" t="s">
        <v>25</v>
      </c>
      <c r="D2235" t="s">
        <v>42</v>
      </c>
      <c r="E2235">
        <v>-4455.53</v>
      </c>
      <c r="F2235" t="s">
        <v>11</v>
      </c>
      <c r="G2235">
        <f>IF(Table1[[#This Row],[Type]]="Income",ABS(Table1[[#This Row],[Amount]]),0)</f>
        <v>0</v>
      </c>
      <c r="H2235">
        <f>IF(Table1[[#This Row],[Type]]="Expense",ABS(Table1[[#This Row],[Amount]]),0)</f>
        <v>4455.53</v>
      </c>
      <c r="I2235" t="s">
        <v>20</v>
      </c>
      <c r="J2235" t="s">
        <v>27</v>
      </c>
      <c r="L2235" t="str">
        <f t="shared" si="34"/>
        <v>June</v>
      </c>
      <c r="M2235" s="4">
        <f>ABS(Table1[[#This Row],[Amount]])</f>
        <v>4455.53</v>
      </c>
      <c r="N2235">
        <f>IF(Table1[[#This Row],[Type]]="Income",ABS(Table1[[#This Row],[Amount]]),0)</f>
        <v>0</v>
      </c>
      <c r="O2235">
        <f>IF(Table1[[#This Row],[Type]]="Expense",ABS(Table1[[#This Row],[Amount]]),0)</f>
        <v>4455.53</v>
      </c>
      <c r="P2235" t="str">
        <f>Table1[[#This Row],[Region]]</f>
        <v>North</v>
      </c>
      <c r="Q2235" t="s">
        <v>42</v>
      </c>
      <c r="R2235" t="s">
        <v>27</v>
      </c>
    </row>
    <row r="2236" spans="1:18" x14ac:dyDescent="0.3">
      <c r="A2236" s="1">
        <v>45045</v>
      </c>
      <c r="B2236" t="s">
        <v>2262</v>
      </c>
      <c r="C2236" t="s">
        <v>25</v>
      </c>
      <c r="D2236" t="s">
        <v>42</v>
      </c>
      <c r="E2236">
        <v>-3243.83</v>
      </c>
      <c r="F2236" t="s">
        <v>11</v>
      </c>
      <c r="G2236">
        <f>IF(Table1[[#This Row],[Type]]="Income",ABS(Table1[[#This Row],[Amount]]),0)</f>
        <v>0</v>
      </c>
      <c r="H2236">
        <f>IF(Table1[[#This Row],[Type]]="Expense",ABS(Table1[[#This Row],[Amount]]),0)</f>
        <v>3243.83</v>
      </c>
      <c r="I2236" t="s">
        <v>12</v>
      </c>
      <c r="J2236" t="s">
        <v>13</v>
      </c>
      <c r="L2236" t="str">
        <f t="shared" si="34"/>
        <v>April</v>
      </c>
      <c r="M2236" s="4">
        <f>ABS(Table1[[#This Row],[Amount]])</f>
        <v>3243.83</v>
      </c>
      <c r="N2236">
        <f>IF(Table1[[#This Row],[Type]]="Income",ABS(Table1[[#This Row],[Amount]]),0)</f>
        <v>0</v>
      </c>
      <c r="O2236">
        <f>IF(Table1[[#This Row],[Type]]="Expense",ABS(Table1[[#This Row],[Amount]]),0)</f>
        <v>3243.83</v>
      </c>
      <c r="P2236" t="str">
        <f>Table1[[#This Row],[Region]]</f>
        <v>East</v>
      </c>
      <c r="Q2236" t="s">
        <v>42</v>
      </c>
      <c r="R2236" t="s">
        <v>13</v>
      </c>
    </row>
    <row r="2237" spans="1:18" x14ac:dyDescent="0.3">
      <c r="A2237" s="1">
        <v>45075</v>
      </c>
      <c r="B2237" t="s">
        <v>2263</v>
      </c>
      <c r="C2237" t="s">
        <v>30</v>
      </c>
      <c r="D2237" t="s">
        <v>22</v>
      </c>
      <c r="E2237">
        <v>3253.42</v>
      </c>
      <c r="F2237" t="s">
        <v>31</v>
      </c>
      <c r="G2237">
        <f>IF(Table1[[#This Row],[Type]]="Income",ABS(Table1[[#This Row],[Amount]]),0)</f>
        <v>3253.42</v>
      </c>
      <c r="H2237">
        <f>IF(Table1[[#This Row],[Type]]="Expense",ABS(Table1[[#This Row],[Amount]]),0)</f>
        <v>0</v>
      </c>
      <c r="I2237" t="s">
        <v>17</v>
      </c>
      <c r="J2237" t="s">
        <v>32</v>
      </c>
      <c r="L2237" t="str">
        <f t="shared" si="34"/>
        <v>May</v>
      </c>
      <c r="M2237" s="4">
        <f>ABS(Table1[[#This Row],[Amount]])</f>
        <v>3253.42</v>
      </c>
      <c r="N2237">
        <f>IF(Table1[[#This Row],[Type]]="Income",ABS(Table1[[#This Row],[Amount]]),0)</f>
        <v>3253.42</v>
      </c>
      <c r="O2237">
        <f>IF(Table1[[#This Row],[Type]]="Expense",ABS(Table1[[#This Row],[Amount]]),0)</f>
        <v>0</v>
      </c>
      <c r="P2237" t="str">
        <f>Table1[[#This Row],[Region]]</f>
        <v>West</v>
      </c>
      <c r="Q2237" t="s">
        <v>22</v>
      </c>
      <c r="R2237" t="s">
        <v>32</v>
      </c>
    </row>
    <row r="2238" spans="1:18" x14ac:dyDescent="0.3">
      <c r="A2238" s="1">
        <v>45076</v>
      </c>
      <c r="B2238" t="s">
        <v>2264</v>
      </c>
      <c r="C2238" t="s">
        <v>25</v>
      </c>
      <c r="D2238" t="s">
        <v>26</v>
      </c>
      <c r="E2238">
        <v>-4520.66</v>
      </c>
      <c r="F2238" t="s">
        <v>11</v>
      </c>
      <c r="G2238">
        <f>IF(Table1[[#This Row],[Type]]="Income",ABS(Table1[[#This Row],[Amount]]),0)</f>
        <v>0</v>
      </c>
      <c r="H2238">
        <f>IF(Table1[[#This Row],[Type]]="Expense",ABS(Table1[[#This Row],[Amount]]),0)</f>
        <v>4520.66</v>
      </c>
      <c r="I2238" t="s">
        <v>17</v>
      </c>
      <c r="J2238" t="s">
        <v>27</v>
      </c>
      <c r="L2238" t="str">
        <f t="shared" si="34"/>
        <v>May</v>
      </c>
      <c r="M2238" s="4">
        <f>ABS(Table1[[#This Row],[Amount]])</f>
        <v>4520.66</v>
      </c>
      <c r="N2238">
        <f>IF(Table1[[#This Row],[Type]]="Income",ABS(Table1[[#This Row],[Amount]]),0)</f>
        <v>0</v>
      </c>
      <c r="O2238">
        <f>IF(Table1[[#This Row],[Type]]="Expense",ABS(Table1[[#This Row],[Amount]]),0)</f>
        <v>4520.66</v>
      </c>
      <c r="P2238" t="str">
        <f>Table1[[#This Row],[Region]]</f>
        <v>North</v>
      </c>
      <c r="Q2238" t="s">
        <v>26</v>
      </c>
      <c r="R2238" t="s">
        <v>27</v>
      </c>
    </row>
    <row r="2239" spans="1:18" x14ac:dyDescent="0.3">
      <c r="A2239" s="1">
        <v>45219</v>
      </c>
      <c r="B2239" t="s">
        <v>2265</v>
      </c>
      <c r="C2239" t="s">
        <v>15</v>
      </c>
      <c r="D2239" t="s">
        <v>36</v>
      </c>
      <c r="E2239">
        <v>-2590.9</v>
      </c>
      <c r="F2239" t="s">
        <v>11</v>
      </c>
      <c r="G2239">
        <f>IF(Table1[[#This Row],[Type]]="Income",ABS(Table1[[#This Row],[Amount]]),0)</f>
        <v>0</v>
      </c>
      <c r="H2239">
        <f>IF(Table1[[#This Row],[Type]]="Expense",ABS(Table1[[#This Row],[Amount]]),0)</f>
        <v>2590.9</v>
      </c>
      <c r="I2239" t="s">
        <v>20</v>
      </c>
      <c r="J2239" t="s">
        <v>27</v>
      </c>
      <c r="L2239" t="str">
        <f t="shared" si="34"/>
        <v>October</v>
      </c>
      <c r="M2239" s="4">
        <f>ABS(Table1[[#This Row],[Amount]])</f>
        <v>2590.9</v>
      </c>
      <c r="N2239">
        <f>IF(Table1[[#This Row],[Type]]="Income",ABS(Table1[[#This Row],[Amount]]),0)</f>
        <v>0</v>
      </c>
      <c r="O2239">
        <f>IF(Table1[[#This Row],[Type]]="Expense",ABS(Table1[[#This Row],[Amount]]),0)</f>
        <v>2590.9</v>
      </c>
      <c r="P2239" t="str">
        <f>Table1[[#This Row],[Region]]</f>
        <v>North</v>
      </c>
      <c r="Q2239" t="s">
        <v>36</v>
      </c>
      <c r="R2239" t="s">
        <v>27</v>
      </c>
    </row>
    <row r="2240" spans="1:18" x14ac:dyDescent="0.3">
      <c r="A2240" s="1">
        <v>45069</v>
      </c>
      <c r="B2240" t="s">
        <v>2266</v>
      </c>
      <c r="C2240" t="s">
        <v>9</v>
      </c>
      <c r="D2240" t="s">
        <v>22</v>
      </c>
      <c r="E2240">
        <v>-2111.5300000000002</v>
      </c>
      <c r="F2240" t="s">
        <v>11</v>
      </c>
      <c r="G2240">
        <f>IF(Table1[[#This Row],[Type]]="Income",ABS(Table1[[#This Row],[Amount]]),0)</f>
        <v>0</v>
      </c>
      <c r="H2240">
        <f>IF(Table1[[#This Row],[Type]]="Expense",ABS(Table1[[#This Row],[Amount]]),0)</f>
        <v>2111.5300000000002</v>
      </c>
      <c r="I2240" t="s">
        <v>20</v>
      </c>
      <c r="J2240" t="s">
        <v>23</v>
      </c>
      <c r="L2240" t="str">
        <f t="shared" si="34"/>
        <v>May</v>
      </c>
      <c r="M2240" s="4">
        <f>ABS(Table1[[#This Row],[Amount]])</f>
        <v>2111.5300000000002</v>
      </c>
      <c r="N2240">
        <f>IF(Table1[[#This Row],[Type]]="Income",ABS(Table1[[#This Row],[Amount]]),0)</f>
        <v>0</v>
      </c>
      <c r="O2240">
        <f>IF(Table1[[#This Row],[Type]]="Expense",ABS(Table1[[#This Row],[Amount]]),0)</f>
        <v>2111.5300000000002</v>
      </c>
      <c r="P2240" t="str">
        <f>Table1[[#This Row],[Region]]</f>
        <v>South</v>
      </c>
      <c r="Q2240" t="s">
        <v>22</v>
      </c>
      <c r="R2240" t="s">
        <v>23</v>
      </c>
    </row>
    <row r="2241" spans="1:18" x14ac:dyDescent="0.3">
      <c r="A2241" s="1">
        <v>45086</v>
      </c>
      <c r="B2241" t="s">
        <v>2267</v>
      </c>
      <c r="C2241" t="s">
        <v>25</v>
      </c>
      <c r="D2241" t="s">
        <v>26</v>
      </c>
      <c r="E2241">
        <v>-4344.03</v>
      </c>
      <c r="F2241" t="s">
        <v>11</v>
      </c>
      <c r="G2241">
        <f>IF(Table1[[#This Row],[Type]]="Income",ABS(Table1[[#This Row],[Amount]]),0)</f>
        <v>0</v>
      </c>
      <c r="H2241">
        <f>IF(Table1[[#This Row],[Type]]="Expense",ABS(Table1[[#This Row],[Amount]]),0)</f>
        <v>4344.03</v>
      </c>
      <c r="I2241" t="s">
        <v>20</v>
      </c>
      <c r="J2241" t="s">
        <v>27</v>
      </c>
      <c r="L2241" t="str">
        <f t="shared" si="34"/>
        <v>June</v>
      </c>
      <c r="M2241" s="4">
        <f>ABS(Table1[[#This Row],[Amount]])</f>
        <v>4344.03</v>
      </c>
      <c r="N2241">
        <f>IF(Table1[[#This Row],[Type]]="Income",ABS(Table1[[#This Row],[Amount]]),0)</f>
        <v>0</v>
      </c>
      <c r="O2241">
        <f>IF(Table1[[#This Row],[Type]]="Expense",ABS(Table1[[#This Row],[Amount]]),0)</f>
        <v>4344.03</v>
      </c>
      <c r="P2241" t="str">
        <f>Table1[[#This Row],[Region]]</f>
        <v>North</v>
      </c>
      <c r="Q2241" t="s">
        <v>26</v>
      </c>
      <c r="R2241" t="s">
        <v>27</v>
      </c>
    </row>
    <row r="2242" spans="1:18" x14ac:dyDescent="0.3">
      <c r="A2242" s="1">
        <v>44937</v>
      </c>
      <c r="B2242" t="s">
        <v>2268</v>
      </c>
      <c r="C2242" t="s">
        <v>15</v>
      </c>
      <c r="D2242" t="s">
        <v>16</v>
      </c>
      <c r="E2242">
        <v>-3737.86</v>
      </c>
      <c r="F2242" t="s">
        <v>11</v>
      </c>
      <c r="G2242">
        <f>IF(Table1[[#This Row],[Type]]="Income",ABS(Table1[[#This Row],[Amount]]),0)</f>
        <v>0</v>
      </c>
      <c r="H2242">
        <f>IF(Table1[[#This Row],[Type]]="Expense",ABS(Table1[[#This Row],[Amount]]),0)</f>
        <v>3737.86</v>
      </c>
      <c r="I2242" t="s">
        <v>17</v>
      </c>
      <c r="J2242" t="s">
        <v>27</v>
      </c>
      <c r="L2242" t="str">
        <f t="shared" si="34"/>
        <v>January</v>
      </c>
      <c r="M2242" s="4">
        <f>ABS(Table1[[#This Row],[Amount]])</f>
        <v>3737.86</v>
      </c>
      <c r="N2242">
        <f>IF(Table1[[#This Row],[Type]]="Income",ABS(Table1[[#This Row],[Amount]]),0)</f>
        <v>0</v>
      </c>
      <c r="O2242">
        <f>IF(Table1[[#This Row],[Type]]="Expense",ABS(Table1[[#This Row],[Amount]]),0)</f>
        <v>3737.86</v>
      </c>
      <c r="P2242" t="str">
        <f>Table1[[#This Row],[Region]]</f>
        <v>North</v>
      </c>
      <c r="Q2242" t="s">
        <v>16</v>
      </c>
      <c r="R2242" t="s">
        <v>27</v>
      </c>
    </row>
    <row r="2243" spans="1:18" x14ac:dyDescent="0.3">
      <c r="A2243" s="1">
        <v>45064</v>
      </c>
      <c r="B2243" t="s">
        <v>2269</v>
      </c>
      <c r="C2243" t="s">
        <v>25</v>
      </c>
      <c r="D2243" t="s">
        <v>19</v>
      </c>
      <c r="E2243">
        <v>-4749.9799999999996</v>
      </c>
      <c r="F2243" t="s">
        <v>11</v>
      </c>
      <c r="G2243">
        <f>IF(Table1[[#This Row],[Type]]="Income",ABS(Table1[[#This Row],[Amount]]),0)</f>
        <v>0</v>
      </c>
      <c r="H2243">
        <f>IF(Table1[[#This Row],[Type]]="Expense",ABS(Table1[[#This Row],[Amount]]),0)</f>
        <v>4749.9799999999996</v>
      </c>
      <c r="I2243" t="s">
        <v>20</v>
      </c>
      <c r="J2243" t="s">
        <v>13</v>
      </c>
      <c r="L2243" t="str">
        <f t="shared" ref="L2243:L2306" si="35">TEXT(A2243:A7242,"mmmm")</f>
        <v>May</v>
      </c>
      <c r="M2243" s="4">
        <f>ABS(Table1[[#This Row],[Amount]])</f>
        <v>4749.9799999999996</v>
      </c>
      <c r="N2243">
        <f>IF(Table1[[#This Row],[Type]]="Income",ABS(Table1[[#This Row],[Amount]]),0)</f>
        <v>0</v>
      </c>
      <c r="O2243">
        <f>IF(Table1[[#This Row],[Type]]="Expense",ABS(Table1[[#This Row],[Amount]]),0)</f>
        <v>4749.9799999999996</v>
      </c>
      <c r="P2243" t="str">
        <f>Table1[[#This Row],[Region]]</f>
        <v>East</v>
      </c>
      <c r="Q2243" t="s">
        <v>19</v>
      </c>
      <c r="R2243" t="s">
        <v>13</v>
      </c>
    </row>
    <row r="2244" spans="1:18" x14ac:dyDescent="0.3">
      <c r="A2244" s="1">
        <v>45004</v>
      </c>
      <c r="B2244" t="s">
        <v>2270</v>
      </c>
      <c r="C2244" t="s">
        <v>30</v>
      </c>
      <c r="D2244" t="s">
        <v>26</v>
      </c>
      <c r="E2244">
        <v>4706.6000000000004</v>
      </c>
      <c r="F2244" t="s">
        <v>31</v>
      </c>
      <c r="G2244">
        <f>IF(Table1[[#This Row],[Type]]="Income",ABS(Table1[[#This Row],[Amount]]),0)</f>
        <v>4706.6000000000004</v>
      </c>
      <c r="H2244">
        <f>IF(Table1[[#This Row],[Type]]="Expense",ABS(Table1[[#This Row],[Amount]]),0)</f>
        <v>0</v>
      </c>
      <c r="I2244" t="s">
        <v>17</v>
      </c>
      <c r="J2244" t="s">
        <v>32</v>
      </c>
      <c r="L2244" t="str">
        <f t="shared" si="35"/>
        <v>March</v>
      </c>
      <c r="M2244" s="4">
        <f>ABS(Table1[[#This Row],[Amount]])</f>
        <v>4706.6000000000004</v>
      </c>
      <c r="N2244">
        <f>IF(Table1[[#This Row],[Type]]="Income",ABS(Table1[[#This Row],[Amount]]),0)</f>
        <v>4706.6000000000004</v>
      </c>
      <c r="O2244">
        <f>IF(Table1[[#This Row],[Type]]="Expense",ABS(Table1[[#This Row],[Amount]]),0)</f>
        <v>0</v>
      </c>
      <c r="P2244" t="str">
        <f>Table1[[#This Row],[Region]]</f>
        <v>West</v>
      </c>
      <c r="Q2244" t="s">
        <v>26</v>
      </c>
      <c r="R2244" t="s">
        <v>32</v>
      </c>
    </row>
    <row r="2245" spans="1:18" x14ac:dyDescent="0.3">
      <c r="A2245" s="1">
        <v>45003</v>
      </c>
      <c r="B2245" t="s">
        <v>2271</v>
      </c>
      <c r="C2245" t="s">
        <v>25</v>
      </c>
      <c r="D2245" t="s">
        <v>10</v>
      </c>
      <c r="E2245">
        <v>-1973.4</v>
      </c>
      <c r="F2245" t="s">
        <v>11</v>
      </c>
      <c r="G2245">
        <f>IF(Table1[[#This Row],[Type]]="Income",ABS(Table1[[#This Row],[Amount]]),0)</f>
        <v>0</v>
      </c>
      <c r="H2245">
        <f>IF(Table1[[#This Row],[Type]]="Expense",ABS(Table1[[#This Row],[Amount]]),0)</f>
        <v>1973.4</v>
      </c>
      <c r="I2245" t="s">
        <v>12</v>
      </c>
      <c r="J2245" t="s">
        <v>23</v>
      </c>
      <c r="L2245" t="str">
        <f t="shared" si="35"/>
        <v>March</v>
      </c>
      <c r="M2245" s="4">
        <f>ABS(Table1[[#This Row],[Amount]])</f>
        <v>1973.4</v>
      </c>
      <c r="N2245">
        <f>IF(Table1[[#This Row],[Type]]="Income",ABS(Table1[[#This Row],[Amount]]),0)</f>
        <v>0</v>
      </c>
      <c r="O2245">
        <f>IF(Table1[[#This Row],[Type]]="Expense",ABS(Table1[[#This Row],[Amount]]),0)</f>
        <v>1973.4</v>
      </c>
      <c r="P2245" t="str">
        <f>Table1[[#This Row],[Region]]</f>
        <v>South</v>
      </c>
      <c r="Q2245" t="s">
        <v>10</v>
      </c>
      <c r="R2245" t="s">
        <v>23</v>
      </c>
    </row>
    <row r="2246" spans="1:18" x14ac:dyDescent="0.3">
      <c r="A2246" s="1">
        <v>45180</v>
      </c>
      <c r="B2246" t="s">
        <v>2272</v>
      </c>
      <c r="C2246" t="s">
        <v>25</v>
      </c>
      <c r="D2246" t="s">
        <v>22</v>
      </c>
      <c r="E2246">
        <v>-2290.23</v>
      </c>
      <c r="F2246" t="s">
        <v>11</v>
      </c>
      <c r="G2246">
        <f>IF(Table1[[#This Row],[Type]]="Income",ABS(Table1[[#This Row],[Amount]]),0)</f>
        <v>0</v>
      </c>
      <c r="H2246">
        <f>IF(Table1[[#This Row],[Type]]="Expense",ABS(Table1[[#This Row],[Amount]]),0)</f>
        <v>2290.23</v>
      </c>
      <c r="I2246" t="s">
        <v>17</v>
      </c>
      <c r="J2246" t="s">
        <v>13</v>
      </c>
      <c r="L2246" t="str">
        <f t="shared" si="35"/>
        <v>September</v>
      </c>
      <c r="M2246" s="4">
        <f>ABS(Table1[[#This Row],[Amount]])</f>
        <v>2290.23</v>
      </c>
      <c r="N2246">
        <f>IF(Table1[[#This Row],[Type]]="Income",ABS(Table1[[#This Row],[Amount]]),0)</f>
        <v>0</v>
      </c>
      <c r="O2246">
        <f>IF(Table1[[#This Row],[Type]]="Expense",ABS(Table1[[#This Row],[Amount]]),0)</f>
        <v>2290.23</v>
      </c>
      <c r="P2246" t="str">
        <f>Table1[[#This Row],[Region]]</f>
        <v>East</v>
      </c>
      <c r="Q2246" t="s">
        <v>22</v>
      </c>
      <c r="R2246" t="s">
        <v>13</v>
      </c>
    </row>
    <row r="2247" spans="1:18" x14ac:dyDescent="0.3">
      <c r="A2247" s="1">
        <v>45184</v>
      </c>
      <c r="B2247" t="s">
        <v>2273</v>
      </c>
      <c r="C2247" t="s">
        <v>9</v>
      </c>
      <c r="D2247" t="s">
        <v>42</v>
      </c>
      <c r="E2247">
        <v>-1354.33</v>
      </c>
      <c r="F2247" t="s">
        <v>11</v>
      </c>
      <c r="G2247">
        <f>IF(Table1[[#This Row],[Type]]="Income",ABS(Table1[[#This Row],[Amount]]),0)</f>
        <v>0</v>
      </c>
      <c r="H2247">
        <f>IF(Table1[[#This Row],[Type]]="Expense",ABS(Table1[[#This Row],[Amount]]),0)</f>
        <v>1354.33</v>
      </c>
      <c r="I2247" t="s">
        <v>20</v>
      </c>
      <c r="J2247" t="s">
        <v>27</v>
      </c>
      <c r="L2247" t="str">
        <f t="shared" si="35"/>
        <v>September</v>
      </c>
      <c r="M2247" s="4">
        <f>ABS(Table1[[#This Row],[Amount]])</f>
        <v>1354.33</v>
      </c>
      <c r="N2247">
        <f>IF(Table1[[#This Row],[Type]]="Income",ABS(Table1[[#This Row],[Amount]]),0)</f>
        <v>0</v>
      </c>
      <c r="O2247">
        <f>IF(Table1[[#This Row],[Type]]="Expense",ABS(Table1[[#This Row],[Amount]]),0)</f>
        <v>1354.33</v>
      </c>
      <c r="P2247" t="str">
        <f>Table1[[#This Row],[Region]]</f>
        <v>North</v>
      </c>
      <c r="Q2247" t="s">
        <v>42</v>
      </c>
      <c r="R2247" t="s">
        <v>27</v>
      </c>
    </row>
    <row r="2248" spans="1:18" x14ac:dyDescent="0.3">
      <c r="A2248" s="1">
        <v>45246</v>
      </c>
      <c r="B2248" t="s">
        <v>2274</v>
      </c>
      <c r="C2248" t="s">
        <v>30</v>
      </c>
      <c r="D2248" t="s">
        <v>10</v>
      </c>
      <c r="E2248">
        <v>3337.17</v>
      </c>
      <c r="F2248" t="s">
        <v>31</v>
      </c>
      <c r="G2248">
        <f>IF(Table1[[#This Row],[Type]]="Income",ABS(Table1[[#This Row],[Amount]]),0)</f>
        <v>3337.17</v>
      </c>
      <c r="H2248">
        <f>IF(Table1[[#This Row],[Type]]="Expense",ABS(Table1[[#This Row],[Amount]]),0)</f>
        <v>0</v>
      </c>
      <c r="I2248" t="s">
        <v>17</v>
      </c>
      <c r="J2248" t="s">
        <v>13</v>
      </c>
      <c r="L2248" t="str">
        <f t="shared" si="35"/>
        <v>November</v>
      </c>
      <c r="M2248" s="4">
        <f>ABS(Table1[[#This Row],[Amount]])</f>
        <v>3337.17</v>
      </c>
      <c r="N2248">
        <f>IF(Table1[[#This Row],[Type]]="Income",ABS(Table1[[#This Row],[Amount]]),0)</f>
        <v>3337.17</v>
      </c>
      <c r="O2248">
        <f>IF(Table1[[#This Row],[Type]]="Expense",ABS(Table1[[#This Row],[Amount]]),0)</f>
        <v>0</v>
      </c>
      <c r="P2248" t="str">
        <f>Table1[[#This Row],[Region]]</f>
        <v>East</v>
      </c>
      <c r="Q2248" t="s">
        <v>10</v>
      </c>
      <c r="R2248" t="s">
        <v>13</v>
      </c>
    </row>
    <row r="2249" spans="1:18" x14ac:dyDescent="0.3">
      <c r="A2249" s="1">
        <v>45217</v>
      </c>
      <c r="B2249" t="s">
        <v>2275</v>
      </c>
      <c r="C2249" t="s">
        <v>30</v>
      </c>
      <c r="D2249" t="s">
        <v>36</v>
      </c>
      <c r="E2249">
        <v>1886.26</v>
      </c>
      <c r="F2249" t="s">
        <v>31</v>
      </c>
      <c r="G2249">
        <f>IF(Table1[[#This Row],[Type]]="Income",ABS(Table1[[#This Row],[Amount]]),0)</f>
        <v>1886.26</v>
      </c>
      <c r="H2249">
        <f>IF(Table1[[#This Row],[Type]]="Expense",ABS(Table1[[#This Row],[Amount]]),0)</f>
        <v>0</v>
      </c>
      <c r="I2249" t="s">
        <v>20</v>
      </c>
      <c r="J2249" t="s">
        <v>32</v>
      </c>
      <c r="L2249" t="str">
        <f t="shared" si="35"/>
        <v>October</v>
      </c>
      <c r="M2249" s="4">
        <f>ABS(Table1[[#This Row],[Amount]])</f>
        <v>1886.26</v>
      </c>
      <c r="N2249">
        <f>IF(Table1[[#This Row],[Type]]="Income",ABS(Table1[[#This Row],[Amount]]),0)</f>
        <v>1886.26</v>
      </c>
      <c r="O2249">
        <f>IF(Table1[[#This Row],[Type]]="Expense",ABS(Table1[[#This Row],[Amount]]),0)</f>
        <v>0</v>
      </c>
      <c r="P2249" t="str">
        <f>Table1[[#This Row],[Region]]</f>
        <v>West</v>
      </c>
      <c r="Q2249" t="s">
        <v>36</v>
      </c>
      <c r="R2249" t="s">
        <v>32</v>
      </c>
    </row>
    <row r="2250" spans="1:18" x14ac:dyDescent="0.3">
      <c r="A2250" s="1">
        <v>45189</v>
      </c>
      <c r="B2250" t="s">
        <v>2276</v>
      </c>
      <c r="C2250" t="s">
        <v>9</v>
      </c>
      <c r="D2250" t="s">
        <v>19</v>
      </c>
      <c r="E2250">
        <v>-3951.89</v>
      </c>
      <c r="F2250" t="s">
        <v>11</v>
      </c>
      <c r="G2250">
        <f>IF(Table1[[#This Row],[Type]]="Income",ABS(Table1[[#This Row],[Amount]]),0)</f>
        <v>0</v>
      </c>
      <c r="H2250">
        <f>IF(Table1[[#This Row],[Type]]="Expense",ABS(Table1[[#This Row],[Amount]]),0)</f>
        <v>3951.89</v>
      </c>
      <c r="I2250" t="s">
        <v>12</v>
      </c>
      <c r="J2250" t="s">
        <v>23</v>
      </c>
      <c r="L2250" t="str">
        <f t="shared" si="35"/>
        <v>September</v>
      </c>
      <c r="M2250" s="4">
        <f>ABS(Table1[[#This Row],[Amount]])</f>
        <v>3951.89</v>
      </c>
      <c r="N2250">
        <f>IF(Table1[[#This Row],[Type]]="Income",ABS(Table1[[#This Row],[Amount]]),0)</f>
        <v>0</v>
      </c>
      <c r="O2250">
        <f>IF(Table1[[#This Row],[Type]]="Expense",ABS(Table1[[#This Row],[Amount]]),0)</f>
        <v>3951.89</v>
      </c>
      <c r="P2250" t="str">
        <f>Table1[[#This Row],[Region]]</f>
        <v>South</v>
      </c>
      <c r="Q2250" t="s">
        <v>19</v>
      </c>
      <c r="R2250" t="s">
        <v>23</v>
      </c>
    </row>
    <row r="2251" spans="1:18" x14ac:dyDescent="0.3">
      <c r="A2251" s="1">
        <v>45011</v>
      </c>
      <c r="B2251" t="s">
        <v>2277</v>
      </c>
      <c r="C2251" t="s">
        <v>25</v>
      </c>
      <c r="D2251" t="s">
        <v>16</v>
      </c>
      <c r="E2251">
        <v>-695.6</v>
      </c>
      <c r="F2251" t="s">
        <v>11</v>
      </c>
      <c r="G2251">
        <f>IF(Table1[[#This Row],[Type]]="Income",ABS(Table1[[#This Row],[Amount]]),0)</f>
        <v>0</v>
      </c>
      <c r="H2251">
        <f>IF(Table1[[#This Row],[Type]]="Expense",ABS(Table1[[#This Row],[Amount]]),0)</f>
        <v>695.6</v>
      </c>
      <c r="I2251" t="s">
        <v>20</v>
      </c>
      <c r="J2251" t="s">
        <v>13</v>
      </c>
      <c r="L2251" t="str">
        <f t="shared" si="35"/>
        <v>March</v>
      </c>
      <c r="M2251" s="4">
        <f>ABS(Table1[[#This Row],[Amount]])</f>
        <v>695.6</v>
      </c>
      <c r="N2251">
        <f>IF(Table1[[#This Row],[Type]]="Income",ABS(Table1[[#This Row],[Amount]]),0)</f>
        <v>0</v>
      </c>
      <c r="O2251">
        <f>IF(Table1[[#This Row],[Type]]="Expense",ABS(Table1[[#This Row],[Amount]]),0)</f>
        <v>695.6</v>
      </c>
      <c r="P2251" t="str">
        <f>Table1[[#This Row],[Region]]</f>
        <v>East</v>
      </c>
      <c r="Q2251" t="s">
        <v>16</v>
      </c>
      <c r="R2251" t="s">
        <v>13</v>
      </c>
    </row>
    <row r="2252" spans="1:18" x14ac:dyDescent="0.3">
      <c r="A2252" s="1">
        <v>45072</v>
      </c>
      <c r="B2252" t="s">
        <v>2278</v>
      </c>
      <c r="C2252" t="s">
        <v>15</v>
      </c>
      <c r="D2252" t="s">
        <v>19</v>
      </c>
      <c r="E2252">
        <v>-670.37</v>
      </c>
      <c r="F2252" t="s">
        <v>11</v>
      </c>
      <c r="G2252">
        <f>IF(Table1[[#This Row],[Type]]="Income",ABS(Table1[[#This Row],[Amount]]),0)</f>
        <v>0</v>
      </c>
      <c r="H2252">
        <f>IF(Table1[[#This Row],[Type]]="Expense",ABS(Table1[[#This Row],[Amount]]),0)</f>
        <v>670.37</v>
      </c>
      <c r="I2252" t="s">
        <v>20</v>
      </c>
      <c r="J2252" t="s">
        <v>27</v>
      </c>
      <c r="L2252" t="str">
        <f t="shared" si="35"/>
        <v>May</v>
      </c>
      <c r="M2252" s="4">
        <f>ABS(Table1[[#This Row],[Amount]])</f>
        <v>670.37</v>
      </c>
      <c r="N2252">
        <f>IF(Table1[[#This Row],[Type]]="Income",ABS(Table1[[#This Row],[Amount]]),0)</f>
        <v>0</v>
      </c>
      <c r="O2252">
        <f>IF(Table1[[#This Row],[Type]]="Expense",ABS(Table1[[#This Row],[Amount]]),0)</f>
        <v>670.37</v>
      </c>
      <c r="P2252" t="str">
        <f>Table1[[#This Row],[Region]]</f>
        <v>North</v>
      </c>
      <c r="Q2252" t="s">
        <v>19</v>
      </c>
      <c r="R2252" t="s">
        <v>27</v>
      </c>
    </row>
    <row r="2253" spans="1:18" x14ac:dyDescent="0.3">
      <c r="A2253" s="1">
        <v>45249</v>
      </c>
      <c r="B2253" t="s">
        <v>2279</v>
      </c>
      <c r="C2253" t="s">
        <v>30</v>
      </c>
      <c r="D2253" t="s">
        <v>19</v>
      </c>
      <c r="E2253">
        <v>1101.83</v>
      </c>
      <c r="F2253" t="s">
        <v>31</v>
      </c>
      <c r="G2253">
        <f>IF(Table1[[#This Row],[Type]]="Income",ABS(Table1[[#This Row],[Amount]]),0)</f>
        <v>1101.83</v>
      </c>
      <c r="H2253">
        <f>IF(Table1[[#This Row],[Type]]="Expense",ABS(Table1[[#This Row],[Amount]]),0)</f>
        <v>0</v>
      </c>
      <c r="I2253" t="s">
        <v>20</v>
      </c>
      <c r="J2253" t="s">
        <v>13</v>
      </c>
      <c r="L2253" t="str">
        <f t="shared" si="35"/>
        <v>November</v>
      </c>
      <c r="M2253" s="4">
        <f>ABS(Table1[[#This Row],[Amount]])</f>
        <v>1101.83</v>
      </c>
      <c r="N2253">
        <f>IF(Table1[[#This Row],[Type]]="Income",ABS(Table1[[#This Row],[Amount]]),0)</f>
        <v>1101.83</v>
      </c>
      <c r="O2253">
        <f>IF(Table1[[#This Row],[Type]]="Expense",ABS(Table1[[#This Row],[Amount]]),0)</f>
        <v>0</v>
      </c>
      <c r="P2253" t="str">
        <f>Table1[[#This Row],[Region]]</f>
        <v>East</v>
      </c>
      <c r="Q2253" t="s">
        <v>19</v>
      </c>
      <c r="R2253" t="s">
        <v>13</v>
      </c>
    </row>
    <row r="2254" spans="1:18" x14ac:dyDescent="0.3">
      <c r="A2254" s="1">
        <v>44968</v>
      </c>
      <c r="B2254" t="s">
        <v>2280</v>
      </c>
      <c r="C2254" t="s">
        <v>30</v>
      </c>
      <c r="D2254" t="s">
        <v>26</v>
      </c>
      <c r="E2254">
        <v>513.03</v>
      </c>
      <c r="F2254" t="s">
        <v>31</v>
      </c>
      <c r="G2254">
        <f>IF(Table1[[#This Row],[Type]]="Income",ABS(Table1[[#This Row],[Amount]]),0)</f>
        <v>513.03</v>
      </c>
      <c r="H2254">
        <f>IF(Table1[[#This Row],[Type]]="Expense",ABS(Table1[[#This Row],[Amount]]),0)</f>
        <v>0</v>
      </c>
      <c r="I2254" t="s">
        <v>20</v>
      </c>
      <c r="J2254" t="s">
        <v>27</v>
      </c>
      <c r="L2254" t="str">
        <f t="shared" si="35"/>
        <v>February</v>
      </c>
      <c r="M2254" s="4">
        <f>ABS(Table1[[#This Row],[Amount]])</f>
        <v>513.03</v>
      </c>
      <c r="N2254">
        <f>IF(Table1[[#This Row],[Type]]="Income",ABS(Table1[[#This Row],[Amount]]),0)</f>
        <v>513.03</v>
      </c>
      <c r="O2254">
        <f>IF(Table1[[#This Row],[Type]]="Expense",ABS(Table1[[#This Row],[Amount]]),0)</f>
        <v>0</v>
      </c>
      <c r="P2254" t="str">
        <f>Table1[[#This Row],[Region]]</f>
        <v>North</v>
      </c>
      <c r="Q2254" t="s">
        <v>26</v>
      </c>
      <c r="R2254" t="s">
        <v>27</v>
      </c>
    </row>
    <row r="2255" spans="1:18" x14ac:dyDescent="0.3">
      <c r="A2255" s="1">
        <v>45051</v>
      </c>
      <c r="B2255" t="s">
        <v>2281</v>
      </c>
      <c r="C2255" t="s">
        <v>25</v>
      </c>
      <c r="D2255" t="s">
        <v>22</v>
      </c>
      <c r="E2255">
        <v>-3138.15</v>
      </c>
      <c r="F2255" t="s">
        <v>11</v>
      </c>
      <c r="G2255">
        <f>IF(Table1[[#This Row],[Type]]="Income",ABS(Table1[[#This Row],[Amount]]),0)</f>
        <v>0</v>
      </c>
      <c r="H2255">
        <f>IF(Table1[[#This Row],[Type]]="Expense",ABS(Table1[[#This Row],[Amount]]),0)</f>
        <v>3138.15</v>
      </c>
      <c r="I2255" t="s">
        <v>20</v>
      </c>
      <c r="J2255" t="s">
        <v>23</v>
      </c>
      <c r="L2255" t="str">
        <f t="shared" si="35"/>
        <v>May</v>
      </c>
      <c r="M2255" s="4">
        <f>ABS(Table1[[#This Row],[Amount]])</f>
        <v>3138.15</v>
      </c>
      <c r="N2255">
        <f>IF(Table1[[#This Row],[Type]]="Income",ABS(Table1[[#This Row],[Amount]]),0)</f>
        <v>0</v>
      </c>
      <c r="O2255">
        <f>IF(Table1[[#This Row],[Type]]="Expense",ABS(Table1[[#This Row],[Amount]]),0)</f>
        <v>3138.15</v>
      </c>
      <c r="P2255" t="str">
        <f>Table1[[#This Row],[Region]]</f>
        <v>South</v>
      </c>
      <c r="Q2255" t="s">
        <v>22</v>
      </c>
      <c r="R2255" t="s">
        <v>23</v>
      </c>
    </row>
    <row r="2256" spans="1:18" x14ac:dyDescent="0.3">
      <c r="A2256" s="1">
        <v>45093</v>
      </c>
      <c r="B2256" t="s">
        <v>2282</v>
      </c>
      <c r="C2256" t="s">
        <v>25</v>
      </c>
      <c r="D2256" t="s">
        <v>22</v>
      </c>
      <c r="E2256">
        <v>-822.03</v>
      </c>
      <c r="F2256" t="s">
        <v>11</v>
      </c>
      <c r="G2256">
        <f>IF(Table1[[#This Row],[Type]]="Income",ABS(Table1[[#This Row],[Amount]]),0)</f>
        <v>0</v>
      </c>
      <c r="H2256">
        <f>IF(Table1[[#This Row],[Type]]="Expense",ABS(Table1[[#This Row],[Amount]]),0)</f>
        <v>822.03</v>
      </c>
      <c r="I2256" t="s">
        <v>20</v>
      </c>
      <c r="J2256" t="s">
        <v>23</v>
      </c>
      <c r="L2256" t="str">
        <f t="shared" si="35"/>
        <v>June</v>
      </c>
      <c r="M2256" s="4">
        <f>ABS(Table1[[#This Row],[Amount]])</f>
        <v>822.03</v>
      </c>
      <c r="N2256">
        <f>IF(Table1[[#This Row],[Type]]="Income",ABS(Table1[[#This Row],[Amount]]),0)</f>
        <v>0</v>
      </c>
      <c r="O2256">
        <f>IF(Table1[[#This Row],[Type]]="Expense",ABS(Table1[[#This Row],[Amount]]),0)</f>
        <v>822.03</v>
      </c>
      <c r="P2256" t="str">
        <f>Table1[[#This Row],[Region]]</f>
        <v>South</v>
      </c>
      <c r="Q2256" t="s">
        <v>22</v>
      </c>
      <c r="R2256" t="s">
        <v>23</v>
      </c>
    </row>
    <row r="2257" spans="1:18" x14ac:dyDescent="0.3">
      <c r="A2257" s="1">
        <v>45167</v>
      </c>
      <c r="B2257" t="s">
        <v>2283</v>
      </c>
      <c r="C2257" t="s">
        <v>30</v>
      </c>
      <c r="D2257" t="s">
        <v>19</v>
      </c>
      <c r="E2257">
        <v>883.82</v>
      </c>
      <c r="F2257" t="s">
        <v>31</v>
      </c>
      <c r="G2257">
        <f>IF(Table1[[#This Row],[Type]]="Income",ABS(Table1[[#This Row],[Amount]]),0)</f>
        <v>883.82</v>
      </c>
      <c r="H2257">
        <f>IF(Table1[[#This Row],[Type]]="Expense",ABS(Table1[[#This Row],[Amount]]),0)</f>
        <v>0</v>
      </c>
      <c r="I2257" t="s">
        <v>12</v>
      </c>
      <c r="J2257" t="s">
        <v>13</v>
      </c>
      <c r="L2257" t="str">
        <f t="shared" si="35"/>
        <v>August</v>
      </c>
      <c r="M2257" s="4">
        <f>ABS(Table1[[#This Row],[Amount]])</f>
        <v>883.82</v>
      </c>
      <c r="N2257">
        <f>IF(Table1[[#This Row],[Type]]="Income",ABS(Table1[[#This Row],[Amount]]),0)</f>
        <v>883.82</v>
      </c>
      <c r="O2257">
        <f>IF(Table1[[#This Row],[Type]]="Expense",ABS(Table1[[#This Row],[Amount]]),0)</f>
        <v>0</v>
      </c>
      <c r="P2257" t="str">
        <f>Table1[[#This Row],[Region]]</f>
        <v>East</v>
      </c>
      <c r="Q2257" t="s">
        <v>19</v>
      </c>
      <c r="R2257" t="s">
        <v>13</v>
      </c>
    </row>
    <row r="2258" spans="1:18" x14ac:dyDescent="0.3">
      <c r="A2258" s="1">
        <v>45206</v>
      </c>
      <c r="B2258" t="s">
        <v>2284</v>
      </c>
      <c r="C2258" t="s">
        <v>25</v>
      </c>
      <c r="D2258" t="s">
        <v>36</v>
      </c>
      <c r="E2258">
        <v>-169.72</v>
      </c>
      <c r="F2258" t="s">
        <v>11</v>
      </c>
      <c r="G2258">
        <f>IF(Table1[[#This Row],[Type]]="Income",ABS(Table1[[#This Row],[Amount]]),0)</f>
        <v>0</v>
      </c>
      <c r="H2258">
        <f>IF(Table1[[#This Row],[Type]]="Expense",ABS(Table1[[#This Row],[Amount]]),0)</f>
        <v>169.72</v>
      </c>
      <c r="I2258" t="s">
        <v>12</v>
      </c>
      <c r="J2258" t="s">
        <v>23</v>
      </c>
      <c r="L2258" t="str">
        <f t="shared" si="35"/>
        <v>October</v>
      </c>
      <c r="M2258" s="4">
        <f>ABS(Table1[[#This Row],[Amount]])</f>
        <v>169.72</v>
      </c>
      <c r="N2258">
        <f>IF(Table1[[#This Row],[Type]]="Income",ABS(Table1[[#This Row],[Amount]]),0)</f>
        <v>0</v>
      </c>
      <c r="O2258">
        <f>IF(Table1[[#This Row],[Type]]="Expense",ABS(Table1[[#This Row],[Amount]]),0)</f>
        <v>169.72</v>
      </c>
      <c r="P2258" t="str">
        <f>Table1[[#This Row],[Region]]</f>
        <v>South</v>
      </c>
      <c r="Q2258" t="s">
        <v>36</v>
      </c>
      <c r="R2258" t="s">
        <v>23</v>
      </c>
    </row>
    <row r="2259" spans="1:18" x14ac:dyDescent="0.3">
      <c r="A2259" s="1">
        <v>45114</v>
      </c>
      <c r="B2259" t="s">
        <v>2285</v>
      </c>
      <c r="C2259" t="s">
        <v>15</v>
      </c>
      <c r="D2259" t="s">
        <v>22</v>
      </c>
      <c r="E2259">
        <v>-3932.24</v>
      </c>
      <c r="F2259" t="s">
        <v>11</v>
      </c>
      <c r="G2259">
        <f>IF(Table1[[#This Row],[Type]]="Income",ABS(Table1[[#This Row],[Amount]]),0)</f>
        <v>0</v>
      </c>
      <c r="H2259">
        <f>IF(Table1[[#This Row],[Type]]="Expense",ABS(Table1[[#This Row],[Amount]]),0)</f>
        <v>3932.24</v>
      </c>
      <c r="I2259" t="s">
        <v>17</v>
      </c>
      <c r="J2259" t="s">
        <v>32</v>
      </c>
      <c r="L2259" t="str">
        <f t="shared" si="35"/>
        <v>July</v>
      </c>
      <c r="M2259" s="4">
        <f>ABS(Table1[[#This Row],[Amount]])</f>
        <v>3932.24</v>
      </c>
      <c r="N2259">
        <f>IF(Table1[[#This Row],[Type]]="Income",ABS(Table1[[#This Row],[Amount]]),0)</f>
        <v>0</v>
      </c>
      <c r="O2259">
        <f>IF(Table1[[#This Row],[Type]]="Expense",ABS(Table1[[#This Row],[Amount]]),0)</f>
        <v>3932.24</v>
      </c>
      <c r="P2259" t="str">
        <f>Table1[[#This Row],[Region]]</f>
        <v>West</v>
      </c>
      <c r="Q2259" t="s">
        <v>22</v>
      </c>
      <c r="R2259" t="s">
        <v>32</v>
      </c>
    </row>
    <row r="2260" spans="1:18" x14ac:dyDescent="0.3">
      <c r="A2260" s="1">
        <v>45228</v>
      </c>
      <c r="B2260" t="s">
        <v>2286</v>
      </c>
      <c r="C2260" t="s">
        <v>30</v>
      </c>
      <c r="D2260" t="s">
        <v>19</v>
      </c>
      <c r="E2260">
        <v>4080.25</v>
      </c>
      <c r="F2260" t="s">
        <v>31</v>
      </c>
      <c r="G2260">
        <f>IF(Table1[[#This Row],[Type]]="Income",ABS(Table1[[#This Row],[Amount]]),0)</f>
        <v>4080.25</v>
      </c>
      <c r="H2260">
        <f>IF(Table1[[#This Row],[Type]]="Expense",ABS(Table1[[#This Row],[Amount]]),0)</f>
        <v>0</v>
      </c>
      <c r="I2260" t="s">
        <v>20</v>
      </c>
      <c r="J2260" t="s">
        <v>13</v>
      </c>
      <c r="L2260" t="str">
        <f t="shared" si="35"/>
        <v>October</v>
      </c>
      <c r="M2260" s="4">
        <f>ABS(Table1[[#This Row],[Amount]])</f>
        <v>4080.25</v>
      </c>
      <c r="N2260">
        <f>IF(Table1[[#This Row],[Type]]="Income",ABS(Table1[[#This Row],[Amount]]),0)</f>
        <v>4080.25</v>
      </c>
      <c r="O2260">
        <f>IF(Table1[[#This Row],[Type]]="Expense",ABS(Table1[[#This Row],[Amount]]),0)</f>
        <v>0</v>
      </c>
      <c r="P2260" t="str">
        <f>Table1[[#This Row],[Region]]</f>
        <v>East</v>
      </c>
      <c r="Q2260" t="s">
        <v>19</v>
      </c>
      <c r="R2260" t="s">
        <v>13</v>
      </c>
    </row>
    <row r="2261" spans="1:18" x14ac:dyDescent="0.3">
      <c r="A2261" s="1">
        <v>44945</v>
      </c>
      <c r="B2261" t="s">
        <v>2287</v>
      </c>
      <c r="C2261" t="s">
        <v>15</v>
      </c>
      <c r="D2261" t="s">
        <v>22</v>
      </c>
      <c r="E2261">
        <v>-893.91</v>
      </c>
      <c r="F2261" t="s">
        <v>11</v>
      </c>
      <c r="G2261">
        <f>IF(Table1[[#This Row],[Type]]="Income",ABS(Table1[[#This Row],[Amount]]),0)</f>
        <v>0</v>
      </c>
      <c r="H2261">
        <f>IF(Table1[[#This Row],[Type]]="Expense",ABS(Table1[[#This Row],[Amount]]),0)</f>
        <v>893.91</v>
      </c>
      <c r="I2261" t="s">
        <v>17</v>
      </c>
      <c r="J2261" t="s">
        <v>27</v>
      </c>
      <c r="L2261" t="str">
        <f t="shared" si="35"/>
        <v>January</v>
      </c>
      <c r="M2261" s="4">
        <f>ABS(Table1[[#This Row],[Amount]])</f>
        <v>893.91</v>
      </c>
      <c r="N2261">
        <f>IF(Table1[[#This Row],[Type]]="Income",ABS(Table1[[#This Row],[Amount]]),0)</f>
        <v>0</v>
      </c>
      <c r="O2261">
        <f>IF(Table1[[#This Row],[Type]]="Expense",ABS(Table1[[#This Row],[Amount]]),0)</f>
        <v>893.91</v>
      </c>
      <c r="P2261" t="str">
        <f>Table1[[#This Row],[Region]]</f>
        <v>North</v>
      </c>
      <c r="Q2261" t="s">
        <v>22</v>
      </c>
      <c r="R2261" t="s">
        <v>27</v>
      </c>
    </row>
    <row r="2262" spans="1:18" x14ac:dyDescent="0.3">
      <c r="A2262" s="1">
        <v>44994</v>
      </c>
      <c r="B2262" t="s">
        <v>2288</v>
      </c>
      <c r="C2262" t="s">
        <v>15</v>
      </c>
      <c r="D2262" t="s">
        <v>36</v>
      </c>
      <c r="E2262">
        <v>-3723.67</v>
      </c>
      <c r="F2262" t="s">
        <v>11</v>
      </c>
      <c r="G2262">
        <f>IF(Table1[[#This Row],[Type]]="Income",ABS(Table1[[#This Row],[Amount]]),0)</f>
        <v>0</v>
      </c>
      <c r="H2262">
        <f>IF(Table1[[#This Row],[Type]]="Expense",ABS(Table1[[#This Row],[Amount]]),0)</f>
        <v>3723.67</v>
      </c>
      <c r="I2262" t="s">
        <v>12</v>
      </c>
      <c r="J2262" t="s">
        <v>13</v>
      </c>
      <c r="L2262" t="str">
        <f t="shared" si="35"/>
        <v>March</v>
      </c>
      <c r="M2262" s="4">
        <f>ABS(Table1[[#This Row],[Amount]])</f>
        <v>3723.67</v>
      </c>
      <c r="N2262">
        <f>IF(Table1[[#This Row],[Type]]="Income",ABS(Table1[[#This Row],[Amount]]),0)</f>
        <v>0</v>
      </c>
      <c r="O2262">
        <f>IF(Table1[[#This Row],[Type]]="Expense",ABS(Table1[[#This Row],[Amount]]),0)</f>
        <v>3723.67</v>
      </c>
      <c r="P2262" t="str">
        <f>Table1[[#This Row],[Region]]</f>
        <v>East</v>
      </c>
      <c r="Q2262" t="s">
        <v>36</v>
      </c>
      <c r="R2262" t="s">
        <v>13</v>
      </c>
    </row>
    <row r="2263" spans="1:18" x14ac:dyDescent="0.3">
      <c r="A2263" s="1">
        <v>45144</v>
      </c>
      <c r="B2263" t="s">
        <v>2289</v>
      </c>
      <c r="C2263" t="s">
        <v>25</v>
      </c>
      <c r="D2263" t="s">
        <v>16</v>
      </c>
      <c r="E2263">
        <v>-2224.37</v>
      </c>
      <c r="F2263" t="s">
        <v>11</v>
      </c>
      <c r="G2263">
        <f>IF(Table1[[#This Row],[Type]]="Income",ABS(Table1[[#This Row],[Amount]]),0)</f>
        <v>0</v>
      </c>
      <c r="H2263">
        <f>IF(Table1[[#This Row],[Type]]="Expense",ABS(Table1[[#This Row],[Amount]]),0)</f>
        <v>2224.37</v>
      </c>
      <c r="I2263" t="s">
        <v>12</v>
      </c>
      <c r="J2263" t="s">
        <v>27</v>
      </c>
      <c r="L2263" t="str">
        <f t="shared" si="35"/>
        <v>August</v>
      </c>
      <c r="M2263" s="4">
        <f>ABS(Table1[[#This Row],[Amount]])</f>
        <v>2224.37</v>
      </c>
      <c r="N2263">
        <f>IF(Table1[[#This Row],[Type]]="Income",ABS(Table1[[#This Row],[Amount]]),0)</f>
        <v>0</v>
      </c>
      <c r="O2263">
        <f>IF(Table1[[#This Row],[Type]]="Expense",ABS(Table1[[#This Row],[Amount]]),0)</f>
        <v>2224.37</v>
      </c>
      <c r="P2263" t="str">
        <f>Table1[[#This Row],[Region]]</f>
        <v>North</v>
      </c>
      <c r="Q2263" t="s">
        <v>16</v>
      </c>
      <c r="R2263" t="s">
        <v>27</v>
      </c>
    </row>
    <row r="2264" spans="1:18" x14ac:dyDescent="0.3">
      <c r="A2264" s="1">
        <v>45028</v>
      </c>
      <c r="B2264" t="s">
        <v>2290</v>
      </c>
      <c r="C2264" t="s">
        <v>15</v>
      </c>
      <c r="D2264" t="s">
        <v>10</v>
      </c>
      <c r="E2264">
        <v>-1274.01</v>
      </c>
      <c r="F2264" t="s">
        <v>11</v>
      </c>
      <c r="G2264">
        <f>IF(Table1[[#This Row],[Type]]="Income",ABS(Table1[[#This Row],[Amount]]),0)</f>
        <v>0</v>
      </c>
      <c r="H2264">
        <f>IF(Table1[[#This Row],[Type]]="Expense",ABS(Table1[[#This Row],[Amount]]),0)</f>
        <v>1274.01</v>
      </c>
      <c r="I2264" t="s">
        <v>20</v>
      </c>
      <c r="J2264" t="s">
        <v>23</v>
      </c>
      <c r="L2264" t="str">
        <f t="shared" si="35"/>
        <v>April</v>
      </c>
      <c r="M2264" s="4">
        <f>ABS(Table1[[#This Row],[Amount]])</f>
        <v>1274.01</v>
      </c>
      <c r="N2264">
        <f>IF(Table1[[#This Row],[Type]]="Income",ABS(Table1[[#This Row],[Amount]]),0)</f>
        <v>0</v>
      </c>
      <c r="O2264">
        <f>IF(Table1[[#This Row],[Type]]="Expense",ABS(Table1[[#This Row],[Amount]]),0)</f>
        <v>1274.01</v>
      </c>
      <c r="P2264" t="str">
        <f>Table1[[#This Row],[Region]]</f>
        <v>South</v>
      </c>
      <c r="Q2264" t="s">
        <v>10</v>
      </c>
      <c r="R2264" t="s">
        <v>23</v>
      </c>
    </row>
    <row r="2265" spans="1:18" x14ac:dyDescent="0.3">
      <c r="A2265" s="1">
        <v>44968</v>
      </c>
      <c r="B2265" t="s">
        <v>2291</v>
      </c>
      <c r="C2265" t="s">
        <v>25</v>
      </c>
      <c r="D2265" t="s">
        <v>19</v>
      </c>
      <c r="E2265">
        <v>-3144.78</v>
      </c>
      <c r="F2265" t="s">
        <v>11</v>
      </c>
      <c r="G2265">
        <f>IF(Table1[[#This Row],[Type]]="Income",ABS(Table1[[#This Row],[Amount]]),0)</f>
        <v>0</v>
      </c>
      <c r="H2265">
        <f>IF(Table1[[#This Row],[Type]]="Expense",ABS(Table1[[#This Row],[Amount]]),0)</f>
        <v>3144.78</v>
      </c>
      <c r="I2265" t="s">
        <v>20</v>
      </c>
      <c r="J2265" t="s">
        <v>27</v>
      </c>
      <c r="L2265" t="str">
        <f t="shared" si="35"/>
        <v>February</v>
      </c>
      <c r="M2265" s="4">
        <f>ABS(Table1[[#This Row],[Amount]])</f>
        <v>3144.78</v>
      </c>
      <c r="N2265">
        <f>IF(Table1[[#This Row],[Type]]="Income",ABS(Table1[[#This Row],[Amount]]),0)</f>
        <v>0</v>
      </c>
      <c r="O2265">
        <f>IF(Table1[[#This Row],[Type]]="Expense",ABS(Table1[[#This Row],[Amount]]),0)</f>
        <v>3144.78</v>
      </c>
      <c r="P2265" t="str">
        <f>Table1[[#This Row],[Region]]</f>
        <v>North</v>
      </c>
      <c r="Q2265" t="s">
        <v>19</v>
      </c>
      <c r="R2265" t="s">
        <v>27</v>
      </c>
    </row>
    <row r="2266" spans="1:18" x14ac:dyDescent="0.3">
      <c r="A2266" s="1">
        <v>45214</v>
      </c>
      <c r="B2266" t="s">
        <v>2292</v>
      </c>
      <c r="C2266" t="s">
        <v>9</v>
      </c>
      <c r="D2266" t="s">
        <v>42</v>
      </c>
      <c r="E2266">
        <v>-974.57</v>
      </c>
      <c r="F2266" t="s">
        <v>11</v>
      </c>
      <c r="G2266">
        <f>IF(Table1[[#This Row],[Type]]="Income",ABS(Table1[[#This Row],[Amount]]),0)</f>
        <v>0</v>
      </c>
      <c r="H2266">
        <f>IF(Table1[[#This Row],[Type]]="Expense",ABS(Table1[[#This Row],[Amount]]),0)</f>
        <v>974.57</v>
      </c>
      <c r="I2266" t="s">
        <v>17</v>
      </c>
      <c r="J2266" t="s">
        <v>27</v>
      </c>
      <c r="L2266" t="str">
        <f t="shared" si="35"/>
        <v>October</v>
      </c>
      <c r="M2266" s="4">
        <f>ABS(Table1[[#This Row],[Amount]])</f>
        <v>974.57</v>
      </c>
      <c r="N2266">
        <f>IF(Table1[[#This Row],[Type]]="Income",ABS(Table1[[#This Row],[Amount]]),0)</f>
        <v>0</v>
      </c>
      <c r="O2266">
        <f>IF(Table1[[#This Row],[Type]]="Expense",ABS(Table1[[#This Row],[Amount]]),0)</f>
        <v>974.57</v>
      </c>
      <c r="P2266" t="str">
        <f>Table1[[#This Row],[Region]]</f>
        <v>North</v>
      </c>
      <c r="Q2266" t="s">
        <v>42</v>
      </c>
      <c r="R2266" t="s">
        <v>27</v>
      </c>
    </row>
    <row r="2267" spans="1:18" x14ac:dyDescent="0.3">
      <c r="A2267" s="1">
        <v>45093</v>
      </c>
      <c r="B2267" t="s">
        <v>2293</v>
      </c>
      <c r="C2267" t="s">
        <v>25</v>
      </c>
      <c r="D2267" t="s">
        <v>42</v>
      </c>
      <c r="E2267">
        <v>-3808.73</v>
      </c>
      <c r="F2267" t="s">
        <v>11</v>
      </c>
      <c r="G2267">
        <f>IF(Table1[[#This Row],[Type]]="Income",ABS(Table1[[#This Row],[Amount]]),0)</f>
        <v>0</v>
      </c>
      <c r="H2267">
        <f>IF(Table1[[#This Row],[Type]]="Expense",ABS(Table1[[#This Row],[Amount]]),0)</f>
        <v>3808.73</v>
      </c>
      <c r="I2267" t="s">
        <v>12</v>
      </c>
      <c r="J2267" t="s">
        <v>27</v>
      </c>
      <c r="L2267" t="str">
        <f t="shared" si="35"/>
        <v>June</v>
      </c>
      <c r="M2267" s="4">
        <f>ABS(Table1[[#This Row],[Amount]])</f>
        <v>3808.73</v>
      </c>
      <c r="N2267">
        <f>IF(Table1[[#This Row],[Type]]="Income",ABS(Table1[[#This Row],[Amount]]),0)</f>
        <v>0</v>
      </c>
      <c r="O2267">
        <f>IF(Table1[[#This Row],[Type]]="Expense",ABS(Table1[[#This Row],[Amount]]),0)</f>
        <v>3808.73</v>
      </c>
      <c r="P2267" t="str">
        <f>Table1[[#This Row],[Region]]</f>
        <v>North</v>
      </c>
      <c r="Q2267" t="s">
        <v>42</v>
      </c>
      <c r="R2267" t="s">
        <v>27</v>
      </c>
    </row>
    <row r="2268" spans="1:18" x14ac:dyDescent="0.3">
      <c r="A2268" s="1">
        <v>45035</v>
      </c>
      <c r="B2268" t="s">
        <v>2294</v>
      </c>
      <c r="C2268" t="s">
        <v>15</v>
      </c>
      <c r="D2268" t="s">
        <v>19</v>
      </c>
      <c r="E2268">
        <v>-333.31</v>
      </c>
      <c r="F2268" t="s">
        <v>11</v>
      </c>
      <c r="G2268">
        <f>IF(Table1[[#This Row],[Type]]="Income",ABS(Table1[[#This Row],[Amount]]),0)</f>
        <v>0</v>
      </c>
      <c r="H2268">
        <f>IF(Table1[[#This Row],[Type]]="Expense",ABS(Table1[[#This Row],[Amount]]),0)</f>
        <v>333.31</v>
      </c>
      <c r="I2268" t="s">
        <v>17</v>
      </c>
      <c r="J2268" t="s">
        <v>27</v>
      </c>
      <c r="L2268" t="str">
        <f t="shared" si="35"/>
        <v>April</v>
      </c>
      <c r="M2268" s="4">
        <f>ABS(Table1[[#This Row],[Amount]])</f>
        <v>333.31</v>
      </c>
      <c r="N2268">
        <f>IF(Table1[[#This Row],[Type]]="Income",ABS(Table1[[#This Row],[Amount]]),0)</f>
        <v>0</v>
      </c>
      <c r="O2268">
        <f>IF(Table1[[#This Row],[Type]]="Expense",ABS(Table1[[#This Row],[Amount]]),0)</f>
        <v>333.31</v>
      </c>
      <c r="P2268" t="str">
        <f>Table1[[#This Row],[Region]]</f>
        <v>North</v>
      </c>
      <c r="Q2268" t="s">
        <v>19</v>
      </c>
      <c r="R2268" t="s">
        <v>27</v>
      </c>
    </row>
    <row r="2269" spans="1:18" x14ac:dyDescent="0.3">
      <c r="A2269" s="1">
        <v>44962</v>
      </c>
      <c r="B2269" t="s">
        <v>2295</v>
      </c>
      <c r="C2269" t="s">
        <v>9</v>
      </c>
      <c r="D2269" t="s">
        <v>26</v>
      </c>
      <c r="E2269">
        <v>-4799.74</v>
      </c>
      <c r="F2269" t="s">
        <v>11</v>
      </c>
      <c r="G2269">
        <f>IF(Table1[[#This Row],[Type]]="Income",ABS(Table1[[#This Row],[Amount]]),0)</f>
        <v>0</v>
      </c>
      <c r="H2269">
        <f>IF(Table1[[#This Row],[Type]]="Expense",ABS(Table1[[#This Row],[Amount]]),0)</f>
        <v>4799.74</v>
      </c>
      <c r="I2269" t="s">
        <v>17</v>
      </c>
      <c r="J2269" t="s">
        <v>32</v>
      </c>
      <c r="L2269" t="str">
        <f t="shared" si="35"/>
        <v>February</v>
      </c>
      <c r="M2269" s="4">
        <f>ABS(Table1[[#This Row],[Amount]])</f>
        <v>4799.74</v>
      </c>
      <c r="N2269">
        <f>IF(Table1[[#This Row],[Type]]="Income",ABS(Table1[[#This Row],[Amount]]),0)</f>
        <v>0</v>
      </c>
      <c r="O2269">
        <f>IF(Table1[[#This Row],[Type]]="Expense",ABS(Table1[[#This Row],[Amount]]),0)</f>
        <v>4799.74</v>
      </c>
      <c r="P2269" t="str">
        <f>Table1[[#This Row],[Region]]</f>
        <v>West</v>
      </c>
      <c r="Q2269" t="s">
        <v>26</v>
      </c>
      <c r="R2269" t="s">
        <v>32</v>
      </c>
    </row>
    <row r="2270" spans="1:18" x14ac:dyDescent="0.3">
      <c r="A2270" s="1">
        <v>45158</v>
      </c>
      <c r="B2270" t="s">
        <v>2296</v>
      </c>
      <c r="C2270" t="s">
        <v>25</v>
      </c>
      <c r="D2270" t="s">
        <v>16</v>
      </c>
      <c r="E2270">
        <v>-452.19</v>
      </c>
      <c r="F2270" t="s">
        <v>11</v>
      </c>
      <c r="G2270">
        <f>IF(Table1[[#This Row],[Type]]="Income",ABS(Table1[[#This Row],[Amount]]),0)</f>
        <v>0</v>
      </c>
      <c r="H2270">
        <f>IF(Table1[[#This Row],[Type]]="Expense",ABS(Table1[[#This Row],[Amount]]),0)</f>
        <v>452.19</v>
      </c>
      <c r="I2270" t="s">
        <v>17</v>
      </c>
      <c r="J2270" t="s">
        <v>27</v>
      </c>
      <c r="L2270" t="str">
        <f t="shared" si="35"/>
        <v>August</v>
      </c>
      <c r="M2270" s="4">
        <f>ABS(Table1[[#This Row],[Amount]])</f>
        <v>452.19</v>
      </c>
      <c r="N2270">
        <f>IF(Table1[[#This Row],[Type]]="Income",ABS(Table1[[#This Row],[Amount]]),0)</f>
        <v>0</v>
      </c>
      <c r="O2270">
        <f>IF(Table1[[#This Row],[Type]]="Expense",ABS(Table1[[#This Row],[Amount]]),0)</f>
        <v>452.19</v>
      </c>
      <c r="P2270" t="str">
        <f>Table1[[#This Row],[Region]]</f>
        <v>North</v>
      </c>
      <c r="Q2270" t="s">
        <v>16</v>
      </c>
      <c r="R2270" t="s">
        <v>27</v>
      </c>
    </row>
    <row r="2271" spans="1:18" x14ac:dyDescent="0.3">
      <c r="A2271" s="1">
        <v>45155</v>
      </c>
      <c r="B2271" t="s">
        <v>2297</v>
      </c>
      <c r="C2271" t="s">
        <v>15</v>
      </c>
      <c r="D2271" t="s">
        <v>26</v>
      </c>
      <c r="E2271">
        <v>-2939.3</v>
      </c>
      <c r="F2271" t="s">
        <v>11</v>
      </c>
      <c r="G2271">
        <f>IF(Table1[[#This Row],[Type]]="Income",ABS(Table1[[#This Row],[Amount]]),0)</f>
        <v>0</v>
      </c>
      <c r="H2271">
        <f>IF(Table1[[#This Row],[Type]]="Expense",ABS(Table1[[#This Row],[Amount]]),0)</f>
        <v>2939.3</v>
      </c>
      <c r="I2271" t="s">
        <v>20</v>
      </c>
      <c r="J2271" t="s">
        <v>13</v>
      </c>
      <c r="L2271" t="str">
        <f t="shared" si="35"/>
        <v>August</v>
      </c>
      <c r="M2271" s="4">
        <f>ABS(Table1[[#This Row],[Amount]])</f>
        <v>2939.3</v>
      </c>
      <c r="N2271">
        <f>IF(Table1[[#This Row],[Type]]="Income",ABS(Table1[[#This Row],[Amount]]),0)</f>
        <v>0</v>
      </c>
      <c r="O2271">
        <f>IF(Table1[[#This Row],[Type]]="Expense",ABS(Table1[[#This Row],[Amount]]),0)</f>
        <v>2939.3</v>
      </c>
      <c r="P2271" t="str">
        <f>Table1[[#This Row],[Region]]</f>
        <v>East</v>
      </c>
      <c r="Q2271" t="s">
        <v>26</v>
      </c>
      <c r="R2271" t="s">
        <v>13</v>
      </c>
    </row>
    <row r="2272" spans="1:18" x14ac:dyDescent="0.3">
      <c r="A2272" s="1">
        <v>45279</v>
      </c>
      <c r="B2272" t="s">
        <v>2298</v>
      </c>
      <c r="C2272" t="s">
        <v>30</v>
      </c>
      <c r="D2272" t="s">
        <v>10</v>
      </c>
      <c r="E2272">
        <v>4520.75</v>
      </c>
      <c r="F2272" t="s">
        <v>31</v>
      </c>
      <c r="G2272">
        <f>IF(Table1[[#This Row],[Type]]="Income",ABS(Table1[[#This Row],[Amount]]),0)</f>
        <v>4520.75</v>
      </c>
      <c r="H2272">
        <f>IF(Table1[[#This Row],[Type]]="Expense",ABS(Table1[[#This Row],[Amount]]),0)</f>
        <v>0</v>
      </c>
      <c r="I2272" t="s">
        <v>12</v>
      </c>
      <c r="J2272" t="s">
        <v>32</v>
      </c>
      <c r="L2272" t="str">
        <f t="shared" si="35"/>
        <v>December</v>
      </c>
      <c r="M2272" s="4">
        <f>ABS(Table1[[#This Row],[Amount]])</f>
        <v>4520.75</v>
      </c>
      <c r="N2272">
        <f>IF(Table1[[#This Row],[Type]]="Income",ABS(Table1[[#This Row],[Amount]]),0)</f>
        <v>4520.75</v>
      </c>
      <c r="O2272">
        <f>IF(Table1[[#This Row],[Type]]="Expense",ABS(Table1[[#This Row],[Amount]]),0)</f>
        <v>0</v>
      </c>
      <c r="P2272" t="str">
        <f>Table1[[#This Row],[Region]]</f>
        <v>West</v>
      </c>
      <c r="Q2272" t="s">
        <v>10</v>
      </c>
      <c r="R2272" t="s">
        <v>32</v>
      </c>
    </row>
    <row r="2273" spans="1:18" x14ac:dyDescent="0.3">
      <c r="A2273" s="1">
        <v>45090</v>
      </c>
      <c r="B2273" t="s">
        <v>2299</v>
      </c>
      <c r="C2273" t="s">
        <v>30</v>
      </c>
      <c r="D2273" t="s">
        <v>42</v>
      </c>
      <c r="E2273">
        <v>158.33000000000001</v>
      </c>
      <c r="F2273" t="s">
        <v>31</v>
      </c>
      <c r="G2273">
        <f>IF(Table1[[#This Row],[Type]]="Income",ABS(Table1[[#This Row],[Amount]]),0)</f>
        <v>158.33000000000001</v>
      </c>
      <c r="H2273">
        <f>IF(Table1[[#This Row],[Type]]="Expense",ABS(Table1[[#This Row],[Amount]]),0)</f>
        <v>0</v>
      </c>
      <c r="I2273" t="s">
        <v>17</v>
      </c>
      <c r="J2273" t="s">
        <v>27</v>
      </c>
      <c r="L2273" t="str">
        <f t="shared" si="35"/>
        <v>June</v>
      </c>
      <c r="M2273" s="4">
        <f>ABS(Table1[[#This Row],[Amount]])</f>
        <v>158.33000000000001</v>
      </c>
      <c r="N2273">
        <f>IF(Table1[[#This Row],[Type]]="Income",ABS(Table1[[#This Row],[Amount]]),0)</f>
        <v>158.33000000000001</v>
      </c>
      <c r="O2273">
        <f>IF(Table1[[#This Row],[Type]]="Expense",ABS(Table1[[#This Row],[Amount]]),0)</f>
        <v>0</v>
      </c>
      <c r="P2273" t="str">
        <f>Table1[[#This Row],[Region]]</f>
        <v>North</v>
      </c>
      <c r="Q2273" t="s">
        <v>42</v>
      </c>
      <c r="R2273" t="s">
        <v>27</v>
      </c>
    </row>
    <row r="2274" spans="1:18" x14ac:dyDescent="0.3">
      <c r="A2274" s="1">
        <v>44999</v>
      </c>
      <c r="B2274" t="s">
        <v>2300</v>
      </c>
      <c r="C2274" t="s">
        <v>25</v>
      </c>
      <c r="D2274" t="s">
        <v>36</v>
      </c>
      <c r="E2274">
        <v>-2542.7199999999998</v>
      </c>
      <c r="F2274" t="s">
        <v>11</v>
      </c>
      <c r="G2274">
        <f>IF(Table1[[#This Row],[Type]]="Income",ABS(Table1[[#This Row],[Amount]]),0)</f>
        <v>0</v>
      </c>
      <c r="H2274">
        <f>IF(Table1[[#This Row],[Type]]="Expense",ABS(Table1[[#This Row],[Amount]]),0)</f>
        <v>2542.7199999999998</v>
      </c>
      <c r="I2274" t="s">
        <v>12</v>
      </c>
      <c r="J2274" t="s">
        <v>27</v>
      </c>
      <c r="L2274" t="str">
        <f t="shared" si="35"/>
        <v>March</v>
      </c>
      <c r="M2274" s="4">
        <f>ABS(Table1[[#This Row],[Amount]])</f>
        <v>2542.7199999999998</v>
      </c>
      <c r="N2274">
        <f>IF(Table1[[#This Row],[Type]]="Income",ABS(Table1[[#This Row],[Amount]]),0)</f>
        <v>0</v>
      </c>
      <c r="O2274">
        <f>IF(Table1[[#This Row],[Type]]="Expense",ABS(Table1[[#This Row],[Amount]]),0)</f>
        <v>2542.7199999999998</v>
      </c>
      <c r="P2274" t="str">
        <f>Table1[[#This Row],[Region]]</f>
        <v>North</v>
      </c>
      <c r="Q2274" t="s">
        <v>36</v>
      </c>
      <c r="R2274" t="s">
        <v>27</v>
      </c>
    </row>
    <row r="2275" spans="1:18" x14ac:dyDescent="0.3">
      <c r="A2275" s="1">
        <v>45062</v>
      </c>
      <c r="B2275" t="s">
        <v>2301</v>
      </c>
      <c r="C2275" t="s">
        <v>25</v>
      </c>
      <c r="D2275" t="s">
        <v>19</v>
      </c>
      <c r="E2275">
        <v>-1815.03</v>
      </c>
      <c r="F2275" t="s">
        <v>11</v>
      </c>
      <c r="G2275">
        <f>IF(Table1[[#This Row],[Type]]="Income",ABS(Table1[[#This Row],[Amount]]),0)</f>
        <v>0</v>
      </c>
      <c r="H2275">
        <f>IF(Table1[[#This Row],[Type]]="Expense",ABS(Table1[[#This Row],[Amount]]),0)</f>
        <v>1815.03</v>
      </c>
      <c r="I2275" t="s">
        <v>12</v>
      </c>
      <c r="J2275" t="s">
        <v>27</v>
      </c>
      <c r="L2275" t="str">
        <f t="shared" si="35"/>
        <v>May</v>
      </c>
      <c r="M2275" s="4">
        <f>ABS(Table1[[#This Row],[Amount]])</f>
        <v>1815.03</v>
      </c>
      <c r="N2275">
        <f>IF(Table1[[#This Row],[Type]]="Income",ABS(Table1[[#This Row],[Amount]]),0)</f>
        <v>0</v>
      </c>
      <c r="O2275">
        <f>IF(Table1[[#This Row],[Type]]="Expense",ABS(Table1[[#This Row],[Amount]]),0)</f>
        <v>1815.03</v>
      </c>
      <c r="P2275" t="str">
        <f>Table1[[#This Row],[Region]]</f>
        <v>North</v>
      </c>
      <c r="Q2275" t="s">
        <v>19</v>
      </c>
      <c r="R2275" t="s">
        <v>27</v>
      </c>
    </row>
    <row r="2276" spans="1:18" x14ac:dyDescent="0.3">
      <c r="A2276" s="1">
        <v>45279</v>
      </c>
      <c r="B2276" t="s">
        <v>2302</v>
      </c>
      <c r="C2276" t="s">
        <v>30</v>
      </c>
      <c r="D2276" t="s">
        <v>10</v>
      </c>
      <c r="E2276">
        <v>2943.63</v>
      </c>
      <c r="F2276" t="s">
        <v>31</v>
      </c>
      <c r="G2276">
        <f>IF(Table1[[#This Row],[Type]]="Income",ABS(Table1[[#This Row],[Amount]]),0)</f>
        <v>2943.63</v>
      </c>
      <c r="H2276">
        <f>IF(Table1[[#This Row],[Type]]="Expense",ABS(Table1[[#This Row],[Amount]]),0)</f>
        <v>0</v>
      </c>
      <c r="I2276" t="s">
        <v>17</v>
      </c>
      <c r="J2276" t="s">
        <v>32</v>
      </c>
      <c r="L2276" t="str">
        <f t="shared" si="35"/>
        <v>December</v>
      </c>
      <c r="M2276" s="4">
        <f>ABS(Table1[[#This Row],[Amount]])</f>
        <v>2943.63</v>
      </c>
      <c r="N2276">
        <f>IF(Table1[[#This Row],[Type]]="Income",ABS(Table1[[#This Row],[Amount]]),0)</f>
        <v>2943.63</v>
      </c>
      <c r="O2276">
        <f>IF(Table1[[#This Row],[Type]]="Expense",ABS(Table1[[#This Row],[Amount]]),0)</f>
        <v>0</v>
      </c>
      <c r="P2276" t="str">
        <f>Table1[[#This Row],[Region]]</f>
        <v>West</v>
      </c>
      <c r="Q2276" t="s">
        <v>10</v>
      </c>
      <c r="R2276" t="s">
        <v>32</v>
      </c>
    </row>
    <row r="2277" spans="1:18" x14ac:dyDescent="0.3">
      <c r="A2277" s="1">
        <v>44996</v>
      </c>
      <c r="B2277" t="s">
        <v>2303</v>
      </c>
      <c r="C2277" t="s">
        <v>15</v>
      </c>
      <c r="D2277" t="s">
        <v>22</v>
      </c>
      <c r="E2277">
        <v>-1204.74</v>
      </c>
      <c r="F2277" t="s">
        <v>11</v>
      </c>
      <c r="G2277">
        <f>IF(Table1[[#This Row],[Type]]="Income",ABS(Table1[[#This Row],[Amount]]),0)</f>
        <v>0</v>
      </c>
      <c r="H2277">
        <f>IF(Table1[[#This Row],[Type]]="Expense",ABS(Table1[[#This Row],[Amount]]),0)</f>
        <v>1204.74</v>
      </c>
      <c r="I2277" t="s">
        <v>17</v>
      </c>
      <c r="J2277" t="s">
        <v>27</v>
      </c>
      <c r="L2277" t="str">
        <f t="shared" si="35"/>
        <v>March</v>
      </c>
      <c r="M2277" s="4">
        <f>ABS(Table1[[#This Row],[Amount]])</f>
        <v>1204.74</v>
      </c>
      <c r="N2277">
        <f>IF(Table1[[#This Row],[Type]]="Income",ABS(Table1[[#This Row],[Amount]]),0)</f>
        <v>0</v>
      </c>
      <c r="O2277">
        <f>IF(Table1[[#This Row],[Type]]="Expense",ABS(Table1[[#This Row],[Amount]]),0)</f>
        <v>1204.74</v>
      </c>
      <c r="P2277" t="str">
        <f>Table1[[#This Row],[Region]]</f>
        <v>North</v>
      </c>
      <c r="Q2277" t="s">
        <v>22</v>
      </c>
      <c r="R2277" t="s">
        <v>27</v>
      </c>
    </row>
    <row r="2278" spans="1:18" x14ac:dyDescent="0.3">
      <c r="A2278" s="1">
        <v>45122</v>
      </c>
      <c r="B2278" t="s">
        <v>2304</v>
      </c>
      <c r="C2278" t="s">
        <v>15</v>
      </c>
      <c r="D2278" t="s">
        <v>42</v>
      </c>
      <c r="E2278">
        <v>-418.01</v>
      </c>
      <c r="F2278" t="s">
        <v>11</v>
      </c>
      <c r="G2278">
        <f>IF(Table1[[#This Row],[Type]]="Income",ABS(Table1[[#This Row],[Amount]]),0)</f>
        <v>0</v>
      </c>
      <c r="H2278">
        <f>IF(Table1[[#This Row],[Type]]="Expense",ABS(Table1[[#This Row],[Amount]]),0)</f>
        <v>418.01</v>
      </c>
      <c r="I2278" t="s">
        <v>20</v>
      </c>
      <c r="J2278" t="s">
        <v>27</v>
      </c>
      <c r="L2278" t="str">
        <f t="shared" si="35"/>
        <v>July</v>
      </c>
      <c r="M2278" s="4">
        <f>ABS(Table1[[#This Row],[Amount]])</f>
        <v>418.01</v>
      </c>
      <c r="N2278">
        <f>IF(Table1[[#This Row],[Type]]="Income",ABS(Table1[[#This Row],[Amount]]),0)</f>
        <v>0</v>
      </c>
      <c r="O2278">
        <f>IF(Table1[[#This Row],[Type]]="Expense",ABS(Table1[[#This Row],[Amount]]),0)</f>
        <v>418.01</v>
      </c>
      <c r="P2278" t="str">
        <f>Table1[[#This Row],[Region]]</f>
        <v>North</v>
      </c>
      <c r="Q2278" t="s">
        <v>42</v>
      </c>
      <c r="R2278" t="s">
        <v>27</v>
      </c>
    </row>
    <row r="2279" spans="1:18" x14ac:dyDescent="0.3">
      <c r="A2279" s="1">
        <v>45195</v>
      </c>
      <c r="B2279" t="s">
        <v>2305</v>
      </c>
      <c r="C2279" t="s">
        <v>15</v>
      </c>
      <c r="D2279" t="s">
        <v>16</v>
      </c>
      <c r="E2279">
        <v>-3167.07</v>
      </c>
      <c r="F2279" t="s">
        <v>11</v>
      </c>
      <c r="G2279">
        <f>IF(Table1[[#This Row],[Type]]="Income",ABS(Table1[[#This Row],[Amount]]),0)</f>
        <v>0</v>
      </c>
      <c r="H2279">
        <f>IF(Table1[[#This Row],[Type]]="Expense",ABS(Table1[[#This Row],[Amount]]),0)</f>
        <v>3167.07</v>
      </c>
      <c r="I2279" t="s">
        <v>12</v>
      </c>
      <c r="J2279" t="s">
        <v>27</v>
      </c>
      <c r="L2279" t="str">
        <f t="shared" si="35"/>
        <v>September</v>
      </c>
      <c r="M2279" s="4">
        <f>ABS(Table1[[#This Row],[Amount]])</f>
        <v>3167.07</v>
      </c>
      <c r="N2279">
        <f>IF(Table1[[#This Row],[Type]]="Income",ABS(Table1[[#This Row],[Amount]]),0)</f>
        <v>0</v>
      </c>
      <c r="O2279">
        <f>IF(Table1[[#This Row],[Type]]="Expense",ABS(Table1[[#This Row],[Amount]]),0)</f>
        <v>3167.07</v>
      </c>
      <c r="P2279" t="str">
        <f>Table1[[#This Row],[Region]]</f>
        <v>North</v>
      </c>
      <c r="Q2279" t="s">
        <v>16</v>
      </c>
      <c r="R2279" t="s">
        <v>27</v>
      </c>
    </row>
    <row r="2280" spans="1:18" x14ac:dyDescent="0.3">
      <c r="A2280" s="1">
        <v>44975</v>
      </c>
      <c r="B2280" t="s">
        <v>2306</v>
      </c>
      <c r="C2280" t="s">
        <v>25</v>
      </c>
      <c r="D2280" t="s">
        <v>42</v>
      </c>
      <c r="E2280">
        <v>-2142.56</v>
      </c>
      <c r="F2280" t="s">
        <v>11</v>
      </c>
      <c r="G2280">
        <f>IF(Table1[[#This Row],[Type]]="Income",ABS(Table1[[#This Row],[Amount]]),0)</f>
        <v>0</v>
      </c>
      <c r="H2280">
        <f>IF(Table1[[#This Row],[Type]]="Expense",ABS(Table1[[#This Row],[Amount]]),0)</f>
        <v>2142.56</v>
      </c>
      <c r="I2280" t="s">
        <v>17</v>
      </c>
      <c r="J2280" t="s">
        <v>23</v>
      </c>
      <c r="L2280" t="str">
        <f t="shared" si="35"/>
        <v>February</v>
      </c>
      <c r="M2280" s="4">
        <f>ABS(Table1[[#This Row],[Amount]])</f>
        <v>2142.56</v>
      </c>
      <c r="N2280">
        <f>IF(Table1[[#This Row],[Type]]="Income",ABS(Table1[[#This Row],[Amount]]),0)</f>
        <v>0</v>
      </c>
      <c r="O2280">
        <f>IF(Table1[[#This Row],[Type]]="Expense",ABS(Table1[[#This Row],[Amount]]),0)</f>
        <v>2142.56</v>
      </c>
      <c r="P2280" t="str">
        <f>Table1[[#This Row],[Region]]</f>
        <v>South</v>
      </c>
      <c r="Q2280" t="s">
        <v>42</v>
      </c>
      <c r="R2280" t="s">
        <v>23</v>
      </c>
    </row>
    <row r="2281" spans="1:18" x14ac:dyDescent="0.3">
      <c r="A2281" s="1">
        <v>45242</v>
      </c>
      <c r="B2281" t="s">
        <v>2307</v>
      </c>
      <c r="C2281" t="s">
        <v>9</v>
      </c>
      <c r="D2281" t="s">
        <v>16</v>
      </c>
      <c r="E2281">
        <v>-3150.18</v>
      </c>
      <c r="F2281" t="s">
        <v>11</v>
      </c>
      <c r="G2281">
        <f>IF(Table1[[#This Row],[Type]]="Income",ABS(Table1[[#This Row],[Amount]]),0)</f>
        <v>0</v>
      </c>
      <c r="H2281">
        <f>IF(Table1[[#This Row],[Type]]="Expense",ABS(Table1[[#This Row],[Amount]]),0)</f>
        <v>3150.18</v>
      </c>
      <c r="I2281" t="s">
        <v>17</v>
      </c>
      <c r="J2281" t="s">
        <v>13</v>
      </c>
      <c r="L2281" t="str">
        <f t="shared" si="35"/>
        <v>November</v>
      </c>
      <c r="M2281" s="4">
        <f>ABS(Table1[[#This Row],[Amount]])</f>
        <v>3150.18</v>
      </c>
      <c r="N2281">
        <f>IF(Table1[[#This Row],[Type]]="Income",ABS(Table1[[#This Row],[Amount]]),0)</f>
        <v>0</v>
      </c>
      <c r="O2281">
        <f>IF(Table1[[#This Row],[Type]]="Expense",ABS(Table1[[#This Row],[Amount]]),0)</f>
        <v>3150.18</v>
      </c>
      <c r="P2281" t="str">
        <f>Table1[[#This Row],[Region]]</f>
        <v>East</v>
      </c>
      <c r="Q2281" t="s">
        <v>16</v>
      </c>
      <c r="R2281" t="s">
        <v>13</v>
      </c>
    </row>
    <row r="2282" spans="1:18" x14ac:dyDescent="0.3">
      <c r="A2282" s="1">
        <v>45056</v>
      </c>
      <c r="B2282" t="s">
        <v>2308</v>
      </c>
      <c r="C2282" t="s">
        <v>9</v>
      </c>
      <c r="D2282" t="s">
        <v>16</v>
      </c>
      <c r="E2282">
        <v>-1131.6400000000001</v>
      </c>
      <c r="F2282" t="s">
        <v>11</v>
      </c>
      <c r="G2282">
        <f>IF(Table1[[#This Row],[Type]]="Income",ABS(Table1[[#This Row],[Amount]]),0)</f>
        <v>0</v>
      </c>
      <c r="H2282">
        <f>IF(Table1[[#This Row],[Type]]="Expense",ABS(Table1[[#This Row],[Amount]]),0)</f>
        <v>1131.6400000000001</v>
      </c>
      <c r="I2282" t="s">
        <v>12</v>
      </c>
      <c r="J2282" t="s">
        <v>27</v>
      </c>
      <c r="L2282" t="str">
        <f t="shared" si="35"/>
        <v>May</v>
      </c>
      <c r="M2282" s="4">
        <f>ABS(Table1[[#This Row],[Amount]])</f>
        <v>1131.6400000000001</v>
      </c>
      <c r="N2282">
        <f>IF(Table1[[#This Row],[Type]]="Income",ABS(Table1[[#This Row],[Amount]]),0)</f>
        <v>0</v>
      </c>
      <c r="O2282">
        <f>IF(Table1[[#This Row],[Type]]="Expense",ABS(Table1[[#This Row],[Amount]]),0)</f>
        <v>1131.6400000000001</v>
      </c>
      <c r="P2282" t="str">
        <f>Table1[[#This Row],[Region]]</f>
        <v>North</v>
      </c>
      <c r="Q2282" t="s">
        <v>16</v>
      </c>
      <c r="R2282" t="s">
        <v>27</v>
      </c>
    </row>
    <row r="2283" spans="1:18" x14ac:dyDescent="0.3">
      <c r="A2283" s="1">
        <v>44931</v>
      </c>
      <c r="B2283" t="s">
        <v>2309</v>
      </c>
      <c r="C2283" t="s">
        <v>9</v>
      </c>
      <c r="D2283" t="s">
        <v>19</v>
      </c>
      <c r="E2283">
        <v>-1759.83</v>
      </c>
      <c r="F2283" t="s">
        <v>11</v>
      </c>
      <c r="G2283">
        <f>IF(Table1[[#This Row],[Type]]="Income",ABS(Table1[[#This Row],[Amount]]),0)</f>
        <v>0</v>
      </c>
      <c r="H2283">
        <f>IF(Table1[[#This Row],[Type]]="Expense",ABS(Table1[[#This Row],[Amount]]),0)</f>
        <v>1759.83</v>
      </c>
      <c r="I2283" t="s">
        <v>17</v>
      </c>
      <c r="J2283" t="s">
        <v>13</v>
      </c>
      <c r="L2283" t="str">
        <f t="shared" si="35"/>
        <v>January</v>
      </c>
      <c r="M2283" s="4">
        <f>ABS(Table1[[#This Row],[Amount]])</f>
        <v>1759.83</v>
      </c>
      <c r="N2283">
        <f>IF(Table1[[#This Row],[Type]]="Income",ABS(Table1[[#This Row],[Amount]]),0)</f>
        <v>0</v>
      </c>
      <c r="O2283">
        <f>IF(Table1[[#This Row],[Type]]="Expense",ABS(Table1[[#This Row],[Amount]]),0)</f>
        <v>1759.83</v>
      </c>
      <c r="P2283" t="str">
        <f>Table1[[#This Row],[Region]]</f>
        <v>East</v>
      </c>
      <c r="Q2283" t="s">
        <v>19</v>
      </c>
      <c r="R2283" t="s">
        <v>13</v>
      </c>
    </row>
    <row r="2284" spans="1:18" x14ac:dyDescent="0.3">
      <c r="A2284" s="1">
        <v>44953</v>
      </c>
      <c r="B2284" t="s">
        <v>2310</v>
      </c>
      <c r="C2284" t="s">
        <v>9</v>
      </c>
      <c r="D2284" t="s">
        <v>16</v>
      </c>
      <c r="E2284">
        <v>-2852.24</v>
      </c>
      <c r="F2284" t="s">
        <v>11</v>
      </c>
      <c r="G2284">
        <f>IF(Table1[[#This Row],[Type]]="Income",ABS(Table1[[#This Row],[Amount]]),0)</f>
        <v>0</v>
      </c>
      <c r="H2284">
        <f>IF(Table1[[#This Row],[Type]]="Expense",ABS(Table1[[#This Row],[Amount]]),0)</f>
        <v>2852.24</v>
      </c>
      <c r="I2284" t="s">
        <v>12</v>
      </c>
      <c r="J2284" t="s">
        <v>23</v>
      </c>
      <c r="L2284" t="str">
        <f t="shared" si="35"/>
        <v>January</v>
      </c>
      <c r="M2284" s="4">
        <f>ABS(Table1[[#This Row],[Amount]])</f>
        <v>2852.24</v>
      </c>
      <c r="N2284">
        <f>IF(Table1[[#This Row],[Type]]="Income",ABS(Table1[[#This Row],[Amount]]),0)</f>
        <v>0</v>
      </c>
      <c r="O2284">
        <f>IF(Table1[[#This Row],[Type]]="Expense",ABS(Table1[[#This Row],[Amount]]),0)</f>
        <v>2852.24</v>
      </c>
      <c r="P2284" t="str">
        <f>Table1[[#This Row],[Region]]</f>
        <v>South</v>
      </c>
      <c r="Q2284" t="s">
        <v>16</v>
      </c>
      <c r="R2284" t="s">
        <v>23</v>
      </c>
    </row>
    <row r="2285" spans="1:18" x14ac:dyDescent="0.3">
      <c r="A2285" s="1">
        <v>45086</v>
      </c>
      <c r="B2285" t="s">
        <v>2311</v>
      </c>
      <c r="C2285" t="s">
        <v>9</v>
      </c>
      <c r="D2285" t="s">
        <v>26</v>
      </c>
      <c r="E2285">
        <v>-3006.25</v>
      </c>
      <c r="F2285" t="s">
        <v>11</v>
      </c>
      <c r="G2285">
        <f>IF(Table1[[#This Row],[Type]]="Income",ABS(Table1[[#This Row],[Amount]]),0)</f>
        <v>0</v>
      </c>
      <c r="H2285">
        <f>IF(Table1[[#This Row],[Type]]="Expense",ABS(Table1[[#This Row],[Amount]]),0)</f>
        <v>3006.25</v>
      </c>
      <c r="I2285" t="s">
        <v>17</v>
      </c>
      <c r="J2285" t="s">
        <v>23</v>
      </c>
      <c r="L2285" t="str">
        <f t="shared" si="35"/>
        <v>June</v>
      </c>
      <c r="M2285" s="4">
        <f>ABS(Table1[[#This Row],[Amount]])</f>
        <v>3006.25</v>
      </c>
      <c r="N2285">
        <f>IF(Table1[[#This Row],[Type]]="Income",ABS(Table1[[#This Row],[Amount]]),0)</f>
        <v>0</v>
      </c>
      <c r="O2285">
        <f>IF(Table1[[#This Row],[Type]]="Expense",ABS(Table1[[#This Row],[Amount]]),0)</f>
        <v>3006.25</v>
      </c>
      <c r="P2285" t="str">
        <f>Table1[[#This Row],[Region]]</f>
        <v>South</v>
      </c>
      <c r="Q2285" t="s">
        <v>26</v>
      </c>
      <c r="R2285" t="s">
        <v>23</v>
      </c>
    </row>
    <row r="2286" spans="1:18" x14ac:dyDescent="0.3">
      <c r="A2286" s="1">
        <v>45075</v>
      </c>
      <c r="B2286" t="s">
        <v>2312</v>
      </c>
      <c r="C2286" t="s">
        <v>25</v>
      </c>
      <c r="D2286" t="s">
        <v>10</v>
      </c>
      <c r="E2286">
        <v>-1924.34</v>
      </c>
      <c r="F2286" t="s">
        <v>11</v>
      </c>
      <c r="G2286">
        <f>IF(Table1[[#This Row],[Type]]="Income",ABS(Table1[[#This Row],[Amount]]),0)</f>
        <v>0</v>
      </c>
      <c r="H2286">
        <f>IF(Table1[[#This Row],[Type]]="Expense",ABS(Table1[[#This Row],[Amount]]),0)</f>
        <v>1924.34</v>
      </c>
      <c r="I2286" t="s">
        <v>12</v>
      </c>
      <c r="J2286" t="s">
        <v>27</v>
      </c>
      <c r="L2286" t="str">
        <f t="shared" si="35"/>
        <v>May</v>
      </c>
      <c r="M2286" s="4">
        <f>ABS(Table1[[#This Row],[Amount]])</f>
        <v>1924.34</v>
      </c>
      <c r="N2286">
        <f>IF(Table1[[#This Row],[Type]]="Income",ABS(Table1[[#This Row],[Amount]]),0)</f>
        <v>0</v>
      </c>
      <c r="O2286">
        <f>IF(Table1[[#This Row],[Type]]="Expense",ABS(Table1[[#This Row],[Amount]]),0)</f>
        <v>1924.34</v>
      </c>
      <c r="P2286" t="str">
        <f>Table1[[#This Row],[Region]]</f>
        <v>North</v>
      </c>
      <c r="Q2286" t="s">
        <v>10</v>
      </c>
      <c r="R2286" t="s">
        <v>27</v>
      </c>
    </row>
    <row r="2287" spans="1:18" x14ac:dyDescent="0.3">
      <c r="A2287" s="1">
        <v>45190</v>
      </c>
      <c r="B2287" t="s">
        <v>2313</v>
      </c>
      <c r="C2287" t="s">
        <v>25</v>
      </c>
      <c r="D2287" t="s">
        <v>36</v>
      </c>
      <c r="E2287">
        <v>-1472.26</v>
      </c>
      <c r="F2287" t="s">
        <v>11</v>
      </c>
      <c r="G2287">
        <f>IF(Table1[[#This Row],[Type]]="Income",ABS(Table1[[#This Row],[Amount]]),0)</f>
        <v>0</v>
      </c>
      <c r="H2287">
        <f>IF(Table1[[#This Row],[Type]]="Expense",ABS(Table1[[#This Row],[Amount]]),0)</f>
        <v>1472.26</v>
      </c>
      <c r="I2287" t="s">
        <v>17</v>
      </c>
      <c r="J2287" t="s">
        <v>13</v>
      </c>
      <c r="L2287" t="str">
        <f t="shared" si="35"/>
        <v>September</v>
      </c>
      <c r="M2287" s="4">
        <f>ABS(Table1[[#This Row],[Amount]])</f>
        <v>1472.26</v>
      </c>
      <c r="N2287">
        <f>IF(Table1[[#This Row],[Type]]="Income",ABS(Table1[[#This Row],[Amount]]),0)</f>
        <v>0</v>
      </c>
      <c r="O2287">
        <f>IF(Table1[[#This Row],[Type]]="Expense",ABS(Table1[[#This Row],[Amount]]),0)</f>
        <v>1472.26</v>
      </c>
      <c r="P2287" t="str">
        <f>Table1[[#This Row],[Region]]</f>
        <v>East</v>
      </c>
      <c r="Q2287" t="s">
        <v>36</v>
      </c>
      <c r="R2287" t="s">
        <v>13</v>
      </c>
    </row>
    <row r="2288" spans="1:18" x14ac:dyDescent="0.3">
      <c r="A2288" s="1">
        <v>45156</v>
      </c>
      <c r="B2288" t="s">
        <v>2314</v>
      </c>
      <c r="C2288" t="s">
        <v>9</v>
      </c>
      <c r="D2288" t="s">
        <v>42</v>
      </c>
      <c r="E2288">
        <v>-1441.13</v>
      </c>
      <c r="F2288" t="s">
        <v>11</v>
      </c>
      <c r="G2288">
        <f>IF(Table1[[#This Row],[Type]]="Income",ABS(Table1[[#This Row],[Amount]]),0)</f>
        <v>0</v>
      </c>
      <c r="H2288">
        <f>IF(Table1[[#This Row],[Type]]="Expense",ABS(Table1[[#This Row],[Amount]]),0)</f>
        <v>1441.13</v>
      </c>
      <c r="I2288" t="s">
        <v>17</v>
      </c>
      <c r="J2288" t="s">
        <v>32</v>
      </c>
      <c r="L2288" t="str">
        <f t="shared" si="35"/>
        <v>August</v>
      </c>
      <c r="M2288" s="4">
        <f>ABS(Table1[[#This Row],[Amount]])</f>
        <v>1441.13</v>
      </c>
      <c r="N2288">
        <f>IF(Table1[[#This Row],[Type]]="Income",ABS(Table1[[#This Row],[Amount]]),0)</f>
        <v>0</v>
      </c>
      <c r="O2288">
        <f>IF(Table1[[#This Row],[Type]]="Expense",ABS(Table1[[#This Row],[Amount]]),0)</f>
        <v>1441.13</v>
      </c>
      <c r="P2288" t="str">
        <f>Table1[[#This Row],[Region]]</f>
        <v>West</v>
      </c>
      <c r="Q2288" t="s">
        <v>42</v>
      </c>
      <c r="R2288" t="s">
        <v>32</v>
      </c>
    </row>
    <row r="2289" spans="1:18" x14ac:dyDescent="0.3">
      <c r="A2289" s="1">
        <v>45126</v>
      </c>
      <c r="B2289" t="s">
        <v>2315</v>
      </c>
      <c r="C2289" t="s">
        <v>25</v>
      </c>
      <c r="D2289" t="s">
        <v>36</v>
      </c>
      <c r="E2289">
        <v>-956.03</v>
      </c>
      <c r="F2289" t="s">
        <v>11</v>
      </c>
      <c r="G2289">
        <f>IF(Table1[[#This Row],[Type]]="Income",ABS(Table1[[#This Row],[Amount]]),0)</f>
        <v>0</v>
      </c>
      <c r="H2289">
        <f>IF(Table1[[#This Row],[Type]]="Expense",ABS(Table1[[#This Row],[Amount]]),0)</f>
        <v>956.03</v>
      </c>
      <c r="I2289" t="s">
        <v>20</v>
      </c>
      <c r="J2289" t="s">
        <v>27</v>
      </c>
      <c r="L2289" t="str">
        <f t="shared" si="35"/>
        <v>July</v>
      </c>
      <c r="M2289" s="4">
        <f>ABS(Table1[[#This Row],[Amount]])</f>
        <v>956.03</v>
      </c>
      <c r="N2289">
        <f>IF(Table1[[#This Row],[Type]]="Income",ABS(Table1[[#This Row],[Amount]]),0)</f>
        <v>0</v>
      </c>
      <c r="O2289">
        <f>IF(Table1[[#This Row],[Type]]="Expense",ABS(Table1[[#This Row],[Amount]]),0)</f>
        <v>956.03</v>
      </c>
      <c r="P2289" t="str">
        <f>Table1[[#This Row],[Region]]</f>
        <v>North</v>
      </c>
      <c r="Q2289" t="s">
        <v>36</v>
      </c>
      <c r="R2289" t="s">
        <v>27</v>
      </c>
    </row>
    <row r="2290" spans="1:18" x14ac:dyDescent="0.3">
      <c r="A2290" s="1">
        <v>44976</v>
      </c>
      <c r="B2290" t="s">
        <v>2316</v>
      </c>
      <c r="C2290" t="s">
        <v>25</v>
      </c>
      <c r="D2290" t="s">
        <v>10</v>
      </c>
      <c r="E2290">
        <v>-1694.48</v>
      </c>
      <c r="F2290" t="s">
        <v>11</v>
      </c>
      <c r="G2290">
        <f>IF(Table1[[#This Row],[Type]]="Income",ABS(Table1[[#This Row],[Amount]]),0)</f>
        <v>0</v>
      </c>
      <c r="H2290">
        <f>IF(Table1[[#This Row],[Type]]="Expense",ABS(Table1[[#This Row],[Amount]]),0)</f>
        <v>1694.48</v>
      </c>
      <c r="I2290" t="s">
        <v>12</v>
      </c>
      <c r="J2290" t="s">
        <v>32</v>
      </c>
      <c r="L2290" t="str">
        <f t="shared" si="35"/>
        <v>February</v>
      </c>
      <c r="M2290" s="4">
        <f>ABS(Table1[[#This Row],[Amount]])</f>
        <v>1694.48</v>
      </c>
      <c r="N2290">
        <f>IF(Table1[[#This Row],[Type]]="Income",ABS(Table1[[#This Row],[Amount]]),0)</f>
        <v>0</v>
      </c>
      <c r="O2290">
        <f>IF(Table1[[#This Row],[Type]]="Expense",ABS(Table1[[#This Row],[Amount]]),0)</f>
        <v>1694.48</v>
      </c>
      <c r="P2290" t="str">
        <f>Table1[[#This Row],[Region]]</f>
        <v>West</v>
      </c>
      <c r="Q2290" t="s">
        <v>10</v>
      </c>
      <c r="R2290" t="s">
        <v>32</v>
      </c>
    </row>
    <row r="2291" spans="1:18" x14ac:dyDescent="0.3">
      <c r="A2291" s="1">
        <v>44993</v>
      </c>
      <c r="B2291" t="s">
        <v>2317</v>
      </c>
      <c r="C2291" t="s">
        <v>9</v>
      </c>
      <c r="D2291" t="s">
        <v>22</v>
      </c>
      <c r="E2291">
        <v>-1077.26</v>
      </c>
      <c r="F2291" t="s">
        <v>11</v>
      </c>
      <c r="G2291">
        <f>IF(Table1[[#This Row],[Type]]="Income",ABS(Table1[[#This Row],[Amount]]),0)</f>
        <v>0</v>
      </c>
      <c r="H2291">
        <f>IF(Table1[[#This Row],[Type]]="Expense",ABS(Table1[[#This Row],[Amount]]),0)</f>
        <v>1077.26</v>
      </c>
      <c r="I2291" t="s">
        <v>20</v>
      </c>
      <c r="J2291" t="s">
        <v>23</v>
      </c>
      <c r="L2291" t="str">
        <f t="shared" si="35"/>
        <v>March</v>
      </c>
      <c r="M2291" s="4">
        <f>ABS(Table1[[#This Row],[Amount]])</f>
        <v>1077.26</v>
      </c>
      <c r="N2291">
        <f>IF(Table1[[#This Row],[Type]]="Income",ABS(Table1[[#This Row],[Amount]]),0)</f>
        <v>0</v>
      </c>
      <c r="O2291">
        <f>IF(Table1[[#This Row],[Type]]="Expense",ABS(Table1[[#This Row],[Amount]]),0)</f>
        <v>1077.26</v>
      </c>
      <c r="P2291" t="str">
        <f>Table1[[#This Row],[Region]]</f>
        <v>South</v>
      </c>
      <c r="Q2291" t="s">
        <v>22</v>
      </c>
      <c r="R2291" t="s">
        <v>23</v>
      </c>
    </row>
    <row r="2292" spans="1:18" x14ac:dyDescent="0.3">
      <c r="A2292" s="1">
        <v>45226</v>
      </c>
      <c r="B2292" t="s">
        <v>2318</v>
      </c>
      <c r="C2292" t="s">
        <v>15</v>
      </c>
      <c r="D2292" t="s">
        <v>10</v>
      </c>
      <c r="E2292">
        <v>-3205.7</v>
      </c>
      <c r="F2292" t="s">
        <v>11</v>
      </c>
      <c r="G2292">
        <f>IF(Table1[[#This Row],[Type]]="Income",ABS(Table1[[#This Row],[Amount]]),0)</f>
        <v>0</v>
      </c>
      <c r="H2292">
        <f>IF(Table1[[#This Row],[Type]]="Expense",ABS(Table1[[#This Row],[Amount]]),0)</f>
        <v>3205.7</v>
      </c>
      <c r="I2292" t="s">
        <v>17</v>
      </c>
      <c r="J2292" t="s">
        <v>23</v>
      </c>
      <c r="L2292" t="str">
        <f t="shared" si="35"/>
        <v>October</v>
      </c>
      <c r="M2292" s="4">
        <f>ABS(Table1[[#This Row],[Amount]])</f>
        <v>3205.7</v>
      </c>
      <c r="N2292">
        <f>IF(Table1[[#This Row],[Type]]="Income",ABS(Table1[[#This Row],[Amount]]),0)</f>
        <v>0</v>
      </c>
      <c r="O2292">
        <f>IF(Table1[[#This Row],[Type]]="Expense",ABS(Table1[[#This Row],[Amount]]),0)</f>
        <v>3205.7</v>
      </c>
      <c r="P2292" t="str">
        <f>Table1[[#This Row],[Region]]</f>
        <v>South</v>
      </c>
      <c r="Q2292" t="s">
        <v>10</v>
      </c>
      <c r="R2292" t="s">
        <v>23</v>
      </c>
    </row>
    <row r="2293" spans="1:18" x14ac:dyDescent="0.3">
      <c r="A2293" s="1">
        <v>44984</v>
      </c>
      <c r="B2293" t="s">
        <v>2319</v>
      </c>
      <c r="C2293" t="s">
        <v>25</v>
      </c>
      <c r="D2293" t="s">
        <v>42</v>
      </c>
      <c r="E2293">
        <v>-2888.43</v>
      </c>
      <c r="F2293" t="s">
        <v>11</v>
      </c>
      <c r="G2293">
        <f>IF(Table1[[#This Row],[Type]]="Income",ABS(Table1[[#This Row],[Amount]]),0)</f>
        <v>0</v>
      </c>
      <c r="H2293">
        <f>IF(Table1[[#This Row],[Type]]="Expense",ABS(Table1[[#This Row],[Amount]]),0)</f>
        <v>2888.43</v>
      </c>
      <c r="I2293" t="s">
        <v>12</v>
      </c>
      <c r="J2293" t="s">
        <v>13</v>
      </c>
      <c r="L2293" t="str">
        <f t="shared" si="35"/>
        <v>February</v>
      </c>
      <c r="M2293" s="4">
        <f>ABS(Table1[[#This Row],[Amount]])</f>
        <v>2888.43</v>
      </c>
      <c r="N2293">
        <f>IF(Table1[[#This Row],[Type]]="Income",ABS(Table1[[#This Row],[Amount]]),0)</f>
        <v>0</v>
      </c>
      <c r="O2293">
        <f>IF(Table1[[#This Row],[Type]]="Expense",ABS(Table1[[#This Row],[Amount]]),0)</f>
        <v>2888.43</v>
      </c>
      <c r="P2293" t="str">
        <f>Table1[[#This Row],[Region]]</f>
        <v>East</v>
      </c>
      <c r="Q2293" t="s">
        <v>42</v>
      </c>
      <c r="R2293" t="s">
        <v>13</v>
      </c>
    </row>
    <row r="2294" spans="1:18" x14ac:dyDescent="0.3">
      <c r="A2294" s="1">
        <v>45185</v>
      </c>
      <c r="B2294" t="s">
        <v>2320</v>
      </c>
      <c r="C2294" t="s">
        <v>15</v>
      </c>
      <c r="D2294" t="s">
        <v>36</v>
      </c>
      <c r="E2294">
        <v>-1974.69</v>
      </c>
      <c r="F2294" t="s">
        <v>11</v>
      </c>
      <c r="G2294">
        <f>IF(Table1[[#This Row],[Type]]="Income",ABS(Table1[[#This Row],[Amount]]),0)</f>
        <v>0</v>
      </c>
      <c r="H2294">
        <f>IF(Table1[[#This Row],[Type]]="Expense",ABS(Table1[[#This Row],[Amount]]),0)</f>
        <v>1974.69</v>
      </c>
      <c r="I2294" t="s">
        <v>12</v>
      </c>
      <c r="J2294" t="s">
        <v>32</v>
      </c>
      <c r="L2294" t="str">
        <f t="shared" si="35"/>
        <v>September</v>
      </c>
      <c r="M2294" s="4">
        <f>ABS(Table1[[#This Row],[Amount]])</f>
        <v>1974.69</v>
      </c>
      <c r="N2294">
        <f>IF(Table1[[#This Row],[Type]]="Income",ABS(Table1[[#This Row],[Amount]]),0)</f>
        <v>0</v>
      </c>
      <c r="O2294">
        <f>IF(Table1[[#This Row],[Type]]="Expense",ABS(Table1[[#This Row],[Amount]]),0)</f>
        <v>1974.69</v>
      </c>
      <c r="P2294" t="str">
        <f>Table1[[#This Row],[Region]]</f>
        <v>West</v>
      </c>
      <c r="Q2294" t="s">
        <v>36</v>
      </c>
      <c r="R2294" t="s">
        <v>32</v>
      </c>
    </row>
    <row r="2295" spans="1:18" x14ac:dyDescent="0.3">
      <c r="A2295" s="1">
        <v>45268</v>
      </c>
      <c r="B2295" t="s">
        <v>2321</v>
      </c>
      <c r="C2295" t="s">
        <v>25</v>
      </c>
      <c r="D2295" t="s">
        <v>36</v>
      </c>
      <c r="E2295">
        <v>-1696.57</v>
      </c>
      <c r="F2295" t="s">
        <v>11</v>
      </c>
      <c r="G2295">
        <f>IF(Table1[[#This Row],[Type]]="Income",ABS(Table1[[#This Row],[Amount]]),0)</f>
        <v>0</v>
      </c>
      <c r="H2295">
        <f>IF(Table1[[#This Row],[Type]]="Expense",ABS(Table1[[#This Row],[Amount]]),0)</f>
        <v>1696.57</v>
      </c>
      <c r="I2295" t="s">
        <v>17</v>
      </c>
      <c r="J2295" t="s">
        <v>32</v>
      </c>
      <c r="L2295" t="str">
        <f t="shared" si="35"/>
        <v>December</v>
      </c>
      <c r="M2295" s="4">
        <f>ABS(Table1[[#This Row],[Amount]])</f>
        <v>1696.57</v>
      </c>
      <c r="N2295">
        <f>IF(Table1[[#This Row],[Type]]="Income",ABS(Table1[[#This Row],[Amount]]),0)</f>
        <v>0</v>
      </c>
      <c r="O2295">
        <f>IF(Table1[[#This Row],[Type]]="Expense",ABS(Table1[[#This Row],[Amount]]),0)</f>
        <v>1696.57</v>
      </c>
      <c r="P2295" t="str">
        <f>Table1[[#This Row],[Region]]</f>
        <v>West</v>
      </c>
      <c r="Q2295" t="s">
        <v>36</v>
      </c>
      <c r="R2295" t="s">
        <v>32</v>
      </c>
    </row>
    <row r="2296" spans="1:18" x14ac:dyDescent="0.3">
      <c r="A2296" s="1">
        <v>45252</v>
      </c>
      <c r="B2296" t="s">
        <v>2322</v>
      </c>
      <c r="C2296" t="s">
        <v>25</v>
      </c>
      <c r="D2296" t="s">
        <v>19</v>
      </c>
      <c r="E2296">
        <v>-1264.31</v>
      </c>
      <c r="F2296" t="s">
        <v>11</v>
      </c>
      <c r="G2296">
        <f>IF(Table1[[#This Row],[Type]]="Income",ABS(Table1[[#This Row],[Amount]]),0)</f>
        <v>0</v>
      </c>
      <c r="H2296">
        <f>IF(Table1[[#This Row],[Type]]="Expense",ABS(Table1[[#This Row],[Amount]]),0)</f>
        <v>1264.31</v>
      </c>
      <c r="I2296" t="s">
        <v>17</v>
      </c>
      <c r="J2296" t="s">
        <v>27</v>
      </c>
      <c r="L2296" t="str">
        <f t="shared" si="35"/>
        <v>November</v>
      </c>
      <c r="M2296" s="4">
        <f>ABS(Table1[[#This Row],[Amount]])</f>
        <v>1264.31</v>
      </c>
      <c r="N2296">
        <f>IF(Table1[[#This Row],[Type]]="Income",ABS(Table1[[#This Row],[Amount]]),0)</f>
        <v>0</v>
      </c>
      <c r="O2296">
        <f>IF(Table1[[#This Row],[Type]]="Expense",ABS(Table1[[#This Row],[Amount]]),0)</f>
        <v>1264.31</v>
      </c>
      <c r="P2296" t="str">
        <f>Table1[[#This Row],[Region]]</f>
        <v>North</v>
      </c>
      <c r="Q2296" t="s">
        <v>19</v>
      </c>
      <c r="R2296" t="s">
        <v>27</v>
      </c>
    </row>
    <row r="2297" spans="1:18" x14ac:dyDescent="0.3">
      <c r="A2297" s="1">
        <v>45056</v>
      </c>
      <c r="B2297" t="s">
        <v>2323</v>
      </c>
      <c r="C2297" t="s">
        <v>9</v>
      </c>
      <c r="D2297" t="s">
        <v>19</v>
      </c>
      <c r="E2297">
        <v>-2723.75</v>
      </c>
      <c r="F2297" t="s">
        <v>11</v>
      </c>
      <c r="G2297">
        <f>IF(Table1[[#This Row],[Type]]="Income",ABS(Table1[[#This Row],[Amount]]),0)</f>
        <v>0</v>
      </c>
      <c r="H2297">
        <f>IF(Table1[[#This Row],[Type]]="Expense",ABS(Table1[[#This Row],[Amount]]),0)</f>
        <v>2723.75</v>
      </c>
      <c r="I2297" t="s">
        <v>17</v>
      </c>
      <c r="J2297" t="s">
        <v>13</v>
      </c>
      <c r="L2297" t="str">
        <f t="shared" si="35"/>
        <v>May</v>
      </c>
      <c r="M2297" s="4">
        <f>ABS(Table1[[#This Row],[Amount]])</f>
        <v>2723.75</v>
      </c>
      <c r="N2297">
        <f>IF(Table1[[#This Row],[Type]]="Income",ABS(Table1[[#This Row],[Amount]]),0)</f>
        <v>0</v>
      </c>
      <c r="O2297">
        <f>IF(Table1[[#This Row],[Type]]="Expense",ABS(Table1[[#This Row],[Amount]]),0)</f>
        <v>2723.75</v>
      </c>
      <c r="P2297" t="str">
        <f>Table1[[#This Row],[Region]]</f>
        <v>East</v>
      </c>
      <c r="Q2297" t="s">
        <v>19</v>
      </c>
      <c r="R2297" t="s">
        <v>13</v>
      </c>
    </row>
    <row r="2298" spans="1:18" x14ac:dyDescent="0.3">
      <c r="A2298" s="1">
        <v>45141</v>
      </c>
      <c r="B2298" t="s">
        <v>2324</v>
      </c>
      <c r="C2298" t="s">
        <v>25</v>
      </c>
      <c r="D2298" t="s">
        <v>10</v>
      </c>
      <c r="E2298">
        <v>-4602.62</v>
      </c>
      <c r="F2298" t="s">
        <v>11</v>
      </c>
      <c r="G2298">
        <f>IF(Table1[[#This Row],[Type]]="Income",ABS(Table1[[#This Row],[Amount]]),0)</f>
        <v>0</v>
      </c>
      <c r="H2298">
        <f>IF(Table1[[#This Row],[Type]]="Expense",ABS(Table1[[#This Row],[Amount]]),0)</f>
        <v>4602.62</v>
      </c>
      <c r="I2298" t="s">
        <v>17</v>
      </c>
      <c r="J2298" t="s">
        <v>13</v>
      </c>
      <c r="L2298" t="str">
        <f t="shared" si="35"/>
        <v>August</v>
      </c>
      <c r="M2298" s="4">
        <f>ABS(Table1[[#This Row],[Amount]])</f>
        <v>4602.62</v>
      </c>
      <c r="N2298">
        <f>IF(Table1[[#This Row],[Type]]="Income",ABS(Table1[[#This Row],[Amount]]),0)</f>
        <v>0</v>
      </c>
      <c r="O2298">
        <f>IF(Table1[[#This Row],[Type]]="Expense",ABS(Table1[[#This Row],[Amount]]),0)</f>
        <v>4602.62</v>
      </c>
      <c r="P2298" t="str">
        <f>Table1[[#This Row],[Region]]</f>
        <v>East</v>
      </c>
      <c r="Q2298" t="s">
        <v>10</v>
      </c>
      <c r="R2298" t="s">
        <v>13</v>
      </c>
    </row>
    <row r="2299" spans="1:18" x14ac:dyDescent="0.3">
      <c r="A2299" s="1">
        <v>45098</v>
      </c>
      <c r="B2299" t="s">
        <v>2325</v>
      </c>
      <c r="C2299" t="s">
        <v>30</v>
      </c>
      <c r="D2299" t="s">
        <v>10</v>
      </c>
      <c r="E2299">
        <v>3459.94</v>
      </c>
      <c r="F2299" t="s">
        <v>31</v>
      </c>
      <c r="G2299">
        <f>IF(Table1[[#This Row],[Type]]="Income",ABS(Table1[[#This Row],[Amount]]),0)</f>
        <v>3459.94</v>
      </c>
      <c r="H2299">
        <f>IF(Table1[[#This Row],[Type]]="Expense",ABS(Table1[[#This Row],[Amount]]),0)</f>
        <v>0</v>
      </c>
      <c r="I2299" t="s">
        <v>12</v>
      </c>
      <c r="J2299" t="s">
        <v>32</v>
      </c>
      <c r="L2299" t="str">
        <f t="shared" si="35"/>
        <v>June</v>
      </c>
      <c r="M2299" s="4">
        <f>ABS(Table1[[#This Row],[Amount]])</f>
        <v>3459.94</v>
      </c>
      <c r="N2299">
        <f>IF(Table1[[#This Row],[Type]]="Income",ABS(Table1[[#This Row],[Amount]]),0)</f>
        <v>3459.94</v>
      </c>
      <c r="O2299">
        <f>IF(Table1[[#This Row],[Type]]="Expense",ABS(Table1[[#This Row],[Amount]]),0)</f>
        <v>0</v>
      </c>
      <c r="P2299" t="str">
        <f>Table1[[#This Row],[Region]]</f>
        <v>West</v>
      </c>
      <c r="Q2299" t="s">
        <v>10</v>
      </c>
      <c r="R2299" t="s">
        <v>32</v>
      </c>
    </row>
    <row r="2300" spans="1:18" x14ac:dyDescent="0.3">
      <c r="A2300" s="1">
        <v>45184</v>
      </c>
      <c r="B2300" t="s">
        <v>2326</v>
      </c>
      <c r="C2300" t="s">
        <v>30</v>
      </c>
      <c r="D2300" t="s">
        <v>22</v>
      </c>
      <c r="E2300">
        <v>3747.63</v>
      </c>
      <c r="F2300" t="s">
        <v>31</v>
      </c>
      <c r="G2300">
        <f>IF(Table1[[#This Row],[Type]]="Income",ABS(Table1[[#This Row],[Amount]]),0)</f>
        <v>3747.63</v>
      </c>
      <c r="H2300">
        <f>IF(Table1[[#This Row],[Type]]="Expense",ABS(Table1[[#This Row],[Amount]]),0)</f>
        <v>0</v>
      </c>
      <c r="I2300" t="s">
        <v>20</v>
      </c>
      <c r="J2300" t="s">
        <v>23</v>
      </c>
      <c r="L2300" t="str">
        <f t="shared" si="35"/>
        <v>September</v>
      </c>
      <c r="M2300" s="4">
        <f>ABS(Table1[[#This Row],[Amount]])</f>
        <v>3747.63</v>
      </c>
      <c r="N2300">
        <f>IF(Table1[[#This Row],[Type]]="Income",ABS(Table1[[#This Row],[Amount]]),0)</f>
        <v>3747.63</v>
      </c>
      <c r="O2300">
        <f>IF(Table1[[#This Row],[Type]]="Expense",ABS(Table1[[#This Row],[Amount]]),0)</f>
        <v>0</v>
      </c>
      <c r="P2300" t="str">
        <f>Table1[[#This Row],[Region]]</f>
        <v>South</v>
      </c>
      <c r="Q2300" t="s">
        <v>22</v>
      </c>
      <c r="R2300" t="s">
        <v>23</v>
      </c>
    </row>
    <row r="2301" spans="1:18" x14ac:dyDescent="0.3">
      <c r="A2301" s="1">
        <v>45028</v>
      </c>
      <c r="B2301" t="s">
        <v>2327</v>
      </c>
      <c r="C2301" t="s">
        <v>9</v>
      </c>
      <c r="D2301" t="s">
        <v>16</v>
      </c>
      <c r="E2301">
        <v>-4188.45</v>
      </c>
      <c r="F2301" t="s">
        <v>11</v>
      </c>
      <c r="G2301">
        <f>IF(Table1[[#This Row],[Type]]="Income",ABS(Table1[[#This Row],[Amount]]),0)</f>
        <v>0</v>
      </c>
      <c r="H2301">
        <f>IF(Table1[[#This Row],[Type]]="Expense",ABS(Table1[[#This Row],[Amount]]),0)</f>
        <v>4188.45</v>
      </c>
      <c r="I2301" t="s">
        <v>12</v>
      </c>
      <c r="J2301" t="s">
        <v>13</v>
      </c>
      <c r="L2301" t="str">
        <f t="shared" si="35"/>
        <v>April</v>
      </c>
      <c r="M2301" s="4">
        <f>ABS(Table1[[#This Row],[Amount]])</f>
        <v>4188.45</v>
      </c>
      <c r="N2301">
        <f>IF(Table1[[#This Row],[Type]]="Income",ABS(Table1[[#This Row],[Amount]]),0)</f>
        <v>0</v>
      </c>
      <c r="O2301">
        <f>IF(Table1[[#This Row],[Type]]="Expense",ABS(Table1[[#This Row],[Amount]]),0)</f>
        <v>4188.45</v>
      </c>
      <c r="P2301" t="str">
        <f>Table1[[#This Row],[Region]]</f>
        <v>East</v>
      </c>
      <c r="Q2301" t="s">
        <v>16</v>
      </c>
      <c r="R2301" t="s">
        <v>13</v>
      </c>
    </row>
    <row r="2302" spans="1:18" x14ac:dyDescent="0.3">
      <c r="A2302" s="1">
        <v>45135</v>
      </c>
      <c r="B2302" t="s">
        <v>2328</v>
      </c>
      <c r="C2302" t="s">
        <v>15</v>
      </c>
      <c r="D2302" t="s">
        <v>42</v>
      </c>
      <c r="E2302">
        <v>-1823.01</v>
      </c>
      <c r="F2302" t="s">
        <v>11</v>
      </c>
      <c r="G2302">
        <f>IF(Table1[[#This Row],[Type]]="Income",ABS(Table1[[#This Row],[Amount]]),0)</f>
        <v>0</v>
      </c>
      <c r="H2302">
        <f>IF(Table1[[#This Row],[Type]]="Expense",ABS(Table1[[#This Row],[Amount]]),0)</f>
        <v>1823.01</v>
      </c>
      <c r="I2302" t="s">
        <v>12</v>
      </c>
      <c r="J2302" t="s">
        <v>23</v>
      </c>
      <c r="L2302" t="str">
        <f t="shared" si="35"/>
        <v>July</v>
      </c>
      <c r="M2302" s="4">
        <f>ABS(Table1[[#This Row],[Amount]])</f>
        <v>1823.01</v>
      </c>
      <c r="N2302">
        <f>IF(Table1[[#This Row],[Type]]="Income",ABS(Table1[[#This Row],[Amount]]),0)</f>
        <v>0</v>
      </c>
      <c r="O2302">
        <f>IF(Table1[[#This Row],[Type]]="Expense",ABS(Table1[[#This Row],[Amount]]),0)</f>
        <v>1823.01</v>
      </c>
      <c r="P2302" t="str">
        <f>Table1[[#This Row],[Region]]</f>
        <v>South</v>
      </c>
      <c r="Q2302" t="s">
        <v>42</v>
      </c>
      <c r="R2302" t="s">
        <v>23</v>
      </c>
    </row>
    <row r="2303" spans="1:18" x14ac:dyDescent="0.3">
      <c r="A2303" s="1">
        <v>45217</v>
      </c>
      <c r="B2303" t="s">
        <v>2329</v>
      </c>
      <c r="C2303" t="s">
        <v>15</v>
      </c>
      <c r="D2303" t="s">
        <v>19</v>
      </c>
      <c r="E2303">
        <v>-408.09</v>
      </c>
      <c r="F2303" t="s">
        <v>11</v>
      </c>
      <c r="G2303">
        <f>IF(Table1[[#This Row],[Type]]="Income",ABS(Table1[[#This Row],[Amount]]),0)</f>
        <v>0</v>
      </c>
      <c r="H2303">
        <f>IF(Table1[[#This Row],[Type]]="Expense",ABS(Table1[[#This Row],[Amount]]),0)</f>
        <v>408.09</v>
      </c>
      <c r="I2303" t="s">
        <v>12</v>
      </c>
      <c r="J2303" t="s">
        <v>27</v>
      </c>
      <c r="L2303" t="str">
        <f t="shared" si="35"/>
        <v>October</v>
      </c>
      <c r="M2303" s="4">
        <f>ABS(Table1[[#This Row],[Amount]])</f>
        <v>408.09</v>
      </c>
      <c r="N2303">
        <f>IF(Table1[[#This Row],[Type]]="Income",ABS(Table1[[#This Row],[Amount]]),0)</f>
        <v>0</v>
      </c>
      <c r="O2303">
        <f>IF(Table1[[#This Row],[Type]]="Expense",ABS(Table1[[#This Row],[Amount]]),0)</f>
        <v>408.09</v>
      </c>
      <c r="P2303" t="str">
        <f>Table1[[#This Row],[Region]]</f>
        <v>North</v>
      </c>
      <c r="Q2303" t="s">
        <v>19</v>
      </c>
      <c r="R2303" t="s">
        <v>27</v>
      </c>
    </row>
    <row r="2304" spans="1:18" x14ac:dyDescent="0.3">
      <c r="A2304" s="1">
        <v>45280</v>
      </c>
      <c r="B2304" t="s">
        <v>2330</v>
      </c>
      <c r="C2304" t="s">
        <v>15</v>
      </c>
      <c r="D2304" t="s">
        <v>42</v>
      </c>
      <c r="E2304">
        <v>-3150.54</v>
      </c>
      <c r="F2304" t="s">
        <v>11</v>
      </c>
      <c r="G2304">
        <f>IF(Table1[[#This Row],[Type]]="Income",ABS(Table1[[#This Row],[Amount]]),0)</f>
        <v>0</v>
      </c>
      <c r="H2304">
        <f>IF(Table1[[#This Row],[Type]]="Expense",ABS(Table1[[#This Row],[Amount]]),0)</f>
        <v>3150.54</v>
      </c>
      <c r="I2304" t="s">
        <v>12</v>
      </c>
      <c r="J2304" t="s">
        <v>13</v>
      </c>
      <c r="L2304" t="str">
        <f t="shared" si="35"/>
        <v>December</v>
      </c>
      <c r="M2304" s="4">
        <f>ABS(Table1[[#This Row],[Amount]])</f>
        <v>3150.54</v>
      </c>
      <c r="N2304">
        <f>IF(Table1[[#This Row],[Type]]="Income",ABS(Table1[[#This Row],[Amount]]),0)</f>
        <v>0</v>
      </c>
      <c r="O2304">
        <f>IF(Table1[[#This Row],[Type]]="Expense",ABS(Table1[[#This Row],[Amount]]),0)</f>
        <v>3150.54</v>
      </c>
      <c r="P2304" t="str">
        <f>Table1[[#This Row],[Region]]</f>
        <v>East</v>
      </c>
      <c r="Q2304" t="s">
        <v>42</v>
      </c>
      <c r="R2304" t="s">
        <v>13</v>
      </c>
    </row>
    <row r="2305" spans="1:18" x14ac:dyDescent="0.3">
      <c r="A2305" s="1">
        <v>45212</v>
      </c>
      <c r="B2305" t="s">
        <v>2331</v>
      </c>
      <c r="C2305" t="s">
        <v>30</v>
      </c>
      <c r="D2305" t="s">
        <v>22</v>
      </c>
      <c r="E2305">
        <v>1024.49</v>
      </c>
      <c r="F2305" t="s">
        <v>31</v>
      </c>
      <c r="G2305">
        <f>IF(Table1[[#This Row],[Type]]="Income",ABS(Table1[[#This Row],[Amount]]),0)</f>
        <v>1024.49</v>
      </c>
      <c r="H2305">
        <f>IF(Table1[[#This Row],[Type]]="Expense",ABS(Table1[[#This Row],[Amount]]),0)</f>
        <v>0</v>
      </c>
      <c r="I2305" t="s">
        <v>17</v>
      </c>
      <c r="J2305" t="s">
        <v>13</v>
      </c>
      <c r="L2305" t="str">
        <f t="shared" si="35"/>
        <v>October</v>
      </c>
      <c r="M2305" s="4">
        <f>ABS(Table1[[#This Row],[Amount]])</f>
        <v>1024.49</v>
      </c>
      <c r="N2305">
        <f>IF(Table1[[#This Row],[Type]]="Income",ABS(Table1[[#This Row],[Amount]]),0)</f>
        <v>1024.49</v>
      </c>
      <c r="O2305">
        <f>IF(Table1[[#This Row],[Type]]="Expense",ABS(Table1[[#This Row],[Amount]]),0)</f>
        <v>0</v>
      </c>
      <c r="P2305" t="str">
        <f>Table1[[#This Row],[Region]]</f>
        <v>East</v>
      </c>
      <c r="Q2305" t="s">
        <v>22</v>
      </c>
      <c r="R2305" t="s">
        <v>13</v>
      </c>
    </row>
    <row r="2306" spans="1:18" x14ac:dyDescent="0.3">
      <c r="A2306" s="1">
        <v>45042</v>
      </c>
      <c r="B2306" t="s">
        <v>2332</v>
      </c>
      <c r="C2306" t="s">
        <v>15</v>
      </c>
      <c r="D2306" t="s">
        <v>19</v>
      </c>
      <c r="E2306">
        <v>-2888.31</v>
      </c>
      <c r="F2306" t="s">
        <v>11</v>
      </c>
      <c r="G2306">
        <f>IF(Table1[[#This Row],[Type]]="Income",ABS(Table1[[#This Row],[Amount]]),0)</f>
        <v>0</v>
      </c>
      <c r="H2306">
        <f>IF(Table1[[#This Row],[Type]]="Expense",ABS(Table1[[#This Row],[Amount]]),0)</f>
        <v>2888.31</v>
      </c>
      <c r="I2306" t="s">
        <v>20</v>
      </c>
      <c r="J2306" t="s">
        <v>27</v>
      </c>
      <c r="L2306" t="str">
        <f t="shared" si="35"/>
        <v>April</v>
      </c>
      <c r="M2306" s="4">
        <f>ABS(Table1[[#This Row],[Amount]])</f>
        <v>2888.31</v>
      </c>
      <c r="N2306">
        <f>IF(Table1[[#This Row],[Type]]="Income",ABS(Table1[[#This Row],[Amount]]),0)</f>
        <v>0</v>
      </c>
      <c r="O2306">
        <f>IF(Table1[[#This Row],[Type]]="Expense",ABS(Table1[[#This Row],[Amount]]),0)</f>
        <v>2888.31</v>
      </c>
      <c r="P2306" t="str">
        <f>Table1[[#This Row],[Region]]</f>
        <v>North</v>
      </c>
      <c r="Q2306" t="s">
        <v>19</v>
      </c>
      <c r="R2306" t="s">
        <v>27</v>
      </c>
    </row>
    <row r="2307" spans="1:18" x14ac:dyDescent="0.3">
      <c r="A2307" s="1">
        <v>45190</v>
      </c>
      <c r="B2307" t="s">
        <v>2333</v>
      </c>
      <c r="C2307" t="s">
        <v>15</v>
      </c>
      <c r="D2307" t="s">
        <v>19</v>
      </c>
      <c r="E2307">
        <v>-3723.6</v>
      </c>
      <c r="F2307" t="s">
        <v>11</v>
      </c>
      <c r="G2307">
        <f>IF(Table1[[#This Row],[Type]]="Income",ABS(Table1[[#This Row],[Amount]]),0)</f>
        <v>0</v>
      </c>
      <c r="H2307">
        <f>IF(Table1[[#This Row],[Type]]="Expense",ABS(Table1[[#This Row],[Amount]]),0)</f>
        <v>3723.6</v>
      </c>
      <c r="I2307" t="s">
        <v>12</v>
      </c>
      <c r="J2307" t="s">
        <v>13</v>
      </c>
      <c r="L2307" t="str">
        <f t="shared" ref="L2307:L2370" si="36">TEXT(A2307:A7306,"mmmm")</f>
        <v>September</v>
      </c>
      <c r="M2307" s="4">
        <f>ABS(Table1[[#This Row],[Amount]])</f>
        <v>3723.6</v>
      </c>
      <c r="N2307">
        <f>IF(Table1[[#This Row],[Type]]="Income",ABS(Table1[[#This Row],[Amount]]),0)</f>
        <v>0</v>
      </c>
      <c r="O2307">
        <f>IF(Table1[[#This Row],[Type]]="Expense",ABS(Table1[[#This Row],[Amount]]),0)</f>
        <v>3723.6</v>
      </c>
      <c r="P2307" t="str">
        <f>Table1[[#This Row],[Region]]</f>
        <v>East</v>
      </c>
      <c r="Q2307" t="s">
        <v>19</v>
      </c>
      <c r="R2307" t="s">
        <v>13</v>
      </c>
    </row>
    <row r="2308" spans="1:18" x14ac:dyDescent="0.3">
      <c r="A2308" s="1">
        <v>45076</v>
      </c>
      <c r="B2308" t="s">
        <v>2334</v>
      </c>
      <c r="C2308" t="s">
        <v>9</v>
      </c>
      <c r="D2308" t="s">
        <v>16</v>
      </c>
      <c r="E2308">
        <v>-3939.83</v>
      </c>
      <c r="F2308" t="s">
        <v>11</v>
      </c>
      <c r="G2308">
        <f>IF(Table1[[#This Row],[Type]]="Income",ABS(Table1[[#This Row],[Amount]]),0)</f>
        <v>0</v>
      </c>
      <c r="H2308">
        <f>IF(Table1[[#This Row],[Type]]="Expense",ABS(Table1[[#This Row],[Amount]]),0)</f>
        <v>3939.83</v>
      </c>
      <c r="I2308" t="s">
        <v>12</v>
      </c>
      <c r="J2308" t="s">
        <v>32</v>
      </c>
      <c r="L2308" t="str">
        <f t="shared" si="36"/>
        <v>May</v>
      </c>
      <c r="M2308" s="4">
        <f>ABS(Table1[[#This Row],[Amount]])</f>
        <v>3939.83</v>
      </c>
      <c r="N2308">
        <f>IF(Table1[[#This Row],[Type]]="Income",ABS(Table1[[#This Row],[Amount]]),0)</f>
        <v>0</v>
      </c>
      <c r="O2308">
        <f>IF(Table1[[#This Row],[Type]]="Expense",ABS(Table1[[#This Row],[Amount]]),0)</f>
        <v>3939.83</v>
      </c>
      <c r="P2308" t="str">
        <f>Table1[[#This Row],[Region]]</f>
        <v>West</v>
      </c>
      <c r="Q2308" t="s">
        <v>16</v>
      </c>
      <c r="R2308" t="s">
        <v>32</v>
      </c>
    </row>
    <row r="2309" spans="1:18" x14ac:dyDescent="0.3">
      <c r="A2309" s="1">
        <v>45226</v>
      </c>
      <c r="B2309" t="s">
        <v>2335</v>
      </c>
      <c r="C2309" t="s">
        <v>15</v>
      </c>
      <c r="D2309" t="s">
        <v>42</v>
      </c>
      <c r="E2309">
        <v>-1579.01</v>
      </c>
      <c r="F2309" t="s">
        <v>11</v>
      </c>
      <c r="G2309">
        <f>IF(Table1[[#This Row],[Type]]="Income",ABS(Table1[[#This Row],[Amount]]),0)</f>
        <v>0</v>
      </c>
      <c r="H2309">
        <f>IF(Table1[[#This Row],[Type]]="Expense",ABS(Table1[[#This Row],[Amount]]),0)</f>
        <v>1579.01</v>
      </c>
      <c r="I2309" t="s">
        <v>20</v>
      </c>
      <c r="J2309" t="s">
        <v>32</v>
      </c>
      <c r="L2309" t="str">
        <f t="shared" si="36"/>
        <v>October</v>
      </c>
      <c r="M2309" s="4">
        <f>ABS(Table1[[#This Row],[Amount]])</f>
        <v>1579.01</v>
      </c>
      <c r="N2309">
        <f>IF(Table1[[#This Row],[Type]]="Income",ABS(Table1[[#This Row],[Amount]]),0)</f>
        <v>0</v>
      </c>
      <c r="O2309">
        <f>IF(Table1[[#This Row],[Type]]="Expense",ABS(Table1[[#This Row],[Amount]]),0)</f>
        <v>1579.01</v>
      </c>
      <c r="P2309" t="str">
        <f>Table1[[#This Row],[Region]]</f>
        <v>West</v>
      </c>
      <c r="Q2309" t="s">
        <v>42</v>
      </c>
      <c r="R2309" t="s">
        <v>32</v>
      </c>
    </row>
    <row r="2310" spans="1:18" x14ac:dyDescent="0.3">
      <c r="A2310" s="1">
        <v>44962</v>
      </c>
      <c r="B2310" t="s">
        <v>2336</v>
      </c>
      <c r="C2310" t="s">
        <v>30</v>
      </c>
      <c r="D2310" t="s">
        <v>42</v>
      </c>
      <c r="E2310">
        <v>2610.92</v>
      </c>
      <c r="F2310" t="s">
        <v>31</v>
      </c>
      <c r="G2310">
        <f>IF(Table1[[#This Row],[Type]]="Income",ABS(Table1[[#This Row],[Amount]]),0)</f>
        <v>2610.92</v>
      </c>
      <c r="H2310">
        <f>IF(Table1[[#This Row],[Type]]="Expense",ABS(Table1[[#This Row],[Amount]]),0)</f>
        <v>0</v>
      </c>
      <c r="I2310" t="s">
        <v>17</v>
      </c>
      <c r="J2310" t="s">
        <v>27</v>
      </c>
      <c r="L2310" t="str">
        <f t="shared" si="36"/>
        <v>February</v>
      </c>
      <c r="M2310" s="4">
        <f>ABS(Table1[[#This Row],[Amount]])</f>
        <v>2610.92</v>
      </c>
      <c r="N2310">
        <f>IF(Table1[[#This Row],[Type]]="Income",ABS(Table1[[#This Row],[Amount]]),0)</f>
        <v>2610.92</v>
      </c>
      <c r="O2310">
        <f>IF(Table1[[#This Row],[Type]]="Expense",ABS(Table1[[#This Row],[Amount]]),0)</f>
        <v>0</v>
      </c>
      <c r="P2310" t="str">
        <f>Table1[[#This Row],[Region]]</f>
        <v>North</v>
      </c>
      <c r="Q2310" t="s">
        <v>42</v>
      </c>
      <c r="R2310" t="s">
        <v>27</v>
      </c>
    </row>
    <row r="2311" spans="1:18" x14ac:dyDescent="0.3">
      <c r="A2311" s="1">
        <v>45259</v>
      </c>
      <c r="B2311" t="s">
        <v>2337</v>
      </c>
      <c r="C2311" t="s">
        <v>30</v>
      </c>
      <c r="D2311" t="s">
        <v>42</v>
      </c>
      <c r="E2311">
        <v>3142.73</v>
      </c>
      <c r="F2311" t="s">
        <v>31</v>
      </c>
      <c r="G2311">
        <f>IF(Table1[[#This Row],[Type]]="Income",ABS(Table1[[#This Row],[Amount]]),0)</f>
        <v>3142.73</v>
      </c>
      <c r="H2311">
        <f>IF(Table1[[#This Row],[Type]]="Expense",ABS(Table1[[#This Row],[Amount]]),0)</f>
        <v>0</v>
      </c>
      <c r="I2311" t="s">
        <v>12</v>
      </c>
      <c r="J2311" t="s">
        <v>23</v>
      </c>
      <c r="L2311" t="str">
        <f t="shared" si="36"/>
        <v>November</v>
      </c>
      <c r="M2311" s="4">
        <f>ABS(Table1[[#This Row],[Amount]])</f>
        <v>3142.73</v>
      </c>
      <c r="N2311">
        <f>IF(Table1[[#This Row],[Type]]="Income",ABS(Table1[[#This Row],[Amount]]),0)</f>
        <v>3142.73</v>
      </c>
      <c r="O2311">
        <f>IF(Table1[[#This Row],[Type]]="Expense",ABS(Table1[[#This Row],[Amount]]),0)</f>
        <v>0</v>
      </c>
      <c r="P2311" t="str">
        <f>Table1[[#This Row],[Region]]</f>
        <v>South</v>
      </c>
      <c r="Q2311" t="s">
        <v>42</v>
      </c>
      <c r="R2311" t="s">
        <v>23</v>
      </c>
    </row>
    <row r="2312" spans="1:18" x14ac:dyDescent="0.3">
      <c r="A2312" s="1">
        <v>45213</v>
      </c>
      <c r="B2312" t="s">
        <v>2338</v>
      </c>
      <c r="C2312" t="s">
        <v>30</v>
      </c>
      <c r="D2312" t="s">
        <v>16</v>
      </c>
      <c r="E2312">
        <v>4115.46</v>
      </c>
      <c r="F2312" t="s">
        <v>31</v>
      </c>
      <c r="G2312">
        <f>IF(Table1[[#This Row],[Type]]="Income",ABS(Table1[[#This Row],[Amount]]),0)</f>
        <v>4115.46</v>
      </c>
      <c r="H2312">
        <f>IF(Table1[[#This Row],[Type]]="Expense",ABS(Table1[[#This Row],[Amount]]),0)</f>
        <v>0</v>
      </c>
      <c r="I2312" t="s">
        <v>17</v>
      </c>
      <c r="J2312" t="s">
        <v>23</v>
      </c>
      <c r="L2312" t="str">
        <f t="shared" si="36"/>
        <v>October</v>
      </c>
      <c r="M2312" s="4">
        <f>ABS(Table1[[#This Row],[Amount]])</f>
        <v>4115.46</v>
      </c>
      <c r="N2312">
        <f>IF(Table1[[#This Row],[Type]]="Income",ABS(Table1[[#This Row],[Amount]]),0)</f>
        <v>4115.46</v>
      </c>
      <c r="O2312">
        <f>IF(Table1[[#This Row],[Type]]="Expense",ABS(Table1[[#This Row],[Amount]]),0)</f>
        <v>0</v>
      </c>
      <c r="P2312" t="str">
        <f>Table1[[#This Row],[Region]]</f>
        <v>South</v>
      </c>
      <c r="Q2312" t="s">
        <v>16</v>
      </c>
      <c r="R2312" t="s">
        <v>23</v>
      </c>
    </row>
    <row r="2313" spans="1:18" x14ac:dyDescent="0.3">
      <c r="A2313" s="1">
        <v>45229</v>
      </c>
      <c r="B2313" t="s">
        <v>2339</v>
      </c>
      <c r="C2313" t="s">
        <v>9</v>
      </c>
      <c r="D2313" t="s">
        <v>19</v>
      </c>
      <c r="E2313">
        <v>-3830.8</v>
      </c>
      <c r="F2313" t="s">
        <v>11</v>
      </c>
      <c r="G2313">
        <f>IF(Table1[[#This Row],[Type]]="Income",ABS(Table1[[#This Row],[Amount]]),0)</f>
        <v>0</v>
      </c>
      <c r="H2313">
        <f>IF(Table1[[#This Row],[Type]]="Expense",ABS(Table1[[#This Row],[Amount]]),0)</f>
        <v>3830.8</v>
      </c>
      <c r="I2313" t="s">
        <v>12</v>
      </c>
      <c r="J2313" t="s">
        <v>13</v>
      </c>
      <c r="L2313" t="str">
        <f t="shared" si="36"/>
        <v>October</v>
      </c>
      <c r="M2313" s="4">
        <f>ABS(Table1[[#This Row],[Amount]])</f>
        <v>3830.8</v>
      </c>
      <c r="N2313">
        <f>IF(Table1[[#This Row],[Type]]="Income",ABS(Table1[[#This Row],[Amount]]),0)</f>
        <v>0</v>
      </c>
      <c r="O2313">
        <f>IF(Table1[[#This Row],[Type]]="Expense",ABS(Table1[[#This Row],[Amount]]),0)</f>
        <v>3830.8</v>
      </c>
      <c r="P2313" t="str">
        <f>Table1[[#This Row],[Region]]</f>
        <v>East</v>
      </c>
      <c r="Q2313" t="s">
        <v>19</v>
      </c>
      <c r="R2313" t="s">
        <v>13</v>
      </c>
    </row>
    <row r="2314" spans="1:18" x14ac:dyDescent="0.3">
      <c r="A2314" s="1">
        <v>45237</v>
      </c>
      <c r="B2314" t="s">
        <v>2340</v>
      </c>
      <c r="C2314" t="s">
        <v>9</v>
      </c>
      <c r="D2314" t="s">
        <v>22</v>
      </c>
      <c r="E2314">
        <v>-4941.08</v>
      </c>
      <c r="F2314" t="s">
        <v>11</v>
      </c>
      <c r="G2314">
        <f>IF(Table1[[#This Row],[Type]]="Income",ABS(Table1[[#This Row],[Amount]]),0)</f>
        <v>0</v>
      </c>
      <c r="H2314">
        <f>IF(Table1[[#This Row],[Type]]="Expense",ABS(Table1[[#This Row],[Amount]]),0)</f>
        <v>4941.08</v>
      </c>
      <c r="I2314" t="s">
        <v>12</v>
      </c>
      <c r="J2314" t="s">
        <v>23</v>
      </c>
      <c r="L2314" t="str">
        <f t="shared" si="36"/>
        <v>November</v>
      </c>
      <c r="M2314" s="4">
        <f>ABS(Table1[[#This Row],[Amount]])</f>
        <v>4941.08</v>
      </c>
      <c r="N2314">
        <f>IF(Table1[[#This Row],[Type]]="Income",ABS(Table1[[#This Row],[Amount]]),0)</f>
        <v>0</v>
      </c>
      <c r="O2314">
        <f>IF(Table1[[#This Row],[Type]]="Expense",ABS(Table1[[#This Row],[Amount]]),0)</f>
        <v>4941.08</v>
      </c>
      <c r="P2314" t="str">
        <f>Table1[[#This Row],[Region]]</f>
        <v>South</v>
      </c>
      <c r="Q2314" t="s">
        <v>22</v>
      </c>
      <c r="R2314" t="s">
        <v>23</v>
      </c>
    </row>
    <row r="2315" spans="1:18" x14ac:dyDescent="0.3">
      <c r="A2315" s="1">
        <v>45134</v>
      </c>
      <c r="B2315" t="s">
        <v>2341</v>
      </c>
      <c r="C2315" t="s">
        <v>25</v>
      </c>
      <c r="D2315" t="s">
        <v>42</v>
      </c>
      <c r="E2315">
        <v>-139.61000000000001</v>
      </c>
      <c r="F2315" t="s">
        <v>11</v>
      </c>
      <c r="G2315">
        <f>IF(Table1[[#This Row],[Type]]="Income",ABS(Table1[[#This Row],[Amount]]),0)</f>
        <v>0</v>
      </c>
      <c r="H2315">
        <f>IF(Table1[[#This Row],[Type]]="Expense",ABS(Table1[[#This Row],[Amount]]),0)</f>
        <v>139.61000000000001</v>
      </c>
      <c r="I2315" t="s">
        <v>20</v>
      </c>
      <c r="J2315" t="s">
        <v>23</v>
      </c>
      <c r="L2315" t="str">
        <f t="shared" si="36"/>
        <v>July</v>
      </c>
      <c r="M2315" s="4">
        <f>ABS(Table1[[#This Row],[Amount]])</f>
        <v>139.61000000000001</v>
      </c>
      <c r="N2315">
        <f>IF(Table1[[#This Row],[Type]]="Income",ABS(Table1[[#This Row],[Amount]]),0)</f>
        <v>0</v>
      </c>
      <c r="O2315">
        <f>IF(Table1[[#This Row],[Type]]="Expense",ABS(Table1[[#This Row],[Amount]]),0)</f>
        <v>139.61000000000001</v>
      </c>
      <c r="P2315" t="str">
        <f>Table1[[#This Row],[Region]]</f>
        <v>South</v>
      </c>
      <c r="Q2315" t="s">
        <v>42</v>
      </c>
      <c r="R2315" t="s">
        <v>23</v>
      </c>
    </row>
    <row r="2316" spans="1:18" x14ac:dyDescent="0.3">
      <c r="A2316" s="1">
        <v>45032</v>
      </c>
      <c r="B2316" t="s">
        <v>2342</v>
      </c>
      <c r="C2316" t="s">
        <v>15</v>
      </c>
      <c r="D2316" t="s">
        <v>36</v>
      </c>
      <c r="E2316">
        <v>-2243.6999999999998</v>
      </c>
      <c r="F2316" t="s">
        <v>11</v>
      </c>
      <c r="G2316">
        <f>IF(Table1[[#This Row],[Type]]="Income",ABS(Table1[[#This Row],[Amount]]),0)</f>
        <v>0</v>
      </c>
      <c r="H2316">
        <f>IF(Table1[[#This Row],[Type]]="Expense",ABS(Table1[[#This Row],[Amount]]),0)</f>
        <v>2243.6999999999998</v>
      </c>
      <c r="I2316" t="s">
        <v>20</v>
      </c>
      <c r="J2316" t="s">
        <v>27</v>
      </c>
      <c r="L2316" t="str">
        <f t="shared" si="36"/>
        <v>April</v>
      </c>
      <c r="M2316" s="4">
        <f>ABS(Table1[[#This Row],[Amount]])</f>
        <v>2243.6999999999998</v>
      </c>
      <c r="N2316">
        <f>IF(Table1[[#This Row],[Type]]="Income",ABS(Table1[[#This Row],[Amount]]),0)</f>
        <v>0</v>
      </c>
      <c r="O2316">
        <f>IF(Table1[[#This Row],[Type]]="Expense",ABS(Table1[[#This Row],[Amount]]),0)</f>
        <v>2243.6999999999998</v>
      </c>
      <c r="P2316" t="str">
        <f>Table1[[#This Row],[Region]]</f>
        <v>North</v>
      </c>
      <c r="Q2316" t="s">
        <v>36</v>
      </c>
      <c r="R2316" t="s">
        <v>27</v>
      </c>
    </row>
    <row r="2317" spans="1:18" x14ac:dyDescent="0.3">
      <c r="A2317" s="1">
        <v>45084</v>
      </c>
      <c r="B2317" t="s">
        <v>2343</v>
      </c>
      <c r="C2317" t="s">
        <v>9</v>
      </c>
      <c r="D2317" t="s">
        <v>16</v>
      </c>
      <c r="E2317">
        <v>-1354.62</v>
      </c>
      <c r="F2317" t="s">
        <v>11</v>
      </c>
      <c r="G2317">
        <f>IF(Table1[[#This Row],[Type]]="Income",ABS(Table1[[#This Row],[Amount]]),0)</f>
        <v>0</v>
      </c>
      <c r="H2317">
        <f>IF(Table1[[#This Row],[Type]]="Expense",ABS(Table1[[#This Row],[Amount]]),0)</f>
        <v>1354.62</v>
      </c>
      <c r="I2317" t="s">
        <v>17</v>
      </c>
      <c r="J2317" t="s">
        <v>23</v>
      </c>
      <c r="L2317" t="str">
        <f t="shared" si="36"/>
        <v>June</v>
      </c>
      <c r="M2317" s="4">
        <f>ABS(Table1[[#This Row],[Amount]])</f>
        <v>1354.62</v>
      </c>
      <c r="N2317">
        <f>IF(Table1[[#This Row],[Type]]="Income",ABS(Table1[[#This Row],[Amount]]),0)</f>
        <v>0</v>
      </c>
      <c r="O2317">
        <f>IF(Table1[[#This Row],[Type]]="Expense",ABS(Table1[[#This Row],[Amount]]),0)</f>
        <v>1354.62</v>
      </c>
      <c r="P2317" t="str">
        <f>Table1[[#This Row],[Region]]</f>
        <v>South</v>
      </c>
      <c r="Q2317" t="s">
        <v>16</v>
      </c>
      <c r="R2317" t="s">
        <v>23</v>
      </c>
    </row>
    <row r="2318" spans="1:18" x14ac:dyDescent="0.3">
      <c r="A2318" s="1">
        <v>45047</v>
      </c>
      <c r="B2318" t="s">
        <v>2344</v>
      </c>
      <c r="C2318" t="s">
        <v>30</v>
      </c>
      <c r="D2318" t="s">
        <v>26</v>
      </c>
      <c r="E2318">
        <v>687.48</v>
      </c>
      <c r="F2318" t="s">
        <v>31</v>
      </c>
      <c r="G2318">
        <f>IF(Table1[[#This Row],[Type]]="Income",ABS(Table1[[#This Row],[Amount]]),0)</f>
        <v>687.48</v>
      </c>
      <c r="H2318">
        <f>IF(Table1[[#This Row],[Type]]="Expense",ABS(Table1[[#This Row],[Amount]]),0)</f>
        <v>0</v>
      </c>
      <c r="I2318" t="s">
        <v>12</v>
      </c>
      <c r="J2318" t="s">
        <v>23</v>
      </c>
      <c r="L2318" t="str">
        <f t="shared" si="36"/>
        <v>May</v>
      </c>
      <c r="M2318" s="4">
        <f>ABS(Table1[[#This Row],[Amount]])</f>
        <v>687.48</v>
      </c>
      <c r="N2318">
        <f>IF(Table1[[#This Row],[Type]]="Income",ABS(Table1[[#This Row],[Amount]]),0)</f>
        <v>687.48</v>
      </c>
      <c r="O2318">
        <f>IF(Table1[[#This Row],[Type]]="Expense",ABS(Table1[[#This Row],[Amount]]),0)</f>
        <v>0</v>
      </c>
      <c r="P2318" t="str">
        <f>Table1[[#This Row],[Region]]</f>
        <v>South</v>
      </c>
      <c r="Q2318" t="s">
        <v>26</v>
      </c>
      <c r="R2318" t="s">
        <v>23</v>
      </c>
    </row>
    <row r="2319" spans="1:18" x14ac:dyDescent="0.3">
      <c r="A2319" s="1">
        <v>44981</v>
      </c>
      <c r="B2319" t="s">
        <v>2345</v>
      </c>
      <c r="C2319" t="s">
        <v>30</v>
      </c>
      <c r="D2319" t="s">
        <v>22</v>
      </c>
      <c r="E2319">
        <v>4566.43</v>
      </c>
      <c r="F2319" t="s">
        <v>31</v>
      </c>
      <c r="G2319">
        <f>IF(Table1[[#This Row],[Type]]="Income",ABS(Table1[[#This Row],[Amount]]),0)</f>
        <v>4566.43</v>
      </c>
      <c r="H2319">
        <f>IF(Table1[[#This Row],[Type]]="Expense",ABS(Table1[[#This Row],[Amount]]),0)</f>
        <v>0</v>
      </c>
      <c r="I2319" t="s">
        <v>17</v>
      </c>
      <c r="J2319" t="s">
        <v>23</v>
      </c>
      <c r="L2319" t="str">
        <f t="shared" si="36"/>
        <v>February</v>
      </c>
      <c r="M2319" s="4">
        <f>ABS(Table1[[#This Row],[Amount]])</f>
        <v>4566.43</v>
      </c>
      <c r="N2319">
        <f>IF(Table1[[#This Row],[Type]]="Income",ABS(Table1[[#This Row],[Amount]]),0)</f>
        <v>4566.43</v>
      </c>
      <c r="O2319">
        <f>IF(Table1[[#This Row],[Type]]="Expense",ABS(Table1[[#This Row],[Amount]]),0)</f>
        <v>0</v>
      </c>
      <c r="P2319" t="str">
        <f>Table1[[#This Row],[Region]]</f>
        <v>South</v>
      </c>
      <c r="Q2319" t="s">
        <v>22</v>
      </c>
      <c r="R2319" t="s">
        <v>23</v>
      </c>
    </row>
    <row r="2320" spans="1:18" x14ac:dyDescent="0.3">
      <c r="A2320" s="1">
        <v>44938</v>
      </c>
      <c r="B2320" t="s">
        <v>2346</v>
      </c>
      <c r="C2320" t="s">
        <v>9</v>
      </c>
      <c r="D2320" t="s">
        <v>36</v>
      </c>
      <c r="E2320">
        <v>-4990.01</v>
      </c>
      <c r="F2320" t="s">
        <v>11</v>
      </c>
      <c r="G2320">
        <f>IF(Table1[[#This Row],[Type]]="Income",ABS(Table1[[#This Row],[Amount]]),0)</f>
        <v>0</v>
      </c>
      <c r="H2320">
        <f>IF(Table1[[#This Row],[Type]]="Expense",ABS(Table1[[#This Row],[Amount]]),0)</f>
        <v>4990.01</v>
      </c>
      <c r="I2320" t="s">
        <v>20</v>
      </c>
      <c r="J2320" t="s">
        <v>32</v>
      </c>
      <c r="L2320" t="str">
        <f t="shared" si="36"/>
        <v>January</v>
      </c>
      <c r="M2320" s="4">
        <f>ABS(Table1[[#This Row],[Amount]])</f>
        <v>4990.01</v>
      </c>
      <c r="N2320">
        <f>IF(Table1[[#This Row],[Type]]="Income",ABS(Table1[[#This Row],[Amount]]),0)</f>
        <v>0</v>
      </c>
      <c r="O2320">
        <f>IF(Table1[[#This Row],[Type]]="Expense",ABS(Table1[[#This Row],[Amount]]),0)</f>
        <v>4990.01</v>
      </c>
      <c r="P2320" t="str">
        <f>Table1[[#This Row],[Region]]</f>
        <v>West</v>
      </c>
      <c r="Q2320" t="s">
        <v>36</v>
      </c>
      <c r="R2320" t="s">
        <v>32</v>
      </c>
    </row>
    <row r="2321" spans="1:18" x14ac:dyDescent="0.3">
      <c r="A2321" s="1">
        <v>45071</v>
      </c>
      <c r="B2321" t="s">
        <v>2347</v>
      </c>
      <c r="C2321" t="s">
        <v>9</v>
      </c>
      <c r="D2321" t="s">
        <v>42</v>
      </c>
      <c r="E2321">
        <v>-984.92</v>
      </c>
      <c r="F2321" t="s">
        <v>11</v>
      </c>
      <c r="G2321">
        <f>IF(Table1[[#This Row],[Type]]="Income",ABS(Table1[[#This Row],[Amount]]),0)</f>
        <v>0</v>
      </c>
      <c r="H2321">
        <f>IF(Table1[[#This Row],[Type]]="Expense",ABS(Table1[[#This Row],[Amount]]),0)</f>
        <v>984.92</v>
      </c>
      <c r="I2321" t="s">
        <v>20</v>
      </c>
      <c r="J2321" t="s">
        <v>32</v>
      </c>
      <c r="L2321" t="str">
        <f t="shared" si="36"/>
        <v>May</v>
      </c>
      <c r="M2321" s="4">
        <f>ABS(Table1[[#This Row],[Amount]])</f>
        <v>984.92</v>
      </c>
      <c r="N2321">
        <f>IF(Table1[[#This Row],[Type]]="Income",ABS(Table1[[#This Row],[Amount]]),0)</f>
        <v>0</v>
      </c>
      <c r="O2321">
        <f>IF(Table1[[#This Row],[Type]]="Expense",ABS(Table1[[#This Row],[Amount]]),0)</f>
        <v>984.92</v>
      </c>
      <c r="P2321" t="str">
        <f>Table1[[#This Row],[Region]]</f>
        <v>West</v>
      </c>
      <c r="Q2321" t="s">
        <v>42</v>
      </c>
      <c r="R2321" t="s">
        <v>32</v>
      </c>
    </row>
    <row r="2322" spans="1:18" x14ac:dyDescent="0.3">
      <c r="A2322" s="1">
        <v>45062</v>
      </c>
      <c r="B2322" t="s">
        <v>2348</v>
      </c>
      <c r="C2322" t="s">
        <v>9</v>
      </c>
      <c r="D2322" t="s">
        <v>26</v>
      </c>
      <c r="E2322">
        <v>-288.32</v>
      </c>
      <c r="F2322" t="s">
        <v>11</v>
      </c>
      <c r="G2322">
        <f>IF(Table1[[#This Row],[Type]]="Income",ABS(Table1[[#This Row],[Amount]]),0)</f>
        <v>0</v>
      </c>
      <c r="H2322">
        <f>IF(Table1[[#This Row],[Type]]="Expense",ABS(Table1[[#This Row],[Amount]]),0)</f>
        <v>288.32</v>
      </c>
      <c r="I2322" t="s">
        <v>20</v>
      </c>
      <c r="J2322" t="s">
        <v>27</v>
      </c>
      <c r="L2322" t="str">
        <f t="shared" si="36"/>
        <v>May</v>
      </c>
      <c r="M2322" s="4">
        <f>ABS(Table1[[#This Row],[Amount]])</f>
        <v>288.32</v>
      </c>
      <c r="N2322">
        <f>IF(Table1[[#This Row],[Type]]="Income",ABS(Table1[[#This Row],[Amount]]),0)</f>
        <v>0</v>
      </c>
      <c r="O2322">
        <f>IF(Table1[[#This Row],[Type]]="Expense",ABS(Table1[[#This Row],[Amount]]),0)</f>
        <v>288.32</v>
      </c>
      <c r="P2322" t="str">
        <f>Table1[[#This Row],[Region]]</f>
        <v>North</v>
      </c>
      <c r="Q2322" t="s">
        <v>26</v>
      </c>
      <c r="R2322" t="s">
        <v>27</v>
      </c>
    </row>
    <row r="2323" spans="1:18" x14ac:dyDescent="0.3">
      <c r="A2323" s="1">
        <v>44929</v>
      </c>
      <c r="B2323" t="s">
        <v>2349</v>
      </c>
      <c r="C2323" t="s">
        <v>25</v>
      </c>
      <c r="D2323" t="s">
        <v>22</v>
      </c>
      <c r="E2323">
        <v>-1447.77</v>
      </c>
      <c r="F2323" t="s">
        <v>11</v>
      </c>
      <c r="G2323">
        <f>IF(Table1[[#This Row],[Type]]="Income",ABS(Table1[[#This Row],[Amount]]),0)</f>
        <v>0</v>
      </c>
      <c r="H2323">
        <f>IF(Table1[[#This Row],[Type]]="Expense",ABS(Table1[[#This Row],[Amount]]),0)</f>
        <v>1447.77</v>
      </c>
      <c r="I2323" t="s">
        <v>20</v>
      </c>
      <c r="J2323" t="s">
        <v>13</v>
      </c>
      <c r="L2323" t="str">
        <f t="shared" si="36"/>
        <v>January</v>
      </c>
      <c r="M2323" s="4">
        <f>ABS(Table1[[#This Row],[Amount]])</f>
        <v>1447.77</v>
      </c>
      <c r="N2323">
        <f>IF(Table1[[#This Row],[Type]]="Income",ABS(Table1[[#This Row],[Amount]]),0)</f>
        <v>0</v>
      </c>
      <c r="O2323">
        <f>IF(Table1[[#This Row],[Type]]="Expense",ABS(Table1[[#This Row],[Amount]]),0)</f>
        <v>1447.77</v>
      </c>
      <c r="P2323" t="str">
        <f>Table1[[#This Row],[Region]]</f>
        <v>East</v>
      </c>
      <c r="Q2323" t="s">
        <v>22</v>
      </c>
      <c r="R2323" t="s">
        <v>13</v>
      </c>
    </row>
    <row r="2324" spans="1:18" x14ac:dyDescent="0.3">
      <c r="A2324" s="1">
        <v>45070</v>
      </c>
      <c r="B2324" t="s">
        <v>2350</v>
      </c>
      <c r="C2324" t="s">
        <v>30</v>
      </c>
      <c r="D2324" t="s">
        <v>16</v>
      </c>
      <c r="E2324">
        <v>4190.82</v>
      </c>
      <c r="F2324" t="s">
        <v>31</v>
      </c>
      <c r="G2324">
        <f>IF(Table1[[#This Row],[Type]]="Income",ABS(Table1[[#This Row],[Amount]]),0)</f>
        <v>4190.82</v>
      </c>
      <c r="H2324">
        <f>IF(Table1[[#This Row],[Type]]="Expense",ABS(Table1[[#This Row],[Amount]]),0)</f>
        <v>0</v>
      </c>
      <c r="I2324" t="s">
        <v>20</v>
      </c>
      <c r="J2324" t="s">
        <v>27</v>
      </c>
      <c r="L2324" t="str">
        <f t="shared" si="36"/>
        <v>May</v>
      </c>
      <c r="M2324" s="4">
        <f>ABS(Table1[[#This Row],[Amount]])</f>
        <v>4190.82</v>
      </c>
      <c r="N2324">
        <f>IF(Table1[[#This Row],[Type]]="Income",ABS(Table1[[#This Row],[Amount]]),0)</f>
        <v>4190.82</v>
      </c>
      <c r="O2324">
        <f>IF(Table1[[#This Row],[Type]]="Expense",ABS(Table1[[#This Row],[Amount]]),0)</f>
        <v>0</v>
      </c>
      <c r="P2324" t="str">
        <f>Table1[[#This Row],[Region]]</f>
        <v>North</v>
      </c>
      <c r="Q2324" t="s">
        <v>16</v>
      </c>
      <c r="R2324" t="s">
        <v>27</v>
      </c>
    </row>
    <row r="2325" spans="1:18" x14ac:dyDescent="0.3">
      <c r="A2325" s="1">
        <v>44956</v>
      </c>
      <c r="B2325" t="s">
        <v>2351</v>
      </c>
      <c r="C2325" t="s">
        <v>25</v>
      </c>
      <c r="D2325" t="s">
        <v>26</v>
      </c>
      <c r="E2325">
        <v>-1540.06</v>
      </c>
      <c r="F2325" t="s">
        <v>11</v>
      </c>
      <c r="G2325">
        <f>IF(Table1[[#This Row],[Type]]="Income",ABS(Table1[[#This Row],[Amount]]),0)</f>
        <v>0</v>
      </c>
      <c r="H2325">
        <f>IF(Table1[[#This Row],[Type]]="Expense",ABS(Table1[[#This Row],[Amount]]),0)</f>
        <v>1540.06</v>
      </c>
      <c r="I2325" t="s">
        <v>17</v>
      </c>
      <c r="J2325" t="s">
        <v>13</v>
      </c>
      <c r="L2325" t="str">
        <f t="shared" si="36"/>
        <v>January</v>
      </c>
      <c r="M2325" s="4">
        <f>ABS(Table1[[#This Row],[Amount]])</f>
        <v>1540.06</v>
      </c>
      <c r="N2325">
        <f>IF(Table1[[#This Row],[Type]]="Income",ABS(Table1[[#This Row],[Amount]]),0)</f>
        <v>0</v>
      </c>
      <c r="O2325">
        <f>IF(Table1[[#This Row],[Type]]="Expense",ABS(Table1[[#This Row],[Amount]]),0)</f>
        <v>1540.06</v>
      </c>
      <c r="P2325" t="str">
        <f>Table1[[#This Row],[Region]]</f>
        <v>East</v>
      </c>
      <c r="Q2325" t="s">
        <v>26</v>
      </c>
      <c r="R2325" t="s">
        <v>13</v>
      </c>
    </row>
    <row r="2326" spans="1:18" x14ac:dyDescent="0.3">
      <c r="A2326" s="1">
        <v>45163</v>
      </c>
      <c r="B2326" t="s">
        <v>2352</v>
      </c>
      <c r="C2326" t="s">
        <v>25</v>
      </c>
      <c r="D2326" t="s">
        <v>19</v>
      </c>
      <c r="E2326">
        <v>-378.82</v>
      </c>
      <c r="F2326" t="s">
        <v>11</v>
      </c>
      <c r="G2326">
        <f>IF(Table1[[#This Row],[Type]]="Income",ABS(Table1[[#This Row],[Amount]]),0)</f>
        <v>0</v>
      </c>
      <c r="H2326">
        <f>IF(Table1[[#This Row],[Type]]="Expense",ABS(Table1[[#This Row],[Amount]]),0)</f>
        <v>378.82</v>
      </c>
      <c r="I2326" t="s">
        <v>17</v>
      </c>
      <c r="J2326" t="s">
        <v>13</v>
      </c>
      <c r="L2326" t="str">
        <f t="shared" si="36"/>
        <v>August</v>
      </c>
      <c r="M2326" s="4">
        <f>ABS(Table1[[#This Row],[Amount]])</f>
        <v>378.82</v>
      </c>
      <c r="N2326">
        <f>IF(Table1[[#This Row],[Type]]="Income",ABS(Table1[[#This Row],[Amount]]),0)</f>
        <v>0</v>
      </c>
      <c r="O2326">
        <f>IF(Table1[[#This Row],[Type]]="Expense",ABS(Table1[[#This Row],[Amount]]),0)</f>
        <v>378.82</v>
      </c>
      <c r="P2326" t="str">
        <f>Table1[[#This Row],[Region]]</f>
        <v>East</v>
      </c>
      <c r="Q2326" t="s">
        <v>19</v>
      </c>
      <c r="R2326" t="s">
        <v>13</v>
      </c>
    </row>
    <row r="2327" spans="1:18" x14ac:dyDescent="0.3">
      <c r="A2327" s="1">
        <v>45205</v>
      </c>
      <c r="B2327" t="s">
        <v>2353</v>
      </c>
      <c r="C2327" t="s">
        <v>15</v>
      </c>
      <c r="D2327" t="s">
        <v>10</v>
      </c>
      <c r="E2327">
        <v>-357.21</v>
      </c>
      <c r="F2327" t="s">
        <v>11</v>
      </c>
      <c r="G2327">
        <f>IF(Table1[[#This Row],[Type]]="Income",ABS(Table1[[#This Row],[Amount]]),0)</f>
        <v>0</v>
      </c>
      <c r="H2327">
        <f>IF(Table1[[#This Row],[Type]]="Expense",ABS(Table1[[#This Row],[Amount]]),0)</f>
        <v>357.21</v>
      </c>
      <c r="I2327" t="s">
        <v>20</v>
      </c>
      <c r="J2327" t="s">
        <v>23</v>
      </c>
      <c r="L2327" t="str">
        <f t="shared" si="36"/>
        <v>October</v>
      </c>
      <c r="M2327" s="4">
        <f>ABS(Table1[[#This Row],[Amount]])</f>
        <v>357.21</v>
      </c>
      <c r="N2327">
        <f>IF(Table1[[#This Row],[Type]]="Income",ABS(Table1[[#This Row],[Amount]]),0)</f>
        <v>0</v>
      </c>
      <c r="O2327">
        <f>IF(Table1[[#This Row],[Type]]="Expense",ABS(Table1[[#This Row],[Amount]]),0)</f>
        <v>357.21</v>
      </c>
      <c r="P2327" t="str">
        <f>Table1[[#This Row],[Region]]</f>
        <v>South</v>
      </c>
      <c r="Q2327" t="s">
        <v>10</v>
      </c>
      <c r="R2327" t="s">
        <v>23</v>
      </c>
    </row>
    <row r="2328" spans="1:18" x14ac:dyDescent="0.3">
      <c r="A2328" s="1">
        <v>45274</v>
      </c>
      <c r="B2328" t="s">
        <v>2354</v>
      </c>
      <c r="C2328" t="s">
        <v>30</v>
      </c>
      <c r="D2328" t="s">
        <v>26</v>
      </c>
      <c r="E2328">
        <v>2194.37</v>
      </c>
      <c r="F2328" t="s">
        <v>31</v>
      </c>
      <c r="G2328">
        <f>IF(Table1[[#This Row],[Type]]="Income",ABS(Table1[[#This Row],[Amount]]),0)</f>
        <v>2194.37</v>
      </c>
      <c r="H2328">
        <f>IF(Table1[[#This Row],[Type]]="Expense",ABS(Table1[[#This Row],[Amount]]),0)</f>
        <v>0</v>
      </c>
      <c r="I2328" t="s">
        <v>12</v>
      </c>
      <c r="J2328" t="s">
        <v>23</v>
      </c>
      <c r="L2328" t="str">
        <f t="shared" si="36"/>
        <v>December</v>
      </c>
      <c r="M2328" s="4">
        <f>ABS(Table1[[#This Row],[Amount]])</f>
        <v>2194.37</v>
      </c>
      <c r="N2328">
        <f>IF(Table1[[#This Row],[Type]]="Income",ABS(Table1[[#This Row],[Amount]]),0)</f>
        <v>2194.37</v>
      </c>
      <c r="O2328">
        <f>IF(Table1[[#This Row],[Type]]="Expense",ABS(Table1[[#This Row],[Amount]]),0)</f>
        <v>0</v>
      </c>
      <c r="P2328" t="str">
        <f>Table1[[#This Row],[Region]]</f>
        <v>South</v>
      </c>
      <c r="Q2328" t="s">
        <v>26</v>
      </c>
      <c r="R2328" t="s">
        <v>23</v>
      </c>
    </row>
    <row r="2329" spans="1:18" x14ac:dyDescent="0.3">
      <c r="A2329" s="1">
        <v>45041</v>
      </c>
      <c r="B2329" t="s">
        <v>2355</v>
      </c>
      <c r="C2329" t="s">
        <v>30</v>
      </c>
      <c r="D2329" t="s">
        <v>10</v>
      </c>
      <c r="E2329">
        <v>4665.95</v>
      </c>
      <c r="F2329" t="s">
        <v>31</v>
      </c>
      <c r="G2329">
        <f>IF(Table1[[#This Row],[Type]]="Income",ABS(Table1[[#This Row],[Amount]]),0)</f>
        <v>4665.95</v>
      </c>
      <c r="H2329">
        <f>IF(Table1[[#This Row],[Type]]="Expense",ABS(Table1[[#This Row],[Amount]]),0)</f>
        <v>0</v>
      </c>
      <c r="I2329" t="s">
        <v>12</v>
      </c>
      <c r="J2329" t="s">
        <v>27</v>
      </c>
      <c r="L2329" t="str">
        <f t="shared" si="36"/>
        <v>April</v>
      </c>
      <c r="M2329" s="4">
        <f>ABS(Table1[[#This Row],[Amount]])</f>
        <v>4665.95</v>
      </c>
      <c r="N2329">
        <f>IF(Table1[[#This Row],[Type]]="Income",ABS(Table1[[#This Row],[Amount]]),0)</f>
        <v>4665.95</v>
      </c>
      <c r="O2329">
        <f>IF(Table1[[#This Row],[Type]]="Expense",ABS(Table1[[#This Row],[Amount]]),0)</f>
        <v>0</v>
      </c>
      <c r="P2329" t="str">
        <f>Table1[[#This Row],[Region]]</f>
        <v>North</v>
      </c>
      <c r="Q2329" t="s">
        <v>10</v>
      </c>
      <c r="R2329" t="s">
        <v>27</v>
      </c>
    </row>
    <row r="2330" spans="1:18" x14ac:dyDescent="0.3">
      <c r="A2330" s="1">
        <v>45030</v>
      </c>
      <c r="B2330" t="s">
        <v>2356</v>
      </c>
      <c r="C2330" t="s">
        <v>9</v>
      </c>
      <c r="D2330" t="s">
        <v>36</v>
      </c>
      <c r="E2330">
        <v>-1501.01</v>
      </c>
      <c r="F2330" t="s">
        <v>11</v>
      </c>
      <c r="G2330">
        <f>IF(Table1[[#This Row],[Type]]="Income",ABS(Table1[[#This Row],[Amount]]),0)</f>
        <v>0</v>
      </c>
      <c r="H2330">
        <f>IF(Table1[[#This Row],[Type]]="Expense",ABS(Table1[[#This Row],[Amount]]),0)</f>
        <v>1501.01</v>
      </c>
      <c r="I2330" t="s">
        <v>12</v>
      </c>
      <c r="J2330" t="s">
        <v>27</v>
      </c>
      <c r="L2330" t="str">
        <f t="shared" si="36"/>
        <v>April</v>
      </c>
      <c r="M2330" s="4">
        <f>ABS(Table1[[#This Row],[Amount]])</f>
        <v>1501.01</v>
      </c>
      <c r="N2330">
        <f>IF(Table1[[#This Row],[Type]]="Income",ABS(Table1[[#This Row],[Amount]]),0)</f>
        <v>0</v>
      </c>
      <c r="O2330">
        <f>IF(Table1[[#This Row],[Type]]="Expense",ABS(Table1[[#This Row],[Amount]]),0)</f>
        <v>1501.01</v>
      </c>
      <c r="P2330" t="str">
        <f>Table1[[#This Row],[Region]]</f>
        <v>North</v>
      </c>
      <c r="Q2330" t="s">
        <v>36</v>
      </c>
      <c r="R2330" t="s">
        <v>27</v>
      </c>
    </row>
    <row r="2331" spans="1:18" x14ac:dyDescent="0.3">
      <c r="A2331" s="1">
        <v>45044</v>
      </c>
      <c r="B2331" t="s">
        <v>2357</v>
      </c>
      <c r="C2331" t="s">
        <v>9</v>
      </c>
      <c r="D2331" t="s">
        <v>22</v>
      </c>
      <c r="E2331">
        <v>-2193.0700000000002</v>
      </c>
      <c r="F2331" t="s">
        <v>11</v>
      </c>
      <c r="G2331">
        <f>IF(Table1[[#This Row],[Type]]="Income",ABS(Table1[[#This Row],[Amount]]),0)</f>
        <v>0</v>
      </c>
      <c r="H2331">
        <f>IF(Table1[[#This Row],[Type]]="Expense",ABS(Table1[[#This Row],[Amount]]),0)</f>
        <v>2193.0700000000002</v>
      </c>
      <c r="I2331" t="s">
        <v>12</v>
      </c>
      <c r="J2331" t="s">
        <v>27</v>
      </c>
      <c r="L2331" t="str">
        <f t="shared" si="36"/>
        <v>April</v>
      </c>
      <c r="M2331" s="4">
        <f>ABS(Table1[[#This Row],[Amount]])</f>
        <v>2193.0700000000002</v>
      </c>
      <c r="N2331">
        <f>IF(Table1[[#This Row],[Type]]="Income",ABS(Table1[[#This Row],[Amount]]),0)</f>
        <v>0</v>
      </c>
      <c r="O2331">
        <f>IF(Table1[[#This Row],[Type]]="Expense",ABS(Table1[[#This Row],[Amount]]),0)</f>
        <v>2193.0700000000002</v>
      </c>
      <c r="P2331" t="str">
        <f>Table1[[#This Row],[Region]]</f>
        <v>North</v>
      </c>
      <c r="Q2331" t="s">
        <v>22</v>
      </c>
      <c r="R2331" t="s">
        <v>27</v>
      </c>
    </row>
    <row r="2332" spans="1:18" x14ac:dyDescent="0.3">
      <c r="A2332" s="1">
        <v>44931</v>
      </c>
      <c r="B2332" t="s">
        <v>2358</v>
      </c>
      <c r="C2332" t="s">
        <v>15</v>
      </c>
      <c r="D2332" t="s">
        <v>36</v>
      </c>
      <c r="E2332">
        <v>-599.48</v>
      </c>
      <c r="F2332" t="s">
        <v>11</v>
      </c>
      <c r="G2332">
        <f>IF(Table1[[#This Row],[Type]]="Income",ABS(Table1[[#This Row],[Amount]]),0)</f>
        <v>0</v>
      </c>
      <c r="H2332">
        <f>IF(Table1[[#This Row],[Type]]="Expense",ABS(Table1[[#This Row],[Amount]]),0)</f>
        <v>599.48</v>
      </c>
      <c r="I2332" t="s">
        <v>12</v>
      </c>
      <c r="J2332" t="s">
        <v>32</v>
      </c>
      <c r="L2332" t="str">
        <f t="shared" si="36"/>
        <v>January</v>
      </c>
      <c r="M2332" s="4">
        <f>ABS(Table1[[#This Row],[Amount]])</f>
        <v>599.48</v>
      </c>
      <c r="N2332">
        <f>IF(Table1[[#This Row],[Type]]="Income",ABS(Table1[[#This Row],[Amount]]),0)</f>
        <v>0</v>
      </c>
      <c r="O2332">
        <f>IF(Table1[[#This Row],[Type]]="Expense",ABS(Table1[[#This Row],[Amount]]),0)</f>
        <v>599.48</v>
      </c>
      <c r="P2332" t="str">
        <f>Table1[[#This Row],[Region]]</f>
        <v>West</v>
      </c>
      <c r="Q2332" t="s">
        <v>36</v>
      </c>
      <c r="R2332" t="s">
        <v>32</v>
      </c>
    </row>
    <row r="2333" spans="1:18" x14ac:dyDescent="0.3">
      <c r="A2333" s="1">
        <v>45286</v>
      </c>
      <c r="B2333" t="s">
        <v>2359</v>
      </c>
      <c r="C2333" t="s">
        <v>25</v>
      </c>
      <c r="D2333" t="s">
        <v>36</v>
      </c>
      <c r="E2333">
        <v>-2518.5100000000002</v>
      </c>
      <c r="F2333" t="s">
        <v>11</v>
      </c>
      <c r="G2333">
        <f>IF(Table1[[#This Row],[Type]]="Income",ABS(Table1[[#This Row],[Amount]]),0)</f>
        <v>0</v>
      </c>
      <c r="H2333">
        <f>IF(Table1[[#This Row],[Type]]="Expense",ABS(Table1[[#This Row],[Amount]]),0)</f>
        <v>2518.5100000000002</v>
      </c>
      <c r="I2333" t="s">
        <v>20</v>
      </c>
      <c r="J2333" t="s">
        <v>32</v>
      </c>
      <c r="L2333" t="str">
        <f t="shared" si="36"/>
        <v>December</v>
      </c>
      <c r="M2333" s="4">
        <f>ABS(Table1[[#This Row],[Amount]])</f>
        <v>2518.5100000000002</v>
      </c>
      <c r="N2333">
        <f>IF(Table1[[#This Row],[Type]]="Income",ABS(Table1[[#This Row],[Amount]]),0)</f>
        <v>0</v>
      </c>
      <c r="O2333">
        <f>IF(Table1[[#This Row],[Type]]="Expense",ABS(Table1[[#This Row],[Amount]]),0)</f>
        <v>2518.5100000000002</v>
      </c>
      <c r="P2333" t="str">
        <f>Table1[[#This Row],[Region]]</f>
        <v>West</v>
      </c>
      <c r="Q2333" t="s">
        <v>36</v>
      </c>
      <c r="R2333" t="s">
        <v>32</v>
      </c>
    </row>
    <row r="2334" spans="1:18" x14ac:dyDescent="0.3">
      <c r="A2334" s="1">
        <v>45174</v>
      </c>
      <c r="B2334" t="s">
        <v>2360</v>
      </c>
      <c r="C2334" t="s">
        <v>9</v>
      </c>
      <c r="D2334" t="s">
        <v>42</v>
      </c>
      <c r="E2334">
        <v>-3513.08</v>
      </c>
      <c r="F2334" t="s">
        <v>11</v>
      </c>
      <c r="G2334">
        <f>IF(Table1[[#This Row],[Type]]="Income",ABS(Table1[[#This Row],[Amount]]),0)</f>
        <v>0</v>
      </c>
      <c r="H2334">
        <f>IF(Table1[[#This Row],[Type]]="Expense",ABS(Table1[[#This Row],[Amount]]),0)</f>
        <v>3513.08</v>
      </c>
      <c r="I2334" t="s">
        <v>17</v>
      </c>
      <c r="J2334" t="s">
        <v>32</v>
      </c>
      <c r="L2334" t="str">
        <f t="shared" si="36"/>
        <v>September</v>
      </c>
      <c r="M2334" s="4">
        <f>ABS(Table1[[#This Row],[Amount]])</f>
        <v>3513.08</v>
      </c>
      <c r="N2334">
        <f>IF(Table1[[#This Row],[Type]]="Income",ABS(Table1[[#This Row],[Amount]]),0)</f>
        <v>0</v>
      </c>
      <c r="O2334">
        <f>IF(Table1[[#This Row],[Type]]="Expense",ABS(Table1[[#This Row],[Amount]]),0)</f>
        <v>3513.08</v>
      </c>
      <c r="P2334" t="str">
        <f>Table1[[#This Row],[Region]]</f>
        <v>West</v>
      </c>
      <c r="Q2334" t="s">
        <v>42</v>
      </c>
      <c r="R2334" t="s">
        <v>32</v>
      </c>
    </row>
    <row r="2335" spans="1:18" x14ac:dyDescent="0.3">
      <c r="A2335" s="1">
        <v>45290</v>
      </c>
      <c r="B2335" t="s">
        <v>2361</v>
      </c>
      <c r="C2335" t="s">
        <v>9</v>
      </c>
      <c r="D2335" t="s">
        <v>16</v>
      </c>
      <c r="E2335">
        <v>-1428.64</v>
      </c>
      <c r="F2335" t="s">
        <v>11</v>
      </c>
      <c r="G2335">
        <f>IF(Table1[[#This Row],[Type]]="Income",ABS(Table1[[#This Row],[Amount]]),0)</f>
        <v>0</v>
      </c>
      <c r="H2335">
        <f>IF(Table1[[#This Row],[Type]]="Expense",ABS(Table1[[#This Row],[Amount]]),0)</f>
        <v>1428.64</v>
      </c>
      <c r="I2335" t="s">
        <v>20</v>
      </c>
      <c r="J2335" t="s">
        <v>32</v>
      </c>
      <c r="L2335" t="str">
        <f t="shared" si="36"/>
        <v>December</v>
      </c>
      <c r="M2335" s="4">
        <f>ABS(Table1[[#This Row],[Amount]])</f>
        <v>1428.64</v>
      </c>
      <c r="N2335">
        <f>IF(Table1[[#This Row],[Type]]="Income",ABS(Table1[[#This Row],[Amount]]),0)</f>
        <v>0</v>
      </c>
      <c r="O2335">
        <f>IF(Table1[[#This Row],[Type]]="Expense",ABS(Table1[[#This Row],[Amount]]),0)</f>
        <v>1428.64</v>
      </c>
      <c r="P2335" t="str">
        <f>Table1[[#This Row],[Region]]</f>
        <v>West</v>
      </c>
      <c r="Q2335" t="s">
        <v>16</v>
      </c>
      <c r="R2335" t="s">
        <v>32</v>
      </c>
    </row>
    <row r="2336" spans="1:18" x14ac:dyDescent="0.3">
      <c r="A2336" s="1">
        <v>45247</v>
      </c>
      <c r="B2336" t="s">
        <v>2362</v>
      </c>
      <c r="C2336" t="s">
        <v>30</v>
      </c>
      <c r="D2336" t="s">
        <v>26</v>
      </c>
      <c r="E2336">
        <v>1553.89</v>
      </c>
      <c r="F2336" t="s">
        <v>31</v>
      </c>
      <c r="G2336">
        <f>IF(Table1[[#This Row],[Type]]="Income",ABS(Table1[[#This Row],[Amount]]),0)</f>
        <v>1553.89</v>
      </c>
      <c r="H2336">
        <f>IF(Table1[[#This Row],[Type]]="Expense",ABS(Table1[[#This Row],[Amount]]),0)</f>
        <v>0</v>
      </c>
      <c r="I2336" t="s">
        <v>12</v>
      </c>
      <c r="J2336" t="s">
        <v>32</v>
      </c>
      <c r="L2336" t="str">
        <f t="shared" si="36"/>
        <v>November</v>
      </c>
      <c r="M2336" s="4">
        <f>ABS(Table1[[#This Row],[Amount]])</f>
        <v>1553.89</v>
      </c>
      <c r="N2336">
        <f>IF(Table1[[#This Row],[Type]]="Income",ABS(Table1[[#This Row],[Amount]]),0)</f>
        <v>1553.89</v>
      </c>
      <c r="O2336">
        <f>IF(Table1[[#This Row],[Type]]="Expense",ABS(Table1[[#This Row],[Amount]]),0)</f>
        <v>0</v>
      </c>
      <c r="P2336" t="str">
        <f>Table1[[#This Row],[Region]]</f>
        <v>West</v>
      </c>
      <c r="Q2336" t="s">
        <v>26</v>
      </c>
      <c r="R2336" t="s">
        <v>32</v>
      </c>
    </row>
    <row r="2337" spans="1:18" x14ac:dyDescent="0.3">
      <c r="A2337" s="1">
        <v>45047</v>
      </c>
      <c r="B2337" t="s">
        <v>2363</v>
      </c>
      <c r="C2337" t="s">
        <v>30</v>
      </c>
      <c r="D2337" t="s">
        <v>22</v>
      </c>
      <c r="E2337">
        <v>4225.68</v>
      </c>
      <c r="F2337" t="s">
        <v>31</v>
      </c>
      <c r="G2337">
        <f>IF(Table1[[#This Row],[Type]]="Income",ABS(Table1[[#This Row],[Amount]]),0)</f>
        <v>4225.68</v>
      </c>
      <c r="H2337">
        <f>IF(Table1[[#This Row],[Type]]="Expense",ABS(Table1[[#This Row],[Amount]]),0)</f>
        <v>0</v>
      </c>
      <c r="I2337" t="s">
        <v>12</v>
      </c>
      <c r="J2337" t="s">
        <v>23</v>
      </c>
      <c r="L2337" t="str">
        <f t="shared" si="36"/>
        <v>May</v>
      </c>
      <c r="M2337" s="4">
        <f>ABS(Table1[[#This Row],[Amount]])</f>
        <v>4225.68</v>
      </c>
      <c r="N2337">
        <f>IF(Table1[[#This Row],[Type]]="Income",ABS(Table1[[#This Row],[Amount]]),0)</f>
        <v>4225.68</v>
      </c>
      <c r="O2337">
        <f>IF(Table1[[#This Row],[Type]]="Expense",ABS(Table1[[#This Row],[Amount]]),0)</f>
        <v>0</v>
      </c>
      <c r="P2337" t="str">
        <f>Table1[[#This Row],[Region]]</f>
        <v>South</v>
      </c>
      <c r="Q2337" t="s">
        <v>22</v>
      </c>
      <c r="R2337" t="s">
        <v>23</v>
      </c>
    </row>
    <row r="2338" spans="1:18" x14ac:dyDescent="0.3">
      <c r="A2338" s="1">
        <v>45212</v>
      </c>
      <c r="B2338" t="s">
        <v>2364</v>
      </c>
      <c r="C2338" t="s">
        <v>9</v>
      </c>
      <c r="D2338" t="s">
        <v>19</v>
      </c>
      <c r="E2338">
        <v>-150.78</v>
      </c>
      <c r="F2338" t="s">
        <v>11</v>
      </c>
      <c r="G2338">
        <f>IF(Table1[[#This Row],[Type]]="Income",ABS(Table1[[#This Row],[Amount]]),0)</f>
        <v>0</v>
      </c>
      <c r="H2338">
        <f>IF(Table1[[#This Row],[Type]]="Expense",ABS(Table1[[#This Row],[Amount]]),0)</f>
        <v>150.78</v>
      </c>
      <c r="I2338" t="s">
        <v>17</v>
      </c>
      <c r="J2338" t="s">
        <v>13</v>
      </c>
      <c r="L2338" t="str">
        <f t="shared" si="36"/>
        <v>October</v>
      </c>
      <c r="M2338" s="4">
        <f>ABS(Table1[[#This Row],[Amount]])</f>
        <v>150.78</v>
      </c>
      <c r="N2338">
        <f>IF(Table1[[#This Row],[Type]]="Income",ABS(Table1[[#This Row],[Amount]]),0)</f>
        <v>0</v>
      </c>
      <c r="O2338">
        <f>IF(Table1[[#This Row],[Type]]="Expense",ABS(Table1[[#This Row],[Amount]]),0)</f>
        <v>150.78</v>
      </c>
      <c r="P2338" t="str">
        <f>Table1[[#This Row],[Region]]</f>
        <v>East</v>
      </c>
      <c r="Q2338" t="s">
        <v>19</v>
      </c>
      <c r="R2338" t="s">
        <v>13</v>
      </c>
    </row>
    <row r="2339" spans="1:18" x14ac:dyDescent="0.3">
      <c r="A2339" s="1">
        <v>45075</v>
      </c>
      <c r="B2339" t="s">
        <v>2365</v>
      </c>
      <c r="C2339" t="s">
        <v>30</v>
      </c>
      <c r="D2339" t="s">
        <v>16</v>
      </c>
      <c r="E2339">
        <v>3218.71</v>
      </c>
      <c r="F2339" t="s">
        <v>31</v>
      </c>
      <c r="G2339">
        <f>IF(Table1[[#This Row],[Type]]="Income",ABS(Table1[[#This Row],[Amount]]),0)</f>
        <v>3218.71</v>
      </c>
      <c r="H2339">
        <f>IF(Table1[[#This Row],[Type]]="Expense",ABS(Table1[[#This Row],[Amount]]),0)</f>
        <v>0</v>
      </c>
      <c r="I2339" t="s">
        <v>20</v>
      </c>
      <c r="J2339" t="s">
        <v>32</v>
      </c>
      <c r="L2339" t="str">
        <f t="shared" si="36"/>
        <v>May</v>
      </c>
      <c r="M2339" s="4">
        <f>ABS(Table1[[#This Row],[Amount]])</f>
        <v>3218.71</v>
      </c>
      <c r="N2339">
        <f>IF(Table1[[#This Row],[Type]]="Income",ABS(Table1[[#This Row],[Amount]]),0)</f>
        <v>3218.71</v>
      </c>
      <c r="O2339">
        <f>IF(Table1[[#This Row],[Type]]="Expense",ABS(Table1[[#This Row],[Amount]]),0)</f>
        <v>0</v>
      </c>
      <c r="P2339" t="str">
        <f>Table1[[#This Row],[Region]]</f>
        <v>West</v>
      </c>
      <c r="Q2339" t="s">
        <v>16</v>
      </c>
      <c r="R2339" t="s">
        <v>32</v>
      </c>
    </row>
    <row r="2340" spans="1:18" x14ac:dyDescent="0.3">
      <c r="A2340" s="1">
        <v>45010</v>
      </c>
      <c r="B2340" t="s">
        <v>2366</v>
      </c>
      <c r="C2340" t="s">
        <v>15</v>
      </c>
      <c r="D2340" t="s">
        <v>16</v>
      </c>
      <c r="E2340">
        <v>-2030.03</v>
      </c>
      <c r="F2340" t="s">
        <v>11</v>
      </c>
      <c r="G2340">
        <f>IF(Table1[[#This Row],[Type]]="Income",ABS(Table1[[#This Row],[Amount]]),0)</f>
        <v>0</v>
      </c>
      <c r="H2340">
        <f>IF(Table1[[#This Row],[Type]]="Expense",ABS(Table1[[#This Row],[Amount]]),0)</f>
        <v>2030.03</v>
      </c>
      <c r="I2340" t="s">
        <v>17</v>
      </c>
      <c r="J2340" t="s">
        <v>27</v>
      </c>
      <c r="L2340" t="str">
        <f t="shared" si="36"/>
        <v>March</v>
      </c>
      <c r="M2340" s="4">
        <f>ABS(Table1[[#This Row],[Amount]])</f>
        <v>2030.03</v>
      </c>
      <c r="N2340">
        <f>IF(Table1[[#This Row],[Type]]="Income",ABS(Table1[[#This Row],[Amount]]),0)</f>
        <v>0</v>
      </c>
      <c r="O2340">
        <f>IF(Table1[[#This Row],[Type]]="Expense",ABS(Table1[[#This Row],[Amount]]),0)</f>
        <v>2030.03</v>
      </c>
      <c r="P2340" t="str">
        <f>Table1[[#This Row],[Region]]</f>
        <v>North</v>
      </c>
      <c r="Q2340" t="s">
        <v>16</v>
      </c>
      <c r="R2340" t="s">
        <v>27</v>
      </c>
    </row>
    <row r="2341" spans="1:18" x14ac:dyDescent="0.3">
      <c r="A2341" s="1">
        <v>45157</v>
      </c>
      <c r="B2341" t="s">
        <v>2367</v>
      </c>
      <c r="C2341" t="s">
        <v>9</v>
      </c>
      <c r="D2341" t="s">
        <v>22</v>
      </c>
      <c r="E2341">
        <v>-1562.06</v>
      </c>
      <c r="F2341" t="s">
        <v>11</v>
      </c>
      <c r="G2341">
        <f>IF(Table1[[#This Row],[Type]]="Income",ABS(Table1[[#This Row],[Amount]]),0)</f>
        <v>0</v>
      </c>
      <c r="H2341">
        <f>IF(Table1[[#This Row],[Type]]="Expense",ABS(Table1[[#This Row],[Amount]]),0)</f>
        <v>1562.06</v>
      </c>
      <c r="I2341" t="s">
        <v>12</v>
      </c>
      <c r="J2341" t="s">
        <v>13</v>
      </c>
      <c r="L2341" t="str">
        <f t="shared" si="36"/>
        <v>August</v>
      </c>
      <c r="M2341" s="4">
        <f>ABS(Table1[[#This Row],[Amount]])</f>
        <v>1562.06</v>
      </c>
      <c r="N2341">
        <f>IF(Table1[[#This Row],[Type]]="Income",ABS(Table1[[#This Row],[Amount]]),0)</f>
        <v>0</v>
      </c>
      <c r="O2341">
        <f>IF(Table1[[#This Row],[Type]]="Expense",ABS(Table1[[#This Row],[Amount]]),0)</f>
        <v>1562.06</v>
      </c>
      <c r="P2341" t="str">
        <f>Table1[[#This Row],[Region]]</f>
        <v>East</v>
      </c>
      <c r="Q2341" t="s">
        <v>22</v>
      </c>
      <c r="R2341" t="s">
        <v>13</v>
      </c>
    </row>
    <row r="2342" spans="1:18" x14ac:dyDescent="0.3">
      <c r="A2342" s="1">
        <v>45214</v>
      </c>
      <c r="B2342" t="s">
        <v>2368</v>
      </c>
      <c r="C2342" t="s">
        <v>30</v>
      </c>
      <c r="D2342" t="s">
        <v>16</v>
      </c>
      <c r="E2342">
        <v>3322.21</v>
      </c>
      <c r="F2342" t="s">
        <v>31</v>
      </c>
      <c r="G2342">
        <f>IF(Table1[[#This Row],[Type]]="Income",ABS(Table1[[#This Row],[Amount]]),0)</f>
        <v>3322.21</v>
      </c>
      <c r="H2342">
        <f>IF(Table1[[#This Row],[Type]]="Expense",ABS(Table1[[#This Row],[Amount]]),0)</f>
        <v>0</v>
      </c>
      <c r="I2342" t="s">
        <v>12</v>
      </c>
      <c r="J2342" t="s">
        <v>32</v>
      </c>
      <c r="L2342" t="str">
        <f t="shared" si="36"/>
        <v>October</v>
      </c>
      <c r="M2342" s="4">
        <f>ABS(Table1[[#This Row],[Amount]])</f>
        <v>3322.21</v>
      </c>
      <c r="N2342">
        <f>IF(Table1[[#This Row],[Type]]="Income",ABS(Table1[[#This Row],[Amount]]),0)</f>
        <v>3322.21</v>
      </c>
      <c r="O2342">
        <f>IF(Table1[[#This Row],[Type]]="Expense",ABS(Table1[[#This Row],[Amount]]),0)</f>
        <v>0</v>
      </c>
      <c r="P2342" t="str">
        <f>Table1[[#This Row],[Region]]</f>
        <v>West</v>
      </c>
      <c r="Q2342" t="s">
        <v>16</v>
      </c>
      <c r="R2342" t="s">
        <v>32</v>
      </c>
    </row>
    <row r="2343" spans="1:18" x14ac:dyDescent="0.3">
      <c r="A2343" s="1">
        <v>45087</v>
      </c>
      <c r="B2343" t="s">
        <v>2369</v>
      </c>
      <c r="C2343" t="s">
        <v>15</v>
      </c>
      <c r="D2343" t="s">
        <v>42</v>
      </c>
      <c r="E2343">
        <v>-4189.88</v>
      </c>
      <c r="F2343" t="s">
        <v>11</v>
      </c>
      <c r="G2343">
        <f>IF(Table1[[#This Row],[Type]]="Income",ABS(Table1[[#This Row],[Amount]]),0)</f>
        <v>0</v>
      </c>
      <c r="H2343">
        <f>IF(Table1[[#This Row],[Type]]="Expense",ABS(Table1[[#This Row],[Amount]]),0)</f>
        <v>4189.88</v>
      </c>
      <c r="I2343" t="s">
        <v>17</v>
      </c>
      <c r="J2343" t="s">
        <v>32</v>
      </c>
      <c r="L2343" t="str">
        <f t="shared" si="36"/>
        <v>June</v>
      </c>
      <c r="M2343" s="4">
        <f>ABS(Table1[[#This Row],[Amount]])</f>
        <v>4189.88</v>
      </c>
      <c r="N2343">
        <f>IF(Table1[[#This Row],[Type]]="Income",ABS(Table1[[#This Row],[Amount]]),0)</f>
        <v>0</v>
      </c>
      <c r="O2343">
        <f>IF(Table1[[#This Row],[Type]]="Expense",ABS(Table1[[#This Row],[Amount]]),0)</f>
        <v>4189.88</v>
      </c>
      <c r="P2343" t="str">
        <f>Table1[[#This Row],[Region]]</f>
        <v>West</v>
      </c>
      <c r="Q2343" t="s">
        <v>42</v>
      </c>
      <c r="R2343" t="s">
        <v>32</v>
      </c>
    </row>
    <row r="2344" spans="1:18" x14ac:dyDescent="0.3">
      <c r="A2344" s="1">
        <v>45198</v>
      </c>
      <c r="B2344" t="s">
        <v>2370</v>
      </c>
      <c r="C2344" t="s">
        <v>30</v>
      </c>
      <c r="D2344" t="s">
        <v>16</v>
      </c>
      <c r="E2344">
        <v>2836.12</v>
      </c>
      <c r="F2344" t="s">
        <v>31</v>
      </c>
      <c r="G2344">
        <f>IF(Table1[[#This Row],[Type]]="Income",ABS(Table1[[#This Row],[Amount]]),0)</f>
        <v>2836.12</v>
      </c>
      <c r="H2344">
        <f>IF(Table1[[#This Row],[Type]]="Expense",ABS(Table1[[#This Row],[Amount]]),0)</f>
        <v>0</v>
      </c>
      <c r="I2344" t="s">
        <v>12</v>
      </c>
      <c r="J2344" t="s">
        <v>23</v>
      </c>
      <c r="L2344" t="str">
        <f t="shared" si="36"/>
        <v>September</v>
      </c>
      <c r="M2344" s="4">
        <f>ABS(Table1[[#This Row],[Amount]])</f>
        <v>2836.12</v>
      </c>
      <c r="N2344">
        <f>IF(Table1[[#This Row],[Type]]="Income",ABS(Table1[[#This Row],[Amount]]),0)</f>
        <v>2836.12</v>
      </c>
      <c r="O2344">
        <f>IF(Table1[[#This Row],[Type]]="Expense",ABS(Table1[[#This Row],[Amount]]),0)</f>
        <v>0</v>
      </c>
      <c r="P2344" t="str">
        <f>Table1[[#This Row],[Region]]</f>
        <v>South</v>
      </c>
      <c r="Q2344" t="s">
        <v>16</v>
      </c>
      <c r="R2344" t="s">
        <v>23</v>
      </c>
    </row>
    <row r="2345" spans="1:18" x14ac:dyDescent="0.3">
      <c r="A2345" s="1">
        <v>44964</v>
      </c>
      <c r="B2345" t="s">
        <v>2371</v>
      </c>
      <c r="C2345" t="s">
        <v>30</v>
      </c>
      <c r="D2345" t="s">
        <v>42</v>
      </c>
      <c r="E2345">
        <v>252.36</v>
      </c>
      <c r="F2345" t="s">
        <v>31</v>
      </c>
      <c r="G2345">
        <f>IF(Table1[[#This Row],[Type]]="Income",ABS(Table1[[#This Row],[Amount]]),0)</f>
        <v>252.36</v>
      </c>
      <c r="H2345">
        <f>IF(Table1[[#This Row],[Type]]="Expense",ABS(Table1[[#This Row],[Amount]]),0)</f>
        <v>0</v>
      </c>
      <c r="I2345" t="s">
        <v>20</v>
      </c>
      <c r="J2345" t="s">
        <v>23</v>
      </c>
      <c r="L2345" t="str">
        <f t="shared" si="36"/>
        <v>February</v>
      </c>
      <c r="M2345" s="4">
        <f>ABS(Table1[[#This Row],[Amount]])</f>
        <v>252.36</v>
      </c>
      <c r="N2345">
        <f>IF(Table1[[#This Row],[Type]]="Income",ABS(Table1[[#This Row],[Amount]]),0)</f>
        <v>252.36</v>
      </c>
      <c r="O2345">
        <f>IF(Table1[[#This Row],[Type]]="Expense",ABS(Table1[[#This Row],[Amount]]),0)</f>
        <v>0</v>
      </c>
      <c r="P2345" t="str">
        <f>Table1[[#This Row],[Region]]</f>
        <v>South</v>
      </c>
      <c r="Q2345" t="s">
        <v>42</v>
      </c>
      <c r="R2345" t="s">
        <v>23</v>
      </c>
    </row>
    <row r="2346" spans="1:18" x14ac:dyDescent="0.3">
      <c r="A2346" s="1">
        <v>45152</v>
      </c>
      <c r="B2346" t="s">
        <v>2372</v>
      </c>
      <c r="C2346" t="s">
        <v>30</v>
      </c>
      <c r="D2346" t="s">
        <v>26</v>
      </c>
      <c r="E2346">
        <v>2360.87</v>
      </c>
      <c r="F2346" t="s">
        <v>31</v>
      </c>
      <c r="G2346">
        <f>IF(Table1[[#This Row],[Type]]="Income",ABS(Table1[[#This Row],[Amount]]),0)</f>
        <v>2360.87</v>
      </c>
      <c r="H2346">
        <f>IF(Table1[[#This Row],[Type]]="Expense",ABS(Table1[[#This Row],[Amount]]),0)</f>
        <v>0</v>
      </c>
      <c r="I2346" t="s">
        <v>12</v>
      </c>
      <c r="J2346" t="s">
        <v>23</v>
      </c>
      <c r="L2346" t="str">
        <f t="shared" si="36"/>
        <v>August</v>
      </c>
      <c r="M2346" s="4">
        <f>ABS(Table1[[#This Row],[Amount]])</f>
        <v>2360.87</v>
      </c>
      <c r="N2346">
        <f>IF(Table1[[#This Row],[Type]]="Income",ABS(Table1[[#This Row],[Amount]]),0)</f>
        <v>2360.87</v>
      </c>
      <c r="O2346">
        <f>IF(Table1[[#This Row],[Type]]="Expense",ABS(Table1[[#This Row],[Amount]]),0)</f>
        <v>0</v>
      </c>
      <c r="P2346" t="str">
        <f>Table1[[#This Row],[Region]]</f>
        <v>South</v>
      </c>
      <c r="Q2346" t="s">
        <v>26</v>
      </c>
      <c r="R2346" t="s">
        <v>23</v>
      </c>
    </row>
    <row r="2347" spans="1:18" x14ac:dyDescent="0.3">
      <c r="A2347" s="1">
        <v>45068</v>
      </c>
      <c r="B2347" t="s">
        <v>2373</v>
      </c>
      <c r="C2347" t="s">
        <v>9</v>
      </c>
      <c r="D2347" t="s">
        <v>26</v>
      </c>
      <c r="E2347">
        <v>-2367.52</v>
      </c>
      <c r="F2347" t="s">
        <v>11</v>
      </c>
      <c r="G2347">
        <f>IF(Table1[[#This Row],[Type]]="Income",ABS(Table1[[#This Row],[Amount]]),0)</f>
        <v>0</v>
      </c>
      <c r="H2347">
        <f>IF(Table1[[#This Row],[Type]]="Expense",ABS(Table1[[#This Row],[Amount]]),0)</f>
        <v>2367.52</v>
      </c>
      <c r="I2347" t="s">
        <v>12</v>
      </c>
      <c r="J2347" t="s">
        <v>32</v>
      </c>
      <c r="L2347" t="str">
        <f t="shared" si="36"/>
        <v>May</v>
      </c>
      <c r="M2347" s="4">
        <f>ABS(Table1[[#This Row],[Amount]])</f>
        <v>2367.52</v>
      </c>
      <c r="N2347">
        <f>IF(Table1[[#This Row],[Type]]="Income",ABS(Table1[[#This Row],[Amount]]),0)</f>
        <v>0</v>
      </c>
      <c r="O2347">
        <f>IF(Table1[[#This Row],[Type]]="Expense",ABS(Table1[[#This Row],[Amount]]),0)</f>
        <v>2367.52</v>
      </c>
      <c r="P2347" t="str">
        <f>Table1[[#This Row],[Region]]</f>
        <v>West</v>
      </c>
      <c r="Q2347" t="s">
        <v>26</v>
      </c>
      <c r="R2347" t="s">
        <v>32</v>
      </c>
    </row>
    <row r="2348" spans="1:18" x14ac:dyDescent="0.3">
      <c r="A2348" s="1">
        <v>45218</v>
      </c>
      <c r="B2348" t="s">
        <v>2374</v>
      </c>
      <c r="C2348" t="s">
        <v>25</v>
      </c>
      <c r="D2348" t="s">
        <v>36</v>
      </c>
      <c r="E2348">
        <v>-2764.61</v>
      </c>
      <c r="F2348" t="s">
        <v>11</v>
      </c>
      <c r="G2348">
        <f>IF(Table1[[#This Row],[Type]]="Income",ABS(Table1[[#This Row],[Amount]]),0)</f>
        <v>0</v>
      </c>
      <c r="H2348">
        <f>IF(Table1[[#This Row],[Type]]="Expense",ABS(Table1[[#This Row],[Amount]]),0)</f>
        <v>2764.61</v>
      </c>
      <c r="I2348" t="s">
        <v>20</v>
      </c>
      <c r="J2348" t="s">
        <v>23</v>
      </c>
      <c r="L2348" t="str">
        <f t="shared" si="36"/>
        <v>October</v>
      </c>
      <c r="M2348" s="4">
        <f>ABS(Table1[[#This Row],[Amount]])</f>
        <v>2764.61</v>
      </c>
      <c r="N2348">
        <f>IF(Table1[[#This Row],[Type]]="Income",ABS(Table1[[#This Row],[Amount]]),0)</f>
        <v>0</v>
      </c>
      <c r="O2348">
        <f>IF(Table1[[#This Row],[Type]]="Expense",ABS(Table1[[#This Row],[Amount]]),0)</f>
        <v>2764.61</v>
      </c>
      <c r="P2348" t="str">
        <f>Table1[[#This Row],[Region]]</f>
        <v>South</v>
      </c>
      <c r="Q2348" t="s">
        <v>36</v>
      </c>
      <c r="R2348" t="s">
        <v>23</v>
      </c>
    </row>
    <row r="2349" spans="1:18" x14ac:dyDescent="0.3">
      <c r="A2349" s="1">
        <v>45077</v>
      </c>
      <c r="B2349" t="s">
        <v>2375</v>
      </c>
      <c r="C2349" t="s">
        <v>30</v>
      </c>
      <c r="D2349" t="s">
        <v>42</v>
      </c>
      <c r="E2349">
        <v>3387.7</v>
      </c>
      <c r="F2349" t="s">
        <v>31</v>
      </c>
      <c r="G2349">
        <f>IF(Table1[[#This Row],[Type]]="Income",ABS(Table1[[#This Row],[Amount]]),0)</f>
        <v>3387.7</v>
      </c>
      <c r="H2349">
        <f>IF(Table1[[#This Row],[Type]]="Expense",ABS(Table1[[#This Row],[Amount]]),0)</f>
        <v>0</v>
      </c>
      <c r="I2349" t="s">
        <v>12</v>
      </c>
      <c r="J2349" t="s">
        <v>32</v>
      </c>
      <c r="L2349" t="str">
        <f t="shared" si="36"/>
        <v>May</v>
      </c>
      <c r="M2349" s="4">
        <f>ABS(Table1[[#This Row],[Amount]])</f>
        <v>3387.7</v>
      </c>
      <c r="N2349">
        <f>IF(Table1[[#This Row],[Type]]="Income",ABS(Table1[[#This Row],[Amount]]),0)</f>
        <v>3387.7</v>
      </c>
      <c r="O2349">
        <f>IF(Table1[[#This Row],[Type]]="Expense",ABS(Table1[[#This Row],[Amount]]),0)</f>
        <v>0</v>
      </c>
      <c r="P2349" t="str">
        <f>Table1[[#This Row],[Region]]</f>
        <v>West</v>
      </c>
      <c r="Q2349" t="s">
        <v>42</v>
      </c>
      <c r="R2349" t="s">
        <v>32</v>
      </c>
    </row>
    <row r="2350" spans="1:18" x14ac:dyDescent="0.3">
      <c r="A2350" s="1">
        <v>45040</v>
      </c>
      <c r="B2350" t="s">
        <v>2376</v>
      </c>
      <c r="C2350" t="s">
        <v>15</v>
      </c>
      <c r="D2350" t="s">
        <v>19</v>
      </c>
      <c r="E2350">
        <v>-194.66</v>
      </c>
      <c r="F2350" t="s">
        <v>11</v>
      </c>
      <c r="G2350">
        <f>IF(Table1[[#This Row],[Type]]="Income",ABS(Table1[[#This Row],[Amount]]),0)</f>
        <v>0</v>
      </c>
      <c r="H2350">
        <f>IF(Table1[[#This Row],[Type]]="Expense",ABS(Table1[[#This Row],[Amount]]),0)</f>
        <v>194.66</v>
      </c>
      <c r="I2350" t="s">
        <v>17</v>
      </c>
      <c r="J2350" t="s">
        <v>13</v>
      </c>
      <c r="L2350" t="str">
        <f t="shared" si="36"/>
        <v>April</v>
      </c>
      <c r="M2350" s="4">
        <f>ABS(Table1[[#This Row],[Amount]])</f>
        <v>194.66</v>
      </c>
      <c r="N2350">
        <f>IF(Table1[[#This Row],[Type]]="Income",ABS(Table1[[#This Row],[Amount]]),0)</f>
        <v>0</v>
      </c>
      <c r="O2350">
        <f>IF(Table1[[#This Row],[Type]]="Expense",ABS(Table1[[#This Row],[Amount]]),0)</f>
        <v>194.66</v>
      </c>
      <c r="P2350" t="str">
        <f>Table1[[#This Row],[Region]]</f>
        <v>East</v>
      </c>
      <c r="Q2350" t="s">
        <v>19</v>
      </c>
      <c r="R2350" t="s">
        <v>13</v>
      </c>
    </row>
    <row r="2351" spans="1:18" x14ac:dyDescent="0.3">
      <c r="A2351" s="1">
        <v>45163</v>
      </c>
      <c r="B2351" t="s">
        <v>2377</v>
      </c>
      <c r="C2351" t="s">
        <v>9</v>
      </c>
      <c r="D2351" t="s">
        <v>26</v>
      </c>
      <c r="E2351">
        <v>-2559.86</v>
      </c>
      <c r="F2351" t="s">
        <v>11</v>
      </c>
      <c r="G2351">
        <f>IF(Table1[[#This Row],[Type]]="Income",ABS(Table1[[#This Row],[Amount]]),0)</f>
        <v>0</v>
      </c>
      <c r="H2351">
        <f>IF(Table1[[#This Row],[Type]]="Expense",ABS(Table1[[#This Row],[Amount]]),0)</f>
        <v>2559.86</v>
      </c>
      <c r="I2351" t="s">
        <v>17</v>
      </c>
      <c r="J2351" t="s">
        <v>13</v>
      </c>
      <c r="L2351" t="str">
        <f t="shared" si="36"/>
        <v>August</v>
      </c>
      <c r="M2351" s="4">
        <f>ABS(Table1[[#This Row],[Amount]])</f>
        <v>2559.86</v>
      </c>
      <c r="N2351">
        <f>IF(Table1[[#This Row],[Type]]="Income",ABS(Table1[[#This Row],[Amount]]),0)</f>
        <v>0</v>
      </c>
      <c r="O2351">
        <f>IF(Table1[[#This Row],[Type]]="Expense",ABS(Table1[[#This Row],[Amount]]),0)</f>
        <v>2559.86</v>
      </c>
      <c r="P2351" t="str">
        <f>Table1[[#This Row],[Region]]</f>
        <v>East</v>
      </c>
      <c r="Q2351" t="s">
        <v>26</v>
      </c>
      <c r="R2351" t="s">
        <v>13</v>
      </c>
    </row>
    <row r="2352" spans="1:18" x14ac:dyDescent="0.3">
      <c r="A2352" s="1">
        <v>44992</v>
      </c>
      <c r="B2352" t="s">
        <v>2378</v>
      </c>
      <c r="C2352" t="s">
        <v>9</v>
      </c>
      <c r="D2352" t="s">
        <v>16</v>
      </c>
      <c r="E2352">
        <v>-2982.71</v>
      </c>
      <c r="F2352" t="s">
        <v>11</v>
      </c>
      <c r="G2352">
        <f>IF(Table1[[#This Row],[Type]]="Income",ABS(Table1[[#This Row],[Amount]]),0)</f>
        <v>0</v>
      </c>
      <c r="H2352">
        <f>IF(Table1[[#This Row],[Type]]="Expense",ABS(Table1[[#This Row],[Amount]]),0)</f>
        <v>2982.71</v>
      </c>
      <c r="I2352" t="s">
        <v>12</v>
      </c>
      <c r="J2352" t="s">
        <v>32</v>
      </c>
      <c r="L2352" t="str">
        <f t="shared" si="36"/>
        <v>March</v>
      </c>
      <c r="M2352" s="4">
        <f>ABS(Table1[[#This Row],[Amount]])</f>
        <v>2982.71</v>
      </c>
      <c r="N2352">
        <f>IF(Table1[[#This Row],[Type]]="Income",ABS(Table1[[#This Row],[Amount]]),0)</f>
        <v>0</v>
      </c>
      <c r="O2352">
        <f>IF(Table1[[#This Row],[Type]]="Expense",ABS(Table1[[#This Row],[Amount]]),0)</f>
        <v>2982.71</v>
      </c>
      <c r="P2352" t="str">
        <f>Table1[[#This Row],[Region]]</f>
        <v>West</v>
      </c>
      <c r="Q2352" t="s">
        <v>16</v>
      </c>
      <c r="R2352" t="s">
        <v>32</v>
      </c>
    </row>
    <row r="2353" spans="1:18" x14ac:dyDescent="0.3">
      <c r="A2353" s="1">
        <v>45287</v>
      </c>
      <c r="B2353" t="s">
        <v>2379</v>
      </c>
      <c r="C2353" t="s">
        <v>15</v>
      </c>
      <c r="D2353" t="s">
        <v>22</v>
      </c>
      <c r="E2353">
        <v>-1782.43</v>
      </c>
      <c r="F2353" t="s">
        <v>11</v>
      </c>
      <c r="G2353">
        <f>IF(Table1[[#This Row],[Type]]="Income",ABS(Table1[[#This Row],[Amount]]),0)</f>
        <v>0</v>
      </c>
      <c r="H2353">
        <f>IF(Table1[[#This Row],[Type]]="Expense",ABS(Table1[[#This Row],[Amount]]),0)</f>
        <v>1782.43</v>
      </c>
      <c r="I2353" t="s">
        <v>20</v>
      </c>
      <c r="J2353" t="s">
        <v>27</v>
      </c>
      <c r="L2353" t="str">
        <f t="shared" si="36"/>
        <v>December</v>
      </c>
      <c r="M2353" s="4">
        <f>ABS(Table1[[#This Row],[Amount]])</f>
        <v>1782.43</v>
      </c>
      <c r="N2353">
        <f>IF(Table1[[#This Row],[Type]]="Income",ABS(Table1[[#This Row],[Amount]]),0)</f>
        <v>0</v>
      </c>
      <c r="O2353">
        <f>IF(Table1[[#This Row],[Type]]="Expense",ABS(Table1[[#This Row],[Amount]]),0)</f>
        <v>1782.43</v>
      </c>
      <c r="P2353" t="str">
        <f>Table1[[#This Row],[Region]]</f>
        <v>North</v>
      </c>
      <c r="Q2353" t="s">
        <v>22</v>
      </c>
      <c r="R2353" t="s">
        <v>27</v>
      </c>
    </row>
    <row r="2354" spans="1:18" x14ac:dyDescent="0.3">
      <c r="A2354" s="1">
        <v>45267</v>
      </c>
      <c r="B2354" t="s">
        <v>2380</v>
      </c>
      <c r="C2354" t="s">
        <v>30</v>
      </c>
      <c r="D2354" t="s">
        <v>22</v>
      </c>
      <c r="E2354">
        <v>3374.99</v>
      </c>
      <c r="F2354" t="s">
        <v>31</v>
      </c>
      <c r="G2354">
        <f>IF(Table1[[#This Row],[Type]]="Income",ABS(Table1[[#This Row],[Amount]]),0)</f>
        <v>3374.99</v>
      </c>
      <c r="H2354">
        <f>IF(Table1[[#This Row],[Type]]="Expense",ABS(Table1[[#This Row],[Amount]]),0)</f>
        <v>0</v>
      </c>
      <c r="I2354" t="s">
        <v>20</v>
      </c>
      <c r="J2354" t="s">
        <v>32</v>
      </c>
      <c r="L2354" t="str">
        <f t="shared" si="36"/>
        <v>December</v>
      </c>
      <c r="M2354" s="4">
        <f>ABS(Table1[[#This Row],[Amount]])</f>
        <v>3374.99</v>
      </c>
      <c r="N2354">
        <f>IF(Table1[[#This Row],[Type]]="Income",ABS(Table1[[#This Row],[Amount]]),0)</f>
        <v>3374.99</v>
      </c>
      <c r="O2354">
        <f>IF(Table1[[#This Row],[Type]]="Expense",ABS(Table1[[#This Row],[Amount]]),0)</f>
        <v>0</v>
      </c>
      <c r="P2354" t="str">
        <f>Table1[[#This Row],[Region]]</f>
        <v>West</v>
      </c>
      <c r="Q2354" t="s">
        <v>22</v>
      </c>
      <c r="R2354" t="s">
        <v>32</v>
      </c>
    </row>
    <row r="2355" spans="1:18" x14ac:dyDescent="0.3">
      <c r="A2355" s="1">
        <v>45184</v>
      </c>
      <c r="B2355" t="s">
        <v>2381</v>
      </c>
      <c r="C2355" t="s">
        <v>25</v>
      </c>
      <c r="D2355" t="s">
        <v>10</v>
      </c>
      <c r="E2355">
        <v>-1218.07</v>
      </c>
      <c r="F2355" t="s">
        <v>11</v>
      </c>
      <c r="G2355">
        <f>IF(Table1[[#This Row],[Type]]="Income",ABS(Table1[[#This Row],[Amount]]),0)</f>
        <v>0</v>
      </c>
      <c r="H2355">
        <f>IF(Table1[[#This Row],[Type]]="Expense",ABS(Table1[[#This Row],[Amount]]),0)</f>
        <v>1218.07</v>
      </c>
      <c r="I2355" t="s">
        <v>17</v>
      </c>
      <c r="J2355" t="s">
        <v>13</v>
      </c>
      <c r="L2355" t="str">
        <f t="shared" si="36"/>
        <v>September</v>
      </c>
      <c r="M2355" s="4">
        <f>ABS(Table1[[#This Row],[Amount]])</f>
        <v>1218.07</v>
      </c>
      <c r="N2355">
        <f>IF(Table1[[#This Row],[Type]]="Income",ABS(Table1[[#This Row],[Amount]]),0)</f>
        <v>0</v>
      </c>
      <c r="O2355">
        <f>IF(Table1[[#This Row],[Type]]="Expense",ABS(Table1[[#This Row],[Amount]]),0)</f>
        <v>1218.07</v>
      </c>
      <c r="P2355" t="str">
        <f>Table1[[#This Row],[Region]]</f>
        <v>East</v>
      </c>
      <c r="Q2355" t="s">
        <v>10</v>
      </c>
      <c r="R2355" t="s">
        <v>13</v>
      </c>
    </row>
    <row r="2356" spans="1:18" x14ac:dyDescent="0.3">
      <c r="A2356" s="1">
        <v>45175</v>
      </c>
      <c r="B2356" t="s">
        <v>2382</v>
      </c>
      <c r="C2356" t="s">
        <v>30</v>
      </c>
      <c r="D2356" t="s">
        <v>42</v>
      </c>
      <c r="E2356">
        <v>1655.12</v>
      </c>
      <c r="F2356" t="s">
        <v>31</v>
      </c>
      <c r="G2356">
        <f>IF(Table1[[#This Row],[Type]]="Income",ABS(Table1[[#This Row],[Amount]]),0)</f>
        <v>1655.12</v>
      </c>
      <c r="H2356">
        <f>IF(Table1[[#This Row],[Type]]="Expense",ABS(Table1[[#This Row],[Amount]]),0)</f>
        <v>0</v>
      </c>
      <c r="I2356" t="s">
        <v>12</v>
      </c>
      <c r="J2356" t="s">
        <v>13</v>
      </c>
      <c r="L2356" t="str">
        <f t="shared" si="36"/>
        <v>September</v>
      </c>
      <c r="M2356" s="4">
        <f>ABS(Table1[[#This Row],[Amount]])</f>
        <v>1655.12</v>
      </c>
      <c r="N2356">
        <f>IF(Table1[[#This Row],[Type]]="Income",ABS(Table1[[#This Row],[Amount]]),0)</f>
        <v>1655.12</v>
      </c>
      <c r="O2356">
        <f>IF(Table1[[#This Row],[Type]]="Expense",ABS(Table1[[#This Row],[Amount]]),0)</f>
        <v>0</v>
      </c>
      <c r="P2356" t="str">
        <f>Table1[[#This Row],[Region]]</f>
        <v>East</v>
      </c>
      <c r="Q2356" t="s">
        <v>42</v>
      </c>
      <c r="R2356" t="s">
        <v>13</v>
      </c>
    </row>
    <row r="2357" spans="1:18" x14ac:dyDescent="0.3">
      <c r="A2357" s="1">
        <v>45257</v>
      </c>
      <c r="B2357" t="s">
        <v>2383</v>
      </c>
      <c r="C2357" t="s">
        <v>15</v>
      </c>
      <c r="D2357" t="s">
        <v>19</v>
      </c>
      <c r="E2357">
        <v>-4817.5</v>
      </c>
      <c r="F2357" t="s">
        <v>11</v>
      </c>
      <c r="G2357">
        <f>IF(Table1[[#This Row],[Type]]="Income",ABS(Table1[[#This Row],[Amount]]),0)</f>
        <v>0</v>
      </c>
      <c r="H2357">
        <f>IF(Table1[[#This Row],[Type]]="Expense",ABS(Table1[[#This Row],[Amount]]),0)</f>
        <v>4817.5</v>
      </c>
      <c r="I2357" t="s">
        <v>20</v>
      </c>
      <c r="J2357" t="s">
        <v>32</v>
      </c>
      <c r="L2357" t="str">
        <f t="shared" si="36"/>
        <v>November</v>
      </c>
      <c r="M2357" s="4">
        <f>ABS(Table1[[#This Row],[Amount]])</f>
        <v>4817.5</v>
      </c>
      <c r="N2357">
        <f>IF(Table1[[#This Row],[Type]]="Income",ABS(Table1[[#This Row],[Amount]]),0)</f>
        <v>0</v>
      </c>
      <c r="O2357">
        <f>IF(Table1[[#This Row],[Type]]="Expense",ABS(Table1[[#This Row],[Amount]]),0)</f>
        <v>4817.5</v>
      </c>
      <c r="P2357" t="str">
        <f>Table1[[#This Row],[Region]]</f>
        <v>West</v>
      </c>
      <c r="Q2357" t="s">
        <v>19</v>
      </c>
      <c r="R2357" t="s">
        <v>32</v>
      </c>
    </row>
    <row r="2358" spans="1:18" x14ac:dyDescent="0.3">
      <c r="A2358" s="1">
        <v>45249</v>
      </c>
      <c r="B2358" t="s">
        <v>2384</v>
      </c>
      <c r="C2358" t="s">
        <v>9</v>
      </c>
      <c r="D2358" t="s">
        <v>36</v>
      </c>
      <c r="E2358">
        <v>-1805.54</v>
      </c>
      <c r="F2358" t="s">
        <v>11</v>
      </c>
      <c r="G2358">
        <f>IF(Table1[[#This Row],[Type]]="Income",ABS(Table1[[#This Row],[Amount]]),0)</f>
        <v>0</v>
      </c>
      <c r="H2358">
        <f>IF(Table1[[#This Row],[Type]]="Expense",ABS(Table1[[#This Row],[Amount]]),0)</f>
        <v>1805.54</v>
      </c>
      <c r="I2358" t="s">
        <v>20</v>
      </c>
      <c r="J2358" t="s">
        <v>32</v>
      </c>
      <c r="L2358" t="str">
        <f t="shared" si="36"/>
        <v>November</v>
      </c>
      <c r="M2358" s="4">
        <f>ABS(Table1[[#This Row],[Amount]])</f>
        <v>1805.54</v>
      </c>
      <c r="N2358">
        <f>IF(Table1[[#This Row],[Type]]="Income",ABS(Table1[[#This Row],[Amount]]),0)</f>
        <v>0</v>
      </c>
      <c r="O2358">
        <f>IF(Table1[[#This Row],[Type]]="Expense",ABS(Table1[[#This Row],[Amount]]),0)</f>
        <v>1805.54</v>
      </c>
      <c r="P2358" t="str">
        <f>Table1[[#This Row],[Region]]</f>
        <v>West</v>
      </c>
      <c r="Q2358" t="s">
        <v>36</v>
      </c>
      <c r="R2358" t="s">
        <v>32</v>
      </c>
    </row>
    <row r="2359" spans="1:18" x14ac:dyDescent="0.3">
      <c r="A2359" s="1">
        <v>45106</v>
      </c>
      <c r="B2359" t="s">
        <v>2385</v>
      </c>
      <c r="C2359" t="s">
        <v>25</v>
      </c>
      <c r="D2359" t="s">
        <v>16</v>
      </c>
      <c r="E2359">
        <v>-1797.85</v>
      </c>
      <c r="F2359" t="s">
        <v>11</v>
      </c>
      <c r="G2359">
        <f>IF(Table1[[#This Row],[Type]]="Income",ABS(Table1[[#This Row],[Amount]]),0)</f>
        <v>0</v>
      </c>
      <c r="H2359">
        <f>IF(Table1[[#This Row],[Type]]="Expense",ABS(Table1[[#This Row],[Amount]]),0)</f>
        <v>1797.85</v>
      </c>
      <c r="I2359" t="s">
        <v>17</v>
      </c>
      <c r="J2359" t="s">
        <v>32</v>
      </c>
      <c r="L2359" t="str">
        <f t="shared" si="36"/>
        <v>June</v>
      </c>
      <c r="M2359" s="4">
        <f>ABS(Table1[[#This Row],[Amount]])</f>
        <v>1797.85</v>
      </c>
      <c r="N2359">
        <f>IF(Table1[[#This Row],[Type]]="Income",ABS(Table1[[#This Row],[Amount]]),0)</f>
        <v>0</v>
      </c>
      <c r="O2359">
        <f>IF(Table1[[#This Row],[Type]]="Expense",ABS(Table1[[#This Row],[Amount]]),0)</f>
        <v>1797.85</v>
      </c>
      <c r="P2359" t="str">
        <f>Table1[[#This Row],[Region]]</f>
        <v>West</v>
      </c>
      <c r="Q2359" t="s">
        <v>16</v>
      </c>
      <c r="R2359" t="s">
        <v>32</v>
      </c>
    </row>
    <row r="2360" spans="1:18" x14ac:dyDescent="0.3">
      <c r="A2360" s="1">
        <v>45116</v>
      </c>
      <c r="B2360" t="s">
        <v>2386</v>
      </c>
      <c r="C2360" t="s">
        <v>9</v>
      </c>
      <c r="D2360" t="s">
        <v>42</v>
      </c>
      <c r="E2360">
        <v>-3018.84</v>
      </c>
      <c r="F2360" t="s">
        <v>11</v>
      </c>
      <c r="G2360">
        <f>IF(Table1[[#This Row],[Type]]="Income",ABS(Table1[[#This Row],[Amount]]),0)</f>
        <v>0</v>
      </c>
      <c r="H2360">
        <f>IF(Table1[[#This Row],[Type]]="Expense",ABS(Table1[[#This Row],[Amount]]),0)</f>
        <v>3018.84</v>
      </c>
      <c r="I2360" t="s">
        <v>17</v>
      </c>
      <c r="J2360" t="s">
        <v>13</v>
      </c>
      <c r="L2360" t="str">
        <f t="shared" si="36"/>
        <v>July</v>
      </c>
      <c r="M2360" s="4">
        <f>ABS(Table1[[#This Row],[Amount]])</f>
        <v>3018.84</v>
      </c>
      <c r="N2360">
        <f>IF(Table1[[#This Row],[Type]]="Income",ABS(Table1[[#This Row],[Amount]]),0)</f>
        <v>0</v>
      </c>
      <c r="O2360">
        <f>IF(Table1[[#This Row],[Type]]="Expense",ABS(Table1[[#This Row],[Amount]]),0)</f>
        <v>3018.84</v>
      </c>
      <c r="P2360" t="str">
        <f>Table1[[#This Row],[Region]]</f>
        <v>East</v>
      </c>
      <c r="Q2360" t="s">
        <v>42</v>
      </c>
      <c r="R2360" t="s">
        <v>13</v>
      </c>
    </row>
    <row r="2361" spans="1:18" x14ac:dyDescent="0.3">
      <c r="A2361" s="1">
        <v>45080</v>
      </c>
      <c r="B2361" t="s">
        <v>2387</v>
      </c>
      <c r="C2361" t="s">
        <v>15</v>
      </c>
      <c r="D2361" t="s">
        <v>10</v>
      </c>
      <c r="E2361">
        <v>-4857.78</v>
      </c>
      <c r="F2361" t="s">
        <v>11</v>
      </c>
      <c r="G2361">
        <f>IF(Table1[[#This Row],[Type]]="Income",ABS(Table1[[#This Row],[Amount]]),0)</f>
        <v>0</v>
      </c>
      <c r="H2361">
        <f>IF(Table1[[#This Row],[Type]]="Expense",ABS(Table1[[#This Row],[Amount]]),0)</f>
        <v>4857.78</v>
      </c>
      <c r="I2361" t="s">
        <v>20</v>
      </c>
      <c r="J2361" t="s">
        <v>27</v>
      </c>
      <c r="L2361" t="str">
        <f t="shared" si="36"/>
        <v>June</v>
      </c>
      <c r="M2361" s="4">
        <f>ABS(Table1[[#This Row],[Amount]])</f>
        <v>4857.78</v>
      </c>
      <c r="N2361">
        <f>IF(Table1[[#This Row],[Type]]="Income",ABS(Table1[[#This Row],[Amount]]),0)</f>
        <v>0</v>
      </c>
      <c r="O2361">
        <f>IF(Table1[[#This Row],[Type]]="Expense",ABS(Table1[[#This Row],[Amount]]),0)</f>
        <v>4857.78</v>
      </c>
      <c r="P2361" t="str">
        <f>Table1[[#This Row],[Region]]</f>
        <v>North</v>
      </c>
      <c r="Q2361" t="s">
        <v>10</v>
      </c>
      <c r="R2361" t="s">
        <v>27</v>
      </c>
    </row>
    <row r="2362" spans="1:18" x14ac:dyDescent="0.3">
      <c r="A2362" s="1">
        <v>45122</v>
      </c>
      <c r="B2362" t="s">
        <v>2388</v>
      </c>
      <c r="C2362" t="s">
        <v>30</v>
      </c>
      <c r="D2362" t="s">
        <v>22</v>
      </c>
      <c r="E2362">
        <v>4917.09</v>
      </c>
      <c r="F2362" t="s">
        <v>31</v>
      </c>
      <c r="G2362">
        <f>IF(Table1[[#This Row],[Type]]="Income",ABS(Table1[[#This Row],[Amount]]),0)</f>
        <v>4917.09</v>
      </c>
      <c r="H2362">
        <f>IF(Table1[[#This Row],[Type]]="Expense",ABS(Table1[[#This Row],[Amount]]),0)</f>
        <v>0</v>
      </c>
      <c r="I2362" t="s">
        <v>17</v>
      </c>
      <c r="J2362" t="s">
        <v>32</v>
      </c>
      <c r="L2362" t="str">
        <f t="shared" si="36"/>
        <v>July</v>
      </c>
      <c r="M2362" s="4">
        <f>ABS(Table1[[#This Row],[Amount]])</f>
        <v>4917.09</v>
      </c>
      <c r="N2362">
        <f>IF(Table1[[#This Row],[Type]]="Income",ABS(Table1[[#This Row],[Amount]]),0)</f>
        <v>4917.09</v>
      </c>
      <c r="O2362">
        <f>IF(Table1[[#This Row],[Type]]="Expense",ABS(Table1[[#This Row],[Amount]]),0)</f>
        <v>0</v>
      </c>
      <c r="P2362" t="str">
        <f>Table1[[#This Row],[Region]]</f>
        <v>West</v>
      </c>
      <c r="Q2362" t="s">
        <v>22</v>
      </c>
      <c r="R2362" t="s">
        <v>32</v>
      </c>
    </row>
    <row r="2363" spans="1:18" x14ac:dyDescent="0.3">
      <c r="A2363" s="1">
        <v>45237</v>
      </c>
      <c r="B2363" t="s">
        <v>2389</v>
      </c>
      <c r="C2363" t="s">
        <v>25</v>
      </c>
      <c r="D2363" t="s">
        <v>42</v>
      </c>
      <c r="E2363">
        <v>-2940.32</v>
      </c>
      <c r="F2363" t="s">
        <v>11</v>
      </c>
      <c r="G2363">
        <f>IF(Table1[[#This Row],[Type]]="Income",ABS(Table1[[#This Row],[Amount]]),0)</f>
        <v>0</v>
      </c>
      <c r="H2363">
        <f>IF(Table1[[#This Row],[Type]]="Expense",ABS(Table1[[#This Row],[Amount]]),0)</f>
        <v>2940.32</v>
      </c>
      <c r="I2363" t="s">
        <v>20</v>
      </c>
      <c r="J2363" t="s">
        <v>13</v>
      </c>
      <c r="L2363" t="str">
        <f t="shared" si="36"/>
        <v>November</v>
      </c>
      <c r="M2363" s="4">
        <f>ABS(Table1[[#This Row],[Amount]])</f>
        <v>2940.32</v>
      </c>
      <c r="N2363">
        <f>IF(Table1[[#This Row],[Type]]="Income",ABS(Table1[[#This Row],[Amount]]),0)</f>
        <v>0</v>
      </c>
      <c r="O2363">
        <f>IF(Table1[[#This Row],[Type]]="Expense",ABS(Table1[[#This Row],[Amount]]),0)</f>
        <v>2940.32</v>
      </c>
      <c r="P2363" t="str">
        <f>Table1[[#This Row],[Region]]</f>
        <v>East</v>
      </c>
      <c r="Q2363" t="s">
        <v>42</v>
      </c>
      <c r="R2363" t="s">
        <v>13</v>
      </c>
    </row>
    <row r="2364" spans="1:18" x14ac:dyDescent="0.3">
      <c r="A2364" s="1">
        <v>45188</v>
      </c>
      <c r="B2364" t="s">
        <v>2390</v>
      </c>
      <c r="C2364" t="s">
        <v>9</v>
      </c>
      <c r="D2364" t="s">
        <v>16</v>
      </c>
      <c r="E2364">
        <v>-105.33</v>
      </c>
      <c r="F2364" t="s">
        <v>11</v>
      </c>
      <c r="G2364">
        <f>IF(Table1[[#This Row],[Type]]="Income",ABS(Table1[[#This Row],[Amount]]),0)</f>
        <v>0</v>
      </c>
      <c r="H2364">
        <f>IF(Table1[[#This Row],[Type]]="Expense",ABS(Table1[[#This Row],[Amount]]),0)</f>
        <v>105.33</v>
      </c>
      <c r="I2364" t="s">
        <v>12</v>
      </c>
      <c r="J2364" t="s">
        <v>32</v>
      </c>
      <c r="L2364" t="str">
        <f t="shared" si="36"/>
        <v>September</v>
      </c>
      <c r="M2364" s="4">
        <f>ABS(Table1[[#This Row],[Amount]])</f>
        <v>105.33</v>
      </c>
      <c r="N2364">
        <f>IF(Table1[[#This Row],[Type]]="Income",ABS(Table1[[#This Row],[Amount]]),0)</f>
        <v>0</v>
      </c>
      <c r="O2364">
        <f>IF(Table1[[#This Row],[Type]]="Expense",ABS(Table1[[#This Row],[Amount]]),0)</f>
        <v>105.33</v>
      </c>
      <c r="P2364" t="str">
        <f>Table1[[#This Row],[Region]]</f>
        <v>West</v>
      </c>
      <c r="Q2364" t="s">
        <v>16</v>
      </c>
      <c r="R2364" t="s">
        <v>32</v>
      </c>
    </row>
    <row r="2365" spans="1:18" x14ac:dyDescent="0.3">
      <c r="A2365" s="1">
        <v>45069</v>
      </c>
      <c r="B2365" t="s">
        <v>2391</v>
      </c>
      <c r="C2365" t="s">
        <v>9</v>
      </c>
      <c r="D2365" t="s">
        <v>19</v>
      </c>
      <c r="E2365">
        <v>-4513.22</v>
      </c>
      <c r="F2365" t="s">
        <v>11</v>
      </c>
      <c r="G2365">
        <f>IF(Table1[[#This Row],[Type]]="Income",ABS(Table1[[#This Row],[Amount]]),0)</f>
        <v>0</v>
      </c>
      <c r="H2365">
        <f>IF(Table1[[#This Row],[Type]]="Expense",ABS(Table1[[#This Row],[Amount]]),0)</f>
        <v>4513.22</v>
      </c>
      <c r="I2365" t="s">
        <v>17</v>
      </c>
      <c r="J2365" t="s">
        <v>13</v>
      </c>
      <c r="L2365" t="str">
        <f t="shared" si="36"/>
        <v>May</v>
      </c>
      <c r="M2365" s="4">
        <f>ABS(Table1[[#This Row],[Amount]])</f>
        <v>4513.22</v>
      </c>
      <c r="N2365">
        <f>IF(Table1[[#This Row],[Type]]="Income",ABS(Table1[[#This Row],[Amount]]),0)</f>
        <v>0</v>
      </c>
      <c r="O2365">
        <f>IF(Table1[[#This Row],[Type]]="Expense",ABS(Table1[[#This Row],[Amount]]),0)</f>
        <v>4513.22</v>
      </c>
      <c r="P2365" t="str">
        <f>Table1[[#This Row],[Region]]</f>
        <v>East</v>
      </c>
      <c r="Q2365" t="s">
        <v>19</v>
      </c>
      <c r="R2365" t="s">
        <v>13</v>
      </c>
    </row>
    <row r="2366" spans="1:18" x14ac:dyDescent="0.3">
      <c r="A2366" s="1">
        <v>45268</v>
      </c>
      <c r="B2366" t="s">
        <v>2392</v>
      </c>
      <c r="C2366" t="s">
        <v>9</v>
      </c>
      <c r="D2366" t="s">
        <v>19</v>
      </c>
      <c r="E2366">
        <v>-2894.17</v>
      </c>
      <c r="F2366" t="s">
        <v>11</v>
      </c>
      <c r="G2366">
        <f>IF(Table1[[#This Row],[Type]]="Income",ABS(Table1[[#This Row],[Amount]]),0)</f>
        <v>0</v>
      </c>
      <c r="H2366">
        <f>IF(Table1[[#This Row],[Type]]="Expense",ABS(Table1[[#This Row],[Amount]]),0)</f>
        <v>2894.17</v>
      </c>
      <c r="I2366" t="s">
        <v>17</v>
      </c>
      <c r="J2366" t="s">
        <v>32</v>
      </c>
      <c r="L2366" t="str">
        <f t="shared" si="36"/>
        <v>December</v>
      </c>
      <c r="M2366" s="4">
        <f>ABS(Table1[[#This Row],[Amount]])</f>
        <v>2894.17</v>
      </c>
      <c r="N2366">
        <f>IF(Table1[[#This Row],[Type]]="Income",ABS(Table1[[#This Row],[Amount]]),0)</f>
        <v>0</v>
      </c>
      <c r="O2366">
        <f>IF(Table1[[#This Row],[Type]]="Expense",ABS(Table1[[#This Row],[Amount]]),0)</f>
        <v>2894.17</v>
      </c>
      <c r="P2366" t="str">
        <f>Table1[[#This Row],[Region]]</f>
        <v>West</v>
      </c>
      <c r="Q2366" t="s">
        <v>19</v>
      </c>
      <c r="R2366" t="s">
        <v>32</v>
      </c>
    </row>
    <row r="2367" spans="1:18" x14ac:dyDescent="0.3">
      <c r="A2367" s="1">
        <v>45242</v>
      </c>
      <c r="B2367" t="s">
        <v>2393</v>
      </c>
      <c r="C2367" t="s">
        <v>30</v>
      </c>
      <c r="D2367" t="s">
        <v>26</v>
      </c>
      <c r="E2367">
        <v>1893.38</v>
      </c>
      <c r="F2367" t="s">
        <v>31</v>
      </c>
      <c r="G2367">
        <f>IF(Table1[[#This Row],[Type]]="Income",ABS(Table1[[#This Row],[Amount]]),0)</f>
        <v>1893.38</v>
      </c>
      <c r="H2367">
        <f>IF(Table1[[#This Row],[Type]]="Expense",ABS(Table1[[#This Row],[Amount]]),0)</f>
        <v>0</v>
      </c>
      <c r="I2367" t="s">
        <v>12</v>
      </c>
      <c r="J2367" t="s">
        <v>13</v>
      </c>
      <c r="L2367" t="str">
        <f t="shared" si="36"/>
        <v>November</v>
      </c>
      <c r="M2367" s="4">
        <f>ABS(Table1[[#This Row],[Amount]])</f>
        <v>1893.38</v>
      </c>
      <c r="N2367">
        <f>IF(Table1[[#This Row],[Type]]="Income",ABS(Table1[[#This Row],[Amount]]),0)</f>
        <v>1893.38</v>
      </c>
      <c r="O2367">
        <f>IF(Table1[[#This Row],[Type]]="Expense",ABS(Table1[[#This Row],[Amount]]),0)</f>
        <v>0</v>
      </c>
      <c r="P2367" t="str">
        <f>Table1[[#This Row],[Region]]</f>
        <v>East</v>
      </c>
      <c r="Q2367" t="s">
        <v>26</v>
      </c>
      <c r="R2367" t="s">
        <v>13</v>
      </c>
    </row>
    <row r="2368" spans="1:18" x14ac:dyDescent="0.3">
      <c r="A2368" s="1">
        <v>45027</v>
      </c>
      <c r="B2368" t="s">
        <v>2394</v>
      </c>
      <c r="C2368" t="s">
        <v>25</v>
      </c>
      <c r="D2368" t="s">
        <v>16</v>
      </c>
      <c r="E2368">
        <v>-4163.0600000000004</v>
      </c>
      <c r="F2368" t="s">
        <v>11</v>
      </c>
      <c r="G2368">
        <f>IF(Table1[[#This Row],[Type]]="Income",ABS(Table1[[#This Row],[Amount]]),0)</f>
        <v>0</v>
      </c>
      <c r="H2368">
        <f>IF(Table1[[#This Row],[Type]]="Expense",ABS(Table1[[#This Row],[Amount]]),0)</f>
        <v>4163.0600000000004</v>
      </c>
      <c r="I2368" t="s">
        <v>20</v>
      </c>
      <c r="J2368" t="s">
        <v>32</v>
      </c>
      <c r="L2368" t="str">
        <f t="shared" si="36"/>
        <v>April</v>
      </c>
      <c r="M2368" s="4">
        <f>ABS(Table1[[#This Row],[Amount]])</f>
        <v>4163.0600000000004</v>
      </c>
      <c r="N2368">
        <f>IF(Table1[[#This Row],[Type]]="Income",ABS(Table1[[#This Row],[Amount]]),0)</f>
        <v>0</v>
      </c>
      <c r="O2368">
        <f>IF(Table1[[#This Row],[Type]]="Expense",ABS(Table1[[#This Row],[Amount]]),0)</f>
        <v>4163.0600000000004</v>
      </c>
      <c r="P2368" t="str">
        <f>Table1[[#This Row],[Region]]</f>
        <v>West</v>
      </c>
      <c r="Q2368" t="s">
        <v>16</v>
      </c>
      <c r="R2368" t="s">
        <v>32</v>
      </c>
    </row>
    <row r="2369" spans="1:18" x14ac:dyDescent="0.3">
      <c r="A2369" s="1">
        <v>45170</v>
      </c>
      <c r="B2369" t="s">
        <v>2395</v>
      </c>
      <c r="C2369" t="s">
        <v>30</v>
      </c>
      <c r="D2369" t="s">
        <v>10</v>
      </c>
      <c r="E2369">
        <v>2059.1799999999998</v>
      </c>
      <c r="F2369" t="s">
        <v>31</v>
      </c>
      <c r="G2369">
        <f>IF(Table1[[#This Row],[Type]]="Income",ABS(Table1[[#This Row],[Amount]]),0)</f>
        <v>2059.1799999999998</v>
      </c>
      <c r="H2369">
        <f>IF(Table1[[#This Row],[Type]]="Expense",ABS(Table1[[#This Row],[Amount]]),0)</f>
        <v>0</v>
      </c>
      <c r="I2369" t="s">
        <v>20</v>
      </c>
      <c r="J2369" t="s">
        <v>23</v>
      </c>
      <c r="L2369" t="str">
        <f t="shared" si="36"/>
        <v>September</v>
      </c>
      <c r="M2369" s="4">
        <f>ABS(Table1[[#This Row],[Amount]])</f>
        <v>2059.1799999999998</v>
      </c>
      <c r="N2369">
        <f>IF(Table1[[#This Row],[Type]]="Income",ABS(Table1[[#This Row],[Amount]]),0)</f>
        <v>2059.1799999999998</v>
      </c>
      <c r="O2369">
        <f>IF(Table1[[#This Row],[Type]]="Expense",ABS(Table1[[#This Row],[Amount]]),0)</f>
        <v>0</v>
      </c>
      <c r="P2369" t="str">
        <f>Table1[[#This Row],[Region]]</f>
        <v>South</v>
      </c>
      <c r="Q2369" t="s">
        <v>10</v>
      </c>
      <c r="R2369" t="s">
        <v>23</v>
      </c>
    </row>
    <row r="2370" spans="1:18" x14ac:dyDescent="0.3">
      <c r="A2370" s="1">
        <v>44938</v>
      </c>
      <c r="B2370" t="s">
        <v>2396</v>
      </c>
      <c r="C2370" t="s">
        <v>30</v>
      </c>
      <c r="D2370" t="s">
        <v>26</v>
      </c>
      <c r="E2370">
        <v>266.82</v>
      </c>
      <c r="F2370" t="s">
        <v>31</v>
      </c>
      <c r="G2370">
        <f>IF(Table1[[#This Row],[Type]]="Income",ABS(Table1[[#This Row],[Amount]]),0)</f>
        <v>266.82</v>
      </c>
      <c r="H2370">
        <f>IF(Table1[[#This Row],[Type]]="Expense",ABS(Table1[[#This Row],[Amount]]),0)</f>
        <v>0</v>
      </c>
      <c r="I2370" t="s">
        <v>17</v>
      </c>
      <c r="J2370" t="s">
        <v>32</v>
      </c>
      <c r="L2370" t="str">
        <f t="shared" si="36"/>
        <v>January</v>
      </c>
      <c r="M2370" s="4">
        <f>ABS(Table1[[#This Row],[Amount]])</f>
        <v>266.82</v>
      </c>
      <c r="N2370">
        <f>IF(Table1[[#This Row],[Type]]="Income",ABS(Table1[[#This Row],[Amount]]),0)</f>
        <v>266.82</v>
      </c>
      <c r="O2370">
        <f>IF(Table1[[#This Row],[Type]]="Expense",ABS(Table1[[#This Row],[Amount]]),0)</f>
        <v>0</v>
      </c>
      <c r="P2370" t="str">
        <f>Table1[[#This Row],[Region]]</f>
        <v>West</v>
      </c>
      <c r="Q2370" t="s">
        <v>26</v>
      </c>
      <c r="R2370" t="s">
        <v>32</v>
      </c>
    </row>
    <row r="2371" spans="1:18" x14ac:dyDescent="0.3">
      <c r="A2371" s="1">
        <v>45165</v>
      </c>
      <c r="B2371" t="s">
        <v>2397</v>
      </c>
      <c r="C2371" t="s">
        <v>30</v>
      </c>
      <c r="D2371" t="s">
        <v>26</v>
      </c>
      <c r="E2371">
        <v>4123.25</v>
      </c>
      <c r="F2371" t="s">
        <v>31</v>
      </c>
      <c r="G2371">
        <f>IF(Table1[[#This Row],[Type]]="Income",ABS(Table1[[#This Row],[Amount]]),0)</f>
        <v>4123.25</v>
      </c>
      <c r="H2371">
        <f>IF(Table1[[#This Row],[Type]]="Expense",ABS(Table1[[#This Row],[Amount]]),0)</f>
        <v>0</v>
      </c>
      <c r="I2371" t="s">
        <v>20</v>
      </c>
      <c r="J2371" t="s">
        <v>13</v>
      </c>
      <c r="L2371" t="str">
        <f t="shared" ref="L2371:L2434" si="37">TEXT(A2371:A7370,"mmmm")</f>
        <v>August</v>
      </c>
      <c r="M2371" s="4">
        <f>ABS(Table1[[#This Row],[Amount]])</f>
        <v>4123.25</v>
      </c>
      <c r="N2371">
        <f>IF(Table1[[#This Row],[Type]]="Income",ABS(Table1[[#This Row],[Amount]]),0)</f>
        <v>4123.25</v>
      </c>
      <c r="O2371">
        <f>IF(Table1[[#This Row],[Type]]="Expense",ABS(Table1[[#This Row],[Amount]]),0)</f>
        <v>0</v>
      </c>
      <c r="P2371" t="str">
        <f>Table1[[#This Row],[Region]]</f>
        <v>East</v>
      </c>
      <c r="Q2371" t="s">
        <v>26</v>
      </c>
      <c r="R2371" t="s">
        <v>13</v>
      </c>
    </row>
    <row r="2372" spans="1:18" x14ac:dyDescent="0.3">
      <c r="A2372" s="1">
        <v>44975</v>
      </c>
      <c r="B2372" t="s">
        <v>2398</v>
      </c>
      <c r="C2372" t="s">
        <v>15</v>
      </c>
      <c r="D2372" t="s">
        <v>26</v>
      </c>
      <c r="E2372">
        <v>-2774.71</v>
      </c>
      <c r="F2372" t="s">
        <v>11</v>
      </c>
      <c r="G2372">
        <f>IF(Table1[[#This Row],[Type]]="Income",ABS(Table1[[#This Row],[Amount]]),0)</f>
        <v>0</v>
      </c>
      <c r="H2372">
        <f>IF(Table1[[#This Row],[Type]]="Expense",ABS(Table1[[#This Row],[Amount]]),0)</f>
        <v>2774.71</v>
      </c>
      <c r="I2372" t="s">
        <v>20</v>
      </c>
      <c r="J2372" t="s">
        <v>32</v>
      </c>
      <c r="L2372" t="str">
        <f t="shared" si="37"/>
        <v>February</v>
      </c>
      <c r="M2372" s="4">
        <f>ABS(Table1[[#This Row],[Amount]])</f>
        <v>2774.71</v>
      </c>
      <c r="N2372">
        <f>IF(Table1[[#This Row],[Type]]="Income",ABS(Table1[[#This Row],[Amount]]),0)</f>
        <v>0</v>
      </c>
      <c r="O2372">
        <f>IF(Table1[[#This Row],[Type]]="Expense",ABS(Table1[[#This Row],[Amount]]),0)</f>
        <v>2774.71</v>
      </c>
      <c r="P2372" t="str">
        <f>Table1[[#This Row],[Region]]</f>
        <v>West</v>
      </c>
      <c r="Q2372" t="s">
        <v>26</v>
      </c>
      <c r="R2372" t="s">
        <v>32</v>
      </c>
    </row>
    <row r="2373" spans="1:18" x14ac:dyDescent="0.3">
      <c r="A2373" s="1">
        <v>44968</v>
      </c>
      <c r="B2373" t="s">
        <v>2399</v>
      </c>
      <c r="C2373" t="s">
        <v>15</v>
      </c>
      <c r="D2373" t="s">
        <v>42</v>
      </c>
      <c r="E2373">
        <v>-1756.9</v>
      </c>
      <c r="F2373" t="s">
        <v>11</v>
      </c>
      <c r="G2373">
        <f>IF(Table1[[#This Row],[Type]]="Income",ABS(Table1[[#This Row],[Amount]]),0)</f>
        <v>0</v>
      </c>
      <c r="H2373">
        <f>IF(Table1[[#This Row],[Type]]="Expense",ABS(Table1[[#This Row],[Amount]]),0)</f>
        <v>1756.9</v>
      </c>
      <c r="I2373" t="s">
        <v>12</v>
      </c>
      <c r="J2373" t="s">
        <v>27</v>
      </c>
      <c r="L2373" t="str">
        <f t="shared" si="37"/>
        <v>February</v>
      </c>
      <c r="M2373" s="4">
        <f>ABS(Table1[[#This Row],[Amount]])</f>
        <v>1756.9</v>
      </c>
      <c r="N2373">
        <f>IF(Table1[[#This Row],[Type]]="Income",ABS(Table1[[#This Row],[Amount]]),0)</f>
        <v>0</v>
      </c>
      <c r="O2373">
        <f>IF(Table1[[#This Row],[Type]]="Expense",ABS(Table1[[#This Row],[Amount]]),0)</f>
        <v>1756.9</v>
      </c>
      <c r="P2373" t="str">
        <f>Table1[[#This Row],[Region]]</f>
        <v>North</v>
      </c>
      <c r="Q2373" t="s">
        <v>42</v>
      </c>
      <c r="R2373" t="s">
        <v>27</v>
      </c>
    </row>
    <row r="2374" spans="1:18" x14ac:dyDescent="0.3">
      <c r="A2374" s="1">
        <v>45092</v>
      </c>
      <c r="B2374" t="s">
        <v>2400</v>
      </c>
      <c r="C2374" t="s">
        <v>15</v>
      </c>
      <c r="D2374" t="s">
        <v>10</v>
      </c>
      <c r="E2374">
        <v>-1329.37</v>
      </c>
      <c r="F2374" t="s">
        <v>11</v>
      </c>
      <c r="G2374">
        <f>IF(Table1[[#This Row],[Type]]="Income",ABS(Table1[[#This Row],[Amount]]),0)</f>
        <v>0</v>
      </c>
      <c r="H2374">
        <f>IF(Table1[[#This Row],[Type]]="Expense",ABS(Table1[[#This Row],[Amount]]),0)</f>
        <v>1329.37</v>
      </c>
      <c r="I2374" t="s">
        <v>12</v>
      </c>
      <c r="J2374" t="s">
        <v>32</v>
      </c>
      <c r="L2374" t="str">
        <f t="shared" si="37"/>
        <v>June</v>
      </c>
      <c r="M2374" s="4">
        <f>ABS(Table1[[#This Row],[Amount]])</f>
        <v>1329.37</v>
      </c>
      <c r="N2374">
        <f>IF(Table1[[#This Row],[Type]]="Income",ABS(Table1[[#This Row],[Amount]]),0)</f>
        <v>0</v>
      </c>
      <c r="O2374">
        <f>IF(Table1[[#This Row],[Type]]="Expense",ABS(Table1[[#This Row],[Amount]]),0)</f>
        <v>1329.37</v>
      </c>
      <c r="P2374" t="str">
        <f>Table1[[#This Row],[Region]]</f>
        <v>West</v>
      </c>
      <c r="Q2374" t="s">
        <v>10</v>
      </c>
      <c r="R2374" t="s">
        <v>32</v>
      </c>
    </row>
    <row r="2375" spans="1:18" x14ac:dyDescent="0.3">
      <c r="A2375" s="1">
        <v>45008</v>
      </c>
      <c r="B2375" t="s">
        <v>2401</v>
      </c>
      <c r="C2375" t="s">
        <v>25</v>
      </c>
      <c r="D2375" t="s">
        <v>22</v>
      </c>
      <c r="E2375">
        <v>-3009.61</v>
      </c>
      <c r="F2375" t="s">
        <v>11</v>
      </c>
      <c r="G2375">
        <f>IF(Table1[[#This Row],[Type]]="Income",ABS(Table1[[#This Row],[Amount]]),0)</f>
        <v>0</v>
      </c>
      <c r="H2375">
        <f>IF(Table1[[#This Row],[Type]]="Expense",ABS(Table1[[#This Row],[Amount]]),0)</f>
        <v>3009.61</v>
      </c>
      <c r="I2375" t="s">
        <v>12</v>
      </c>
      <c r="J2375" t="s">
        <v>32</v>
      </c>
      <c r="L2375" t="str">
        <f t="shared" si="37"/>
        <v>March</v>
      </c>
      <c r="M2375" s="4">
        <f>ABS(Table1[[#This Row],[Amount]])</f>
        <v>3009.61</v>
      </c>
      <c r="N2375">
        <f>IF(Table1[[#This Row],[Type]]="Income",ABS(Table1[[#This Row],[Amount]]),0)</f>
        <v>0</v>
      </c>
      <c r="O2375">
        <f>IF(Table1[[#This Row],[Type]]="Expense",ABS(Table1[[#This Row],[Amount]]),0)</f>
        <v>3009.61</v>
      </c>
      <c r="P2375" t="str">
        <f>Table1[[#This Row],[Region]]</f>
        <v>West</v>
      </c>
      <c r="Q2375" t="s">
        <v>22</v>
      </c>
      <c r="R2375" t="s">
        <v>32</v>
      </c>
    </row>
    <row r="2376" spans="1:18" x14ac:dyDescent="0.3">
      <c r="A2376" s="1">
        <v>45217</v>
      </c>
      <c r="B2376" t="s">
        <v>2402</v>
      </c>
      <c r="C2376" t="s">
        <v>30</v>
      </c>
      <c r="D2376" t="s">
        <v>19</v>
      </c>
      <c r="E2376">
        <v>1119.44</v>
      </c>
      <c r="F2376" t="s">
        <v>31</v>
      </c>
      <c r="G2376">
        <f>IF(Table1[[#This Row],[Type]]="Income",ABS(Table1[[#This Row],[Amount]]),0)</f>
        <v>1119.44</v>
      </c>
      <c r="H2376">
        <f>IF(Table1[[#This Row],[Type]]="Expense",ABS(Table1[[#This Row],[Amount]]),0)</f>
        <v>0</v>
      </c>
      <c r="I2376" t="s">
        <v>17</v>
      </c>
      <c r="J2376" t="s">
        <v>32</v>
      </c>
      <c r="L2376" t="str">
        <f t="shared" si="37"/>
        <v>October</v>
      </c>
      <c r="M2376" s="4">
        <f>ABS(Table1[[#This Row],[Amount]])</f>
        <v>1119.44</v>
      </c>
      <c r="N2376">
        <f>IF(Table1[[#This Row],[Type]]="Income",ABS(Table1[[#This Row],[Amount]]),0)</f>
        <v>1119.44</v>
      </c>
      <c r="O2376">
        <f>IF(Table1[[#This Row],[Type]]="Expense",ABS(Table1[[#This Row],[Amount]]),0)</f>
        <v>0</v>
      </c>
      <c r="P2376" t="str">
        <f>Table1[[#This Row],[Region]]</f>
        <v>West</v>
      </c>
      <c r="Q2376" t="s">
        <v>19</v>
      </c>
      <c r="R2376" t="s">
        <v>32</v>
      </c>
    </row>
    <row r="2377" spans="1:18" x14ac:dyDescent="0.3">
      <c r="A2377" s="1">
        <v>45084</v>
      </c>
      <c r="B2377" t="s">
        <v>2403</v>
      </c>
      <c r="C2377" t="s">
        <v>30</v>
      </c>
      <c r="D2377" t="s">
        <v>42</v>
      </c>
      <c r="E2377">
        <v>1686.87</v>
      </c>
      <c r="F2377" t="s">
        <v>31</v>
      </c>
      <c r="G2377">
        <f>IF(Table1[[#This Row],[Type]]="Income",ABS(Table1[[#This Row],[Amount]]),0)</f>
        <v>1686.87</v>
      </c>
      <c r="H2377">
        <f>IF(Table1[[#This Row],[Type]]="Expense",ABS(Table1[[#This Row],[Amount]]),0)</f>
        <v>0</v>
      </c>
      <c r="I2377" t="s">
        <v>12</v>
      </c>
      <c r="J2377" t="s">
        <v>27</v>
      </c>
      <c r="L2377" t="str">
        <f t="shared" si="37"/>
        <v>June</v>
      </c>
      <c r="M2377" s="4">
        <f>ABS(Table1[[#This Row],[Amount]])</f>
        <v>1686.87</v>
      </c>
      <c r="N2377">
        <f>IF(Table1[[#This Row],[Type]]="Income",ABS(Table1[[#This Row],[Amount]]),0)</f>
        <v>1686.87</v>
      </c>
      <c r="O2377">
        <f>IF(Table1[[#This Row],[Type]]="Expense",ABS(Table1[[#This Row],[Amount]]),0)</f>
        <v>0</v>
      </c>
      <c r="P2377" t="str">
        <f>Table1[[#This Row],[Region]]</f>
        <v>North</v>
      </c>
      <c r="Q2377" t="s">
        <v>42</v>
      </c>
      <c r="R2377" t="s">
        <v>27</v>
      </c>
    </row>
    <row r="2378" spans="1:18" x14ac:dyDescent="0.3">
      <c r="A2378" s="1">
        <v>45142</v>
      </c>
      <c r="B2378" t="s">
        <v>2404</v>
      </c>
      <c r="C2378" t="s">
        <v>15</v>
      </c>
      <c r="D2378" t="s">
        <v>22</v>
      </c>
      <c r="E2378">
        <v>-3219</v>
      </c>
      <c r="F2378" t="s">
        <v>11</v>
      </c>
      <c r="G2378">
        <f>IF(Table1[[#This Row],[Type]]="Income",ABS(Table1[[#This Row],[Amount]]),0)</f>
        <v>0</v>
      </c>
      <c r="H2378">
        <f>IF(Table1[[#This Row],[Type]]="Expense",ABS(Table1[[#This Row],[Amount]]),0)</f>
        <v>3219</v>
      </c>
      <c r="I2378" t="s">
        <v>12</v>
      </c>
      <c r="J2378" t="s">
        <v>27</v>
      </c>
      <c r="L2378" t="str">
        <f t="shared" si="37"/>
        <v>August</v>
      </c>
      <c r="M2378" s="4">
        <f>ABS(Table1[[#This Row],[Amount]])</f>
        <v>3219</v>
      </c>
      <c r="N2378">
        <f>IF(Table1[[#This Row],[Type]]="Income",ABS(Table1[[#This Row],[Amount]]),0)</f>
        <v>0</v>
      </c>
      <c r="O2378">
        <f>IF(Table1[[#This Row],[Type]]="Expense",ABS(Table1[[#This Row],[Amount]]),0)</f>
        <v>3219</v>
      </c>
      <c r="P2378" t="str">
        <f>Table1[[#This Row],[Region]]</f>
        <v>North</v>
      </c>
      <c r="Q2378" t="s">
        <v>22</v>
      </c>
      <c r="R2378" t="s">
        <v>27</v>
      </c>
    </row>
    <row r="2379" spans="1:18" x14ac:dyDescent="0.3">
      <c r="A2379" s="1">
        <v>45084</v>
      </c>
      <c r="B2379" t="s">
        <v>2405</v>
      </c>
      <c r="C2379" t="s">
        <v>30</v>
      </c>
      <c r="D2379" t="s">
        <v>19</v>
      </c>
      <c r="E2379">
        <v>4419.57</v>
      </c>
      <c r="F2379" t="s">
        <v>31</v>
      </c>
      <c r="G2379">
        <f>IF(Table1[[#This Row],[Type]]="Income",ABS(Table1[[#This Row],[Amount]]),0)</f>
        <v>4419.57</v>
      </c>
      <c r="H2379">
        <f>IF(Table1[[#This Row],[Type]]="Expense",ABS(Table1[[#This Row],[Amount]]),0)</f>
        <v>0</v>
      </c>
      <c r="I2379" t="s">
        <v>20</v>
      </c>
      <c r="J2379" t="s">
        <v>27</v>
      </c>
      <c r="L2379" t="str">
        <f t="shared" si="37"/>
        <v>June</v>
      </c>
      <c r="M2379" s="4">
        <f>ABS(Table1[[#This Row],[Amount]])</f>
        <v>4419.57</v>
      </c>
      <c r="N2379">
        <f>IF(Table1[[#This Row],[Type]]="Income",ABS(Table1[[#This Row],[Amount]]),0)</f>
        <v>4419.57</v>
      </c>
      <c r="O2379">
        <f>IF(Table1[[#This Row],[Type]]="Expense",ABS(Table1[[#This Row],[Amount]]),0)</f>
        <v>0</v>
      </c>
      <c r="P2379" t="str">
        <f>Table1[[#This Row],[Region]]</f>
        <v>North</v>
      </c>
      <c r="Q2379" t="s">
        <v>19</v>
      </c>
      <c r="R2379" t="s">
        <v>27</v>
      </c>
    </row>
    <row r="2380" spans="1:18" x14ac:dyDescent="0.3">
      <c r="A2380" s="1">
        <v>45060</v>
      </c>
      <c r="B2380" t="s">
        <v>2406</v>
      </c>
      <c r="C2380" t="s">
        <v>30</v>
      </c>
      <c r="D2380" t="s">
        <v>10</v>
      </c>
      <c r="E2380">
        <v>2711.16</v>
      </c>
      <c r="F2380" t="s">
        <v>31</v>
      </c>
      <c r="G2380">
        <f>IF(Table1[[#This Row],[Type]]="Income",ABS(Table1[[#This Row],[Amount]]),0)</f>
        <v>2711.16</v>
      </c>
      <c r="H2380">
        <f>IF(Table1[[#This Row],[Type]]="Expense",ABS(Table1[[#This Row],[Amount]]),0)</f>
        <v>0</v>
      </c>
      <c r="I2380" t="s">
        <v>12</v>
      </c>
      <c r="J2380" t="s">
        <v>23</v>
      </c>
      <c r="L2380" t="str">
        <f t="shared" si="37"/>
        <v>May</v>
      </c>
      <c r="M2380" s="4">
        <f>ABS(Table1[[#This Row],[Amount]])</f>
        <v>2711.16</v>
      </c>
      <c r="N2380">
        <f>IF(Table1[[#This Row],[Type]]="Income",ABS(Table1[[#This Row],[Amount]]),0)</f>
        <v>2711.16</v>
      </c>
      <c r="O2380">
        <f>IF(Table1[[#This Row],[Type]]="Expense",ABS(Table1[[#This Row],[Amount]]),0)</f>
        <v>0</v>
      </c>
      <c r="P2380" t="str">
        <f>Table1[[#This Row],[Region]]</f>
        <v>South</v>
      </c>
      <c r="Q2380" t="s">
        <v>10</v>
      </c>
      <c r="R2380" t="s">
        <v>23</v>
      </c>
    </row>
    <row r="2381" spans="1:18" x14ac:dyDescent="0.3">
      <c r="A2381" s="1">
        <v>44993</v>
      </c>
      <c r="B2381" t="s">
        <v>2407</v>
      </c>
      <c r="C2381" t="s">
        <v>9</v>
      </c>
      <c r="D2381" t="s">
        <v>10</v>
      </c>
      <c r="E2381">
        <v>-3819.62</v>
      </c>
      <c r="F2381" t="s">
        <v>11</v>
      </c>
      <c r="G2381">
        <f>IF(Table1[[#This Row],[Type]]="Income",ABS(Table1[[#This Row],[Amount]]),0)</f>
        <v>0</v>
      </c>
      <c r="H2381">
        <f>IF(Table1[[#This Row],[Type]]="Expense",ABS(Table1[[#This Row],[Amount]]),0)</f>
        <v>3819.62</v>
      </c>
      <c r="I2381" t="s">
        <v>17</v>
      </c>
      <c r="J2381" t="s">
        <v>27</v>
      </c>
      <c r="L2381" t="str">
        <f t="shared" si="37"/>
        <v>March</v>
      </c>
      <c r="M2381" s="4">
        <f>ABS(Table1[[#This Row],[Amount]])</f>
        <v>3819.62</v>
      </c>
      <c r="N2381">
        <f>IF(Table1[[#This Row],[Type]]="Income",ABS(Table1[[#This Row],[Amount]]),0)</f>
        <v>0</v>
      </c>
      <c r="O2381">
        <f>IF(Table1[[#This Row],[Type]]="Expense",ABS(Table1[[#This Row],[Amount]]),0)</f>
        <v>3819.62</v>
      </c>
      <c r="P2381" t="str">
        <f>Table1[[#This Row],[Region]]</f>
        <v>North</v>
      </c>
      <c r="Q2381" t="s">
        <v>10</v>
      </c>
      <c r="R2381" t="s">
        <v>27</v>
      </c>
    </row>
    <row r="2382" spans="1:18" x14ac:dyDescent="0.3">
      <c r="A2382" s="1">
        <v>45262</v>
      </c>
      <c r="B2382" t="s">
        <v>2408</v>
      </c>
      <c r="C2382" t="s">
        <v>30</v>
      </c>
      <c r="D2382" t="s">
        <v>16</v>
      </c>
      <c r="E2382">
        <v>3839</v>
      </c>
      <c r="F2382" t="s">
        <v>31</v>
      </c>
      <c r="G2382">
        <f>IF(Table1[[#This Row],[Type]]="Income",ABS(Table1[[#This Row],[Amount]]),0)</f>
        <v>3839</v>
      </c>
      <c r="H2382">
        <f>IF(Table1[[#This Row],[Type]]="Expense",ABS(Table1[[#This Row],[Amount]]),0)</f>
        <v>0</v>
      </c>
      <c r="I2382" t="s">
        <v>12</v>
      </c>
      <c r="J2382" t="s">
        <v>23</v>
      </c>
      <c r="L2382" t="str">
        <f t="shared" si="37"/>
        <v>December</v>
      </c>
      <c r="M2382" s="4">
        <f>ABS(Table1[[#This Row],[Amount]])</f>
        <v>3839</v>
      </c>
      <c r="N2382">
        <f>IF(Table1[[#This Row],[Type]]="Income",ABS(Table1[[#This Row],[Amount]]),0)</f>
        <v>3839</v>
      </c>
      <c r="O2382">
        <f>IF(Table1[[#This Row],[Type]]="Expense",ABS(Table1[[#This Row],[Amount]]),0)</f>
        <v>0</v>
      </c>
      <c r="P2382" t="str">
        <f>Table1[[#This Row],[Region]]</f>
        <v>South</v>
      </c>
      <c r="Q2382" t="s">
        <v>16</v>
      </c>
      <c r="R2382" t="s">
        <v>23</v>
      </c>
    </row>
    <row r="2383" spans="1:18" x14ac:dyDescent="0.3">
      <c r="A2383" s="1">
        <v>44933</v>
      </c>
      <c r="B2383" t="s">
        <v>2409</v>
      </c>
      <c r="C2383" t="s">
        <v>9</v>
      </c>
      <c r="D2383" t="s">
        <v>19</v>
      </c>
      <c r="E2383">
        <v>-3355.33</v>
      </c>
      <c r="F2383" t="s">
        <v>11</v>
      </c>
      <c r="G2383">
        <f>IF(Table1[[#This Row],[Type]]="Income",ABS(Table1[[#This Row],[Amount]]),0)</f>
        <v>0</v>
      </c>
      <c r="H2383">
        <f>IF(Table1[[#This Row],[Type]]="Expense",ABS(Table1[[#This Row],[Amount]]),0)</f>
        <v>3355.33</v>
      </c>
      <c r="I2383" t="s">
        <v>17</v>
      </c>
      <c r="J2383" t="s">
        <v>32</v>
      </c>
      <c r="L2383" t="str">
        <f t="shared" si="37"/>
        <v>January</v>
      </c>
      <c r="M2383" s="4">
        <f>ABS(Table1[[#This Row],[Amount]])</f>
        <v>3355.33</v>
      </c>
      <c r="N2383">
        <f>IF(Table1[[#This Row],[Type]]="Income",ABS(Table1[[#This Row],[Amount]]),0)</f>
        <v>0</v>
      </c>
      <c r="O2383">
        <f>IF(Table1[[#This Row],[Type]]="Expense",ABS(Table1[[#This Row],[Amount]]),0)</f>
        <v>3355.33</v>
      </c>
      <c r="P2383" t="str">
        <f>Table1[[#This Row],[Region]]</f>
        <v>West</v>
      </c>
      <c r="Q2383" t="s">
        <v>19</v>
      </c>
      <c r="R2383" t="s">
        <v>32</v>
      </c>
    </row>
    <row r="2384" spans="1:18" x14ac:dyDescent="0.3">
      <c r="A2384" s="1">
        <v>44940</v>
      </c>
      <c r="B2384" t="s">
        <v>2410</v>
      </c>
      <c r="C2384" t="s">
        <v>30</v>
      </c>
      <c r="D2384" t="s">
        <v>19</v>
      </c>
      <c r="E2384">
        <v>1304.6099999999999</v>
      </c>
      <c r="F2384" t="s">
        <v>31</v>
      </c>
      <c r="G2384">
        <f>IF(Table1[[#This Row],[Type]]="Income",ABS(Table1[[#This Row],[Amount]]),0)</f>
        <v>1304.6099999999999</v>
      </c>
      <c r="H2384">
        <f>IF(Table1[[#This Row],[Type]]="Expense",ABS(Table1[[#This Row],[Amount]]),0)</f>
        <v>0</v>
      </c>
      <c r="I2384" t="s">
        <v>20</v>
      </c>
      <c r="J2384" t="s">
        <v>23</v>
      </c>
      <c r="L2384" t="str">
        <f t="shared" si="37"/>
        <v>January</v>
      </c>
      <c r="M2384" s="4">
        <f>ABS(Table1[[#This Row],[Amount]])</f>
        <v>1304.6099999999999</v>
      </c>
      <c r="N2384">
        <f>IF(Table1[[#This Row],[Type]]="Income",ABS(Table1[[#This Row],[Amount]]),0)</f>
        <v>1304.6099999999999</v>
      </c>
      <c r="O2384">
        <f>IF(Table1[[#This Row],[Type]]="Expense",ABS(Table1[[#This Row],[Amount]]),0)</f>
        <v>0</v>
      </c>
      <c r="P2384" t="str">
        <f>Table1[[#This Row],[Region]]</f>
        <v>South</v>
      </c>
      <c r="Q2384" t="s">
        <v>19</v>
      </c>
      <c r="R2384" t="s">
        <v>23</v>
      </c>
    </row>
    <row r="2385" spans="1:18" x14ac:dyDescent="0.3">
      <c r="A2385" s="1">
        <v>44999</v>
      </c>
      <c r="B2385" t="s">
        <v>2411</v>
      </c>
      <c r="C2385" t="s">
        <v>25</v>
      </c>
      <c r="D2385" t="s">
        <v>10</v>
      </c>
      <c r="E2385">
        <v>-4347.26</v>
      </c>
      <c r="F2385" t="s">
        <v>11</v>
      </c>
      <c r="G2385">
        <f>IF(Table1[[#This Row],[Type]]="Income",ABS(Table1[[#This Row],[Amount]]),0)</f>
        <v>0</v>
      </c>
      <c r="H2385">
        <f>IF(Table1[[#This Row],[Type]]="Expense",ABS(Table1[[#This Row],[Amount]]),0)</f>
        <v>4347.26</v>
      </c>
      <c r="I2385" t="s">
        <v>20</v>
      </c>
      <c r="J2385" t="s">
        <v>32</v>
      </c>
      <c r="L2385" t="str">
        <f t="shared" si="37"/>
        <v>March</v>
      </c>
      <c r="M2385" s="4">
        <f>ABS(Table1[[#This Row],[Amount]])</f>
        <v>4347.26</v>
      </c>
      <c r="N2385">
        <f>IF(Table1[[#This Row],[Type]]="Income",ABS(Table1[[#This Row],[Amount]]),0)</f>
        <v>0</v>
      </c>
      <c r="O2385">
        <f>IF(Table1[[#This Row],[Type]]="Expense",ABS(Table1[[#This Row],[Amount]]),0)</f>
        <v>4347.26</v>
      </c>
      <c r="P2385" t="str">
        <f>Table1[[#This Row],[Region]]</f>
        <v>West</v>
      </c>
      <c r="Q2385" t="s">
        <v>10</v>
      </c>
      <c r="R2385" t="s">
        <v>32</v>
      </c>
    </row>
    <row r="2386" spans="1:18" x14ac:dyDescent="0.3">
      <c r="A2386" s="1">
        <v>45089</v>
      </c>
      <c r="B2386" t="s">
        <v>2412</v>
      </c>
      <c r="C2386" t="s">
        <v>15</v>
      </c>
      <c r="D2386" t="s">
        <v>19</v>
      </c>
      <c r="E2386">
        <v>-2237.75</v>
      </c>
      <c r="F2386" t="s">
        <v>11</v>
      </c>
      <c r="G2386">
        <f>IF(Table1[[#This Row],[Type]]="Income",ABS(Table1[[#This Row],[Amount]]),0)</f>
        <v>0</v>
      </c>
      <c r="H2386">
        <f>IF(Table1[[#This Row],[Type]]="Expense",ABS(Table1[[#This Row],[Amount]]),0)</f>
        <v>2237.75</v>
      </c>
      <c r="I2386" t="s">
        <v>12</v>
      </c>
      <c r="J2386" t="s">
        <v>23</v>
      </c>
      <c r="L2386" t="str">
        <f t="shared" si="37"/>
        <v>June</v>
      </c>
      <c r="M2386" s="4">
        <f>ABS(Table1[[#This Row],[Amount]])</f>
        <v>2237.75</v>
      </c>
      <c r="N2386">
        <f>IF(Table1[[#This Row],[Type]]="Income",ABS(Table1[[#This Row],[Amount]]),0)</f>
        <v>0</v>
      </c>
      <c r="O2386">
        <f>IF(Table1[[#This Row],[Type]]="Expense",ABS(Table1[[#This Row],[Amount]]),0)</f>
        <v>2237.75</v>
      </c>
      <c r="P2386" t="str">
        <f>Table1[[#This Row],[Region]]</f>
        <v>South</v>
      </c>
      <c r="Q2386" t="s">
        <v>19</v>
      </c>
      <c r="R2386" t="s">
        <v>23</v>
      </c>
    </row>
    <row r="2387" spans="1:18" x14ac:dyDescent="0.3">
      <c r="A2387" s="1">
        <v>44992</v>
      </c>
      <c r="B2387" t="s">
        <v>2413</v>
      </c>
      <c r="C2387" t="s">
        <v>9</v>
      </c>
      <c r="D2387" t="s">
        <v>36</v>
      </c>
      <c r="E2387">
        <v>-316.63</v>
      </c>
      <c r="F2387" t="s">
        <v>11</v>
      </c>
      <c r="G2387">
        <f>IF(Table1[[#This Row],[Type]]="Income",ABS(Table1[[#This Row],[Amount]]),0)</f>
        <v>0</v>
      </c>
      <c r="H2387">
        <f>IF(Table1[[#This Row],[Type]]="Expense",ABS(Table1[[#This Row],[Amount]]),0)</f>
        <v>316.63</v>
      </c>
      <c r="I2387" t="s">
        <v>20</v>
      </c>
      <c r="J2387" t="s">
        <v>27</v>
      </c>
      <c r="L2387" t="str">
        <f t="shared" si="37"/>
        <v>March</v>
      </c>
      <c r="M2387" s="4">
        <f>ABS(Table1[[#This Row],[Amount]])</f>
        <v>316.63</v>
      </c>
      <c r="N2387">
        <f>IF(Table1[[#This Row],[Type]]="Income",ABS(Table1[[#This Row],[Amount]]),0)</f>
        <v>0</v>
      </c>
      <c r="O2387">
        <f>IF(Table1[[#This Row],[Type]]="Expense",ABS(Table1[[#This Row],[Amount]]),0)</f>
        <v>316.63</v>
      </c>
      <c r="P2387" t="str">
        <f>Table1[[#This Row],[Region]]</f>
        <v>North</v>
      </c>
      <c r="Q2387" t="s">
        <v>36</v>
      </c>
      <c r="R2387" t="s">
        <v>27</v>
      </c>
    </row>
    <row r="2388" spans="1:18" x14ac:dyDescent="0.3">
      <c r="A2388" s="1">
        <v>45273</v>
      </c>
      <c r="B2388" t="s">
        <v>2414</v>
      </c>
      <c r="C2388" t="s">
        <v>15</v>
      </c>
      <c r="D2388" t="s">
        <v>16</v>
      </c>
      <c r="E2388">
        <v>-1298.5999999999999</v>
      </c>
      <c r="F2388" t="s">
        <v>11</v>
      </c>
      <c r="G2388">
        <f>IF(Table1[[#This Row],[Type]]="Income",ABS(Table1[[#This Row],[Amount]]),0)</f>
        <v>0</v>
      </c>
      <c r="H2388">
        <f>IF(Table1[[#This Row],[Type]]="Expense",ABS(Table1[[#This Row],[Amount]]),0)</f>
        <v>1298.5999999999999</v>
      </c>
      <c r="I2388" t="s">
        <v>12</v>
      </c>
      <c r="J2388" t="s">
        <v>27</v>
      </c>
      <c r="L2388" t="str">
        <f t="shared" si="37"/>
        <v>December</v>
      </c>
      <c r="M2388" s="4">
        <f>ABS(Table1[[#This Row],[Amount]])</f>
        <v>1298.5999999999999</v>
      </c>
      <c r="N2388">
        <f>IF(Table1[[#This Row],[Type]]="Income",ABS(Table1[[#This Row],[Amount]]),0)</f>
        <v>0</v>
      </c>
      <c r="O2388">
        <f>IF(Table1[[#This Row],[Type]]="Expense",ABS(Table1[[#This Row],[Amount]]),0)</f>
        <v>1298.5999999999999</v>
      </c>
      <c r="P2388" t="str">
        <f>Table1[[#This Row],[Region]]</f>
        <v>North</v>
      </c>
      <c r="Q2388" t="s">
        <v>16</v>
      </c>
      <c r="R2388" t="s">
        <v>27</v>
      </c>
    </row>
    <row r="2389" spans="1:18" x14ac:dyDescent="0.3">
      <c r="A2389" s="1">
        <v>45056</v>
      </c>
      <c r="B2389" t="s">
        <v>2415</v>
      </c>
      <c r="C2389" t="s">
        <v>9</v>
      </c>
      <c r="D2389" t="s">
        <v>42</v>
      </c>
      <c r="E2389">
        <v>-3851.19</v>
      </c>
      <c r="F2389" t="s">
        <v>11</v>
      </c>
      <c r="G2389">
        <f>IF(Table1[[#This Row],[Type]]="Income",ABS(Table1[[#This Row],[Amount]]),0)</f>
        <v>0</v>
      </c>
      <c r="H2389">
        <f>IF(Table1[[#This Row],[Type]]="Expense",ABS(Table1[[#This Row],[Amount]]),0)</f>
        <v>3851.19</v>
      </c>
      <c r="I2389" t="s">
        <v>20</v>
      </c>
      <c r="J2389" t="s">
        <v>23</v>
      </c>
      <c r="L2389" t="str">
        <f t="shared" si="37"/>
        <v>May</v>
      </c>
      <c r="M2389" s="4">
        <f>ABS(Table1[[#This Row],[Amount]])</f>
        <v>3851.19</v>
      </c>
      <c r="N2389">
        <f>IF(Table1[[#This Row],[Type]]="Income",ABS(Table1[[#This Row],[Amount]]),0)</f>
        <v>0</v>
      </c>
      <c r="O2389">
        <f>IF(Table1[[#This Row],[Type]]="Expense",ABS(Table1[[#This Row],[Amount]]),0)</f>
        <v>3851.19</v>
      </c>
      <c r="P2389" t="str">
        <f>Table1[[#This Row],[Region]]</f>
        <v>South</v>
      </c>
      <c r="Q2389" t="s">
        <v>42</v>
      </c>
      <c r="R2389" t="s">
        <v>23</v>
      </c>
    </row>
    <row r="2390" spans="1:18" x14ac:dyDescent="0.3">
      <c r="A2390" s="1">
        <v>45132</v>
      </c>
      <c r="B2390" t="s">
        <v>2416</v>
      </c>
      <c r="C2390" t="s">
        <v>9</v>
      </c>
      <c r="D2390" t="s">
        <v>42</v>
      </c>
      <c r="E2390">
        <v>-438.75</v>
      </c>
      <c r="F2390" t="s">
        <v>11</v>
      </c>
      <c r="G2390">
        <f>IF(Table1[[#This Row],[Type]]="Income",ABS(Table1[[#This Row],[Amount]]),0)</f>
        <v>0</v>
      </c>
      <c r="H2390">
        <f>IF(Table1[[#This Row],[Type]]="Expense",ABS(Table1[[#This Row],[Amount]]),0)</f>
        <v>438.75</v>
      </c>
      <c r="I2390" t="s">
        <v>17</v>
      </c>
      <c r="J2390" t="s">
        <v>23</v>
      </c>
      <c r="L2390" t="str">
        <f t="shared" si="37"/>
        <v>July</v>
      </c>
      <c r="M2390" s="4">
        <f>ABS(Table1[[#This Row],[Amount]])</f>
        <v>438.75</v>
      </c>
      <c r="N2390">
        <f>IF(Table1[[#This Row],[Type]]="Income",ABS(Table1[[#This Row],[Amount]]),0)</f>
        <v>0</v>
      </c>
      <c r="O2390">
        <f>IF(Table1[[#This Row],[Type]]="Expense",ABS(Table1[[#This Row],[Amount]]),0)</f>
        <v>438.75</v>
      </c>
      <c r="P2390" t="str">
        <f>Table1[[#This Row],[Region]]</f>
        <v>South</v>
      </c>
      <c r="Q2390" t="s">
        <v>42</v>
      </c>
      <c r="R2390" t="s">
        <v>23</v>
      </c>
    </row>
    <row r="2391" spans="1:18" x14ac:dyDescent="0.3">
      <c r="A2391" s="1">
        <v>45202</v>
      </c>
      <c r="B2391" t="s">
        <v>2417</v>
      </c>
      <c r="C2391" t="s">
        <v>9</v>
      </c>
      <c r="D2391" t="s">
        <v>22</v>
      </c>
      <c r="E2391">
        <v>-822.09</v>
      </c>
      <c r="F2391" t="s">
        <v>11</v>
      </c>
      <c r="G2391">
        <f>IF(Table1[[#This Row],[Type]]="Income",ABS(Table1[[#This Row],[Amount]]),0)</f>
        <v>0</v>
      </c>
      <c r="H2391">
        <f>IF(Table1[[#This Row],[Type]]="Expense",ABS(Table1[[#This Row],[Amount]]),0)</f>
        <v>822.09</v>
      </c>
      <c r="I2391" t="s">
        <v>20</v>
      </c>
      <c r="J2391" t="s">
        <v>27</v>
      </c>
      <c r="L2391" t="str">
        <f t="shared" si="37"/>
        <v>October</v>
      </c>
      <c r="M2391" s="4">
        <f>ABS(Table1[[#This Row],[Amount]])</f>
        <v>822.09</v>
      </c>
      <c r="N2391">
        <f>IF(Table1[[#This Row],[Type]]="Income",ABS(Table1[[#This Row],[Amount]]),0)</f>
        <v>0</v>
      </c>
      <c r="O2391">
        <f>IF(Table1[[#This Row],[Type]]="Expense",ABS(Table1[[#This Row],[Amount]]),0)</f>
        <v>822.09</v>
      </c>
      <c r="P2391" t="str">
        <f>Table1[[#This Row],[Region]]</f>
        <v>North</v>
      </c>
      <c r="Q2391" t="s">
        <v>22</v>
      </c>
      <c r="R2391" t="s">
        <v>27</v>
      </c>
    </row>
    <row r="2392" spans="1:18" x14ac:dyDescent="0.3">
      <c r="A2392" s="1">
        <v>45182</v>
      </c>
      <c r="B2392" t="s">
        <v>2418</v>
      </c>
      <c r="C2392" t="s">
        <v>25</v>
      </c>
      <c r="D2392" t="s">
        <v>42</v>
      </c>
      <c r="E2392">
        <v>-3501.71</v>
      </c>
      <c r="F2392" t="s">
        <v>11</v>
      </c>
      <c r="G2392">
        <f>IF(Table1[[#This Row],[Type]]="Income",ABS(Table1[[#This Row],[Amount]]),0)</f>
        <v>0</v>
      </c>
      <c r="H2392">
        <f>IF(Table1[[#This Row],[Type]]="Expense",ABS(Table1[[#This Row],[Amount]]),0)</f>
        <v>3501.71</v>
      </c>
      <c r="I2392" t="s">
        <v>12</v>
      </c>
      <c r="J2392" t="s">
        <v>32</v>
      </c>
      <c r="L2392" t="str">
        <f t="shared" si="37"/>
        <v>September</v>
      </c>
      <c r="M2392" s="4">
        <f>ABS(Table1[[#This Row],[Amount]])</f>
        <v>3501.71</v>
      </c>
      <c r="N2392">
        <f>IF(Table1[[#This Row],[Type]]="Income",ABS(Table1[[#This Row],[Amount]]),0)</f>
        <v>0</v>
      </c>
      <c r="O2392">
        <f>IF(Table1[[#This Row],[Type]]="Expense",ABS(Table1[[#This Row],[Amount]]),0)</f>
        <v>3501.71</v>
      </c>
      <c r="P2392" t="str">
        <f>Table1[[#This Row],[Region]]</f>
        <v>West</v>
      </c>
      <c r="Q2392" t="s">
        <v>42</v>
      </c>
      <c r="R2392" t="s">
        <v>32</v>
      </c>
    </row>
    <row r="2393" spans="1:18" x14ac:dyDescent="0.3">
      <c r="A2393" s="1">
        <v>45192</v>
      </c>
      <c r="B2393" t="s">
        <v>2419</v>
      </c>
      <c r="C2393" t="s">
        <v>30</v>
      </c>
      <c r="D2393" t="s">
        <v>26</v>
      </c>
      <c r="E2393">
        <v>4473.74</v>
      </c>
      <c r="F2393" t="s">
        <v>31</v>
      </c>
      <c r="G2393">
        <f>IF(Table1[[#This Row],[Type]]="Income",ABS(Table1[[#This Row],[Amount]]),0)</f>
        <v>4473.74</v>
      </c>
      <c r="H2393">
        <f>IF(Table1[[#This Row],[Type]]="Expense",ABS(Table1[[#This Row],[Amount]]),0)</f>
        <v>0</v>
      </c>
      <c r="I2393" t="s">
        <v>12</v>
      </c>
      <c r="J2393" t="s">
        <v>32</v>
      </c>
      <c r="L2393" t="str">
        <f t="shared" si="37"/>
        <v>September</v>
      </c>
      <c r="M2393" s="4">
        <f>ABS(Table1[[#This Row],[Amount]])</f>
        <v>4473.74</v>
      </c>
      <c r="N2393">
        <f>IF(Table1[[#This Row],[Type]]="Income",ABS(Table1[[#This Row],[Amount]]),0)</f>
        <v>4473.74</v>
      </c>
      <c r="O2393">
        <f>IF(Table1[[#This Row],[Type]]="Expense",ABS(Table1[[#This Row],[Amount]]),0)</f>
        <v>0</v>
      </c>
      <c r="P2393" t="str">
        <f>Table1[[#This Row],[Region]]</f>
        <v>West</v>
      </c>
      <c r="Q2393" t="s">
        <v>26</v>
      </c>
      <c r="R2393" t="s">
        <v>32</v>
      </c>
    </row>
    <row r="2394" spans="1:18" x14ac:dyDescent="0.3">
      <c r="A2394" s="1">
        <v>44951</v>
      </c>
      <c r="B2394" t="s">
        <v>2420</v>
      </c>
      <c r="C2394" t="s">
        <v>9</v>
      </c>
      <c r="D2394" t="s">
        <v>19</v>
      </c>
      <c r="E2394">
        <v>-3205.29</v>
      </c>
      <c r="F2394" t="s">
        <v>11</v>
      </c>
      <c r="G2394">
        <f>IF(Table1[[#This Row],[Type]]="Income",ABS(Table1[[#This Row],[Amount]]),0)</f>
        <v>0</v>
      </c>
      <c r="H2394">
        <f>IF(Table1[[#This Row],[Type]]="Expense",ABS(Table1[[#This Row],[Amount]]),0)</f>
        <v>3205.29</v>
      </c>
      <c r="I2394" t="s">
        <v>12</v>
      </c>
      <c r="J2394" t="s">
        <v>32</v>
      </c>
      <c r="L2394" t="str">
        <f t="shared" si="37"/>
        <v>January</v>
      </c>
      <c r="M2394" s="4">
        <f>ABS(Table1[[#This Row],[Amount]])</f>
        <v>3205.29</v>
      </c>
      <c r="N2394">
        <f>IF(Table1[[#This Row],[Type]]="Income",ABS(Table1[[#This Row],[Amount]]),0)</f>
        <v>0</v>
      </c>
      <c r="O2394">
        <f>IF(Table1[[#This Row],[Type]]="Expense",ABS(Table1[[#This Row],[Amount]]),0)</f>
        <v>3205.29</v>
      </c>
      <c r="P2394" t="str">
        <f>Table1[[#This Row],[Region]]</f>
        <v>West</v>
      </c>
      <c r="Q2394" t="s">
        <v>19</v>
      </c>
      <c r="R2394" t="s">
        <v>32</v>
      </c>
    </row>
    <row r="2395" spans="1:18" x14ac:dyDescent="0.3">
      <c r="A2395" s="1">
        <v>45207</v>
      </c>
      <c r="B2395" t="s">
        <v>2421</v>
      </c>
      <c r="C2395" t="s">
        <v>25</v>
      </c>
      <c r="D2395" t="s">
        <v>42</v>
      </c>
      <c r="E2395">
        <v>-1189.23</v>
      </c>
      <c r="F2395" t="s">
        <v>11</v>
      </c>
      <c r="G2395">
        <f>IF(Table1[[#This Row],[Type]]="Income",ABS(Table1[[#This Row],[Amount]]),0)</f>
        <v>0</v>
      </c>
      <c r="H2395">
        <f>IF(Table1[[#This Row],[Type]]="Expense",ABS(Table1[[#This Row],[Amount]]),0)</f>
        <v>1189.23</v>
      </c>
      <c r="I2395" t="s">
        <v>17</v>
      </c>
      <c r="J2395" t="s">
        <v>32</v>
      </c>
      <c r="L2395" t="str">
        <f t="shared" si="37"/>
        <v>October</v>
      </c>
      <c r="M2395" s="4">
        <f>ABS(Table1[[#This Row],[Amount]])</f>
        <v>1189.23</v>
      </c>
      <c r="N2395">
        <f>IF(Table1[[#This Row],[Type]]="Income",ABS(Table1[[#This Row],[Amount]]),0)</f>
        <v>0</v>
      </c>
      <c r="O2395">
        <f>IF(Table1[[#This Row],[Type]]="Expense",ABS(Table1[[#This Row],[Amount]]),0)</f>
        <v>1189.23</v>
      </c>
      <c r="P2395" t="str">
        <f>Table1[[#This Row],[Region]]</f>
        <v>West</v>
      </c>
      <c r="Q2395" t="s">
        <v>42</v>
      </c>
      <c r="R2395" t="s">
        <v>32</v>
      </c>
    </row>
    <row r="2396" spans="1:18" x14ac:dyDescent="0.3">
      <c r="A2396" s="1">
        <v>45179</v>
      </c>
      <c r="B2396" t="s">
        <v>2422</v>
      </c>
      <c r="C2396" t="s">
        <v>9</v>
      </c>
      <c r="D2396" t="s">
        <v>22</v>
      </c>
      <c r="E2396">
        <v>-361.73</v>
      </c>
      <c r="F2396" t="s">
        <v>11</v>
      </c>
      <c r="G2396">
        <f>IF(Table1[[#This Row],[Type]]="Income",ABS(Table1[[#This Row],[Amount]]),0)</f>
        <v>0</v>
      </c>
      <c r="H2396">
        <f>IF(Table1[[#This Row],[Type]]="Expense",ABS(Table1[[#This Row],[Amount]]),0)</f>
        <v>361.73</v>
      </c>
      <c r="I2396" t="s">
        <v>20</v>
      </c>
      <c r="J2396" t="s">
        <v>13</v>
      </c>
      <c r="L2396" t="str">
        <f t="shared" si="37"/>
        <v>September</v>
      </c>
      <c r="M2396" s="4">
        <f>ABS(Table1[[#This Row],[Amount]])</f>
        <v>361.73</v>
      </c>
      <c r="N2396">
        <f>IF(Table1[[#This Row],[Type]]="Income",ABS(Table1[[#This Row],[Amount]]),0)</f>
        <v>0</v>
      </c>
      <c r="O2396">
        <f>IF(Table1[[#This Row],[Type]]="Expense",ABS(Table1[[#This Row],[Amount]]),0)</f>
        <v>361.73</v>
      </c>
      <c r="P2396" t="str">
        <f>Table1[[#This Row],[Region]]</f>
        <v>East</v>
      </c>
      <c r="Q2396" t="s">
        <v>22</v>
      </c>
      <c r="R2396" t="s">
        <v>13</v>
      </c>
    </row>
    <row r="2397" spans="1:18" x14ac:dyDescent="0.3">
      <c r="A2397" s="1">
        <v>45236</v>
      </c>
      <c r="B2397" t="s">
        <v>2423</v>
      </c>
      <c r="C2397" t="s">
        <v>30</v>
      </c>
      <c r="D2397" t="s">
        <v>22</v>
      </c>
      <c r="E2397">
        <v>3114.12</v>
      </c>
      <c r="F2397" t="s">
        <v>31</v>
      </c>
      <c r="G2397">
        <f>IF(Table1[[#This Row],[Type]]="Income",ABS(Table1[[#This Row],[Amount]]),0)</f>
        <v>3114.12</v>
      </c>
      <c r="H2397">
        <f>IF(Table1[[#This Row],[Type]]="Expense",ABS(Table1[[#This Row],[Amount]]),0)</f>
        <v>0</v>
      </c>
      <c r="I2397" t="s">
        <v>12</v>
      </c>
      <c r="J2397" t="s">
        <v>32</v>
      </c>
      <c r="L2397" t="str">
        <f t="shared" si="37"/>
        <v>November</v>
      </c>
      <c r="M2397" s="4">
        <f>ABS(Table1[[#This Row],[Amount]])</f>
        <v>3114.12</v>
      </c>
      <c r="N2397">
        <f>IF(Table1[[#This Row],[Type]]="Income",ABS(Table1[[#This Row],[Amount]]),0)</f>
        <v>3114.12</v>
      </c>
      <c r="O2397">
        <f>IF(Table1[[#This Row],[Type]]="Expense",ABS(Table1[[#This Row],[Amount]]),0)</f>
        <v>0</v>
      </c>
      <c r="P2397" t="str">
        <f>Table1[[#This Row],[Region]]</f>
        <v>West</v>
      </c>
      <c r="Q2397" t="s">
        <v>22</v>
      </c>
      <c r="R2397" t="s">
        <v>32</v>
      </c>
    </row>
    <row r="2398" spans="1:18" x14ac:dyDescent="0.3">
      <c r="A2398" s="1">
        <v>45215</v>
      </c>
      <c r="B2398" t="s">
        <v>2424</v>
      </c>
      <c r="C2398" t="s">
        <v>9</v>
      </c>
      <c r="D2398" t="s">
        <v>26</v>
      </c>
      <c r="E2398">
        <v>-332.25</v>
      </c>
      <c r="F2398" t="s">
        <v>11</v>
      </c>
      <c r="G2398">
        <f>IF(Table1[[#This Row],[Type]]="Income",ABS(Table1[[#This Row],[Amount]]),0)</f>
        <v>0</v>
      </c>
      <c r="H2398">
        <f>IF(Table1[[#This Row],[Type]]="Expense",ABS(Table1[[#This Row],[Amount]]),0)</f>
        <v>332.25</v>
      </c>
      <c r="I2398" t="s">
        <v>17</v>
      </c>
      <c r="J2398" t="s">
        <v>13</v>
      </c>
      <c r="L2398" t="str">
        <f t="shared" si="37"/>
        <v>October</v>
      </c>
      <c r="M2398" s="4">
        <f>ABS(Table1[[#This Row],[Amount]])</f>
        <v>332.25</v>
      </c>
      <c r="N2398">
        <f>IF(Table1[[#This Row],[Type]]="Income",ABS(Table1[[#This Row],[Amount]]),0)</f>
        <v>0</v>
      </c>
      <c r="O2398">
        <f>IF(Table1[[#This Row],[Type]]="Expense",ABS(Table1[[#This Row],[Amount]]),0)</f>
        <v>332.25</v>
      </c>
      <c r="P2398" t="str">
        <f>Table1[[#This Row],[Region]]</f>
        <v>East</v>
      </c>
      <c r="Q2398" t="s">
        <v>26</v>
      </c>
      <c r="R2398" t="s">
        <v>13</v>
      </c>
    </row>
    <row r="2399" spans="1:18" x14ac:dyDescent="0.3">
      <c r="A2399" s="1">
        <v>45090</v>
      </c>
      <c r="B2399" t="s">
        <v>2425</v>
      </c>
      <c r="C2399" t="s">
        <v>25</v>
      </c>
      <c r="D2399" t="s">
        <v>22</v>
      </c>
      <c r="E2399">
        <v>-3102.34</v>
      </c>
      <c r="F2399" t="s">
        <v>11</v>
      </c>
      <c r="G2399">
        <f>IF(Table1[[#This Row],[Type]]="Income",ABS(Table1[[#This Row],[Amount]]),0)</f>
        <v>0</v>
      </c>
      <c r="H2399">
        <f>IF(Table1[[#This Row],[Type]]="Expense",ABS(Table1[[#This Row],[Amount]]),0)</f>
        <v>3102.34</v>
      </c>
      <c r="I2399" t="s">
        <v>17</v>
      </c>
      <c r="J2399" t="s">
        <v>13</v>
      </c>
      <c r="L2399" t="str">
        <f t="shared" si="37"/>
        <v>June</v>
      </c>
      <c r="M2399" s="4">
        <f>ABS(Table1[[#This Row],[Amount]])</f>
        <v>3102.34</v>
      </c>
      <c r="N2399">
        <f>IF(Table1[[#This Row],[Type]]="Income",ABS(Table1[[#This Row],[Amount]]),0)</f>
        <v>0</v>
      </c>
      <c r="O2399">
        <f>IF(Table1[[#This Row],[Type]]="Expense",ABS(Table1[[#This Row],[Amount]]),0)</f>
        <v>3102.34</v>
      </c>
      <c r="P2399" t="str">
        <f>Table1[[#This Row],[Region]]</f>
        <v>East</v>
      </c>
      <c r="Q2399" t="s">
        <v>22</v>
      </c>
      <c r="R2399" t="s">
        <v>13</v>
      </c>
    </row>
    <row r="2400" spans="1:18" x14ac:dyDescent="0.3">
      <c r="A2400" s="1">
        <v>45021</v>
      </c>
      <c r="B2400" t="s">
        <v>2426</v>
      </c>
      <c r="C2400" t="s">
        <v>30</v>
      </c>
      <c r="D2400" t="s">
        <v>10</v>
      </c>
      <c r="E2400">
        <v>1205.3399999999999</v>
      </c>
      <c r="F2400" t="s">
        <v>31</v>
      </c>
      <c r="G2400">
        <f>IF(Table1[[#This Row],[Type]]="Income",ABS(Table1[[#This Row],[Amount]]),0)</f>
        <v>1205.3399999999999</v>
      </c>
      <c r="H2400">
        <f>IF(Table1[[#This Row],[Type]]="Expense",ABS(Table1[[#This Row],[Amount]]),0)</f>
        <v>0</v>
      </c>
      <c r="I2400" t="s">
        <v>17</v>
      </c>
      <c r="J2400" t="s">
        <v>27</v>
      </c>
      <c r="L2400" t="str">
        <f t="shared" si="37"/>
        <v>April</v>
      </c>
      <c r="M2400" s="4">
        <f>ABS(Table1[[#This Row],[Amount]])</f>
        <v>1205.3399999999999</v>
      </c>
      <c r="N2400">
        <f>IF(Table1[[#This Row],[Type]]="Income",ABS(Table1[[#This Row],[Amount]]),0)</f>
        <v>1205.3399999999999</v>
      </c>
      <c r="O2400">
        <f>IF(Table1[[#This Row],[Type]]="Expense",ABS(Table1[[#This Row],[Amount]]),0)</f>
        <v>0</v>
      </c>
      <c r="P2400" t="str">
        <f>Table1[[#This Row],[Region]]</f>
        <v>North</v>
      </c>
      <c r="Q2400" t="s">
        <v>10</v>
      </c>
      <c r="R2400" t="s">
        <v>27</v>
      </c>
    </row>
    <row r="2401" spans="1:18" x14ac:dyDescent="0.3">
      <c r="A2401" s="1">
        <v>45196</v>
      </c>
      <c r="B2401" t="s">
        <v>2427</v>
      </c>
      <c r="C2401" t="s">
        <v>25</v>
      </c>
      <c r="D2401" t="s">
        <v>36</v>
      </c>
      <c r="E2401">
        <v>-4532.8100000000004</v>
      </c>
      <c r="F2401" t="s">
        <v>11</v>
      </c>
      <c r="G2401">
        <f>IF(Table1[[#This Row],[Type]]="Income",ABS(Table1[[#This Row],[Amount]]),0)</f>
        <v>0</v>
      </c>
      <c r="H2401">
        <f>IF(Table1[[#This Row],[Type]]="Expense",ABS(Table1[[#This Row],[Amount]]),0)</f>
        <v>4532.8100000000004</v>
      </c>
      <c r="I2401" t="s">
        <v>20</v>
      </c>
      <c r="J2401" t="s">
        <v>27</v>
      </c>
      <c r="L2401" t="str">
        <f t="shared" si="37"/>
        <v>September</v>
      </c>
      <c r="M2401" s="4">
        <f>ABS(Table1[[#This Row],[Amount]])</f>
        <v>4532.8100000000004</v>
      </c>
      <c r="N2401">
        <f>IF(Table1[[#This Row],[Type]]="Income",ABS(Table1[[#This Row],[Amount]]),0)</f>
        <v>0</v>
      </c>
      <c r="O2401">
        <f>IF(Table1[[#This Row],[Type]]="Expense",ABS(Table1[[#This Row],[Amount]]),0)</f>
        <v>4532.8100000000004</v>
      </c>
      <c r="P2401" t="str">
        <f>Table1[[#This Row],[Region]]</f>
        <v>North</v>
      </c>
      <c r="Q2401" t="s">
        <v>36</v>
      </c>
      <c r="R2401" t="s">
        <v>27</v>
      </c>
    </row>
    <row r="2402" spans="1:18" x14ac:dyDescent="0.3">
      <c r="A2402" s="1">
        <v>45247</v>
      </c>
      <c r="B2402" t="s">
        <v>2428</v>
      </c>
      <c r="C2402" t="s">
        <v>30</v>
      </c>
      <c r="D2402" t="s">
        <v>10</v>
      </c>
      <c r="E2402">
        <v>2427.9499999999998</v>
      </c>
      <c r="F2402" t="s">
        <v>31</v>
      </c>
      <c r="G2402">
        <f>IF(Table1[[#This Row],[Type]]="Income",ABS(Table1[[#This Row],[Amount]]),0)</f>
        <v>2427.9499999999998</v>
      </c>
      <c r="H2402">
        <f>IF(Table1[[#This Row],[Type]]="Expense",ABS(Table1[[#This Row],[Amount]]),0)</f>
        <v>0</v>
      </c>
      <c r="I2402" t="s">
        <v>20</v>
      </c>
      <c r="J2402" t="s">
        <v>23</v>
      </c>
      <c r="L2402" t="str">
        <f t="shared" si="37"/>
        <v>November</v>
      </c>
      <c r="M2402" s="4">
        <f>ABS(Table1[[#This Row],[Amount]])</f>
        <v>2427.9499999999998</v>
      </c>
      <c r="N2402">
        <f>IF(Table1[[#This Row],[Type]]="Income",ABS(Table1[[#This Row],[Amount]]),0)</f>
        <v>2427.9499999999998</v>
      </c>
      <c r="O2402">
        <f>IF(Table1[[#This Row],[Type]]="Expense",ABS(Table1[[#This Row],[Amount]]),0)</f>
        <v>0</v>
      </c>
      <c r="P2402" t="str">
        <f>Table1[[#This Row],[Region]]</f>
        <v>South</v>
      </c>
      <c r="Q2402" t="s">
        <v>10</v>
      </c>
      <c r="R2402" t="s">
        <v>23</v>
      </c>
    </row>
    <row r="2403" spans="1:18" x14ac:dyDescent="0.3">
      <c r="A2403" s="1">
        <v>45036</v>
      </c>
      <c r="B2403" t="s">
        <v>2429</v>
      </c>
      <c r="C2403" t="s">
        <v>30</v>
      </c>
      <c r="D2403" t="s">
        <v>19</v>
      </c>
      <c r="E2403">
        <v>1197.3</v>
      </c>
      <c r="F2403" t="s">
        <v>31</v>
      </c>
      <c r="G2403">
        <f>IF(Table1[[#This Row],[Type]]="Income",ABS(Table1[[#This Row],[Amount]]),0)</f>
        <v>1197.3</v>
      </c>
      <c r="H2403">
        <f>IF(Table1[[#This Row],[Type]]="Expense",ABS(Table1[[#This Row],[Amount]]),0)</f>
        <v>0</v>
      </c>
      <c r="I2403" t="s">
        <v>20</v>
      </c>
      <c r="J2403" t="s">
        <v>32</v>
      </c>
      <c r="L2403" t="str">
        <f t="shared" si="37"/>
        <v>April</v>
      </c>
      <c r="M2403" s="4">
        <f>ABS(Table1[[#This Row],[Amount]])</f>
        <v>1197.3</v>
      </c>
      <c r="N2403">
        <f>IF(Table1[[#This Row],[Type]]="Income",ABS(Table1[[#This Row],[Amount]]),0)</f>
        <v>1197.3</v>
      </c>
      <c r="O2403">
        <f>IF(Table1[[#This Row],[Type]]="Expense",ABS(Table1[[#This Row],[Amount]]),0)</f>
        <v>0</v>
      </c>
      <c r="P2403" t="str">
        <f>Table1[[#This Row],[Region]]</f>
        <v>West</v>
      </c>
      <c r="Q2403" t="s">
        <v>19</v>
      </c>
      <c r="R2403" t="s">
        <v>32</v>
      </c>
    </row>
    <row r="2404" spans="1:18" x14ac:dyDescent="0.3">
      <c r="A2404" s="1">
        <v>45262</v>
      </c>
      <c r="B2404" t="s">
        <v>2430</v>
      </c>
      <c r="C2404" t="s">
        <v>15</v>
      </c>
      <c r="D2404" t="s">
        <v>19</v>
      </c>
      <c r="E2404">
        <v>-4280.41</v>
      </c>
      <c r="F2404" t="s">
        <v>11</v>
      </c>
      <c r="G2404">
        <f>IF(Table1[[#This Row],[Type]]="Income",ABS(Table1[[#This Row],[Amount]]),0)</f>
        <v>0</v>
      </c>
      <c r="H2404">
        <f>IF(Table1[[#This Row],[Type]]="Expense",ABS(Table1[[#This Row],[Amount]]),0)</f>
        <v>4280.41</v>
      </c>
      <c r="I2404" t="s">
        <v>17</v>
      </c>
      <c r="J2404" t="s">
        <v>32</v>
      </c>
      <c r="L2404" t="str">
        <f t="shared" si="37"/>
        <v>December</v>
      </c>
      <c r="M2404" s="4">
        <f>ABS(Table1[[#This Row],[Amount]])</f>
        <v>4280.41</v>
      </c>
      <c r="N2404">
        <f>IF(Table1[[#This Row],[Type]]="Income",ABS(Table1[[#This Row],[Amount]]),0)</f>
        <v>0</v>
      </c>
      <c r="O2404">
        <f>IF(Table1[[#This Row],[Type]]="Expense",ABS(Table1[[#This Row],[Amount]]),0)</f>
        <v>4280.41</v>
      </c>
      <c r="P2404" t="str">
        <f>Table1[[#This Row],[Region]]</f>
        <v>West</v>
      </c>
      <c r="Q2404" t="s">
        <v>19</v>
      </c>
      <c r="R2404" t="s">
        <v>32</v>
      </c>
    </row>
    <row r="2405" spans="1:18" x14ac:dyDescent="0.3">
      <c r="A2405" s="1">
        <v>45236</v>
      </c>
      <c r="B2405" t="s">
        <v>2431</v>
      </c>
      <c r="C2405" t="s">
        <v>15</v>
      </c>
      <c r="D2405" t="s">
        <v>19</v>
      </c>
      <c r="E2405">
        <v>-1344.77</v>
      </c>
      <c r="F2405" t="s">
        <v>11</v>
      </c>
      <c r="G2405">
        <f>IF(Table1[[#This Row],[Type]]="Income",ABS(Table1[[#This Row],[Amount]]),0)</f>
        <v>0</v>
      </c>
      <c r="H2405">
        <f>IF(Table1[[#This Row],[Type]]="Expense",ABS(Table1[[#This Row],[Amount]]),0)</f>
        <v>1344.77</v>
      </c>
      <c r="I2405" t="s">
        <v>20</v>
      </c>
      <c r="J2405" t="s">
        <v>27</v>
      </c>
      <c r="L2405" t="str">
        <f t="shared" si="37"/>
        <v>November</v>
      </c>
      <c r="M2405" s="4">
        <f>ABS(Table1[[#This Row],[Amount]])</f>
        <v>1344.77</v>
      </c>
      <c r="N2405">
        <f>IF(Table1[[#This Row],[Type]]="Income",ABS(Table1[[#This Row],[Amount]]),0)</f>
        <v>0</v>
      </c>
      <c r="O2405">
        <f>IF(Table1[[#This Row],[Type]]="Expense",ABS(Table1[[#This Row],[Amount]]),0)</f>
        <v>1344.77</v>
      </c>
      <c r="P2405" t="str">
        <f>Table1[[#This Row],[Region]]</f>
        <v>North</v>
      </c>
      <c r="Q2405" t="s">
        <v>19</v>
      </c>
      <c r="R2405" t="s">
        <v>27</v>
      </c>
    </row>
    <row r="2406" spans="1:18" x14ac:dyDescent="0.3">
      <c r="A2406" s="1">
        <v>45164</v>
      </c>
      <c r="B2406" t="s">
        <v>2432</v>
      </c>
      <c r="C2406" t="s">
        <v>15</v>
      </c>
      <c r="D2406" t="s">
        <v>16</v>
      </c>
      <c r="E2406">
        <v>-1602.34</v>
      </c>
      <c r="F2406" t="s">
        <v>11</v>
      </c>
      <c r="G2406">
        <f>IF(Table1[[#This Row],[Type]]="Income",ABS(Table1[[#This Row],[Amount]]),0)</f>
        <v>0</v>
      </c>
      <c r="H2406">
        <f>IF(Table1[[#This Row],[Type]]="Expense",ABS(Table1[[#This Row],[Amount]]),0)</f>
        <v>1602.34</v>
      </c>
      <c r="I2406" t="s">
        <v>12</v>
      </c>
      <c r="J2406" t="s">
        <v>27</v>
      </c>
      <c r="L2406" t="str">
        <f t="shared" si="37"/>
        <v>August</v>
      </c>
      <c r="M2406" s="4">
        <f>ABS(Table1[[#This Row],[Amount]])</f>
        <v>1602.34</v>
      </c>
      <c r="N2406">
        <f>IF(Table1[[#This Row],[Type]]="Income",ABS(Table1[[#This Row],[Amount]]),0)</f>
        <v>0</v>
      </c>
      <c r="O2406">
        <f>IF(Table1[[#This Row],[Type]]="Expense",ABS(Table1[[#This Row],[Amount]]),0)</f>
        <v>1602.34</v>
      </c>
      <c r="P2406" t="str">
        <f>Table1[[#This Row],[Region]]</f>
        <v>North</v>
      </c>
      <c r="Q2406" t="s">
        <v>16</v>
      </c>
      <c r="R2406" t="s">
        <v>27</v>
      </c>
    </row>
    <row r="2407" spans="1:18" x14ac:dyDescent="0.3">
      <c r="A2407" s="1">
        <v>44951</v>
      </c>
      <c r="B2407" t="s">
        <v>2433</v>
      </c>
      <c r="C2407" t="s">
        <v>30</v>
      </c>
      <c r="D2407" t="s">
        <v>42</v>
      </c>
      <c r="E2407">
        <v>4187.96</v>
      </c>
      <c r="F2407" t="s">
        <v>31</v>
      </c>
      <c r="G2407">
        <f>IF(Table1[[#This Row],[Type]]="Income",ABS(Table1[[#This Row],[Amount]]),0)</f>
        <v>4187.96</v>
      </c>
      <c r="H2407">
        <f>IF(Table1[[#This Row],[Type]]="Expense",ABS(Table1[[#This Row],[Amount]]),0)</f>
        <v>0</v>
      </c>
      <c r="I2407" t="s">
        <v>17</v>
      </c>
      <c r="J2407" t="s">
        <v>27</v>
      </c>
      <c r="L2407" t="str">
        <f t="shared" si="37"/>
        <v>January</v>
      </c>
      <c r="M2407" s="4">
        <f>ABS(Table1[[#This Row],[Amount]])</f>
        <v>4187.96</v>
      </c>
      <c r="N2407">
        <f>IF(Table1[[#This Row],[Type]]="Income",ABS(Table1[[#This Row],[Amount]]),0)</f>
        <v>4187.96</v>
      </c>
      <c r="O2407">
        <f>IF(Table1[[#This Row],[Type]]="Expense",ABS(Table1[[#This Row],[Amount]]),0)</f>
        <v>0</v>
      </c>
      <c r="P2407" t="str">
        <f>Table1[[#This Row],[Region]]</f>
        <v>North</v>
      </c>
      <c r="Q2407" t="s">
        <v>42</v>
      </c>
      <c r="R2407" t="s">
        <v>27</v>
      </c>
    </row>
    <row r="2408" spans="1:18" x14ac:dyDescent="0.3">
      <c r="A2408" s="1">
        <v>45067</v>
      </c>
      <c r="B2408" t="s">
        <v>2434</v>
      </c>
      <c r="C2408" t="s">
        <v>9</v>
      </c>
      <c r="D2408" t="s">
        <v>36</v>
      </c>
      <c r="E2408">
        <v>-1613.08</v>
      </c>
      <c r="F2408" t="s">
        <v>11</v>
      </c>
      <c r="G2408">
        <f>IF(Table1[[#This Row],[Type]]="Income",ABS(Table1[[#This Row],[Amount]]),0)</f>
        <v>0</v>
      </c>
      <c r="H2408">
        <f>IF(Table1[[#This Row],[Type]]="Expense",ABS(Table1[[#This Row],[Amount]]),0)</f>
        <v>1613.08</v>
      </c>
      <c r="I2408" t="s">
        <v>20</v>
      </c>
      <c r="J2408" t="s">
        <v>23</v>
      </c>
      <c r="L2408" t="str">
        <f t="shared" si="37"/>
        <v>May</v>
      </c>
      <c r="M2408" s="4">
        <f>ABS(Table1[[#This Row],[Amount]])</f>
        <v>1613.08</v>
      </c>
      <c r="N2408">
        <f>IF(Table1[[#This Row],[Type]]="Income",ABS(Table1[[#This Row],[Amount]]),0)</f>
        <v>0</v>
      </c>
      <c r="O2408">
        <f>IF(Table1[[#This Row],[Type]]="Expense",ABS(Table1[[#This Row],[Amount]]),0)</f>
        <v>1613.08</v>
      </c>
      <c r="P2408" t="str">
        <f>Table1[[#This Row],[Region]]</f>
        <v>South</v>
      </c>
      <c r="Q2408" t="s">
        <v>36</v>
      </c>
      <c r="R2408" t="s">
        <v>23</v>
      </c>
    </row>
    <row r="2409" spans="1:18" x14ac:dyDescent="0.3">
      <c r="A2409" s="1">
        <v>45043</v>
      </c>
      <c r="B2409" t="s">
        <v>2435</v>
      </c>
      <c r="C2409" t="s">
        <v>25</v>
      </c>
      <c r="D2409" t="s">
        <v>42</v>
      </c>
      <c r="E2409">
        <v>-2109.8000000000002</v>
      </c>
      <c r="F2409" t="s">
        <v>11</v>
      </c>
      <c r="G2409">
        <f>IF(Table1[[#This Row],[Type]]="Income",ABS(Table1[[#This Row],[Amount]]),0)</f>
        <v>0</v>
      </c>
      <c r="H2409">
        <f>IF(Table1[[#This Row],[Type]]="Expense",ABS(Table1[[#This Row],[Amount]]),0)</f>
        <v>2109.8000000000002</v>
      </c>
      <c r="I2409" t="s">
        <v>17</v>
      </c>
      <c r="J2409" t="s">
        <v>32</v>
      </c>
      <c r="L2409" t="str">
        <f t="shared" si="37"/>
        <v>April</v>
      </c>
      <c r="M2409" s="4">
        <f>ABS(Table1[[#This Row],[Amount]])</f>
        <v>2109.8000000000002</v>
      </c>
      <c r="N2409">
        <f>IF(Table1[[#This Row],[Type]]="Income",ABS(Table1[[#This Row],[Amount]]),0)</f>
        <v>0</v>
      </c>
      <c r="O2409">
        <f>IF(Table1[[#This Row],[Type]]="Expense",ABS(Table1[[#This Row],[Amount]]),0)</f>
        <v>2109.8000000000002</v>
      </c>
      <c r="P2409" t="str">
        <f>Table1[[#This Row],[Region]]</f>
        <v>West</v>
      </c>
      <c r="Q2409" t="s">
        <v>42</v>
      </c>
      <c r="R2409" t="s">
        <v>32</v>
      </c>
    </row>
    <row r="2410" spans="1:18" x14ac:dyDescent="0.3">
      <c r="A2410" s="1">
        <v>44951</v>
      </c>
      <c r="B2410" t="s">
        <v>2436</v>
      </c>
      <c r="C2410" t="s">
        <v>25</v>
      </c>
      <c r="D2410" t="s">
        <v>36</v>
      </c>
      <c r="E2410">
        <v>-1803.56</v>
      </c>
      <c r="F2410" t="s">
        <v>11</v>
      </c>
      <c r="G2410">
        <f>IF(Table1[[#This Row],[Type]]="Income",ABS(Table1[[#This Row],[Amount]]),0)</f>
        <v>0</v>
      </c>
      <c r="H2410">
        <f>IF(Table1[[#This Row],[Type]]="Expense",ABS(Table1[[#This Row],[Amount]]),0)</f>
        <v>1803.56</v>
      </c>
      <c r="I2410" t="s">
        <v>17</v>
      </c>
      <c r="J2410" t="s">
        <v>23</v>
      </c>
      <c r="L2410" t="str">
        <f t="shared" si="37"/>
        <v>January</v>
      </c>
      <c r="M2410" s="4">
        <f>ABS(Table1[[#This Row],[Amount]])</f>
        <v>1803.56</v>
      </c>
      <c r="N2410">
        <f>IF(Table1[[#This Row],[Type]]="Income",ABS(Table1[[#This Row],[Amount]]),0)</f>
        <v>0</v>
      </c>
      <c r="O2410">
        <f>IF(Table1[[#This Row],[Type]]="Expense",ABS(Table1[[#This Row],[Amount]]),0)</f>
        <v>1803.56</v>
      </c>
      <c r="P2410" t="str">
        <f>Table1[[#This Row],[Region]]</f>
        <v>South</v>
      </c>
      <c r="Q2410" t="s">
        <v>36</v>
      </c>
      <c r="R2410" t="s">
        <v>23</v>
      </c>
    </row>
    <row r="2411" spans="1:18" x14ac:dyDescent="0.3">
      <c r="A2411" s="1">
        <v>45005</v>
      </c>
      <c r="B2411" t="s">
        <v>2437</v>
      </c>
      <c r="C2411" t="s">
        <v>25</v>
      </c>
      <c r="D2411" t="s">
        <v>42</v>
      </c>
      <c r="E2411">
        <v>-670.36</v>
      </c>
      <c r="F2411" t="s">
        <v>11</v>
      </c>
      <c r="G2411">
        <f>IF(Table1[[#This Row],[Type]]="Income",ABS(Table1[[#This Row],[Amount]]),0)</f>
        <v>0</v>
      </c>
      <c r="H2411">
        <f>IF(Table1[[#This Row],[Type]]="Expense",ABS(Table1[[#This Row],[Amount]]),0)</f>
        <v>670.36</v>
      </c>
      <c r="I2411" t="s">
        <v>20</v>
      </c>
      <c r="J2411" t="s">
        <v>13</v>
      </c>
      <c r="L2411" t="str">
        <f t="shared" si="37"/>
        <v>March</v>
      </c>
      <c r="M2411" s="4">
        <f>ABS(Table1[[#This Row],[Amount]])</f>
        <v>670.36</v>
      </c>
      <c r="N2411">
        <f>IF(Table1[[#This Row],[Type]]="Income",ABS(Table1[[#This Row],[Amount]]),0)</f>
        <v>0</v>
      </c>
      <c r="O2411">
        <f>IF(Table1[[#This Row],[Type]]="Expense",ABS(Table1[[#This Row],[Amount]]),0)</f>
        <v>670.36</v>
      </c>
      <c r="P2411" t="str">
        <f>Table1[[#This Row],[Region]]</f>
        <v>East</v>
      </c>
      <c r="Q2411" t="s">
        <v>42</v>
      </c>
      <c r="R2411" t="s">
        <v>13</v>
      </c>
    </row>
    <row r="2412" spans="1:18" x14ac:dyDescent="0.3">
      <c r="A2412" s="1">
        <v>44994</v>
      </c>
      <c r="B2412" t="s">
        <v>2438</v>
      </c>
      <c r="C2412" t="s">
        <v>15</v>
      </c>
      <c r="D2412" t="s">
        <v>26</v>
      </c>
      <c r="E2412">
        <v>-290.58999999999997</v>
      </c>
      <c r="F2412" t="s">
        <v>11</v>
      </c>
      <c r="G2412">
        <f>IF(Table1[[#This Row],[Type]]="Income",ABS(Table1[[#This Row],[Amount]]),0)</f>
        <v>0</v>
      </c>
      <c r="H2412">
        <f>IF(Table1[[#This Row],[Type]]="Expense",ABS(Table1[[#This Row],[Amount]]),0)</f>
        <v>290.58999999999997</v>
      </c>
      <c r="I2412" t="s">
        <v>17</v>
      </c>
      <c r="J2412" t="s">
        <v>13</v>
      </c>
      <c r="L2412" t="str">
        <f t="shared" si="37"/>
        <v>March</v>
      </c>
      <c r="M2412" s="4">
        <f>ABS(Table1[[#This Row],[Amount]])</f>
        <v>290.58999999999997</v>
      </c>
      <c r="N2412">
        <f>IF(Table1[[#This Row],[Type]]="Income",ABS(Table1[[#This Row],[Amount]]),0)</f>
        <v>0</v>
      </c>
      <c r="O2412">
        <f>IF(Table1[[#This Row],[Type]]="Expense",ABS(Table1[[#This Row],[Amount]]),0)</f>
        <v>290.58999999999997</v>
      </c>
      <c r="P2412" t="str">
        <f>Table1[[#This Row],[Region]]</f>
        <v>East</v>
      </c>
      <c r="Q2412" t="s">
        <v>26</v>
      </c>
      <c r="R2412" t="s">
        <v>13</v>
      </c>
    </row>
    <row r="2413" spans="1:18" x14ac:dyDescent="0.3">
      <c r="A2413" s="1">
        <v>45099</v>
      </c>
      <c r="B2413" t="s">
        <v>2439</v>
      </c>
      <c r="C2413" t="s">
        <v>30</v>
      </c>
      <c r="D2413" t="s">
        <v>10</v>
      </c>
      <c r="E2413">
        <v>3650.25</v>
      </c>
      <c r="F2413" t="s">
        <v>31</v>
      </c>
      <c r="G2413">
        <f>IF(Table1[[#This Row],[Type]]="Income",ABS(Table1[[#This Row],[Amount]]),0)</f>
        <v>3650.25</v>
      </c>
      <c r="H2413">
        <f>IF(Table1[[#This Row],[Type]]="Expense",ABS(Table1[[#This Row],[Amount]]),0)</f>
        <v>0</v>
      </c>
      <c r="I2413" t="s">
        <v>20</v>
      </c>
      <c r="J2413" t="s">
        <v>32</v>
      </c>
      <c r="L2413" t="str">
        <f t="shared" si="37"/>
        <v>June</v>
      </c>
      <c r="M2413" s="4">
        <f>ABS(Table1[[#This Row],[Amount]])</f>
        <v>3650.25</v>
      </c>
      <c r="N2413">
        <f>IF(Table1[[#This Row],[Type]]="Income",ABS(Table1[[#This Row],[Amount]]),0)</f>
        <v>3650.25</v>
      </c>
      <c r="O2413">
        <f>IF(Table1[[#This Row],[Type]]="Expense",ABS(Table1[[#This Row],[Amount]]),0)</f>
        <v>0</v>
      </c>
      <c r="P2413" t="str">
        <f>Table1[[#This Row],[Region]]</f>
        <v>West</v>
      </c>
      <c r="Q2413" t="s">
        <v>10</v>
      </c>
      <c r="R2413" t="s">
        <v>32</v>
      </c>
    </row>
    <row r="2414" spans="1:18" x14ac:dyDescent="0.3">
      <c r="A2414" s="1">
        <v>44938</v>
      </c>
      <c r="B2414" t="s">
        <v>2440</v>
      </c>
      <c r="C2414" t="s">
        <v>15</v>
      </c>
      <c r="D2414" t="s">
        <v>22</v>
      </c>
      <c r="E2414">
        <v>-3261.17</v>
      </c>
      <c r="F2414" t="s">
        <v>11</v>
      </c>
      <c r="G2414">
        <f>IF(Table1[[#This Row],[Type]]="Income",ABS(Table1[[#This Row],[Amount]]),0)</f>
        <v>0</v>
      </c>
      <c r="H2414">
        <f>IF(Table1[[#This Row],[Type]]="Expense",ABS(Table1[[#This Row],[Amount]]),0)</f>
        <v>3261.17</v>
      </c>
      <c r="I2414" t="s">
        <v>20</v>
      </c>
      <c r="J2414" t="s">
        <v>27</v>
      </c>
      <c r="L2414" t="str">
        <f t="shared" si="37"/>
        <v>January</v>
      </c>
      <c r="M2414" s="4">
        <f>ABS(Table1[[#This Row],[Amount]])</f>
        <v>3261.17</v>
      </c>
      <c r="N2414">
        <f>IF(Table1[[#This Row],[Type]]="Income",ABS(Table1[[#This Row],[Amount]]),0)</f>
        <v>0</v>
      </c>
      <c r="O2414">
        <f>IF(Table1[[#This Row],[Type]]="Expense",ABS(Table1[[#This Row],[Amount]]),0)</f>
        <v>3261.17</v>
      </c>
      <c r="P2414" t="str">
        <f>Table1[[#This Row],[Region]]</f>
        <v>North</v>
      </c>
      <c r="Q2414" t="s">
        <v>22</v>
      </c>
      <c r="R2414" t="s">
        <v>27</v>
      </c>
    </row>
    <row r="2415" spans="1:18" x14ac:dyDescent="0.3">
      <c r="A2415" s="1">
        <v>45214</v>
      </c>
      <c r="B2415" t="s">
        <v>2441</v>
      </c>
      <c r="C2415" t="s">
        <v>9</v>
      </c>
      <c r="D2415" t="s">
        <v>22</v>
      </c>
      <c r="E2415">
        <v>-1483.59</v>
      </c>
      <c r="F2415" t="s">
        <v>11</v>
      </c>
      <c r="G2415">
        <f>IF(Table1[[#This Row],[Type]]="Income",ABS(Table1[[#This Row],[Amount]]),0)</f>
        <v>0</v>
      </c>
      <c r="H2415">
        <f>IF(Table1[[#This Row],[Type]]="Expense",ABS(Table1[[#This Row],[Amount]]),0)</f>
        <v>1483.59</v>
      </c>
      <c r="I2415" t="s">
        <v>20</v>
      </c>
      <c r="J2415" t="s">
        <v>27</v>
      </c>
      <c r="L2415" t="str">
        <f t="shared" si="37"/>
        <v>October</v>
      </c>
      <c r="M2415" s="4">
        <f>ABS(Table1[[#This Row],[Amount]])</f>
        <v>1483.59</v>
      </c>
      <c r="N2415">
        <f>IF(Table1[[#This Row],[Type]]="Income",ABS(Table1[[#This Row],[Amount]]),0)</f>
        <v>0</v>
      </c>
      <c r="O2415">
        <f>IF(Table1[[#This Row],[Type]]="Expense",ABS(Table1[[#This Row],[Amount]]),0)</f>
        <v>1483.59</v>
      </c>
      <c r="P2415" t="str">
        <f>Table1[[#This Row],[Region]]</f>
        <v>North</v>
      </c>
      <c r="Q2415" t="s">
        <v>22</v>
      </c>
      <c r="R2415" t="s">
        <v>27</v>
      </c>
    </row>
    <row r="2416" spans="1:18" x14ac:dyDescent="0.3">
      <c r="A2416" s="1">
        <v>45054</v>
      </c>
      <c r="B2416" t="s">
        <v>2442</v>
      </c>
      <c r="C2416" t="s">
        <v>30</v>
      </c>
      <c r="D2416" t="s">
        <v>10</v>
      </c>
      <c r="E2416">
        <v>1548.44</v>
      </c>
      <c r="F2416" t="s">
        <v>31</v>
      </c>
      <c r="G2416">
        <f>IF(Table1[[#This Row],[Type]]="Income",ABS(Table1[[#This Row],[Amount]]),0)</f>
        <v>1548.44</v>
      </c>
      <c r="H2416">
        <f>IF(Table1[[#This Row],[Type]]="Expense",ABS(Table1[[#This Row],[Amount]]),0)</f>
        <v>0</v>
      </c>
      <c r="I2416" t="s">
        <v>17</v>
      </c>
      <c r="J2416" t="s">
        <v>23</v>
      </c>
      <c r="L2416" t="str">
        <f t="shared" si="37"/>
        <v>May</v>
      </c>
      <c r="M2416" s="4">
        <f>ABS(Table1[[#This Row],[Amount]])</f>
        <v>1548.44</v>
      </c>
      <c r="N2416">
        <f>IF(Table1[[#This Row],[Type]]="Income",ABS(Table1[[#This Row],[Amount]]),0)</f>
        <v>1548.44</v>
      </c>
      <c r="O2416">
        <f>IF(Table1[[#This Row],[Type]]="Expense",ABS(Table1[[#This Row],[Amount]]),0)</f>
        <v>0</v>
      </c>
      <c r="P2416" t="str">
        <f>Table1[[#This Row],[Region]]</f>
        <v>South</v>
      </c>
      <c r="Q2416" t="s">
        <v>10</v>
      </c>
      <c r="R2416" t="s">
        <v>23</v>
      </c>
    </row>
    <row r="2417" spans="1:18" x14ac:dyDescent="0.3">
      <c r="A2417" s="1">
        <v>45022</v>
      </c>
      <c r="B2417" t="s">
        <v>2443</v>
      </c>
      <c r="C2417" t="s">
        <v>25</v>
      </c>
      <c r="D2417" t="s">
        <v>26</v>
      </c>
      <c r="E2417">
        <v>-4730.53</v>
      </c>
      <c r="F2417" t="s">
        <v>11</v>
      </c>
      <c r="G2417">
        <f>IF(Table1[[#This Row],[Type]]="Income",ABS(Table1[[#This Row],[Amount]]),0)</f>
        <v>0</v>
      </c>
      <c r="H2417">
        <f>IF(Table1[[#This Row],[Type]]="Expense",ABS(Table1[[#This Row],[Amount]]),0)</f>
        <v>4730.53</v>
      </c>
      <c r="I2417" t="s">
        <v>17</v>
      </c>
      <c r="J2417" t="s">
        <v>13</v>
      </c>
      <c r="L2417" t="str">
        <f t="shared" si="37"/>
        <v>April</v>
      </c>
      <c r="M2417" s="4">
        <f>ABS(Table1[[#This Row],[Amount]])</f>
        <v>4730.53</v>
      </c>
      <c r="N2417">
        <f>IF(Table1[[#This Row],[Type]]="Income",ABS(Table1[[#This Row],[Amount]]),0)</f>
        <v>0</v>
      </c>
      <c r="O2417">
        <f>IF(Table1[[#This Row],[Type]]="Expense",ABS(Table1[[#This Row],[Amount]]),0)</f>
        <v>4730.53</v>
      </c>
      <c r="P2417" t="str">
        <f>Table1[[#This Row],[Region]]</f>
        <v>East</v>
      </c>
      <c r="Q2417" t="s">
        <v>26</v>
      </c>
      <c r="R2417" t="s">
        <v>13</v>
      </c>
    </row>
    <row r="2418" spans="1:18" x14ac:dyDescent="0.3">
      <c r="A2418" s="1">
        <v>45018</v>
      </c>
      <c r="B2418" t="s">
        <v>2444</v>
      </c>
      <c r="C2418" t="s">
        <v>15</v>
      </c>
      <c r="D2418" t="s">
        <v>36</v>
      </c>
      <c r="E2418">
        <v>-4939.59</v>
      </c>
      <c r="F2418" t="s">
        <v>11</v>
      </c>
      <c r="G2418">
        <f>IF(Table1[[#This Row],[Type]]="Income",ABS(Table1[[#This Row],[Amount]]),0)</f>
        <v>0</v>
      </c>
      <c r="H2418">
        <f>IF(Table1[[#This Row],[Type]]="Expense",ABS(Table1[[#This Row],[Amount]]),0)</f>
        <v>4939.59</v>
      </c>
      <c r="I2418" t="s">
        <v>20</v>
      </c>
      <c r="J2418" t="s">
        <v>13</v>
      </c>
      <c r="L2418" t="str">
        <f t="shared" si="37"/>
        <v>April</v>
      </c>
      <c r="M2418" s="4">
        <f>ABS(Table1[[#This Row],[Amount]])</f>
        <v>4939.59</v>
      </c>
      <c r="N2418">
        <f>IF(Table1[[#This Row],[Type]]="Income",ABS(Table1[[#This Row],[Amount]]),0)</f>
        <v>0</v>
      </c>
      <c r="O2418">
        <f>IF(Table1[[#This Row],[Type]]="Expense",ABS(Table1[[#This Row],[Amount]]),0)</f>
        <v>4939.59</v>
      </c>
      <c r="P2418" t="str">
        <f>Table1[[#This Row],[Region]]</f>
        <v>East</v>
      </c>
      <c r="Q2418" t="s">
        <v>36</v>
      </c>
      <c r="R2418" t="s">
        <v>13</v>
      </c>
    </row>
    <row r="2419" spans="1:18" x14ac:dyDescent="0.3">
      <c r="A2419" s="1">
        <v>45067</v>
      </c>
      <c r="B2419" t="s">
        <v>2445</v>
      </c>
      <c r="C2419" t="s">
        <v>15</v>
      </c>
      <c r="D2419" t="s">
        <v>10</v>
      </c>
      <c r="E2419">
        <v>-2419.83</v>
      </c>
      <c r="F2419" t="s">
        <v>11</v>
      </c>
      <c r="G2419">
        <f>IF(Table1[[#This Row],[Type]]="Income",ABS(Table1[[#This Row],[Amount]]),0)</f>
        <v>0</v>
      </c>
      <c r="H2419">
        <f>IF(Table1[[#This Row],[Type]]="Expense",ABS(Table1[[#This Row],[Amount]]),0)</f>
        <v>2419.83</v>
      </c>
      <c r="I2419" t="s">
        <v>17</v>
      </c>
      <c r="J2419" t="s">
        <v>32</v>
      </c>
      <c r="L2419" t="str">
        <f t="shared" si="37"/>
        <v>May</v>
      </c>
      <c r="M2419" s="4">
        <f>ABS(Table1[[#This Row],[Amount]])</f>
        <v>2419.83</v>
      </c>
      <c r="N2419">
        <f>IF(Table1[[#This Row],[Type]]="Income",ABS(Table1[[#This Row],[Amount]]),0)</f>
        <v>0</v>
      </c>
      <c r="O2419">
        <f>IF(Table1[[#This Row],[Type]]="Expense",ABS(Table1[[#This Row],[Amount]]),0)</f>
        <v>2419.83</v>
      </c>
      <c r="P2419" t="str">
        <f>Table1[[#This Row],[Region]]</f>
        <v>West</v>
      </c>
      <c r="Q2419" t="s">
        <v>10</v>
      </c>
      <c r="R2419" t="s">
        <v>32</v>
      </c>
    </row>
    <row r="2420" spans="1:18" x14ac:dyDescent="0.3">
      <c r="A2420" s="1">
        <v>44957</v>
      </c>
      <c r="B2420" t="s">
        <v>2446</v>
      </c>
      <c r="C2420" t="s">
        <v>9</v>
      </c>
      <c r="D2420" t="s">
        <v>16</v>
      </c>
      <c r="E2420">
        <v>-4032.01</v>
      </c>
      <c r="F2420" t="s">
        <v>11</v>
      </c>
      <c r="G2420">
        <f>IF(Table1[[#This Row],[Type]]="Income",ABS(Table1[[#This Row],[Amount]]),0)</f>
        <v>0</v>
      </c>
      <c r="H2420">
        <f>IF(Table1[[#This Row],[Type]]="Expense",ABS(Table1[[#This Row],[Amount]]),0)</f>
        <v>4032.01</v>
      </c>
      <c r="I2420" t="s">
        <v>20</v>
      </c>
      <c r="J2420" t="s">
        <v>13</v>
      </c>
      <c r="L2420" t="str">
        <f t="shared" si="37"/>
        <v>January</v>
      </c>
      <c r="M2420" s="4">
        <f>ABS(Table1[[#This Row],[Amount]])</f>
        <v>4032.01</v>
      </c>
      <c r="N2420">
        <f>IF(Table1[[#This Row],[Type]]="Income",ABS(Table1[[#This Row],[Amount]]),0)</f>
        <v>0</v>
      </c>
      <c r="O2420">
        <f>IF(Table1[[#This Row],[Type]]="Expense",ABS(Table1[[#This Row],[Amount]]),0)</f>
        <v>4032.01</v>
      </c>
      <c r="P2420" t="str">
        <f>Table1[[#This Row],[Region]]</f>
        <v>East</v>
      </c>
      <c r="Q2420" t="s">
        <v>16</v>
      </c>
      <c r="R2420" t="s">
        <v>13</v>
      </c>
    </row>
    <row r="2421" spans="1:18" x14ac:dyDescent="0.3">
      <c r="A2421" s="1">
        <v>45260</v>
      </c>
      <c r="B2421" t="s">
        <v>2447</v>
      </c>
      <c r="C2421" t="s">
        <v>9</v>
      </c>
      <c r="D2421" t="s">
        <v>36</v>
      </c>
      <c r="E2421">
        <v>-3709.76</v>
      </c>
      <c r="F2421" t="s">
        <v>11</v>
      </c>
      <c r="G2421">
        <f>IF(Table1[[#This Row],[Type]]="Income",ABS(Table1[[#This Row],[Amount]]),0)</f>
        <v>0</v>
      </c>
      <c r="H2421">
        <f>IF(Table1[[#This Row],[Type]]="Expense",ABS(Table1[[#This Row],[Amount]]),0)</f>
        <v>3709.76</v>
      </c>
      <c r="I2421" t="s">
        <v>12</v>
      </c>
      <c r="J2421" t="s">
        <v>27</v>
      </c>
      <c r="L2421" t="str">
        <f t="shared" si="37"/>
        <v>November</v>
      </c>
      <c r="M2421" s="4">
        <f>ABS(Table1[[#This Row],[Amount]])</f>
        <v>3709.76</v>
      </c>
      <c r="N2421">
        <f>IF(Table1[[#This Row],[Type]]="Income",ABS(Table1[[#This Row],[Amount]]),0)</f>
        <v>0</v>
      </c>
      <c r="O2421">
        <f>IF(Table1[[#This Row],[Type]]="Expense",ABS(Table1[[#This Row],[Amount]]),0)</f>
        <v>3709.76</v>
      </c>
      <c r="P2421" t="str">
        <f>Table1[[#This Row],[Region]]</f>
        <v>North</v>
      </c>
      <c r="Q2421" t="s">
        <v>36</v>
      </c>
      <c r="R2421" t="s">
        <v>27</v>
      </c>
    </row>
    <row r="2422" spans="1:18" x14ac:dyDescent="0.3">
      <c r="A2422" s="1">
        <v>44946</v>
      </c>
      <c r="B2422" t="s">
        <v>2448</v>
      </c>
      <c r="C2422" t="s">
        <v>15</v>
      </c>
      <c r="D2422" t="s">
        <v>22</v>
      </c>
      <c r="E2422">
        <v>-1556.86</v>
      </c>
      <c r="F2422" t="s">
        <v>11</v>
      </c>
      <c r="G2422">
        <f>IF(Table1[[#This Row],[Type]]="Income",ABS(Table1[[#This Row],[Amount]]),0)</f>
        <v>0</v>
      </c>
      <c r="H2422">
        <f>IF(Table1[[#This Row],[Type]]="Expense",ABS(Table1[[#This Row],[Amount]]),0)</f>
        <v>1556.86</v>
      </c>
      <c r="I2422" t="s">
        <v>17</v>
      </c>
      <c r="J2422" t="s">
        <v>27</v>
      </c>
      <c r="L2422" t="str">
        <f t="shared" si="37"/>
        <v>January</v>
      </c>
      <c r="M2422" s="4">
        <f>ABS(Table1[[#This Row],[Amount]])</f>
        <v>1556.86</v>
      </c>
      <c r="N2422">
        <f>IF(Table1[[#This Row],[Type]]="Income",ABS(Table1[[#This Row],[Amount]]),0)</f>
        <v>0</v>
      </c>
      <c r="O2422">
        <f>IF(Table1[[#This Row],[Type]]="Expense",ABS(Table1[[#This Row],[Amount]]),0)</f>
        <v>1556.86</v>
      </c>
      <c r="P2422" t="str">
        <f>Table1[[#This Row],[Region]]</f>
        <v>North</v>
      </c>
      <c r="Q2422" t="s">
        <v>22</v>
      </c>
      <c r="R2422" t="s">
        <v>27</v>
      </c>
    </row>
    <row r="2423" spans="1:18" x14ac:dyDescent="0.3">
      <c r="A2423" s="1">
        <v>45072</v>
      </c>
      <c r="B2423" t="s">
        <v>2449</v>
      </c>
      <c r="C2423" t="s">
        <v>9</v>
      </c>
      <c r="D2423" t="s">
        <v>16</v>
      </c>
      <c r="E2423">
        <v>-386.96</v>
      </c>
      <c r="F2423" t="s">
        <v>11</v>
      </c>
      <c r="G2423">
        <f>IF(Table1[[#This Row],[Type]]="Income",ABS(Table1[[#This Row],[Amount]]),0)</f>
        <v>0</v>
      </c>
      <c r="H2423">
        <f>IF(Table1[[#This Row],[Type]]="Expense",ABS(Table1[[#This Row],[Amount]]),0)</f>
        <v>386.96</v>
      </c>
      <c r="I2423" t="s">
        <v>17</v>
      </c>
      <c r="J2423" t="s">
        <v>27</v>
      </c>
      <c r="L2423" t="str">
        <f t="shared" si="37"/>
        <v>May</v>
      </c>
      <c r="M2423" s="4">
        <f>ABS(Table1[[#This Row],[Amount]])</f>
        <v>386.96</v>
      </c>
      <c r="N2423">
        <f>IF(Table1[[#This Row],[Type]]="Income",ABS(Table1[[#This Row],[Amount]]),0)</f>
        <v>0</v>
      </c>
      <c r="O2423">
        <f>IF(Table1[[#This Row],[Type]]="Expense",ABS(Table1[[#This Row],[Amount]]),0)</f>
        <v>386.96</v>
      </c>
      <c r="P2423" t="str">
        <f>Table1[[#This Row],[Region]]</f>
        <v>North</v>
      </c>
      <c r="Q2423" t="s">
        <v>16</v>
      </c>
      <c r="R2423" t="s">
        <v>27</v>
      </c>
    </row>
    <row r="2424" spans="1:18" x14ac:dyDescent="0.3">
      <c r="A2424" s="1">
        <v>45242</v>
      </c>
      <c r="B2424" t="s">
        <v>2450</v>
      </c>
      <c r="C2424" t="s">
        <v>25</v>
      </c>
      <c r="D2424" t="s">
        <v>42</v>
      </c>
      <c r="E2424">
        <v>-798.53</v>
      </c>
      <c r="F2424" t="s">
        <v>11</v>
      </c>
      <c r="G2424">
        <f>IF(Table1[[#This Row],[Type]]="Income",ABS(Table1[[#This Row],[Amount]]),0)</f>
        <v>0</v>
      </c>
      <c r="H2424">
        <f>IF(Table1[[#This Row],[Type]]="Expense",ABS(Table1[[#This Row],[Amount]]),0)</f>
        <v>798.53</v>
      </c>
      <c r="I2424" t="s">
        <v>12</v>
      </c>
      <c r="J2424" t="s">
        <v>32</v>
      </c>
      <c r="L2424" t="str">
        <f t="shared" si="37"/>
        <v>November</v>
      </c>
      <c r="M2424" s="4">
        <f>ABS(Table1[[#This Row],[Amount]])</f>
        <v>798.53</v>
      </c>
      <c r="N2424">
        <f>IF(Table1[[#This Row],[Type]]="Income",ABS(Table1[[#This Row],[Amount]]),0)</f>
        <v>0</v>
      </c>
      <c r="O2424">
        <f>IF(Table1[[#This Row],[Type]]="Expense",ABS(Table1[[#This Row],[Amount]]),0)</f>
        <v>798.53</v>
      </c>
      <c r="P2424" t="str">
        <f>Table1[[#This Row],[Region]]</f>
        <v>West</v>
      </c>
      <c r="Q2424" t="s">
        <v>42</v>
      </c>
      <c r="R2424" t="s">
        <v>32</v>
      </c>
    </row>
    <row r="2425" spans="1:18" x14ac:dyDescent="0.3">
      <c r="A2425" s="1">
        <v>45086</v>
      </c>
      <c r="B2425" t="s">
        <v>2451</v>
      </c>
      <c r="C2425" t="s">
        <v>9</v>
      </c>
      <c r="D2425" t="s">
        <v>16</v>
      </c>
      <c r="E2425">
        <v>-4207.6400000000003</v>
      </c>
      <c r="F2425" t="s">
        <v>11</v>
      </c>
      <c r="G2425">
        <f>IF(Table1[[#This Row],[Type]]="Income",ABS(Table1[[#This Row],[Amount]]),0)</f>
        <v>0</v>
      </c>
      <c r="H2425">
        <f>IF(Table1[[#This Row],[Type]]="Expense",ABS(Table1[[#This Row],[Amount]]),0)</f>
        <v>4207.6400000000003</v>
      </c>
      <c r="I2425" t="s">
        <v>12</v>
      </c>
      <c r="J2425" t="s">
        <v>23</v>
      </c>
      <c r="L2425" t="str">
        <f t="shared" si="37"/>
        <v>June</v>
      </c>
      <c r="M2425" s="4">
        <f>ABS(Table1[[#This Row],[Amount]])</f>
        <v>4207.6400000000003</v>
      </c>
      <c r="N2425">
        <f>IF(Table1[[#This Row],[Type]]="Income",ABS(Table1[[#This Row],[Amount]]),0)</f>
        <v>0</v>
      </c>
      <c r="O2425">
        <f>IF(Table1[[#This Row],[Type]]="Expense",ABS(Table1[[#This Row],[Amount]]),0)</f>
        <v>4207.6400000000003</v>
      </c>
      <c r="P2425" t="str">
        <f>Table1[[#This Row],[Region]]</f>
        <v>South</v>
      </c>
      <c r="Q2425" t="s">
        <v>16</v>
      </c>
      <c r="R2425" t="s">
        <v>23</v>
      </c>
    </row>
    <row r="2426" spans="1:18" x14ac:dyDescent="0.3">
      <c r="A2426" s="1">
        <v>45275</v>
      </c>
      <c r="B2426" t="s">
        <v>2452</v>
      </c>
      <c r="C2426" t="s">
        <v>9</v>
      </c>
      <c r="D2426" t="s">
        <v>36</v>
      </c>
      <c r="E2426">
        <v>-3682.95</v>
      </c>
      <c r="F2426" t="s">
        <v>11</v>
      </c>
      <c r="G2426">
        <f>IF(Table1[[#This Row],[Type]]="Income",ABS(Table1[[#This Row],[Amount]]),0)</f>
        <v>0</v>
      </c>
      <c r="H2426">
        <f>IF(Table1[[#This Row],[Type]]="Expense",ABS(Table1[[#This Row],[Amount]]),0)</f>
        <v>3682.95</v>
      </c>
      <c r="I2426" t="s">
        <v>12</v>
      </c>
      <c r="J2426" t="s">
        <v>13</v>
      </c>
      <c r="L2426" t="str">
        <f t="shared" si="37"/>
        <v>December</v>
      </c>
      <c r="M2426" s="4">
        <f>ABS(Table1[[#This Row],[Amount]])</f>
        <v>3682.95</v>
      </c>
      <c r="N2426">
        <f>IF(Table1[[#This Row],[Type]]="Income",ABS(Table1[[#This Row],[Amount]]),0)</f>
        <v>0</v>
      </c>
      <c r="O2426">
        <f>IF(Table1[[#This Row],[Type]]="Expense",ABS(Table1[[#This Row],[Amount]]),0)</f>
        <v>3682.95</v>
      </c>
      <c r="P2426" t="str">
        <f>Table1[[#This Row],[Region]]</f>
        <v>East</v>
      </c>
      <c r="Q2426" t="s">
        <v>36</v>
      </c>
      <c r="R2426" t="s">
        <v>13</v>
      </c>
    </row>
    <row r="2427" spans="1:18" x14ac:dyDescent="0.3">
      <c r="A2427" s="1">
        <v>44969</v>
      </c>
      <c r="B2427" t="s">
        <v>2453</v>
      </c>
      <c r="C2427" t="s">
        <v>15</v>
      </c>
      <c r="D2427" t="s">
        <v>26</v>
      </c>
      <c r="E2427">
        <v>-3355.24</v>
      </c>
      <c r="F2427" t="s">
        <v>11</v>
      </c>
      <c r="G2427">
        <f>IF(Table1[[#This Row],[Type]]="Income",ABS(Table1[[#This Row],[Amount]]),0)</f>
        <v>0</v>
      </c>
      <c r="H2427">
        <f>IF(Table1[[#This Row],[Type]]="Expense",ABS(Table1[[#This Row],[Amount]]),0)</f>
        <v>3355.24</v>
      </c>
      <c r="I2427" t="s">
        <v>20</v>
      </c>
      <c r="J2427" t="s">
        <v>32</v>
      </c>
      <c r="L2427" t="str">
        <f t="shared" si="37"/>
        <v>February</v>
      </c>
      <c r="M2427" s="4">
        <f>ABS(Table1[[#This Row],[Amount]])</f>
        <v>3355.24</v>
      </c>
      <c r="N2427">
        <f>IF(Table1[[#This Row],[Type]]="Income",ABS(Table1[[#This Row],[Amount]]),0)</f>
        <v>0</v>
      </c>
      <c r="O2427">
        <f>IF(Table1[[#This Row],[Type]]="Expense",ABS(Table1[[#This Row],[Amount]]),0)</f>
        <v>3355.24</v>
      </c>
      <c r="P2427" t="str">
        <f>Table1[[#This Row],[Region]]</f>
        <v>West</v>
      </c>
      <c r="Q2427" t="s">
        <v>26</v>
      </c>
      <c r="R2427" t="s">
        <v>32</v>
      </c>
    </row>
    <row r="2428" spans="1:18" x14ac:dyDescent="0.3">
      <c r="A2428" s="1">
        <v>45180</v>
      </c>
      <c r="B2428" t="s">
        <v>2454</v>
      </c>
      <c r="C2428" t="s">
        <v>15</v>
      </c>
      <c r="D2428" t="s">
        <v>42</v>
      </c>
      <c r="E2428">
        <v>-740.18</v>
      </c>
      <c r="F2428" t="s">
        <v>11</v>
      </c>
      <c r="G2428">
        <f>IF(Table1[[#This Row],[Type]]="Income",ABS(Table1[[#This Row],[Amount]]),0)</f>
        <v>0</v>
      </c>
      <c r="H2428">
        <f>IF(Table1[[#This Row],[Type]]="Expense",ABS(Table1[[#This Row],[Amount]]),0)</f>
        <v>740.18</v>
      </c>
      <c r="I2428" t="s">
        <v>20</v>
      </c>
      <c r="J2428" t="s">
        <v>23</v>
      </c>
      <c r="L2428" t="str">
        <f t="shared" si="37"/>
        <v>September</v>
      </c>
      <c r="M2428" s="4">
        <f>ABS(Table1[[#This Row],[Amount]])</f>
        <v>740.18</v>
      </c>
      <c r="N2428">
        <f>IF(Table1[[#This Row],[Type]]="Income",ABS(Table1[[#This Row],[Amount]]),0)</f>
        <v>0</v>
      </c>
      <c r="O2428">
        <f>IF(Table1[[#This Row],[Type]]="Expense",ABS(Table1[[#This Row],[Amount]]),0)</f>
        <v>740.18</v>
      </c>
      <c r="P2428" t="str">
        <f>Table1[[#This Row],[Region]]</f>
        <v>South</v>
      </c>
      <c r="Q2428" t="s">
        <v>42</v>
      </c>
      <c r="R2428" t="s">
        <v>23</v>
      </c>
    </row>
    <row r="2429" spans="1:18" x14ac:dyDescent="0.3">
      <c r="A2429" s="1">
        <v>45056</v>
      </c>
      <c r="B2429" t="s">
        <v>2455</v>
      </c>
      <c r="C2429" t="s">
        <v>30</v>
      </c>
      <c r="D2429" t="s">
        <v>36</v>
      </c>
      <c r="E2429">
        <v>3235.66</v>
      </c>
      <c r="F2429" t="s">
        <v>31</v>
      </c>
      <c r="G2429">
        <f>IF(Table1[[#This Row],[Type]]="Income",ABS(Table1[[#This Row],[Amount]]),0)</f>
        <v>3235.66</v>
      </c>
      <c r="H2429">
        <f>IF(Table1[[#This Row],[Type]]="Expense",ABS(Table1[[#This Row],[Amount]]),0)</f>
        <v>0</v>
      </c>
      <c r="I2429" t="s">
        <v>12</v>
      </c>
      <c r="J2429" t="s">
        <v>32</v>
      </c>
      <c r="L2429" t="str">
        <f t="shared" si="37"/>
        <v>May</v>
      </c>
      <c r="M2429" s="4">
        <f>ABS(Table1[[#This Row],[Amount]])</f>
        <v>3235.66</v>
      </c>
      <c r="N2429">
        <f>IF(Table1[[#This Row],[Type]]="Income",ABS(Table1[[#This Row],[Amount]]),0)</f>
        <v>3235.66</v>
      </c>
      <c r="O2429">
        <f>IF(Table1[[#This Row],[Type]]="Expense",ABS(Table1[[#This Row],[Amount]]),0)</f>
        <v>0</v>
      </c>
      <c r="P2429" t="str">
        <f>Table1[[#This Row],[Region]]</f>
        <v>West</v>
      </c>
      <c r="Q2429" t="s">
        <v>36</v>
      </c>
      <c r="R2429" t="s">
        <v>32</v>
      </c>
    </row>
    <row r="2430" spans="1:18" x14ac:dyDescent="0.3">
      <c r="A2430" s="1">
        <v>44986</v>
      </c>
      <c r="B2430" t="s">
        <v>2456</v>
      </c>
      <c r="C2430" t="s">
        <v>30</v>
      </c>
      <c r="D2430" t="s">
        <v>42</v>
      </c>
      <c r="E2430">
        <v>3883.55</v>
      </c>
      <c r="F2430" t="s">
        <v>31</v>
      </c>
      <c r="G2430">
        <f>IF(Table1[[#This Row],[Type]]="Income",ABS(Table1[[#This Row],[Amount]]),0)</f>
        <v>3883.55</v>
      </c>
      <c r="H2430">
        <f>IF(Table1[[#This Row],[Type]]="Expense",ABS(Table1[[#This Row],[Amount]]),0)</f>
        <v>0</v>
      </c>
      <c r="I2430" t="s">
        <v>20</v>
      </c>
      <c r="J2430" t="s">
        <v>13</v>
      </c>
      <c r="L2430" t="str">
        <f t="shared" si="37"/>
        <v>March</v>
      </c>
      <c r="M2430" s="4">
        <f>ABS(Table1[[#This Row],[Amount]])</f>
        <v>3883.55</v>
      </c>
      <c r="N2430">
        <f>IF(Table1[[#This Row],[Type]]="Income",ABS(Table1[[#This Row],[Amount]]),0)</f>
        <v>3883.55</v>
      </c>
      <c r="O2430">
        <f>IF(Table1[[#This Row],[Type]]="Expense",ABS(Table1[[#This Row],[Amount]]),0)</f>
        <v>0</v>
      </c>
      <c r="P2430" t="str">
        <f>Table1[[#This Row],[Region]]</f>
        <v>East</v>
      </c>
      <c r="Q2430" t="s">
        <v>42</v>
      </c>
      <c r="R2430" t="s">
        <v>13</v>
      </c>
    </row>
    <row r="2431" spans="1:18" x14ac:dyDescent="0.3">
      <c r="A2431" s="1">
        <v>45077</v>
      </c>
      <c r="B2431" t="s">
        <v>2457</v>
      </c>
      <c r="C2431" t="s">
        <v>15</v>
      </c>
      <c r="D2431" t="s">
        <v>16</v>
      </c>
      <c r="E2431">
        <v>-4316.95</v>
      </c>
      <c r="F2431" t="s">
        <v>11</v>
      </c>
      <c r="G2431">
        <f>IF(Table1[[#This Row],[Type]]="Income",ABS(Table1[[#This Row],[Amount]]),0)</f>
        <v>0</v>
      </c>
      <c r="H2431">
        <f>IF(Table1[[#This Row],[Type]]="Expense",ABS(Table1[[#This Row],[Amount]]),0)</f>
        <v>4316.95</v>
      </c>
      <c r="I2431" t="s">
        <v>17</v>
      </c>
      <c r="J2431" t="s">
        <v>27</v>
      </c>
      <c r="L2431" t="str">
        <f t="shared" si="37"/>
        <v>May</v>
      </c>
      <c r="M2431" s="4">
        <f>ABS(Table1[[#This Row],[Amount]])</f>
        <v>4316.95</v>
      </c>
      <c r="N2431">
        <f>IF(Table1[[#This Row],[Type]]="Income",ABS(Table1[[#This Row],[Amount]]),0)</f>
        <v>0</v>
      </c>
      <c r="O2431">
        <f>IF(Table1[[#This Row],[Type]]="Expense",ABS(Table1[[#This Row],[Amount]]),0)</f>
        <v>4316.95</v>
      </c>
      <c r="P2431" t="str">
        <f>Table1[[#This Row],[Region]]</f>
        <v>North</v>
      </c>
      <c r="Q2431" t="s">
        <v>16</v>
      </c>
      <c r="R2431" t="s">
        <v>27</v>
      </c>
    </row>
    <row r="2432" spans="1:18" x14ac:dyDescent="0.3">
      <c r="A2432" s="1">
        <v>45213</v>
      </c>
      <c r="B2432" t="s">
        <v>2458</v>
      </c>
      <c r="C2432" t="s">
        <v>9</v>
      </c>
      <c r="D2432" t="s">
        <v>22</v>
      </c>
      <c r="E2432">
        <v>-164.83</v>
      </c>
      <c r="F2432" t="s">
        <v>11</v>
      </c>
      <c r="G2432">
        <f>IF(Table1[[#This Row],[Type]]="Income",ABS(Table1[[#This Row],[Amount]]),0)</f>
        <v>0</v>
      </c>
      <c r="H2432">
        <f>IF(Table1[[#This Row],[Type]]="Expense",ABS(Table1[[#This Row],[Amount]]),0)</f>
        <v>164.83</v>
      </c>
      <c r="I2432" t="s">
        <v>12</v>
      </c>
      <c r="J2432" t="s">
        <v>23</v>
      </c>
      <c r="L2432" t="str">
        <f t="shared" si="37"/>
        <v>October</v>
      </c>
      <c r="M2432" s="4">
        <f>ABS(Table1[[#This Row],[Amount]])</f>
        <v>164.83</v>
      </c>
      <c r="N2432">
        <f>IF(Table1[[#This Row],[Type]]="Income",ABS(Table1[[#This Row],[Amount]]),0)</f>
        <v>0</v>
      </c>
      <c r="O2432">
        <f>IF(Table1[[#This Row],[Type]]="Expense",ABS(Table1[[#This Row],[Amount]]),0)</f>
        <v>164.83</v>
      </c>
      <c r="P2432" t="str">
        <f>Table1[[#This Row],[Region]]</f>
        <v>South</v>
      </c>
      <c r="Q2432" t="s">
        <v>22</v>
      </c>
      <c r="R2432" t="s">
        <v>23</v>
      </c>
    </row>
    <row r="2433" spans="1:18" x14ac:dyDescent="0.3">
      <c r="A2433" s="1">
        <v>44931</v>
      </c>
      <c r="B2433" t="s">
        <v>2459</v>
      </c>
      <c r="C2433" t="s">
        <v>9</v>
      </c>
      <c r="D2433" t="s">
        <v>36</v>
      </c>
      <c r="E2433">
        <v>-3453.93</v>
      </c>
      <c r="F2433" t="s">
        <v>11</v>
      </c>
      <c r="G2433">
        <f>IF(Table1[[#This Row],[Type]]="Income",ABS(Table1[[#This Row],[Amount]]),0)</f>
        <v>0</v>
      </c>
      <c r="H2433">
        <f>IF(Table1[[#This Row],[Type]]="Expense",ABS(Table1[[#This Row],[Amount]]),0)</f>
        <v>3453.93</v>
      </c>
      <c r="I2433" t="s">
        <v>17</v>
      </c>
      <c r="J2433" t="s">
        <v>23</v>
      </c>
      <c r="L2433" t="str">
        <f t="shared" si="37"/>
        <v>January</v>
      </c>
      <c r="M2433" s="4">
        <f>ABS(Table1[[#This Row],[Amount]])</f>
        <v>3453.93</v>
      </c>
      <c r="N2433">
        <f>IF(Table1[[#This Row],[Type]]="Income",ABS(Table1[[#This Row],[Amount]]),0)</f>
        <v>0</v>
      </c>
      <c r="O2433">
        <f>IF(Table1[[#This Row],[Type]]="Expense",ABS(Table1[[#This Row],[Amount]]),0)</f>
        <v>3453.93</v>
      </c>
      <c r="P2433" t="str">
        <f>Table1[[#This Row],[Region]]</f>
        <v>South</v>
      </c>
      <c r="Q2433" t="s">
        <v>36</v>
      </c>
      <c r="R2433" t="s">
        <v>23</v>
      </c>
    </row>
    <row r="2434" spans="1:18" x14ac:dyDescent="0.3">
      <c r="A2434" s="1">
        <v>45192</v>
      </c>
      <c r="B2434" t="s">
        <v>2460</v>
      </c>
      <c r="C2434" t="s">
        <v>30</v>
      </c>
      <c r="D2434" t="s">
        <v>26</v>
      </c>
      <c r="E2434">
        <v>193.58</v>
      </c>
      <c r="F2434" t="s">
        <v>31</v>
      </c>
      <c r="G2434">
        <f>IF(Table1[[#This Row],[Type]]="Income",ABS(Table1[[#This Row],[Amount]]),0)</f>
        <v>193.58</v>
      </c>
      <c r="H2434">
        <f>IF(Table1[[#This Row],[Type]]="Expense",ABS(Table1[[#This Row],[Amount]]),0)</f>
        <v>0</v>
      </c>
      <c r="I2434" t="s">
        <v>20</v>
      </c>
      <c r="J2434" t="s">
        <v>32</v>
      </c>
      <c r="L2434" t="str">
        <f t="shared" si="37"/>
        <v>September</v>
      </c>
      <c r="M2434" s="4">
        <f>ABS(Table1[[#This Row],[Amount]])</f>
        <v>193.58</v>
      </c>
      <c r="N2434">
        <f>IF(Table1[[#This Row],[Type]]="Income",ABS(Table1[[#This Row],[Amount]]),0)</f>
        <v>193.58</v>
      </c>
      <c r="O2434">
        <f>IF(Table1[[#This Row],[Type]]="Expense",ABS(Table1[[#This Row],[Amount]]),0)</f>
        <v>0</v>
      </c>
      <c r="P2434" t="str">
        <f>Table1[[#This Row],[Region]]</f>
        <v>West</v>
      </c>
      <c r="Q2434" t="s">
        <v>26</v>
      </c>
      <c r="R2434" t="s">
        <v>32</v>
      </c>
    </row>
    <row r="2435" spans="1:18" x14ac:dyDescent="0.3">
      <c r="A2435" s="1">
        <v>45271</v>
      </c>
      <c r="B2435" t="s">
        <v>2461</v>
      </c>
      <c r="C2435" t="s">
        <v>30</v>
      </c>
      <c r="D2435" t="s">
        <v>10</v>
      </c>
      <c r="E2435">
        <v>3563.68</v>
      </c>
      <c r="F2435" t="s">
        <v>31</v>
      </c>
      <c r="G2435">
        <f>IF(Table1[[#This Row],[Type]]="Income",ABS(Table1[[#This Row],[Amount]]),0)</f>
        <v>3563.68</v>
      </c>
      <c r="H2435">
        <f>IF(Table1[[#This Row],[Type]]="Expense",ABS(Table1[[#This Row],[Amount]]),0)</f>
        <v>0</v>
      </c>
      <c r="I2435" t="s">
        <v>12</v>
      </c>
      <c r="J2435" t="s">
        <v>32</v>
      </c>
      <c r="L2435" t="str">
        <f t="shared" ref="L2435:L2498" si="38">TEXT(A2435:A7434,"mmmm")</f>
        <v>December</v>
      </c>
      <c r="M2435" s="4">
        <f>ABS(Table1[[#This Row],[Amount]])</f>
        <v>3563.68</v>
      </c>
      <c r="N2435">
        <f>IF(Table1[[#This Row],[Type]]="Income",ABS(Table1[[#This Row],[Amount]]),0)</f>
        <v>3563.68</v>
      </c>
      <c r="O2435">
        <f>IF(Table1[[#This Row],[Type]]="Expense",ABS(Table1[[#This Row],[Amount]]),0)</f>
        <v>0</v>
      </c>
      <c r="P2435" t="str">
        <f>Table1[[#This Row],[Region]]</f>
        <v>West</v>
      </c>
      <c r="Q2435" t="s">
        <v>10</v>
      </c>
      <c r="R2435" t="s">
        <v>32</v>
      </c>
    </row>
    <row r="2436" spans="1:18" x14ac:dyDescent="0.3">
      <c r="A2436" s="1">
        <v>45056</v>
      </c>
      <c r="B2436" t="s">
        <v>2462</v>
      </c>
      <c r="C2436" t="s">
        <v>30</v>
      </c>
      <c r="D2436" t="s">
        <v>16</v>
      </c>
      <c r="E2436">
        <v>3214.54</v>
      </c>
      <c r="F2436" t="s">
        <v>31</v>
      </c>
      <c r="G2436">
        <f>IF(Table1[[#This Row],[Type]]="Income",ABS(Table1[[#This Row],[Amount]]),0)</f>
        <v>3214.54</v>
      </c>
      <c r="H2436">
        <f>IF(Table1[[#This Row],[Type]]="Expense",ABS(Table1[[#This Row],[Amount]]),0)</f>
        <v>0</v>
      </c>
      <c r="I2436" t="s">
        <v>20</v>
      </c>
      <c r="J2436" t="s">
        <v>27</v>
      </c>
      <c r="L2436" t="str">
        <f t="shared" si="38"/>
        <v>May</v>
      </c>
      <c r="M2436" s="4">
        <f>ABS(Table1[[#This Row],[Amount]])</f>
        <v>3214.54</v>
      </c>
      <c r="N2436">
        <f>IF(Table1[[#This Row],[Type]]="Income",ABS(Table1[[#This Row],[Amount]]),0)</f>
        <v>3214.54</v>
      </c>
      <c r="O2436">
        <f>IF(Table1[[#This Row],[Type]]="Expense",ABS(Table1[[#This Row],[Amount]]),0)</f>
        <v>0</v>
      </c>
      <c r="P2436" t="str">
        <f>Table1[[#This Row],[Region]]</f>
        <v>North</v>
      </c>
      <c r="Q2436" t="s">
        <v>16</v>
      </c>
      <c r="R2436" t="s">
        <v>27</v>
      </c>
    </row>
    <row r="2437" spans="1:18" x14ac:dyDescent="0.3">
      <c r="A2437" s="1">
        <v>45193</v>
      </c>
      <c r="B2437" t="s">
        <v>2463</v>
      </c>
      <c r="C2437" t="s">
        <v>25</v>
      </c>
      <c r="D2437" t="s">
        <v>36</v>
      </c>
      <c r="E2437">
        <v>-826.9</v>
      </c>
      <c r="F2437" t="s">
        <v>11</v>
      </c>
      <c r="G2437">
        <f>IF(Table1[[#This Row],[Type]]="Income",ABS(Table1[[#This Row],[Amount]]),0)</f>
        <v>0</v>
      </c>
      <c r="H2437">
        <f>IF(Table1[[#This Row],[Type]]="Expense",ABS(Table1[[#This Row],[Amount]]),0)</f>
        <v>826.9</v>
      </c>
      <c r="I2437" t="s">
        <v>17</v>
      </c>
      <c r="J2437" t="s">
        <v>32</v>
      </c>
      <c r="L2437" t="str">
        <f t="shared" si="38"/>
        <v>September</v>
      </c>
      <c r="M2437" s="4">
        <f>ABS(Table1[[#This Row],[Amount]])</f>
        <v>826.9</v>
      </c>
      <c r="N2437">
        <f>IF(Table1[[#This Row],[Type]]="Income",ABS(Table1[[#This Row],[Amount]]),0)</f>
        <v>0</v>
      </c>
      <c r="O2437">
        <f>IF(Table1[[#This Row],[Type]]="Expense",ABS(Table1[[#This Row],[Amount]]),0)</f>
        <v>826.9</v>
      </c>
      <c r="P2437" t="str">
        <f>Table1[[#This Row],[Region]]</f>
        <v>West</v>
      </c>
      <c r="Q2437" t="s">
        <v>36</v>
      </c>
      <c r="R2437" t="s">
        <v>32</v>
      </c>
    </row>
    <row r="2438" spans="1:18" x14ac:dyDescent="0.3">
      <c r="A2438" s="1">
        <v>45104</v>
      </c>
      <c r="B2438" t="s">
        <v>2464</v>
      </c>
      <c r="C2438" t="s">
        <v>25</v>
      </c>
      <c r="D2438" t="s">
        <v>26</v>
      </c>
      <c r="E2438">
        <v>-3854</v>
      </c>
      <c r="F2438" t="s">
        <v>11</v>
      </c>
      <c r="G2438">
        <f>IF(Table1[[#This Row],[Type]]="Income",ABS(Table1[[#This Row],[Amount]]),0)</f>
        <v>0</v>
      </c>
      <c r="H2438">
        <f>IF(Table1[[#This Row],[Type]]="Expense",ABS(Table1[[#This Row],[Amount]]),0)</f>
        <v>3854</v>
      </c>
      <c r="I2438" t="s">
        <v>20</v>
      </c>
      <c r="J2438" t="s">
        <v>13</v>
      </c>
      <c r="L2438" t="str">
        <f t="shared" si="38"/>
        <v>June</v>
      </c>
      <c r="M2438" s="4">
        <f>ABS(Table1[[#This Row],[Amount]])</f>
        <v>3854</v>
      </c>
      <c r="N2438">
        <f>IF(Table1[[#This Row],[Type]]="Income",ABS(Table1[[#This Row],[Amount]]),0)</f>
        <v>0</v>
      </c>
      <c r="O2438">
        <f>IF(Table1[[#This Row],[Type]]="Expense",ABS(Table1[[#This Row],[Amount]]),0)</f>
        <v>3854</v>
      </c>
      <c r="P2438" t="str">
        <f>Table1[[#This Row],[Region]]</f>
        <v>East</v>
      </c>
      <c r="Q2438" t="s">
        <v>26</v>
      </c>
      <c r="R2438" t="s">
        <v>13</v>
      </c>
    </row>
    <row r="2439" spans="1:18" x14ac:dyDescent="0.3">
      <c r="A2439" s="1">
        <v>45179</v>
      </c>
      <c r="B2439" t="s">
        <v>2465</v>
      </c>
      <c r="C2439" t="s">
        <v>30</v>
      </c>
      <c r="D2439" t="s">
        <v>36</v>
      </c>
      <c r="E2439">
        <v>434.9</v>
      </c>
      <c r="F2439" t="s">
        <v>31</v>
      </c>
      <c r="G2439">
        <f>IF(Table1[[#This Row],[Type]]="Income",ABS(Table1[[#This Row],[Amount]]),0)</f>
        <v>434.9</v>
      </c>
      <c r="H2439">
        <f>IF(Table1[[#This Row],[Type]]="Expense",ABS(Table1[[#This Row],[Amount]]),0)</f>
        <v>0</v>
      </c>
      <c r="I2439" t="s">
        <v>17</v>
      </c>
      <c r="J2439" t="s">
        <v>13</v>
      </c>
      <c r="L2439" t="str">
        <f t="shared" si="38"/>
        <v>September</v>
      </c>
      <c r="M2439" s="4">
        <f>ABS(Table1[[#This Row],[Amount]])</f>
        <v>434.9</v>
      </c>
      <c r="N2439">
        <f>IF(Table1[[#This Row],[Type]]="Income",ABS(Table1[[#This Row],[Amount]]),0)</f>
        <v>434.9</v>
      </c>
      <c r="O2439">
        <f>IF(Table1[[#This Row],[Type]]="Expense",ABS(Table1[[#This Row],[Amount]]),0)</f>
        <v>0</v>
      </c>
      <c r="P2439" t="str">
        <f>Table1[[#This Row],[Region]]</f>
        <v>East</v>
      </c>
      <c r="Q2439" t="s">
        <v>36</v>
      </c>
      <c r="R2439" t="s">
        <v>13</v>
      </c>
    </row>
    <row r="2440" spans="1:18" x14ac:dyDescent="0.3">
      <c r="A2440" s="1">
        <v>44982</v>
      </c>
      <c r="B2440" t="s">
        <v>2466</v>
      </c>
      <c r="C2440" t="s">
        <v>9</v>
      </c>
      <c r="D2440" t="s">
        <v>16</v>
      </c>
      <c r="E2440">
        <v>-4149.3500000000004</v>
      </c>
      <c r="F2440" t="s">
        <v>11</v>
      </c>
      <c r="G2440">
        <f>IF(Table1[[#This Row],[Type]]="Income",ABS(Table1[[#This Row],[Amount]]),0)</f>
        <v>0</v>
      </c>
      <c r="H2440">
        <f>IF(Table1[[#This Row],[Type]]="Expense",ABS(Table1[[#This Row],[Amount]]),0)</f>
        <v>4149.3500000000004</v>
      </c>
      <c r="I2440" t="s">
        <v>20</v>
      </c>
      <c r="J2440" t="s">
        <v>13</v>
      </c>
      <c r="L2440" t="str">
        <f t="shared" si="38"/>
        <v>February</v>
      </c>
      <c r="M2440" s="4">
        <f>ABS(Table1[[#This Row],[Amount]])</f>
        <v>4149.3500000000004</v>
      </c>
      <c r="N2440">
        <f>IF(Table1[[#This Row],[Type]]="Income",ABS(Table1[[#This Row],[Amount]]),0)</f>
        <v>0</v>
      </c>
      <c r="O2440">
        <f>IF(Table1[[#This Row],[Type]]="Expense",ABS(Table1[[#This Row],[Amount]]),0)</f>
        <v>4149.3500000000004</v>
      </c>
      <c r="P2440" t="str">
        <f>Table1[[#This Row],[Region]]</f>
        <v>East</v>
      </c>
      <c r="Q2440" t="s">
        <v>16</v>
      </c>
      <c r="R2440" t="s">
        <v>13</v>
      </c>
    </row>
    <row r="2441" spans="1:18" x14ac:dyDescent="0.3">
      <c r="A2441" s="1">
        <v>45009</v>
      </c>
      <c r="B2441" t="s">
        <v>2467</v>
      </c>
      <c r="C2441" t="s">
        <v>30</v>
      </c>
      <c r="D2441" t="s">
        <v>36</v>
      </c>
      <c r="E2441">
        <v>1383.45</v>
      </c>
      <c r="F2441" t="s">
        <v>31</v>
      </c>
      <c r="G2441">
        <f>IF(Table1[[#This Row],[Type]]="Income",ABS(Table1[[#This Row],[Amount]]),0)</f>
        <v>1383.45</v>
      </c>
      <c r="H2441">
        <f>IF(Table1[[#This Row],[Type]]="Expense",ABS(Table1[[#This Row],[Amount]]),0)</f>
        <v>0</v>
      </c>
      <c r="I2441" t="s">
        <v>17</v>
      </c>
      <c r="J2441" t="s">
        <v>13</v>
      </c>
      <c r="L2441" t="str">
        <f t="shared" si="38"/>
        <v>March</v>
      </c>
      <c r="M2441" s="4">
        <f>ABS(Table1[[#This Row],[Amount]])</f>
        <v>1383.45</v>
      </c>
      <c r="N2441">
        <f>IF(Table1[[#This Row],[Type]]="Income",ABS(Table1[[#This Row],[Amount]]),0)</f>
        <v>1383.45</v>
      </c>
      <c r="O2441">
        <f>IF(Table1[[#This Row],[Type]]="Expense",ABS(Table1[[#This Row],[Amount]]),0)</f>
        <v>0</v>
      </c>
      <c r="P2441" t="str">
        <f>Table1[[#This Row],[Region]]</f>
        <v>East</v>
      </c>
      <c r="Q2441" t="s">
        <v>36</v>
      </c>
      <c r="R2441" t="s">
        <v>13</v>
      </c>
    </row>
    <row r="2442" spans="1:18" x14ac:dyDescent="0.3">
      <c r="A2442" s="1">
        <v>45025</v>
      </c>
      <c r="B2442" t="s">
        <v>2468</v>
      </c>
      <c r="C2442" t="s">
        <v>25</v>
      </c>
      <c r="D2442" t="s">
        <v>42</v>
      </c>
      <c r="E2442">
        <v>-3475.37</v>
      </c>
      <c r="F2442" t="s">
        <v>11</v>
      </c>
      <c r="G2442">
        <f>IF(Table1[[#This Row],[Type]]="Income",ABS(Table1[[#This Row],[Amount]]),0)</f>
        <v>0</v>
      </c>
      <c r="H2442">
        <f>IF(Table1[[#This Row],[Type]]="Expense",ABS(Table1[[#This Row],[Amount]]),0)</f>
        <v>3475.37</v>
      </c>
      <c r="I2442" t="s">
        <v>20</v>
      </c>
      <c r="J2442" t="s">
        <v>27</v>
      </c>
      <c r="L2442" t="str">
        <f t="shared" si="38"/>
        <v>April</v>
      </c>
      <c r="M2442" s="4">
        <f>ABS(Table1[[#This Row],[Amount]])</f>
        <v>3475.37</v>
      </c>
      <c r="N2442">
        <f>IF(Table1[[#This Row],[Type]]="Income",ABS(Table1[[#This Row],[Amount]]),0)</f>
        <v>0</v>
      </c>
      <c r="O2442">
        <f>IF(Table1[[#This Row],[Type]]="Expense",ABS(Table1[[#This Row],[Amount]]),0)</f>
        <v>3475.37</v>
      </c>
      <c r="P2442" t="str">
        <f>Table1[[#This Row],[Region]]</f>
        <v>North</v>
      </c>
      <c r="Q2442" t="s">
        <v>42</v>
      </c>
      <c r="R2442" t="s">
        <v>27</v>
      </c>
    </row>
    <row r="2443" spans="1:18" x14ac:dyDescent="0.3">
      <c r="A2443" s="1">
        <v>45075</v>
      </c>
      <c r="B2443" t="s">
        <v>2469</v>
      </c>
      <c r="C2443" t="s">
        <v>9</v>
      </c>
      <c r="D2443" t="s">
        <v>16</v>
      </c>
      <c r="E2443">
        <v>-4626.08</v>
      </c>
      <c r="F2443" t="s">
        <v>11</v>
      </c>
      <c r="G2443">
        <f>IF(Table1[[#This Row],[Type]]="Income",ABS(Table1[[#This Row],[Amount]]),0)</f>
        <v>0</v>
      </c>
      <c r="H2443">
        <f>IF(Table1[[#This Row],[Type]]="Expense",ABS(Table1[[#This Row],[Amount]]),0)</f>
        <v>4626.08</v>
      </c>
      <c r="I2443" t="s">
        <v>12</v>
      </c>
      <c r="J2443" t="s">
        <v>27</v>
      </c>
      <c r="L2443" t="str">
        <f t="shared" si="38"/>
        <v>May</v>
      </c>
      <c r="M2443" s="4">
        <f>ABS(Table1[[#This Row],[Amount]])</f>
        <v>4626.08</v>
      </c>
      <c r="N2443">
        <f>IF(Table1[[#This Row],[Type]]="Income",ABS(Table1[[#This Row],[Amount]]),0)</f>
        <v>0</v>
      </c>
      <c r="O2443">
        <f>IF(Table1[[#This Row],[Type]]="Expense",ABS(Table1[[#This Row],[Amount]]),0)</f>
        <v>4626.08</v>
      </c>
      <c r="P2443" t="str">
        <f>Table1[[#This Row],[Region]]</f>
        <v>North</v>
      </c>
      <c r="Q2443" t="s">
        <v>16</v>
      </c>
      <c r="R2443" t="s">
        <v>27</v>
      </c>
    </row>
    <row r="2444" spans="1:18" x14ac:dyDescent="0.3">
      <c r="A2444" s="1">
        <v>45255</v>
      </c>
      <c r="B2444" t="s">
        <v>2470</v>
      </c>
      <c r="C2444" t="s">
        <v>25</v>
      </c>
      <c r="D2444" t="s">
        <v>36</v>
      </c>
      <c r="E2444">
        <v>-1765.15</v>
      </c>
      <c r="F2444" t="s">
        <v>11</v>
      </c>
      <c r="G2444">
        <f>IF(Table1[[#This Row],[Type]]="Income",ABS(Table1[[#This Row],[Amount]]),0)</f>
        <v>0</v>
      </c>
      <c r="H2444">
        <f>IF(Table1[[#This Row],[Type]]="Expense",ABS(Table1[[#This Row],[Amount]]),0)</f>
        <v>1765.15</v>
      </c>
      <c r="I2444" t="s">
        <v>12</v>
      </c>
      <c r="J2444" t="s">
        <v>27</v>
      </c>
      <c r="L2444" t="str">
        <f t="shared" si="38"/>
        <v>November</v>
      </c>
      <c r="M2444" s="4">
        <f>ABS(Table1[[#This Row],[Amount]])</f>
        <v>1765.15</v>
      </c>
      <c r="N2444">
        <f>IF(Table1[[#This Row],[Type]]="Income",ABS(Table1[[#This Row],[Amount]]),0)</f>
        <v>0</v>
      </c>
      <c r="O2444">
        <f>IF(Table1[[#This Row],[Type]]="Expense",ABS(Table1[[#This Row],[Amount]]),0)</f>
        <v>1765.15</v>
      </c>
      <c r="P2444" t="str">
        <f>Table1[[#This Row],[Region]]</f>
        <v>North</v>
      </c>
      <c r="Q2444" t="s">
        <v>36</v>
      </c>
      <c r="R2444" t="s">
        <v>27</v>
      </c>
    </row>
    <row r="2445" spans="1:18" x14ac:dyDescent="0.3">
      <c r="A2445" s="1">
        <v>45082</v>
      </c>
      <c r="B2445" t="s">
        <v>2471</v>
      </c>
      <c r="C2445" t="s">
        <v>9</v>
      </c>
      <c r="D2445" t="s">
        <v>10</v>
      </c>
      <c r="E2445">
        <v>-2564.1799999999998</v>
      </c>
      <c r="F2445" t="s">
        <v>11</v>
      </c>
      <c r="G2445">
        <f>IF(Table1[[#This Row],[Type]]="Income",ABS(Table1[[#This Row],[Amount]]),0)</f>
        <v>0</v>
      </c>
      <c r="H2445">
        <f>IF(Table1[[#This Row],[Type]]="Expense",ABS(Table1[[#This Row],[Amount]]),0)</f>
        <v>2564.1799999999998</v>
      </c>
      <c r="I2445" t="s">
        <v>20</v>
      </c>
      <c r="J2445" t="s">
        <v>32</v>
      </c>
      <c r="L2445" t="str">
        <f t="shared" si="38"/>
        <v>June</v>
      </c>
      <c r="M2445" s="4">
        <f>ABS(Table1[[#This Row],[Amount]])</f>
        <v>2564.1799999999998</v>
      </c>
      <c r="N2445">
        <f>IF(Table1[[#This Row],[Type]]="Income",ABS(Table1[[#This Row],[Amount]]),0)</f>
        <v>0</v>
      </c>
      <c r="O2445">
        <f>IF(Table1[[#This Row],[Type]]="Expense",ABS(Table1[[#This Row],[Amount]]),0)</f>
        <v>2564.1799999999998</v>
      </c>
      <c r="P2445" t="str">
        <f>Table1[[#This Row],[Region]]</f>
        <v>West</v>
      </c>
      <c r="Q2445" t="s">
        <v>10</v>
      </c>
      <c r="R2445" t="s">
        <v>32</v>
      </c>
    </row>
    <row r="2446" spans="1:18" x14ac:dyDescent="0.3">
      <c r="A2446" s="1">
        <v>45116</v>
      </c>
      <c r="B2446" t="s">
        <v>2472</v>
      </c>
      <c r="C2446" t="s">
        <v>25</v>
      </c>
      <c r="D2446" t="s">
        <v>22</v>
      </c>
      <c r="E2446">
        <v>-2369.2800000000002</v>
      </c>
      <c r="F2446" t="s">
        <v>11</v>
      </c>
      <c r="G2446">
        <f>IF(Table1[[#This Row],[Type]]="Income",ABS(Table1[[#This Row],[Amount]]),0)</f>
        <v>0</v>
      </c>
      <c r="H2446">
        <f>IF(Table1[[#This Row],[Type]]="Expense",ABS(Table1[[#This Row],[Amount]]),0)</f>
        <v>2369.2800000000002</v>
      </c>
      <c r="I2446" t="s">
        <v>17</v>
      </c>
      <c r="J2446" t="s">
        <v>27</v>
      </c>
      <c r="L2446" t="str">
        <f t="shared" si="38"/>
        <v>July</v>
      </c>
      <c r="M2446" s="4">
        <f>ABS(Table1[[#This Row],[Amount]])</f>
        <v>2369.2800000000002</v>
      </c>
      <c r="N2446">
        <f>IF(Table1[[#This Row],[Type]]="Income",ABS(Table1[[#This Row],[Amount]]),0)</f>
        <v>0</v>
      </c>
      <c r="O2446">
        <f>IF(Table1[[#This Row],[Type]]="Expense",ABS(Table1[[#This Row],[Amount]]),0)</f>
        <v>2369.2800000000002</v>
      </c>
      <c r="P2446" t="str">
        <f>Table1[[#This Row],[Region]]</f>
        <v>North</v>
      </c>
      <c r="Q2446" t="s">
        <v>22</v>
      </c>
      <c r="R2446" t="s">
        <v>27</v>
      </c>
    </row>
    <row r="2447" spans="1:18" x14ac:dyDescent="0.3">
      <c r="A2447" s="1">
        <v>45189</v>
      </c>
      <c r="B2447" t="s">
        <v>2473</v>
      </c>
      <c r="C2447" t="s">
        <v>9</v>
      </c>
      <c r="D2447" t="s">
        <v>36</v>
      </c>
      <c r="E2447">
        <v>-872.3</v>
      </c>
      <c r="F2447" t="s">
        <v>11</v>
      </c>
      <c r="G2447">
        <f>IF(Table1[[#This Row],[Type]]="Income",ABS(Table1[[#This Row],[Amount]]),0)</f>
        <v>0</v>
      </c>
      <c r="H2447">
        <f>IF(Table1[[#This Row],[Type]]="Expense",ABS(Table1[[#This Row],[Amount]]),0)</f>
        <v>872.3</v>
      </c>
      <c r="I2447" t="s">
        <v>20</v>
      </c>
      <c r="J2447" t="s">
        <v>23</v>
      </c>
      <c r="L2447" t="str">
        <f t="shared" si="38"/>
        <v>September</v>
      </c>
      <c r="M2447" s="4">
        <f>ABS(Table1[[#This Row],[Amount]])</f>
        <v>872.3</v>
      </c>
      <c r="N2447">
        <f>IF(Table1[[#This Row],[Type]]="Income",ABS(Table1[[#This Row],[Amount]]),0)</f>
        <v>0</v>
      </c>
      <c r="O2447">
        <f>IF(Table1[[#This Row],[Type]]="Expense",ABS(Table1[[#This Row],[Amount]]),0)</f>
        <v>872.3</v>
      </c>
      <c r="P2447" t="str">
        <f>Table1[[#This Row],[Region]]</f>
        <v>South</v>
      </c>
      <c r="Q2447" t="s">
        <v>36</v>
      </c>
      <c r="R2447" t="s">
        <v>23</v>
      </c>
    </row>
    <row r="2448" spans="1:18" x14ac:dyDescent="0.3">
      <c r="A2448" s="1">
        <v>45006</v>
      </c>
      <c r="B2448" t="s">
        <v>2474</v>
      </c>
      <c r="C2448" t="s">
        <v>9</v>
      </c>
      <c r="D2448" t="s">
        <v>42</v>
      </c>
      <c r="E2448">
        <v>-2992.53</v>
      </c>
      <c r="F2448" t="s">
        <v>11</v>
      </c>
      <c r="G2448">
        <f>IF(Table1[[#This Row],[Type]]="Income",ABS(Table1[[#This Row],[Amount]]),0)</f>
        <v>0</v>
      </c>
      <c r="H2448">
        <f>IF(Table1[[#This Row],[Type]]="Expense",ABS(Table1[[#This Row],[Amount]]),0)</f>
        <v>2992.53</v>
      </c>
      <c r="I2448" t="s">
        <v>12</v>
      </c>
      <c r="J2448" t="s">
        <v>23</v>
      </c>
      <c r="L2448" t="str">
        <f t="shared" si="38"/>
        <v>March</v>
      </c>
      <c r="M2448" s="4">
        <f>ABS(Table1[[#This Row],[Amount]])</f>
        <v>2992.53</v>
      </c>
      <c r="N2448">
        <f>IF(Table1[[#This Row],[Type]]="Income",ABS(Table1[[#This Row],[Amount]]),0)</f>
        <v>0</v>
      </c>
      <c r="O2448">
        <f>IF(Table1[[#This Row],[Type]]="Expense",ABS(Table1[[#This Row],[Amount]]),0)</f>
        <v>2992.53</v>
      </c>
      <c r="P2448" t="str">
        <f>Table1[[#This Row],[Region]]</f>
        <v>South</v>
      </c>
      <c r="Q2448" t="s">
        <v>42</v>
      </c>
      <c r="R2448" t="s">
        <v>23</v>
      </c>
    </row>
    <row r="2449" spans="1:18" x14ac:dyDescent="0.3">
      <c r="A2449" s="1">
        <v>45178</v>
      </c>
      <c r="B2449" t="s">
        <v>2475</v>
      </c>
      <c r="C2449" t="s">
        <v>9</v>
      </c>
      <c r="D2449" t="s">
        <v>26</v>
      </c>
      <c r="E2449">
        <v>-3740.71</v>
      </c>
      <c r="F2449" t="s">
        <v>11</v>
      </c>
      <c r="G2449">
        <f>IF(Table1[[#This Row],[Type]]="Income",ABS(Table1[[#This Row],[Amount]]),0)</f>
        <v>0</v>
      </c>
      <c r="H2449">
        <f>IF(Table1[[#This Row],[Type]]="Expense",ABS(Table1[[#This Row],[Amount]]),0)</f>
        <v>3740.71</v>
      </c>
      <c r="I2449" t="s">
        <v>17</v>
      </c>
      <c r="J2449" t="s">
        <v>23</v>
      </c>
      <c r="L2449" t="str">
        <f t="shared" si="38"/>
        <v>September</v>
      </c>
      <c r="M2449" s="4">
        <f>ABS(Table1[[#This Row],[Amount]])</f>
        <v>3740.71</v>
      </c>
      <c r="N2449">
        <f>IF(Table1[[#This Row],[Type]]="Income",ABS(Table1[[#This Row],[Amount]]),0)</f>
        <v>0</v>
      </c>
      <c r="O2449">
        <f>IF(Table1[[#This Row],[Type]]="Expense",ABS(Table1[[#This Row],[Amount]]),0)</f>
        <v>3740.71</v>
      </c>
      <c r="P2449" t="str">
        <f>Table1[[#This Row],[Region]]</f>
        <v>South</v>
      </c>
      <c r="Q2449" t="s">
        <v>26</v>
      </c>
      <c r="R2449" t="s">
        <v>23</v>
      </c>
    </row>
    <row r="2450" spans="1:18" x14ac:dyDescent="0.3">
      <c r="A2450" s="1">
        <v>45023</v>
      </c>
      <c r="B2450" t="s">
        <v>2476</v>
      </c>
      <c r="C2450" t="s">
        <v>9</v>
      </c>
      <c r="D2450" t="s">
        <v>10</v>
      </c>
      <c r="E2450">
        <v>-4592.6899999999996</v>
      </c>
      <c r="F2450" t="s">
        <v>11</v>
      </c>
      <c r="G2450">
        <f>IF(Table1[[#This Row],[Type]]="Income",ABS(Table1[[#This Row],[Amount]]),0)</f>
        <v>0</v>
      </c>
      <c r="H2450">
        <f>IF(Table1[[#This Row],[Type]]="Expense",ABS(Table1[[#This Row],[Amount]]),0)</f>
        <v>4592.6899999999996</v>
      </c>
      <c r="I2450" t="s">
        <v>20</v>
      </c>
      <c r="J2450" t="s">
        <v>32</v>
      </c>
      <c r="L2450" t="str">
        <f t="shared" si="38"/>
        <v>April</v>
      </c>
      <c r="M2450" s="4">
        <f>ABS(Table1[[#This Row],[Amount]])</f>
        <v>4592.6899999999996</v>
      </c>
      <c r="N2450">
        <f>IF(Table1[[#This Row],[Type]]="Income",ABS(Table1[[#This Row],[Amount]]),0)</f>
        <v>0</v>
      </c>
      <c r="O2450">
        <f>IF(Table1[[#This Row],[Type]]="Expense",ABS(Table1[[#This Row],[Amount]]),0)</f>
        <v>4592.6899999999996</v>
      </c>
      <c r="P2450" t="str">
        <f>Table1[[#This Row],[Region]]</f>
        <v>West</v>
      </c>
      <c r="Q2450" t="s">
        <v>10</v>
      </c>
      <c r="R2450" t="s">
        <v>32</v>
      </c>
    </row>
    <row r="2451" spans="1:18" x14ac:dyDescent="0.3">
      <c r="A2451" s="1">
        <v>45186</v>
      </c>
      <c r="B2451" t="s">
        <v>2477</v>
      </c>
      <c r="C2451" t="s">
        <v>15</v>
      </c>
      <c r="D2451" t="s">
        <v>26</v>
      </c>
      <c r="E2451">
        <v>-4268.93</v>
      </c>
      <c r="F2451" t="s">
        <v>11</v>
      </c>
      <c r="G2451">
        <f>IF(Table1[[#This Row],[Type]]="Income",ABS(Table1[[#This Row],[Amount]]),0)</f>
        <v>0</v>
      </c>
      <c r="H2451">
        <f>IF(Table1[[#This Row],[Type]]="Expense",ABS(Table1[[#This Row],[Amount]]),0)</f>
        <v>4268.93</v>
      </c>
      <c r="I2451" t="s">
        <v>20</v>
      </c>
      <c r="J2451" t="s">
        <v>32</v>
      </c>
      <c r="L2451" t="str">
        <f t="shared" si="38"/>
        <v>September</v>
      </c>
      <c r="M2451" s="4">
        <f>ABS(Table1[[#This Row],[Amount]])</f>
        <v>4268.93</v>
      </c>
      <c r="N2451">
        <f>IF(Table1[[#This Row],[Type]]="Income",ABS(Table1[[#This Row],[Amount]]),0)</f>
        <v>0</v>
      </c>
      <c r="O2451">
        <f>IF(Table1[[#This Row],[Type]]="Expense",ABS(Table1[[#This Row],[Amount]]),0)</f>
        <v>4268.93</v>
      </c>
      <c r="P2451" t="str">
        <f>Table1[[#This Row],[Region]]</f>
        <v>West</v>
      </c>
      <c r="Q2451" t="s">
        <v>26</v>
      </c>
      <c r="R2451" t="s">
        <v>32</v>
      </c>
    </row>
    <row r="2452" spans="1:18" x14ac:dyDescent="0.3">
      <c r="A2452" s="1">
        <v>45186</v>
      </c>
      <c r="B2452" t="s">
        <v>2478</v>
      </c>
      <c r="C2452" t="s">
        <v>25</v>
      </c>
      <c r="D2452" t="s">
        <v>10</v>
      </c>
      <c r="E2452">
        <v>-2599.09</v>
      </c>
      <c r="F2452" t="s">
        <v>11</v>
      </c>
      <c r="G2452">
        <f>IF(Table1[[#This Row],[Type]]="Income",ABS(Table1[[#This Row],[Amount]]),0)</f>
        <v>0</v>
      </c>
      <c r="H2452">
        <f>IF(Table1[[#This Row],[Type]]="Expense",ABS(Table1[[#This Row],[Amount]]),0)</f>
        <v>2599.09</v>
      </c>
      <c r="I2452" t="s">
        <v>17</v>
      </c>
      <c r="J2452" t="s">
        <v>27</v>
      </c>
      <c r="L2452" t="str">
        <f t="shared" si="38"/>
        <v>September</v>
      </c>
      <c r="M2452" s="4">
        <f>ABS(Table1[[#This Row],[Amount]])</f>
        <v>2599.09</v>
      </c>
      <c r="N2452">
        <f>IF(Table1[[#This Row],[Type]]="Income",ABS(Table1[[#This Row],[Amount]]),0)</f>
        <v>0</v>
      </c>
      <c r="O2452">
        <f>IF(Table1[[#This Row],[Type]]="Expense",ABS(Table1[[#This Row],[Amount]]),0)</f>
        <v>2599.09</v>
      </c>
      <c r="P2452" t="str">
        <f>Table1[[#This Row],[Region]]</f>
        <v>North</v>
      </c>
      <c r="Q2452" t="s">
        <v>10</v>
      </c>
      <c r="R2452" t="s">
        <v>27</v>
      </c>
    </row>
    <row r="2453" spans="1:18" x14ac:dyDescent="0.3">
      <c r="A2453" s="1">
        <v>45029</v>
      </c>
      <c r="B2453" t="s">
        <v>2479</v>
      </c>
      <c r="C2453" t="s">
        <v>25</v>
      </c>
      <c r="D2453" t="s">
        <v>26</v>
      </c>
      <c r="E2453">
        <v>-3623.18</v>
      </c>
      <c r="F2453" t="s">
        <v>11</v>
      </c>
      <c r="G2453">
        <f>IF(Table1[[#This Row],[Type]]="Income",ABS(Table1[[#This Row],[Amount]]),0)</f>
        <v>0</v>
      </c>
      <c r="H2453">
        <f>IF(Table1[[#This Row],[Type]]="Expense",ABS(Table1[[#This Row],[Amount]]),0)</f>
        <v>3623.18</v>
      </c>
      <c r="I2453" t="s">
        <v>20</v>
      </c>
      <c r="J2453" t="s">
        <v>13</v>
      </c>
      <c r="L2453" t="str">
        <f t="shared" si="38"/>
        <v>April</v>
      </c>
      <c r="M2453" s="4">
        <f>ABS(Table1[[#This Row],[Amount]])</f>
        <v>3623.18</v>
      </c>
      <c r="N2453">
        <f>IF(Table1[[#This Row],[Type]]="Income",ABS(Table1[[#This Row],[Amount]]),0)</f>
        <v>0</v>
      </c>
      <c r="O2453">
        <f>IF(Table1[[#This Row],[Type]]="Expense",ABS(Table1[[#This Row],[Amount]]),0)</f>
        <v>3623.18</v>
      </c>
      <c r="P2453" t="str">
        <f>Table1[[#This Row],[Region]]</f>
        <v>East</v>
      </c>
      <c r="Q2453" t="s">
        <v>26</v>
      </c>
      <c r="R2453" t="s">
        <v>13</v>
      </c>
    </row>
    <row r="2454" spans="1:18" x14ac:dyDescent="0.3">
      <c r="A2454" s="1">
        <v>44966</v>
      </c>
      <c r="B2454" t="s">
        <v>2480</v>
      </c>
      <c r="C2454" t="s">
        <v>15</v>
      </c>
      <c r="D2454" t="s">
        <v>22</v>
      </c>
      <c r="E2454">
        <v>-4023.84</v>
      </c>
      <c r="F2454" t="s">
        <v>11</v>
      </c>
      <c r="G2454">
        <f>IF(Table1[[#This Row],[Type]]="Income",ABS(Table1[[#This Row],[Amount]]),0)</f>
        <v>0</v>
      </c>
      <c r="H2454">
        <f>IF(Table1[[#This Row],[Type]]="Expense",ABS(Table1[[#This Row],[Amount]]),0)</f>
        <v>4023.84</v>
      </c>
      <c r="I2454" t="s">
        <v>12</v>
      </c>
      <c r="J2454" t="s">
        <v>23</v>
      </c>
      <c r="L2454" t="str">
        <f t="shared" si="38"/>
        <v>February</v>
      </c>
      <c r="M2454" s="4">
        <f>ABS(Table1[[#This Row],[Amount]])</f>
        <v>4023.84</v>
      </c>
      <c r="N2454">
        <f>IF(Table1[[#This Row],[Type]]="Income",ABS(Table1[[#This Row],[Amount]]),0)</f>
        <v>0</v>
      </c>
      <c r="O2454">
        <f>IF(Table1[[#This Row],[Type]]="Expense",ABS(Table1[[#This Row],[Amount]]),0)</f>
        <v>4023.84</v>
      </c>
      <c r="P2454" t="str">
        <f>Table1[[#This Row],[Region]]</f>
        <v>South</v>
      </c>
      <c r="Q2454" t="s">
        <v>22</v>
      </c>
      <c r="R2454" t="s">
        <v>23</v>
      </c>
    </row>
    <row r="2455" spans="1:18" x14ac:dyDescent="0.3">
      <c r="A2455" s="1">
        <v>45199</v>
      </c>
      <c r="B2455" t="s">
        <v>2481</v>
      </c>
      <c r="C2455" t="s">
        <v>9</v>
      </c>
      <c r="D2455" t="s">
        <v>42</v>
      </c>
      <c r="E2455">
        <v>-2518.09</v>
      </c>
      <c r="F2455" t="s">
        <v>11</v>
      </c>
      <c r="G2455">
        <f>IF(Table1[[#This Row],[Type]]="Income",ABS(Table1[[#This Row],[Amount]]),0)</f>
        <v>0</v>
      </c>
      <c r="H2455">
        <f>IF(Table1[[#This Row],[Type]]="Expense",ABS(Table1[[#This Row],[Amount]]),0)</f>
        <v>2518.09</v>
      </c>
      <c r="I2455" t="s">
        <v>12</v>
      </c>
      <c r="J2455" t="s">
        <v>32</v>
      </c>
      <c r="L2455" t="str">
        <f t="shared" si="38"/>
        <v>September</v>
      </c>
      <c r="M2455" s="4">
        <f>ABS(Table1[[#This Row],[Amount]])</f>
        <v>2518.09</v>
      </c>
      <c r="N2455">
        <f>IF(Table1[[#This Row],[Type]]="Income",ABS(Table1[[#This Row],[Amount]]),0)</f>
        <v>0</v>
      </c>
      <c r="O2455">
        <f>IF(Table1[[#This Row],[Type]]="Expense",ABS(Table1[[#This Row],[Amount]]),0)</f>
        <v>2518.09</v>
      </c>
      <c r="P2455" t="str">
        <f>Table1[[#This Row],[Region]]</f>
        <v>West</v>
      </c>
      <c r="Q2455" t="s">
        <v>42</v>
      </c>
      <c r="R2455" t="s">
        <v>32</v>
      </c>
    </row>
    <row r="2456" spans="1:18" x14ac:dyDescent="0.3">
      <c r="A2456" s="1">
        <v>45027</v>
      </c>
      <c r="B2456" t="s">
        <v>2482</v>
      </c>
      <c r="C2456" t="s">
        <v>9</v>
      </c>
      <c r="D2456" t="s">
        <v>16</v>
      </c>
      <c r="E2456">
        <v>-665.6</v>
      </c>
      <c r="F2456" t="s">
        <v>11</v>
      </c>
      <c r="G2456">
        <f>IF(Table1[[#This Row],[Type]]="Income",ABS(Table1[[#This Row],[Amount]]),0)</f>
        <v>0</v>
      </c>
      <c r="H2456">
        <f>IF(Table1[[#This Row],[Type]]="Expense",ABS(Table1[[#This Row],[Amount]]),0)</f>
        <v>665.6</v>
      </c>
      <c r="I2456" t="s">
        <v>17</v>
      </c>
      <c r="J2456" t="s">
        <v>23</v>
      </c>
      <c r="L2456" t="str">
        <f t="shared" si="38"/>
        <v>April</v>
      </c>
      <c r="M2456" s="4">
        <f>ABS(Table1[[#This Row],[Amount]])</f>
        <v>665.6</v>
      </c>
      <c r="N2456">
        <f>IF(Table1[[#This Row],[Type]]="Income",ABS(Table1[[#This Row],[Amount]]),0)</f>
        <v>0</v>
      </c>
      <c r="O2456">
        <f>IF(Table1[[#This Row],[Type]]="Expense",ABS(Table1[[#This Row],[Amount]]),0)</f>
        <v>665.6</v>
      </c>
      <c r="P2456" t="str">
        <f>Table1[[#This Row],[Region]]</f>
        <v>South</v>
      </c>
      <c r="Q2456" t="s">
        <v>16</v>
      </c>
      <c r="R2456" t="s">
        <v>23</v>
      </c>
    </row>
    <row r="2457" spans="1:18" x14ac:dyDescent="0.3">
      <c r="A2457" s="1">
        <v>45285</v>
      </c>
      <c r="B2457" t="s">
        <v>2483</v>
      </c>
      <c r="C2457" t="s">
        <v>25</v>
      </c>
      <c r="D2457" t="s">
        <v>26</v>
      </c>
      <c r="E2457">
        <v>-2245.86</v>
      </c>
      <c r="F2457" t="s">
        <v>11</v>
      </c>
      <c r="G2457">
        <f>IF(Table1[[#This Row],[Type]]="Income",ABS(Table1[[#This Row],[Amount]]),0)</f>
        <v>0</v>
      </c>
      <c r="H2457">
        <f>IF(Table1[[#This Row],[Type]]="Expense",ABS(Table1[[#This Row],[Amount]]),0)</f>
        <v>2245.86</v>
      </c>
      <c r="I2457" t="s">
        <v>20</v>
      </c>
      <c r="J2457" t="s">
        <v>27</v>
      </c>
      <c r="L2457" t="str">
        <f t="shared" si="38"/>
        <v>December</v>
      </c>
      <c r="M2457" s="4">
        <f>ABS(Table1[[#This Row],[Amount]])</f>
        <v>2245.86</v>
      </c>
      <c r="N2457">
        <f>IF(Table1[[#This Row],[Type]]="Income",ABS(Table1[[#This Row],[Amount]]),0)</f>
        <v>0</v>
      </c>
      <c r="O2457">
        <f>IF(Table1[[#This Row],[Type]]="Expense",ABS(Table1[[#This Row],[Amount]]),0)</f>
        <v>2245.86</v>
      </c>
      <c r="P2457" t="str">
        <f>Table1[[#This Row],[Region]]</f>
        <v>North</v>
      </c>
      <c r="Q2457" t="s">
        <v>26</v>
      </c>
      <c r="R2457" t="s">
        <v>27</v>
      </c>
    </row>
    <row r="2458" spans="1:18" x14ac:dyDescent="0.3">
      <c r="A2458" s="1">
        <v>45234</v>
      </c>
      <c r="B2458" t="s">
        <v>2484</v>
      </c>
      <c r="C2458" t="s">
        <v>15</v>
      </c>
      <c r="D2458" t="s">
        <v>10</v>
      </c>
      <c r="E2458">
        <v>-4228.1400000000003</v>
      </c>
      <c r="F2458" t="s">
        <v>11</v>
      </c>
      <c r="G2458">
        <f>IF(Table1[[#This Row],[Type]]="Income",ABS(Table1[[#This Row],[Amount]]),0)</f>
        <v>0</v>
      </c>
      <c r="H2458">
        <f>IF(Table1[[#This Row],[Type]]="Expense",ABS(Table1[[#This Row],[Amount]]),0)</f>
        <v>4228.1400000000003</v>
      </c>
      <c r="I2458" t="s">
        <v>20</v>
      </c>
      <c r="J2458" t="s">
        <v>32</v>
      </c>
      <c r="L2458" t="str">
        <f t="shared" si="38"/>
        <v>November</v>
      </c>
      <c r="M2458" s="4">
        <f>ABS(Table1[[#This Row],[Amount]])</f>
        <v>4228.1400000000003</v>
      </c>
      <c r="N2458">
        <f>IF(Table1[[#This Row],[Type]]="Income",ABS(Table1[[#This Row],[Amount]]),0)</f>
        <v>0</v>
      </c>
      <c r="O2458">
        <f>IF(Table1[[#This Row],[Type]]="Expense",ABS(Table1[[#This Row],[Amount]]),0)</f>
        <v>4228.1400000000003</v>
      </c>
      <c r="P2458" t="str">
        <f>Table1[[#This Row],[Region]]</f>
        <v>West</v>
      </c>
      <c r="Q2458" t="s">
        <v>10</v>
      </c>
      <c r="R2458" t="s">
        <v>32</v>
      </c>
    </row>
    <row r="2459" spans="1:18" x14ac:dyDescent="0.3">
      <c r="A2459" s="1">
        <v>45147</v>
      </c>
      <c r="B2459" t="s">
        <v>2485</v>
      </c>
      <c r="C2459" t="s">
        <v>9</v>
      </c>
      <c r="D2459" t="s">
        <v>42</v>
      </c>
      <c r="E2459">
        <v>-3023.54</v>
      </c>
      <c r="F2459" t="s">
        <v>11</v>
      </c>
      <c r="G2459">
        <f>IF(Table1[[#This Row],[Type]]="Income",ABS(Table1[[#This Row],[Amount]]),0)</f>
        <v>0</v>
      </c>
      <c r="H2459">
        <f>IF(Table1[[#This Row],[Type]]="Expense",ABS(Table1[[#This Row],[Amount]]),0)</f>
        <v>3023.54</v>
      </c>
      <c r="I2459" t="s">
        <v>12</v>
      </c>
      <c r="J2459" t="s">
        <v>13</v>
      </c>
      <c r="L2459" t="str">
        <f t="shared" si="38"/>
        <v>August</v>
      </c>
      <c r="M2459" s="4">
        <f>ABS(Table1[[#This Row],[Amount]])</f>
        <v>3023.54</v>
      </c>
      <c r="N2459">
        <f>IF(Table1[[#This Row],[Type]]="Income",ABS(Table1[[#This Row],[Amount]]),0)</f>
        <v>0</v>
      </c>
      <c r="O2459">
        <f>IF(Table1[[#This Row],[Type]]="Expense",ABS(Table1[[#This Row],[Amount]]),0)</f>
        <v>3023.54</v>
      </c>
      <c r="P2459" t="str">
        <f>Table1[[#This Row],[Region]]</f>
        <v>East</v>
      </c>
      <c r="Q2459" t="s">
        <v>42</v>
      </c>
      <c r="R2459" t="s">
        <v>13</v>
      </c>
    </row>
    <row r="2460" spans="1:18" x14ac:dyDescent="0.3">
      <c r="A2460" s="1">
        <v>45234</v>
      </c>
      <c r="B2460" t="s">
        <v>2486</v>
      </c>
      <c r="C2460" t="s">
        <v>9</v>
      </c>
      <c r="D2460" t="s">
        <v>36</v>
      </c>
      <c r="E2460">
        <v>-3649.85</v>
      </c>
      <c r="F2460" t="s">
        <v>11</v>
      </c>
      <c r="G2460">
        <f>IF(Table1[[#This Row],[Type]]="Income",ABS(Table1[[#This Row],[Amount]]),0)</f>
        <v>0</v>
      </c>
      <c r="H2460">
        <f>IF(Table1[[#This Row],[Type]]="Expense",ABS(Table1[[#This Row],[Amount]]),0)</f>
        <v>3649.85</v>
      </c>
      <c r="I2460" t="s">
        <v>17</v>
      </c>
      <c r="J2460" t="s">
        <v>13</v>
      </c>
      <c r="L2460" t="str">
        <f t="shared" si="38"/>
        <v>November</v>
      </c>
      <c r="M2460" s="4">
        <f>ABS(Table1[[#This Row],[Amount]])</f>
        <v>3649.85</v>
      </c>
      <c r="N2460">
        <f>IF(Table1[[#This Row],[Type]]="Income",ABS(Table1[[#This Row],[Amount]]),0)</f>
        <v>0</v>
      </c>
      <c r="O2460">
        <f>IF(Table1[[#This Row],[Type]]="Expense",ABS(Table1[[#This Row],[Amount]]),0)</f>
        <v>3649.85</v>
      </c>
      <c r="P2460" t="str">
        <f>Table1[[#This Row],[Region]]</f>
        <v>East</v>
      </c>
      <c r="Q2460" t="s">
        <v>36</v>
      </c>
      <c r="R2460" t="s">
        <v>13</v>
      </c>
    </row>
    <row r="2461" spans="1:18" x14ac:dyDescent="0.3">
      <c r="A2461" s="1">
        <v>45050</v>
      </c>
      <c r="B2461" t="s">
        <v>2487</v>
      </c>
      <c r="C2461" t="s">
        <v>9</v>
      </c>
      <c r="D2461" t="s">
        <v>22</v>
      </c>
      <c r="E2461">
        <v>-1007.81</v>
      </c>
      <c r="F2461" t="s">
        <v>11</v>
      </c>
      <c r="G2461">
        <f>IF(Table1[[#This Row],[Type]]="Income",ABS(Table1[[#This Row],[Amount]]),0)</f>
        <v>0</v>
      </c>
      <c r="H2461">
        <f>IF(Table1[[#This Row],[Type]]="Expense",ABS(Table1[[#This Row],[Amount]]),0)</f>
        <v>1007.81</v>
      </c>
      <c r="I2461" t="s">
        <v>17</v>
      </c>
      <c r="J2461" t="s">
        <v>32</v>
      </c>
      <c r="L2461" t="str">
        <f t="shared" si="38"/>
        <v>May</v>
      </c>
      <c r="M2461" s="4">
        <f>ABS(Table1[[#This Row],[Amount]])</f>
        <v>1007.81</v>
      </c>
      <c r="N2461">
        <f>IF(Table1[[#This Row],[Type]]="Income",ABS(Table1[[#This Row],[Amount]]),0)</f>
        <v>0</v>
      </c>
      <c r="O2461">
        <f>IF(Table1[[#This Row],[Type]]="Expense",ABS(Table1[[#This Row],[Amount]]),0)</f>
        <v>1007.81</v>
      </c>
      <c r="P2461" t="str">
        <f>Table1[[#This Row],[Region]]</f>
        <v>West</v>
      </c>
      <c r="Q2461" t="s">
        <v>22</v>
      </c>
      <c r="R2461" t="s">
        <v>32</v>
      </c>
    </row>
    <row r="2462" spans="1:18" x14ac:dyDescent="0.3">
      <c r="A2462" s="1">
        <v>45157</v>
      </c>
      <c r="B2462" t="s">
        <v>2488</v>
      </c>
      <c r="C2462" t="s">
        <v>30</v>
      </c>
      <c r="D2462" t="s">
        <v>42</v>
      </c>
      <c r="E2462">
        <v>4825.26</v>
      </c>
      <c r="F2462" t="s">
        <v>31</v>
      </c>
      <c r="G2462">
        <f>IF(Table1[[#This Row],[Type]]="Income",ABS(Table1[[#This Row],[Amount]]),0)</f>
        <v>4825.26</v>
      </c>
      <c r="H2462">
        <f>IF(Table1[[#This Row],[Type]]="Expense",ABS(Table1[[#This Row],[Amount]]),0)</f>
        <v>0</v>
      </c>
      <c r="I2462" t="s">
        <v>17</v>
      </c>
      <c r="J2462" t="s">
        <v>13</v>
      </c>
      <c r="L2462" t="str">
        <f t="shared" si="38"/>
        <v>August</v>
      </c>
      <c r="M2462" s="4">
        <f>ABS(Table1[[#This Row],[Amount]])</f>
        <v>4825.26</v>
      </c>
      <c r="N2462">
        <f>IF(Table1[[#This Row],[Type]]="Income",ABS(Table1[[#This Row],[Amount]]),0)</f>
        <v>4825.26</v>
      </c>
      <c r="O2462">
        <f>IF(Table1[[#This Row],[Type]]="Expense",ABS(Table1[[#This Row],[Amount]]),0)</f>
        <v>0</v>
      </c>
      <c r="P2462" t="str">
        <f>Table1[[#This Row],[Region]]</f>
        <v>East</v>
      </c>
      <c r="Q2462" t="s">
        <v>42</v>
      </c>
      <c r="R2462" t="s">
        <v>13</v>
      </c>
    </row>
    <row r="2463" spans="1:18" x14ac:dyDescent="0.3">
      <c r="A2463" s="1">
        <v>45104</v>
      </c>
      <c r="B2463" t="s">
        <v>2489</v>
      </c>
      <c r="C2463" t="s">
        <v>15</v>
      </c>
      <c r="D2463" t="s">
        <v>42</v>
      </c>
      <c r="E2463">
        <v>-2079.9899999999998</v>
      </c>
      <c r="F2463" t="s">
        <v>11</v>
      </c>
      <c r="G2463">
        <f>IF(Table1[[#This Row],[Type]]="Income",ABS(Table1[[#This Row],[Amount]]),0)</f>
        <v>0</v>
      </c>
      <c r="H2463">
        <f>IF(Table1[[#This Row],[Type]]="Expense",ABS(Table1[[#This Row],[Amount]]),0)</f>
        <v>2079.9899999999998</v>
      </c>
      <c r="I2463" t="s">
        <v>12</v>
      </c>
      <c r="J2463" t="s">
        <v>27</v>
      </c>
      <c r="L2463" t="str">
        <f t="shared" si="38"/>
        <v>June</v>
      </c>
      <c r="M2463" s="4">
        <f>ABS(Table1[[#This Row],[Amount]])</f>
        <v>2079.9899999999998</v>
      </c>
      <c r="N2463">
        <f>IF(Table1[[#This Row],[Type]]="Income",ABS(Table1[[#This Row],[Amount]]),0)</f>
        <v>0</v>
      </c>
      <c r="O2463">
        <f>IF(Table1[[#This Row],[Type]]="Expense",ABS(Table1[[#This Row],[Amount]]),0)</f>
        <v>2079.9899999999998</v>
      </c>
      <c r="P2463" t="str">
        <f>Table1[[#This Row],[Region]]</f>
        <v>North</v>
      </c>
      <c r="Q2463" t="s">
        <v>42</v>
      </c>
      <c r="R2463" t="s">
        <v>27</v>
      </c>
    </row>
    <row r="2464" spans="1:18" x14ac:dyDescent="0.3">
      <c r="A2464" s="1">
        <v>44989</v>
      </c>
      <c r="B2464" t="s">
        <v>2490</v>
      </c>
      <c r="C2464" t="s">
        <v>9</v>
      </c>
      <c r="D2464" t="s">
        <v>16</v>
      </c>
      <c r="E2464">
        <v>-3302.81</v>
      </c>
      <c r="F2464" t="s">
        <v>11</v>
      </c>
      <c r="G2464">
        <f>IF(Table1[[#This Row],[Type]]="Income",ABS(Table1[[#This Row],[Amount]]),0)</f>
        <v>0</v>
      </c>
      <c r="H2464">
        <f>IF(Table1[[#This Row],[Type]]="Expense",ABS(Table1[[#This Row],[Amount]]),0)</f>
        <v>3302.81</v>
      </c>
      <c r="I2464" t="s">
        <v>12</v>
      </c>
      <c r="J2464" t="s">
        <v>13</v>
      </c>
      <c r="L2464" t="str">
        <f t="shared" si="38"/>
        <v>March</v>
      </c>
      <c r="M2464" s="4">
        <f>ABS(Table1[[#This Row],[Amount]])</f>
        <v>3302.81</v>
      </c>
      <c r="N2464">
        <f>IF(Table1[[#This Row],[Type]]="Income",ABS(Table1[[#This Row],[Amount]]),0)</f>
        <v>0</v>
      </c>
      <c r="O2464">
        <f>IF(Table1[[#This Row],[Type]]="Expense",ABS(Table1[[#This Row],[Amount]]),0)</f>
        <v>3302.81</v>
      </c>
      <c r="P2464" t="str">
        <f>Table1[[#This Row],[Region]]</f>
        <v>East</v>
      </c>
      <c r="Q2464" t="s">
        <v>16</v>
      </c>
      <c r="R2464" t="s">
        <v>13</v>
      </c>
    </row>
    <row r="2465" spans="1:18" x14ac:dyDescent="0.3">
      <c r="A2465" s="1">
        <v>45042</v>
      </c>
      <c r="B2465" t="s">
        <v>2491</v>
      </c>
      <c r="C2465" t="s">
        <v>30</v>
      </c>
      <c r="D2465" t="s">
        <v>42</v>
      </c>
      <c r="E2465">
        <v>192.47</v>
      </c>
      <c r="F2465" t="s">
        <v>31</v>
      </c>
      <c r="G2465">
        <f>IF(Table1[[#This Row],[Type]]="Income",ABS(Table1[[#This Row],[Amount]]),0)</f>
        <v>192.47</v>
      </c>
      <c r="H2465">
        <f>IF(Table1[[#This Row],[Type]]="Expense",ABS(Table1[[#This Row],[Amount]]),0)</f>
        <v>0</v>
      </c>
      <c r="I2465" t="s">
        <v>17</v>
      </c>
      <c r="J2465" t="s">
        <v>23</v>
      </c>
      <c r="L2465" t="str">
        <f t="shared" si="38"/>
        <v>April</v>
      </c>
      <c r="M2465" s="4">
        <f>ABS(Table1[[#This Row],[Amount]])</f>
        <v>192.47</v>
      </c>
      <c r="N2465">
        <f>IF(Table1[[#This Row],[Type]]="Income",ABS(Table1[[#This Row],[Amount]]),0)</f>
        <v>192.47</v>
      </c>
      <c r="O2465">
        <f>IF(Table1[[#This Row],[Type]]="Expense",ABS(Table1[[#This Row],[Amount]]),0)</f>
        <v>0</v>
      </c>
      <c r="P2465" t="str">
        <f>Table1[[#This Row],[Region]]</f>
        <v>South</v>
      </c>
      <c r="Q2465" t="s">
        <v>42</v>
      </c>
      <c r="R2465" t="s">
        <v>23</v>
      </c>
    </row>
    <row r="2466" spans="1:18" x14ac:dyDescent="0.3">
      <c r="A2466" s="1">
        <v>45117</v>
      </c>
      <c r="B2466" t="s">
        <v>2492</v>
      </c>
      <c r="C2466" t="s">
        <v>15</v>
      </c>
      <c r="D2466" t="s">
        <v>16</v>
      </c>
      <c r="E2466">
        <v>-723.86</v>
      </c>
      <c r="F2466" t="s">
        <v>11</v>
      </c>
      <c r="G2466">
        <f>IF(Table1[[#This Row],[Type]]="Income",ABS(Table1[[#This Row],[Amount]]),0)</f>
        <v>0</v>
      </c>
      <c r="H2466">
        <f>IF(Table1[[#This Row],[Type]]="Expense",ABS(Table1[[#This Row],[Amount]]),0)</f>
        <v>723.86</v>
      </c>
      <c r="I2466" t="s">
        <v>17</v>
      </c>
      <c r="J2466" t="s">
        <v>23</v>
      </c>
      <c r="L2466" t="str">
        <f t="shared" si="38"/>
        <v>July</v>
      </c>
      <c r="M2466" s="4">
        <f>ABS(Table1[[#This Row],[Amount]])</f>
        <v>723.86</v>
      </c>
      <c r="N2466">
        <f>IF(Table1[[#This Row],[Type]]="Income",ABS(Table1[[#This Row],[Amount]]),0)</f>
        <v>0</v>
      </c>
      <c r="O2466">
        <f>IF(Table1[[#This Row],[Type]]="Expense",ABS(Table1[[#This Row],[Amount]]),0)</f>
        <v>723.86</v>
      </c>
      <c r="P2466" t="str">
        <f>Table1[[#This Row],[Region]]</f>
        <v>South</v>
      </c>
      <c r="Q2466" t="s">
        <v>16</v>
      </c>
      <c r="R2466" t="s">
        <v>23</v>
      </c>
    </row>
    <row r="2467" spans="1:18" x14ac:dyDescent="0.3">
      <c r="A2467" s="1">
        <v>44988</v>
      </c>
      <c r="B2467" t="s">
        <v>2493</v>
      </c>
      <c r="C2467" t="s">
        <v>9</v>
      </c>
      <c r="D2467" t="s">
        <v>22</v>
      </c>
      <c r="E2467">
        <v>-3931.97</v>
      </c>
      <c r="F2467" t="s">
        <v>11</v>
      </c>
      <c r="G2467">
        <f>IF(Table1[[#This Row],[Type]]="Income",ABS(Table1[[#This Row],[Amount]]),0)</f>
        <v>0</v>
      </c>
      <c r="H2467">
        <f>IF(Table1[[#This Row],[Type]]="Expense",ABS(Table1[[#This Row],[Amount]]),0)</f>
        <v>3931.97</v>
      </c>
      <c r="I2467" t="s">
        <v>20</v>
      </c>
      <c r="J2467" t="s">
        <v>23</v>
      </c>
      <c r="L2467" t="str">
        <f t="shared" si="38"/>
        <v>March</v>
      </c>
      <c r="M2467" s="4">
        <f>ABS(Table1[[#This Row],[Amount]])</f>
        <v>3931.97</v>
      </c>
      <c r="N2467">
        <f>IF(Table1[[#This Row],[Type]]="Income",ABS(Table1[[#This Row],[Amount]]),0)</f>
        <v>0</v>
      </c>
      <c r="O2467">
        <f>IF(Table1[[#This Row],[Type]]="Expense",ABS(Table1[[#This Row],[Amount]]),0)</f>
        <v>3931.97</v>
      </c>
      <c r="P2467" t="str">
        <f>Table1[[#This Row],[Region]]</f>
        <v>South</v>
      </c>
      <c r="Q2467" t="s">
        <v>22</v>
      </c>
      <c r="R2467" t="s">
        <v>23</v>
      </c>
    </row>
    <row r="2468" spans="1:18" x14ac:dyDescent="0.3">
      <c r="A2468" s="1">
        <v>45182</v>
      </c>
      <c r="B2468" t="s">
        <v>2494</v>
      </c>
      <c r="C2468" t="s">
        <v>25</v>
      </c>
      <c r="D2468" t="s">
        <v>22</v>
      </c>
      <c r="E2468">
        <v>-4843.05</v>
      </c>
      <c r="F2468" t="s">
        <v>11</v>
      </c>
      <c r="G2468">
        <f>IF(Table1[[#This Row],[Type]]="Income",ABS(Table1[[#This Row],[Amount]]),0)</f>
        <v>0</v>
      </c>
      <c r="H2468">
        <f>IF(Table1[[#This Row],[Type]]="Expense",ABS(Table1[[#This Row],[Amount]]),0)</f>
        <v>4843.05</v>
      </c>
      <c r="I2468" t="s">
        <v>20</v>
      </c>
      <c r="J2468" t="s">
        <v>32</v>
      </c>
      <c r="L2468" t="str">
        <f t="shared" si="38"/>
        <v>September</v>
      </c>
      <c r="M2468" s="4">
        <f>ABS(Table1[[#This Row],[Amount]])</f>
        <v>4843.05</v>
      </c>
      <c r="N2468">
        <f>IF(Table1[[#This Row],[Type]]="Income",ABS(Table1[[#This Row],[Amount]]),0)</f>
        <v>0</v>
      </c>
      <c r="O2468">
        <f>IF(Table1[[#This Row],[Type]]="Expense",ABS(Table1[[#This Row],[Amount]]),0)</f>
        <v>4843.05</v>
      </c>
      <c r="P2468" t="str">
        <f>Table1[[#This Row],[Region]]</f>
        <v>West</v>
      </c>
      <c r="Q2468" t="s">
        <v>22</v>
      </c>
      <c r="R2468" t="s">
        <v>32</v>
      </c>
    </row>
    <row r="2469" spans="1:18" x14ac:dyDescent="0.3">
      <c r="A2469" s="1">
        <v>44933</v>
      </c>
      <c r="B2469" t="s">
        <v>2495</v>
      </c>
      <c r="C2469" t="s">
        <v>30</v>
      </c>
      <c r="D2469" t="s">
        <v>36</v>
      </c>
      <c r="E2469">
        <v>1668.27</v>
      </c>
      <c r="F2469" t="s">
        <v>31</v>
      </c>
      <c r="G2469">
        <f>IF(Table1[[#This Row],[Type]]="Income",ABS(Table1[[#This Row],[Amount]]),0)</f>
        <v>1668.27</v>
      </c>
      <c r="H2469">
        <f>IF(Table1[[#This Row],[Type]]="Expense",ABS(Table1[[#This Row],[Amount]]),0)</f>
        <v>0</v>
      </c>
      <c r="I2469" t="s">
        <v>17</v>
      </c>
      <c r="J2469" t="s">
        <v>32</v>
      </c>
      <c r="L2469" t="str">
        <f t="shared" si="38"/>
        <v>January</v>
      </c>
      <c r="M2469" s="4">
        <f>ABS(Table1[[#This Row],[Amount]])</f>
        <v>1668.27</v>
      </c>
      <c r="N2469">
        <f>IF(Table1[[#This Row],[Type]]="Income",ABS(Table1[[#This Row],[Amount]]),0)</f>
        <v>1668.27</v>
      </c>
      <c r="O2469">
        <f>IF(Table1[[#This Row],[Type]]="Expense",ABS(Table1[[#This Row],[Amount]]),0)</f>
        <v>0</v>
      </c>
      <c r="P2469" t="str">
        <f>Table1[[#This Row],[Region]]</f>
        <v>West</v>
      </c>
      <c r="Q2469" t="s">
        <v>36</v>
      </c>
      <c r="R2469" t="s">
        <v>32</v>
      </c>
    </row>
    <row r="2470" spans="1:18" x14ac:dyDescent="0.3">
      <c r="A2470" s="1">
        <v>45081</v>
      </c>
      <c r="B2470" t="s">
        <v>2496</v>
      </c>
      <c r="C2470" t="s">
        <v>30</v>
      </c>
      <c r="D2470" t="s">
        <v>16</v>
      </c>
      <c r="E2470">
        <v>282.19</v>
      </c>
      <c r="F2470" t="s">
        <v>31</v>
      </c>
      <c r="G2470">
        <f>IF(Table1[[#This Row],[Type]]="Income",ABS(Table1[[#This Row],[Amount]]),0)</f>
        <v>282.19</v>
      </c>
      <c r="H2470">
        <f>IF(Table1[[#This Row],[Type]]="Expense",ABS(Table1[[#This Row],[Amount]]),0)</f>
        <v>0</v>
      </c>
      <c r="I2470" t="s">
        <v>12</v>
      </c>
      <c r="J2470" t="s">
        <v>32</v>
      </c>
      <c r="L2470" t="str">
        <f t="shared" si="38"/>
        <v>June</v>
      </c>
      <c r="M2470" s="4">
        <f>ABS(Table1[[#This Row],[Amount]])</f>
        <v>282.19</v>
      </c>
      <c r="N2470">
        <f>IF(Table1[[#This Row],[Type]]="Income",ABS(Table1[[#This Row],[Amount]]),0)</f>
        <v>282.19</v>
      </c>
      <c r="O2470">
        <f>IF(Table1[[#This Row],[Type]]="Expense",ABS(Table1[[#This Row],[Amount]]),0)</f>
        <v>0</v>
      </c>
      <c r="P2470" t="str">
        <f>Table1[[#This Row],[Region]]</f>
        <v>West</v>
      </c>
      <c r="Q2470" t="s">
        <v>16</v>
      </c>
      <c r="R2470" t="s">
        <v>32</v>
      </c>
    </row>
    <row r="2471" spans="1:18" x14ac:dyDescent="0.3">
      <c r="A2471" s="1">
        <v>45018</v>
      </c>
      <c r="B2471" t="s">
        <v>2497</v>
      </c>
      <c r="C2471" t="s">
        <v>9</v>
      </c>
      <c r="D2471" t="s">
        <v>16</v>
      </c>
      <c r="E2471">
        <v>-1868.25</v>
      </c>
      <c r="F2471" t="s">
        <v>11</v>
      </c>
      <c r="G2471">
        <f>IF(Table1[[#This Row],[Type]]="Income",ABS(Table1[[#This Row],[Amount]]),0)</f>
        <v>0</v>
      </c>
      <c r="H2471">
        <f>IF(Table1[[#This Row],[Type]]="Expense",ABS(Table1[[#This Row],[Amount]]),0)</f>
        <v>1868.25</v>
      </c>
      <c r="I2471" t="s">
        <v>12</v>
      </c>
      <c r="J2471" t="s">
        <v>32</v>
      </c>
      <c r="L2471" t="str">
        <f t="shared" si="38"/>
        <v>April</v>
      </c>
      <c r="M2471" s="4">
        <f>ABS(Table1[[#This Row],[Amount]])</f>
        <v>1868.25</v>
      </c>
      <c r="N2471">
        <f>IF(Table1[[#This Row],[Type]]="Income",ABS(Table1[[#This Row],[Amount]]),0)</f>
        <v>0</v>
      </c>
      <c r="O2471">
        <f>IF(Table1[[#This Row],[Type]]="Expense",ABS(Table1[[#This Row],[Amount]]),0)</f>
        <v>1868.25</v>
      </c>
      <c r="P2471" t="str">
        <f>Table1[[#This Row],[Region]]</f>
        <v>West</v>
      </c>
      <c r="Q2471" t="s">
        <v>16</v>
      </c>
      <c r="R2471" t="s">
        <v>32</v>
      </c>
    </row>
    <row r="2472" spans="1:18" x14ac:dyDescent="0.3">
      <c r="A2472" s="1">
        <v>44940</v>
      </c>
      <c r="B2472" t="s">
        <v>2498</v>
      </c>
      <c r="C2472" t="s">
        <v>9</v>
      </c>
      <c r="D2472" t="s">
        <v>26</v>
      </c>
      <c r="E2472">
        <v>-185.59</v>
      </c>
      <c r="F2472" t="s">
        <v>11</v>
      </c>
      <c r="G2472">
        <f>IF(Table1[[#This Row],[Type]]="Income",ABS(Table1[[#This Row],[Amount]]),0)</f>
        <v>0</v>
      </c>
      <c r="H2472">
        <f>IF(Table1[[#This Row],[Type]]="Expense",ABS(Table1[[#This Row],[Amount]]),0)</f>
        <v>185.59</v>
      </c>
      <c r="I2472" t="s">
        <v>20</v>
      </c>
      <c r="J2472" t="s">
        <v>32</v>
      </c>
      <c r="L2472" t="str">
        <f t="shared" si="38"/>
        <v>January</v>
      </c>
      <c r="M2472" s="4">
        <f>ABS(Table1[[#This Row],[Amount]])</f>
        <v>185.59</v>
      </c>
      <c r="N2472">
        <f>IF(Table1[[#This Row],[Type]]="Income",ABS(Table1[[#This Row],[Amount]]),0)</f>
        <v>0</v>
      </c>
      <c r="O2472">
        <f>IF(Table1[[#This Row],[Type]]="Expense",ABS(Table1[[#This Row],[Amount]]),0)</f>
        <v>185.59</v>
      </c>
      <c r="P2472" t="str">
        <f>Table1[[#This Row],[Region]]</f>
        <v>West</v>
      </c>
      <c r="Q2472" t="s">
        <v>26</v>
      </c>
      <c r="R2472" t="s">
        <v>32</v>
      </c>
    </row>
    <row r="2473" spans="1:18" x14ac:dyDescent="0.3">
      <c r="A2473" s="1">
        <v>45155</v>
      </c>
      <c r="B2473" t="s">
        <v>2499</v>
      </c>
      <c r="C2473" t="s">
        <v>30</v>
      </c>
      <c r="D2473" t="s">
        <v>26</v>
      </c>
      <c r="E2473">
        <v>1042.6300000000001</v>
      </c>
      <c r="F2473" t="s">
        <v>31</v>
      </c>
      <c r="G2473">
        <f>IF(Table1[[#This Row],[Type]]="Income",ABS(Table1[[#This Row],[Amount]]),0)</f>
        <v>1042.6300000000001</v>
      </c>
      <c r="H2473">
        <f>IF(Table1[[#This Row],[Type]]="Expense",ABS(Table1[[#This Row],[Amount]]),0)</f>
        <v>0</v>
      </c>
      <c r="I2473" t="s">
        <v>17</v>
      </c>
      <c r="J2473" t="s">
        <v>27</v>
      </c>
      <c r="L2473" t="str">
        <f t="shared" si="38"/>
        <v>August</v>
      </c>
      <c r="M2473" s="4">
        <f>ABS(Table1[[#This Row],[Amount]])</f>
        <v>1042.6300000000001</v>
      </c>
      <c r="N2473">
        <f>IF(Table1[[#This Row],[Type]]="Income",ABS(Table1[[#This Row],[Amount]]),0)</f>
        <v>1042.6300000000001</v>
      </c>
      <c r="O2473">
        <f>IF(Table1[[#This Row],[Type]]="Expense",ABS(Table1[[#This Row],[Amount]]),0)</f>
        <v>0</v>
      </c>
      <c r="P2473" t="str">
        <f>Table1[[#This Row],[Region]]</f>
        <v>North</v>
      </c>
      <c r="Q2473" t="s">
        <v>26</v>
      </c>
      <c r="R2473" t="s">
        <v>27</v>
      </c>
    </row>
    <row r="2474" spans="1:18" x14ac:dyDescent="0.3">
      <c r="A2474" s="1">
        <v>45012</v>
      </c>
      <c r="B2474" t="s">
        <v>2500</v>
      </c>
      <c r="C2474" t="s">
        <v>25</v>
      </c>
      <c r="D2474" t="s">
        <v>36</v>
      </c>
      <c r="E2474">
        <v>-3787.11</v>
      </c>
      <c r="F2474" t="s">
        <v>11</v>
      </c>
      <c r="G2474">
        <f>IF(Table1[[#This Row],[Type]]="Income",ABS(Table1[[#This Row],[Amount]]),0)</f>
        <v>0</v>
      </c>
      <c r="H2474">
        <f>IF(Table1[[#This Row],[Type]]="Expense",ABS(Table1[[#This Row],[Amount]]),0)</f>
        <v>3787.11</v>
      </c>
      <c r="I2474" t="s">
        <v>12</v>
      </c>
      <c r="J2474" t="s">
        <v>32</v>
      </c>
      <c r="L2474" t="str">
        <f t="shared" si="38"/>
        <v>March</v>
      </c>
      <c r="M2474" s="4">
        <f>ABS(Table1[[#This Row],[Amount]])</f>
        <v>3787.11</v>
      </c>
      <c r="N2474">
        <f>IF(Table1[[#This Row],[Type]]="Income",ABS(Table1[[#This Row],[Amount]]),0)</f>
        <v>0</v>
      </c>
      <c r="O2474">
        <f>IF(Table1[[#This Row],[Type]]="Expense",ABS(Table1[[#This Row],[Amount]]),0)</f>
        <v>3787.11</v>
      </c>
      <c r="P2474" t="str">
        <f>Table1[[#This Row],[Region]]</f>
        <v>West</v>
      </c>
      <c r="Q2474" t="s">
        <v>36</v>
      </c>
      <c r="R2474" t="s">
        <v>32</v>
      </c>
    </row>
    <row r="2475" spans="1:18" x14ac:dyDescent="0.3">
      <c r="A2475" s="1">
        <v>45059</v>
      </c>
      <c r="B2475" t="s">
        <v>2501</v>
      </c>
      <c r="C2475" t="s">
        <v>25</v>
      </c>
      <c r="D2475" t="s">
        <v>22</v>
      </c>
      <c r="E2475">
        <v>-4691.7299999999996</v>
      </c>
      <c r="F2475" t="s">
        <v>11</v>
      </c>
      <c r="G2475">
        <f>IF(Table1[[#This Row],[Type]]="Income",ABS(Table1[[#This Row],[Amount]]),0)</f>
        <v>0</v>
      </c>
      <c r="H2475">
        <f>IF(Table1[[#This Row],[Type]]="Expense",ABS(Table1[[#This Row],[Amount]]),0)</f>
        <v>4691.7299999999996</v>
      </c>
      <c r="I2475" t="s">
        <v>12</v>
      </c>
      <c r="J2475" t="s">
        <v>13</v>
      </c>
      <c r="L2475" t="str">
        <f t="shared" si="38"/>
        <v>May</v>
      </c>
      <c r="M2475" s="4">
        <f>ABS(Table1[[#This Row],[Amount]])</f>
        <v>4691.7299999999996</v>
      </c>
      <c r="N2475">
        <f>IF(Table1[[#This Row],[Type]]="Income",ABS(Table1[[#This Row],[Amount]]),0)</f>
        <v>0</v>
      </c>
      <c r="O2475">
        <f>IF(Table1[[#This Row],[Type]]="Expense",ABS(Table1[[#This Row],[Amount]]),0)</f>
        <v>4691.7299999999996</v>
      </c>
      <c r="P2475" t="str">
        <f>Table1[[#This Row],[Region]]</f>
        <v>East</v>
      </c>
      <c r="Q2475" t="s">
        <v>22</v>
      </c>
      <c r="R2475" t="s">
        <v>13</v>
      </c>
    </row>
    <row r="2476" spans="1:18" x14ac:dyDescent="0.3">
      <c r="A2476" s="1">
        <v>45109</v>
      </c>
      <c r="B2476" t="s">
        <v>2502</v>
      </c>
      <c r="C2476" t="s">
        <v>15</v>
      </c>
      <c r="D2476" t="s">
        <v>19</v>
      </c>
      <c r="E2476">
        <v>-528.5</v>
      </c>
      <c r="F2476" t="s">
        <v>11</v>
      </c>
      <c r="G2476">
        <f>IF(Table1[[#This Row],[Type]]="Income",ABS(Table1[[#This Row],[Amount]]),0)</f>
        <v>0</v>
      </c>
      <c r="H2476">
        <f>IF(Table1[[#This Row],[Type]]="Expense",ABS(Table1[[#This Row],[Amount]]),0)</f>
        <v>528.5</v>
      </c>
      <c r="I2476" t="s">
        <v>12</v>
      </c>
      <c r="J2476" t="s">
        <v>27</v>
      </c>
      <c r="L2476" t="str">
        <f t="shared" si="38"/>
        <v>July</v>
      </c>
      <c r="M2476" s="4">
        <f>ABS(Table1[[#This Row],[Amount]])</f>
        <v>528.5</v>
      </c>
      <c r="N2476">
        <f>IF(Table1[[#This Row],[Type]]="Income",ABS(Table1[[#This Row],[Amount]]),0)</f>
        <v>0</v>
      </c>
      <c r="O2476">
        <f>IF(Table1[[#This Row],[Type]]="Expense",ABS(Table1[[#This Row],[Amount]]),0)</f>
        <v>528.5</v>
      </c>
      <c r="P2476" t="str">
        <f>Table1[[#This Row],[Region]]</f>
        <v>North</v>
      </c>
      <c r="Q2476" t="s">
        <v>19</v>
      </c>
      <c r="R2476" t="s">
        <v>27</v>
      </c>
    </row>
    <row r="2477" spans="1:18" x14ac:dyDescent="0.3">
      <c r="A2477" s="1">
        <v>44988</v>
      </c>
      <c r="B2477" t="s">
        <v>2503</v>
      </c>
      <c r="C2477" t="s">
        <v>9</v>
      </c>
      <c r="D2477" t="s">
        <v>26</v>
      </c>
      <c r="E2477">
        <v>-2833.71</v>
      </c>
      <c r="F2477" t="s">
        <v>11</v>
      </c>
      <c r="G2477">
        <f>IF(Table1[[#This Row],[Type]]="Income",ABS(Table1[[#This Row],[Amount]]),0)</f>
        <v>0</v>
      </c>
      <c r="H2477">
        <f>IF(Table1[[#This Row],[Type]]="Expense",ABS(Table1[[#This Row],[Amount]]),0)</f>
        <v>2833.71</v>
      </c>
      <c r="I2477" t="s">
        <v>12</v>
      </c>
      <c r="J2477" t="s">
        <v>32</v>
      </c>
      <c r="L2477" t="str">
        <f t="shared" si="38"/>
        <v>March</v>
      </c>
      <c r="M2477" s="4">
        <f>ABS(Table1[[#This Row],[Amount]])</f>
        <v>2833.71</v>
      </c>
      <c r="N2477">
        <f>IF(Table1[[#This Row],[Type]]="Income",ABS(Table1[[#This Row],[Amount]]),0)</f>
        <v>0</v>
      </c>
      <c r="O2477">
        <f>IF(Table1[[#This Row],[Type]]="Expense",ABS(Table1[[#This Row],[Amount]]),0)</f>
        <v>2833.71</v>
      </c>
      <c r="P2477" t="str">
        <f>Table1[[#This Row],[Region]]</f>
        <v>West</v>
      </c>
      <c r="Q2477" t="s">
        <v>26</v>
      </c>
      <c r="R2477" t="s">
        <v>32</v>
      </c>
    </row>
    <row r="2478" spans="1:18" x14ac:dyDescent="0.3">
      <c r="A2478" s="1">
        <v>45145</v>
      </c>
      <c r="B2478" t="s">
        <v>2504</v>
      </c>
      <c r="C2478" t="s">
        <v>25</v>
      </c>
      <c r="D2478" t="s">
        <v>42</v>
      </c>
      <c r="E2478">
        <v>-1344.02</v>
      </c>
      <c r="F2478" t="s">
        <v>11</v>
      </c>
      <c r="G2478">
        <f>IF(Table1[[#This Row],[Type]]="Income",ABS(Table1[[#This Row],[Amount]]),0)</f>
        <v>0</v>
      </c>
      <c r="H2478">
        <f>IF(Table1[[#This Row],[Type]]="Expense",ABS(Table1[[#This Row],[Amount]]),0)</f>
        <v>1344.02</v>
      </c>
      <c r="I2478" t="s">
        <v>20</v>
      </c>
      <c r="J2478" t="s">
        <v>13</v>
      </c>
      <c r="L2478" t="str">
        <f t="shared" si="38"/>
        <v>August</v>
      </c>
      <c r="M2478" s="4">
        <f>ABS(Table1[[#This Row],[Amount]])</f>
        <v>1344.02</v>
      </c>
      <c r="N2478">
        <f>IF(Table1[[#This Row],[Type]]="Income",ABS(Table1[[#This Row],[Amount]]),0)</f>
        <v>0</v>
      </c>
      <c r="O2478">
        <f>IF(Table1[[#This Row],[Type]]="Expense",ABS(Table1[[#This Row],[Amount]]),0)</f>
        <v>1344.02</v>
      </c>
      <c r="P2478" t="str">
        <f>Table1[[#This Row],[Region]]</f>
        <v>East</v>
      </c>
      <c r="Q2478" t="s">
        <v>42</v>
      </c>
      <c r="R2478" t="s">
        <v>13</v>
      </c>
    </row>
    <row r="2479" spans="1:18" x14ac:dyDescent="0.3">
      <c r="A2479" s="1">
        <v>45172</v>
      </c>
      <c r="B2479" t="s">
        <v>2505</v>
      </c>
      <c r="C2479" t="s">
        <v>15</v>
      </c>
      <c r="D2479" t="s">
        <v>22</v>
      </c>
      <c r="E2479">
        <v>-781.39</v>
      </c>
      <c r="F2479" t="s">
        <v>11</v>
      </c>
      <c r="G2479">
        <f>IF(Table1[[#This Row],[Type]]="Income",ABS(Table1[[#This Row],[Amount]]),0)</f>
        <v>0</v>
      </c>
      <c r="H2479">
        <f>IF(Table1[[#This Row],[Type]]="Expense",ABS(Table1[[#This Row],[Amount]]),0)</f>
        <v>781.39</v>
      </c>
      <c r="I2479" t="s">
        <v>12</v>
      </c>
      <c r="J2479" t="s">
        <v>27</v>
      </c>
      <c r="L2479" t="str">
        <f t="shared" si="38"/>
        <v>September</v>
      </c>
      <c r="M2479" s="4">
        <f>ABS(Table1[[#This Row],[Amount]])</f>
        <v>781.39</v>
      </c>
      <c r="N2479">
        <f>IF(Table1[[#This Row],[Type]]="Income",ABS(Table1[[#This Row],[Amount]]),0)</f>
        <v>0</v>
      </c>
      <c r="O2479">
        <f>IF(Table1[[#This Row],[Type]]="Expense",ABS(Table1[[#This Row],[Amount]]),0)</f>
        <v>781.39</v>
      </c>
      <c r="P2479" t="str">
        <f>Table1[[#This Row],[Region]]</f>
        <v>North</v>
      </c>
      <c r="Q2479" t="s">
        <v>22</v>
      </c>
      <c r="R2479" t="s">
        <v>27</v>
      </c>
    </row>
    <row r="2480" spans="1:18" x14ac:dyDescent="0.3">
      <c r="A2480" s="1">
        <v>45156</v>
      </c>
      <c r="B2480" t="s">
        <v>2506</v>
      </c>
      <c r="C2480" t="s">
        <v>25</v>
      </c>
      <c r="D2480" t="s">
        <v>19</v>
      </c>
      <c r="E2480">
        <v>-1173</v>
      </c>
      <c r="F2480" t="s">
        <v>11</v>
      </c>
      <c r="G2480">
        <f>IF(Table1[[#This Row],[Type]]="Income",ABS(Table1[[#This Row],[Amount]]),0)</f>
        <v>0</v>
      </c>
      <c r="H2480">
        <f>IF(Table1[[#This Row],[Type]]="Expense",ABS(Table1[[#This Row],[Amount]]),0)</f>
        <v>1173</v>
      </c>
      <c r="I2480" t="s">
        <v>12</v>
      </c>
      <c r="J2480" t="s">
        <v>23</v>
      </c>
      <c r="L2480" t="str">
        <f t="shared" si="38"/>
        <v>August</v>
      </c>
      <c r="M2480" s="4">
        <f>ABS(Table1[[#This Row],[Amount]])</f>
        <v>1173</v>
      </c>
      <c r="N2480">
        <f>IF(Table1[[#This Row],[Type]]="Income",ABS(Table1[[#This Row],[Amount]]),0)</f>
        <v>0</v>
      </c>
      <c r="O2480">
        <f>IF(Table1[[#This Row],[Type]]="Expense",ABS(Table1[[#This Row],[Amount]]),0)</f>
        <v>1173</v>
      </c>
      <c r="P2480" t="str">
        <f>Table1[[#This Row],[Region]]</f>
        <v>South</v>
      </c>
      <c r="Q2480" t="s">
        <v>19</v>
      </c>
      <c r="R2480" t="s">
        <v>23</v>
      </c>
    </row>
    <row r="2481" spans="1:18" x14ac:dyDescent="0.3">
      <c r="A2481" s="1">
        <v>45005</v>
      </c>
      <c r="B2481" t="s">
        <v>2507</v>
      </c>
      <c r="C2481" t="s">
        <v>9</v>
      </c>
      <c r="D2481" t="s">
        <v>42</v>
      </c>
      <c r="E2481">
        <v>-2931.04</v>
      </c>
      <c r="F2481" t="s">
        <v>11</v>
      </c>
      <c r="G2481">
        <f>IF(Table1[[#This Row],[Type]]="Income",ABS(Table1[[#This Row],[Amount]]),0)</f>
        <v>0</v>
      </c>
      <c r="H2481">
        <f>IF(Table1[[#This Row],[Type]]="Expense",ABS(Table1[[#This Row],[Amount]]),0)</f>
        <v>2931.04</v>
      </c>
      <c r="I2481" t="s">
        <v>17</v>
      </c>
      <c r="J2481" t="s">
        <v>27</v>
      </c>
      <c r="L2481" t="str">
        <f t="shared" si="38"/>
        <v>March</v>
      </c>
      <c r="M2481" s="4">
        <f>ABS(Table1[[#This Row],[Amount]])</f>
        <v>2931.04</v>
      </c>
      <c r="N2481">
        <f>IF(Table1[[#This Row],[Type]]="Income",ABS(Table1[[#This Row],[Amount]]),0)</f>
        <v>0</v>
      </c>
      <c r="O2481">
        <f>IF(Table1[[#This Row],[Type]]="Expense",ABS(Table1[[#This Row],[Amount]]),0)</f>
        <v>2931.04</v>
      </c>
      <c r="P2481" t="str">
        <f>Table1[[#This Row],[Region]]</f>
        <v>North</v>
      </c>
      <c r="Q2481" t="s">
        <v>42</v>
      </c>
      <c r="R2481" t="s">
        <v>27</v>
      </c>
    </row>
    <row r="2482" spans="1:18" x14ac:dyDescent="0.3">
      <c r="A2482" s="1">
        <v>45075</v>
      </c>
      <c r="B2482" t="s">
        <v>2508</v>
      </c>
      <c r="C2482" t="s">
        <v>15</v>
      </c>
      <c r="D2482" t="s">
        <v>10</v>
      </c>
      <c r="E2482">
        <v>-419.16</v>
      </c>
      <c r="F2482" t="s">
        <v>11</v>
      </c>
      <c r="G2482">
        <f>IF(Table1[[#This Row],[Type]]="Income",ABS(Table1[[#This Row],[Amount]]),0)</f>
        <v>0</v>
      </c>
      <c r="H2482">
        <f>IF(Table1[[#This Row],[Type]]="Expense",ABS(Table1[[#This Row],[Amount]]),0)</f>
        <v>419.16</v>
      </c>
      <c r="I2482" t="s">
        <v>17</v>
      </c>
      <c r="J2482" t="s">
        <v>32</v>
      </c>
      <c r="L2482" t="str">
        <f t="shared" si="38"/>
        <v>May</v>
      </c>
      <c r="M2482" s="4">
        <f>ABS(Table1[[#This Row],[Amount]])</f>
        <v>419.16</v>
      </c>
      <c r="N2482">
        <f>IF(Table1[[#This Row],[Type]]="Income",ABS(Table1[[#This Row],[Amount]]),0)</f>
        <v>0</v>
      </c>
      <c r="O2482">
        <f>IF(Table1[[#This Row],[Type]]="Expense",ABS(Table1[[#This Row],[Amount]]),0)</f>
        <v>419.16</v>
      </c>
      <c r="P2482" t="str">
        <f>Table1[[#This Row],[Region]]</f>
        <v>West</v>
      </c>
      <c r="Q2482" t="s">
        <v>10</v>
      </c>
      <c r="R2482" t="s">
        <v>32</v>
      </c>
    </row>
    <row r="2483" spans="1:18" x14ac:dyDescent="0.3">
      <c r="A2483" s="1">
        <v>45064</v>
      </c>
      <c r="B2483" t="s">
        <v>2509</v>
      </c>
      <c r="C2483" t="s">
        <v>15</v>
      </c>
      <c r="D2483" t="s">
        <v>16</v>
      </c>
      <c r="E2483">
        <v>-2227.67</v>
      </c>
      <c r="F2483" t="s">
        <v>11</v>
      </c>
      <c r="G2483">
        <f>IF(Table1[[#This Row],[Type]]="Income",ABS(Table1[[#This Row],[Amount]]),0)</f>
        <v>0</v>
      </c>
      <c r="H2483">
        <f>IF(Table1[[#This Row],[Type]]="Expense",ABS(Table1[[#This Row],[Amount]]),0)</f>
        <v>2227.67</v>
      </c>
      <c r="I2483" t="s">
        <v>20</v>
      </c>
      <c r="J2483" t="s">
        <v>27</v>
      </c>
      <c r="L2483" t="str">
        <f t="shared" si="38"/>
        <v>May</v>
      </c>
      <c r="M2483" s="4">
        <f>ABS(Table1[[#This Row],[Amount]])</f>
        <v>2227.67</v>
      </c>
      <c r="N2483">
        <f>IF(Table1[[#This Row],[Type]]="Income",ABS(Table1[[#This Row],[Amount]]),0)</f>
        <v>0</v>
      </c>
      <c r="O2483">
        <f>IF(Table1[[#This Row],[Type]]="Expense",ABS(Table1[[#This Row],[Amount]]),0)</f>
        <v>2227.67</v>
      </c>
      <c r="P2483" t="str">
        <f>Table1[[#This Row],[Region]]</f>
        <v>North</v>
      </c>
      <c r="Q2483" t="s">
        <v>16</v>
      </c>
      <c r="R2483" t="s">
        <v>27</v>
      </c>
    </row>
    <row r="2484" spans="1:18" x14ac:dyDescent="0.3">
      <c r="A2484" s="1">
        <v>45240</v>
      </c>
      <c r="B2484" t="s">
        <v>2510</v>
      </c>
      <c r="C2484" t="s">
        <v>15</v>
      </c>
      <c r="D2484" t="s">
        <v>22</v>
      </c>
      <c r="E2484">
        <v>-762.62</v>
      </c>
      <c r="F2484" t="s">
        <v>11</v>
      </c>
      <c r="G2484">
        <f>IF(Table1[[#This Row],[Type]]="Income",ABS(Table1[[#This Row],[Amount]]),0)</f>
        <v>0</v>
      </c>
      <c r="H2484">
        <f>IF(Table1[[#This Row],[Type]]="Expense",ABS(Table1[[#This Row],[Amount]]),0)</f>
        <v>762.62</v>
      </c>
      <c r="I2484" t="s">
        <v>20</v>
      </c>
      <c r="J2484" t="s">
        <v>27</v>
      </c>
      <c r="L2484" t="str">
        <f t="shared" si="38"/>
        <v>November</v>
      </c>
      <c r="M2484" s="4">
        <f>ABS(Table1[[#This Row],[Amount]])</f>
        <v>762.62</v>
      </c>
      <c r="N2484">
        <f>IF(Table1[[#This Row],[Type]]="Income",ABS(Table1[[#This Row],[Amount]]),0)</f>
        <v>0</v>
      </c>
      <c r="O2484">
        <f>IF(Table1[[#This Row],[Type]]="Expense",ABS(Table1[[#This Row],[Amount]]),0)</f>
        <v>762.62</v>
      </c>
      <c r="P2484" t="str">
        <f>Table1[[#This Row],[Region]]</f>
        <v>North</v>
      </c>
      <c r="Q2484" t="s">
        <v>22</v>
      </c>
      <c r="R2484" t="s">
        <v>27</v>
      </c>
    </row>
    <row r="2485" spans="1:18" x14ac:dyDescent="0.3">
      <c r="A2485" s="1">
        <v>44991</v>
      </c>
      <c r="B2485" t="s">
        <v>2511</v>
      </c>
      <c r="C2485" t="s">
        <v>25</v>
      </c>
      <c r="D2485" t="s">
        <v>10</v>
      </c>
      <c r="E2485">
        <v>-1436.12</v>
      </c>
      <c r="F2485" t="s">
        <v>11</v>
      </c>
      <c r="G2485">
        <f>IF(Table1[[#This Row],[Type]]="Income",ABS(Table1[[#This Row],[Amount]]),0)</f>
        <v>0</v>
      </c>
      <c r="H2485">
        <f>IF(Table1[[#This Row],[Type]]="Expense",ABS(Table1[[#This Row],[Amount]]),0)</f>
        <v>1436.12</v>
      </c>
      <c r="I2485" t="s">
        <v>20</v>
      </c>
      <c r="J2485" t="s">
        <v>23</v>
      </c>
      <c r="L2485" t="str">
        <f t="shared" si="38"/>
        <v>March</v>
      </c>
      <c r="M2485" s="4">
        <f>ABS(Table1[[#This Row],[Amount]])</f>
        <v>1436.12</v>
      </c>
      <c r="N2485">
        <f>IF(Table1[[#This Row],[Type]]="Income",ABS(Table1[[#This Row],[Amount]]),0)</f>
        <v>0</v>
      </c>
      <c r="O2485">
        <f>IF(Table1[[#This Row],[Type]]="Expense",ABS(Table1[[#This Row],[Amount]]),0)</f>
        <v>1436.12</v>
      </c>
      <c r="P2485" t="str">
        <f>Table1[[#This Row],[Region]]</f>
        <v>South</v>
      </c>
      <c r="Q2485" t="s">
        <v>10</v>
      </c>
      <c r="R2485" t="s">
        <v>23</v>
      </c>
    </row>
    <row r="2486" spans="1:18" x14ac:dyDescent="0.3">
      <c r="A2486" s="1">
        <v>44939</v>
      </c>
      <c r="B2486" t="s">
        <v>2512</v>
      </c>
      <c r="C2486" t="s">
        <v>9</v>
      </c>
      <c r="D2486" t="s">
        <v>36</v>
      </c>
      <c r="E2486">
        <v>-1034.7</v>
      </c>
      <c r="F2486" t="s">
        <v>11</v>
      </c>
      <c r="G2486">
        <f>IF(Table1[[#This Row],[Type]]="Income",ABS(Table1[[#This Row],[Amount]]),0)</f>
        <v>0</v>
      </c>
      <c r="H2486">
        <f>IF(Table1[[#This Row],[Type]]="Expense",ABS(Table1[[#This Row],[Amount]]),0)</f>
        <v>1034.7</v>
      </c>
      <c r="I2486" t="s">
        <v>20</v>
      </c>
      <c r="J2486" t="s">
        <v>27</v>
      </c>
      <c r="L2486" t="str">
        <f t="shared" si="38"/>
        <v>January</v>
      </c>
      <c r="M2486" s="4">
        <f>ABS(Table1[[#This Row],[Amount]])</f>
        <v>1034.7</v>
      </c>
      <c r="N2486">
        <f>IF(Table1[[#This Row],[Type]]="Income",ABS(Table1[[#This Row],[Amount]]),0)</f>
        <v>0</v>
      </c>
      <c r="O2486">
        <f>IF(Table1[[#This Row],[Type]]="Expense",ABS(Table1[[#This Row],[Amount]]),0)</f>
        <v>1034.7</v>
      </c>
      <c r="P2486" t="str">
        <f>Table1[[#This Row],[Region]]</f>
        <v>North</v>
      </c>
      <c r="Q2486" t="s">
        <v>36</v>
      </c>
      <c r="R2486" t="s">
        <v>27</v>
      </c>
    </row>
    <row r="2487" spans="1:18" x14ac:dyDescent="0.3">
      <c r="A2487" s="1">
        <v>45139</v>
      </c>
      <c r="B2487" t="s">
        <v>2513</v>
      </c>
      <c r="C2487" t="s">
        <v>15</v>
      </c>
      <c r="D2487" t="s">
        <v>16</v>
      </c>
      <c r="E2487">
        <v>-4426.58</v>
      </c>
      <c r="F2487" t="s">
        <v>11</v>
      </c>
      <c r="G2487">
        <f>IF(Table1[[#This Row],[Type]]="Income",ABS(Table1[[#This Row],[Amount]]),0)</f>
        <v>0</v>
      </c>
      <c r="H2487">
        <f>IF(Table1[[#This Row],[Type]]="Expense",ABS(Table1[[#This Row],[Amount]]),0)</f>
        <v>4426.58</v>
      </c>
      <c r="I2487" t="s">
        <v>12</v>
      </c>
      <c r="J2487" t="s">
        <v>27</v>
      </c>
      <c r="L2487" t="str">
        <f t="shared" si="38"/>
        <v>August</v>
      </c>
      <c r="M2487" s="4">
        <f>ABS(Table1[[#This Row],[Amount]])</f>
        <v>4426.58</v>
      </c>
      <c r="N2487">
        <f>IF(Table1[[#This Row],[Type]]="Income",ABS(Table1[[#This Row],[Amount]]),0)</f>
        <v>0</v>
      </c>
      <c r="O2487">
        <f>IF(Table1[[#This Row],[Type]]="Expense",ABS(Table1[[#This Row],[Amount]]),0)</f>
        <v>4426.58</v>
      </c>
      <c r="P2487" t="str">
        <f>Table1[[#This Row],[Region]]</f>
        <v>North</v>
      </c>
      <c r="Q2487" t="s">
        <v>16</v>
      </c>
      <c r="R2487" t="s">
        <v>27</v>
      </c>
    </row>
    <row r="2488" spans="1:18" x14ac:dyDescent="0.3">
      <c r="A2488" s="1">
        <v>45168</v>
      </c>
      <c r="B2488" t="s">
        <v>2514</v>
      </c>
      <c r="C2488" t="s">
        <v>30</v>
      </c>
      <c r="D2488" t="s">
        <v>16</v>
      </c>
      <c r="E2488">
        <v>3569.26</v>
      </c>
      <c r="F2488" t="s">
        <v>31</v>
      </c>
      <c r="G2488">
        <f>IF(Table1[[#This Row],[Type]]="Income",ABS(Table1[[#This Row],[Amount]]),0)</f>
        <v>3569.26</v>
      </c>
      <c r="H2488">
        <f>IF(Table1[[#This Row],[Type]]="Expense",ABS(Table1[[#This Row],[Amount]]),0)</f>
        <v>0</v>
      </c>
      <c r="I2488" t="s">
        <v>17</v>
      </c>
      <c r="J2488" t="s">
        <v>23</v>
      </c>
      <c r="L2488" t="str">
        <f t="shared" si="38"/>
        <v>August</v>
      </c>
      <c r="M2488" s="4">
        <f>ABS(Table1[[#This Row],[Amount]])</f>
        <v>3569.26</v>
      </c>
      <c r="N2488">
        <f>IF(Table1[[#This Row],[Type]]="Income",ABS(Table1[[#This Row],[Amount]]),0)</f>
        <v>3569.26</v>
      </c>
      <c r="O2488">
        <f>IF(Table1[[#This Row],[Type]]="Expense",ABS(Table1[[#This Row],[Amount]]),0)</f>
        <v>0</v>
      </c>
      <c r="P2488" t="str">
        <f>Table1[[#This Row],[Region]]</f>
        <v>South</v>
      </c>
      <c r="Q2488" t="s">
        <v>16</v>
      </c>
      <c r="R2488" t="s">
        <v>23</v>
      </c>
    </row>
    <row r="2489" spans="1:18" x14ac:dyDescent="0.3">
      <c r="A2489" s="1">
        <v>45139</v>
      </c>
      <c r="B2489" t="s">
        <v>2515</v>
      </c>
      <c r="C2489" t="s">
        <v>9</v>
      </c>
      <c r="D2489" t="s">
        <v>42</v>
      </c>
      <c r="E2489">
        <v>-4355.47</v>
      </c>
      <c r="F2489" t="s">
        <v>11</v>
      </c>
      <c r="G2489">
        <f>IF(Table1[[#This Row],[Type]]="Income",ABS(Table1[[#This Row],[Amount]]),0)</f>
        <v>0</v>
      </c>
      <c r="H2489">
        <f>IF(Table1[[#This Row],[Type]]="Expense",ABS(Table1[[#This Row],[Amount]]),0)</f>
        <v>4355.47</v>
      </c>
      <c r="I2489" t="s">
        <v>12</v>
      </c>
      <c r="J2489" t="s">
        <v>32</v>
      </c>
      <c r="L2489" t="str">
        <f t="shared" si="38"/>
        <v>August</v>
      </c>
      <c r="M2489" s="4">
        <f>ABS(Table1[[#This Row],[Amount]])</f>
        <v>4355.47</v>
      </c>
      <c r="N2489">
        <f>IF(Table1[[#This Row],[Type]]="Income",ABS(Table1[[#This Row],[Amount]]),0)</f>
        <v>0</v>
      </c>
      <c r="O2489">
        <f>IF(Table1[[#This Row],[Type]]="Expense",ABS(Table1[[#This Row],[Amount]]),0)</f>
        <v>4355.47</v>
      </c>
      <c r="P2489" t="str">
        <f>Table1[[#This Row],[Region]]</f>
        <v>West</v>
      </c>
      <c r="Q2489" t="s">
        <v>42</v>
      </c>
      <c r="R2489" t="s">
        <v>32</v>
      </c>
    </row>
    <row r="2490" spans="1:18" x14ac:dyDescent="0.3">
      <c r="A2490" s="1">
        <v>45107</v>
      </c>
      <c r="B2490" t="s">
        <v>2516</v>
      </c>
      <c r="C2490" t="s">
        <v>30</v>
      </c>
      <c r="D2490" t="s">
        <v>10</v>
      </c>
      <c r="E2490">
        <v>1978.97</v>
      </c>
      <c r="F2490" t="s">
        <v>31</v>
      </c>
      <c r="G2490">
        <f>IF(Table1[[#This Row],[Type]]="Income",ABS(Table1[[#This Row],[Amount]]),0)</f>
        <v>1978.97</v>
      </c>
      <c r="H2490">
        <f>IF(Table1[[#This Row],[Type]]="Expense",ABS(Table1[[#This Row],[Amount]]),0)</f>
        <v>0</v>
      </c>
      <c r="I2490" t="s">
        <v>12</v>
      </c>
      <c r="J2490" t="s">
        <v>13</v>
      </c>
      <c r="L2490" t="str">
        <f t="shared" si="38"/>
        <v>June</v>
      </c>
      <c r="M2490" s="4">
        <f>ABS(Table1[[#This Row],[Amount]])</f>
        <v>1978.97</v>
      </c>
      <c r="N2490">
        <f>IF(Table1[[#This Row],[Type]]="Income",ABS(Table1[[#This Row],[Amount]]),0)</f>
        <v>1978.97</v>
      </c>
      <c r="O2490">
        <f>IF(Table1[[#This Row],[Type]]="Expense",ABS(Table1[[#This Row],[Amount]]),0)</f>
        <v>0</v>
      </c>
      <c r="P2490" t="str">
        <f>Table1[[#This Row],[Region]]</f>
        <v>East</v>
      </c>
      <c r="Q2490" t="s">
        <v>10</v>
      </c>
      <c r="R2490" t="s">
        <v>13</v>
      </c>
    </row>
    <row r="2491" spans="1:18" x14ac:dyDescent="0.3">
      <c r="A2491" s="1">
        <v>45264</v>
      </c>
      <c r="B2491" t="s">
        <v>2517</v>
      </c>
      <c r="C2491" t="s">
        <v>30</v>
      </c>
      <c r="D2491" t="s">
        <v>16</v>
      </c>
      <c r="E2491">
        <v>1635.73</v>
      </c>
      <c r="F2491" t="s">
        <v>31</v>
      </c>
      <c r="G2491">
        <f>IF(Table1[[#This Row],[Type]]="Income",ABS(Table1[[#This Row],[Amount]]),0)</f>
        <v>1635.73</v>
      </c>
      <c r="H2491">
        <f>IF(Table1[[#This Row],[Type]]="Expense",ABS(Table1[[#This Row],[Amount]]),0)</f>
        <v>0</v>
      </c>
      <c r="I2491" t="s">
        <v>12</v>
      </c>
      <c r="J2491" t="s">
        <v>27</v>
      </c>
      <c r="L2491" t="str">
        <f t="shared" si="38"/>
        <v>December</v>
      </c>
      <c r="M2491" s="4">
        <f>ABS(Table1[[#This Row],[Amount]])</f>
        <v>1635.73</v>
      </c>
      <c r="N2491">
        <f>IF(Table1[[#This Row],[Type]]="Income",ABS(Table1[[#This Row],[Amount]]),0)</f>
        <v>1635.73</v>
      </c>
      <c r="O2491">
        <f>IF(Table1[[#This Row],[Type]]="Expense",ABS(Table1[[#This Row],[Amount]]),0)</f>
        <v>0</v>
      </c>
      <c r="P2491" t="str">
        <f>Table1[[#This Row],[Region]]</f>
        <v>North</v>
      </c>
      <c r="Q2491" t="s">
        <v>16</v>
      </c>
      <c r="R2491" t="s">
        <v>27</v>
      </c>
    </row>
    <row r="2492" spans="1:18" x14ac:dyDescent="0.3">
      <c r="A2492" s="1">
        <v>45099</v>
      </c>
      <c r="B2492" t="s">
        <v>2518</v>
      </c>
      <c r="C2492" t="s">
        <v>15</v>
      </c>
      <c r="D2492" t="s">
        <v>26</v>
      </c>
      <c r="E2492">
        <v>-1964.88</v>
      </c>
      <c r="F2492" t="s">
        <v>11</v>
      </c>
      <c r="G2492">
        <f>IF(Table1[[#This Row],[Type]]="Income",ABS(Table1[[#This Row],[Amount]]),0)</f>
        <v>0</v>
      </c>
      <c r="H2492">
        <f>IF(Table1[[#This Row],[Type]]="Expense",ABS(Table1[[#This Row],[Amount]]),0)</f>
        <v>1964.88</v>
      </c>
      <c r="I2492" t="s">
        <v>17</v>
      </c>
      <c r="J2492" t="s">
        <v>23</v>
      </c>
      <c r="L2492" t="str">
        <f t="shared" si="38"/>
        <v>June</v>
      </c>
      <c r="M2492" s="4">
        <f>ABS(Table1[[#This Row],[Amount]])</f>
        <v>1964.88</v>
      </c>
      <c r="N2492">
        <f>IF(Table1[[#This Row],[Type]]="Income",ABS(Table1[[#This Row],[Amount]]),0)</f>
        <v>0</v>
      </c>
      <c r="O2492">
        <f>IF(Table1[[#This Row],[Type]]="Expense",ABS(Table1[[#This Row],[Amount]]),0)</f>
        <v>1964.88</v>
      </c>
      <c r="P2492" t="str">
        <f>Table1[[#This Row],[Region]]</f>
        <v>South</v>
      </c>
      <c r="Q2492" t="s">
        <v>26</v>
      </c>
      <c r="R2492" t="s">
        <v>23</v>
      </c>
    </row>
    <row r="2493" spans="1:18" x14ac:dyDescent="0.3">
      <c r="A2493" s="1">
        <v>45086</v>
      </c>
      <c r="B2493" t="s">
        <v>2519</v>
      </c>
      <c r="C2493" t="s">
        <v>15</v>
      </c>
      <c r="D2493" t="s">
        <v>22</v>
      </c>
      <c r="E2493">
        <v>-190.89</v>
      </c>
      <c r="F2493" t="s">
        <v>11</v>
      </c>
      <c r="G2493">
        <f>IF(Table1[[#This Row],[Type]]="Income",ABS(Table1[[#This Row],[Amount]]),0)</f>
        <v>0</v>
      </c>
      <c r="H2493">
        <f>IF(Table1[[#This Row],[Type]]="Expense",ABS(Table1[[#This Row],[Amount]]),0)</f>
        <v>190.89</v>
      </c>
      <c r="I2493" t="s">
        <v>20</v>
      </c>
      <c r="J2493" t="s">
        <v>27</v>
      </c>
      <c r="L2493" t="str">
        <f t="shared" si="38"/>
        <v>June</v>
      </c>
      <c r="M2493" s="4">
        <f>ABS(Table1[[#This Row],[Amount]])</f>
        <v>190.89</v>
      </c>
      <c r="N2493">
        <f>IF(Table1[[#This Row],[Type]]="Income",ABS(Table1[[#This Row],[Amount]]),0)</f>
        <v>0</v>
      </c>
      <c r="O2493">
        <f>IF(Table1[[#This Row],[Type]]="Expense",ABS(Table1[[#This Row],[Amount]]),0)</f>
        <v>190.89</v>
      </c>
      <c r="P2493" t="str">
        <f>Table1[[#This Row],[Region]]</f>
        <v>North</v>
      </c>
      <c r="Q2493" t="s">
        <v>22</v>
      </c>
      <c r="R2493" t="s">
        <v>27</v>
      </c>
    </row>
    <row r="2494" spans="1:18" x14ac:dyDescent="0.3">
      <c r="A2494" s="1">
        <v>45090</v>
      </c>
      <c r="B2494" t="s">
        <v>2520</v>
      </c>
      <c r="C2494" t="s">
        <v>25</v>
      </c>
      <c r="D2494" t="s">
        <v>26</v>
      </c>
      <c r="E2494">
        <v>-3651.05</v>
      </c>
      <c r="F2494" t="s">
        <v>11</v>
      </c>
      <c r="G2494">
        <f>IF(Table1[[#This Row],[Type]]="Income",ABS(Table1[[#This Row],[Amount]]),0)</f>
        <v>0</v>
      </c>
      <c r="H2494">
        <f>IF(Table1[[#This Row],[Type]]="Expense",ABS(Table1[[#This Row],[Amount]]),0)</f>
        <v>3651.05</v>
      </c>
      <c r="I2494" t="s">
        <v>20</v>
      </c>
      <c r="J2494" t="s">
        <v>32</v>
      </c>
      <c r="L2494" t="str">
        <f t="shared" si="38"/>
        <v>June</v>
      </c>
      <c r="M2494" s="4">
        <f>ABS(Table1[[#This Row],[Amount]])</f>
        <v>3651.05</v>
      </c>
      <c r="N2494">
        <f>IF(Table1[[#This Row],[Type]]="Income",ABS(Table1[[#This Row],[Amount]]),0)</f>
        <v>0</v>
      </c>
      <c r="O2494">
        <f>IF(Table1[[#This Row],[Type]]="Expense",ABS(Table1[[#This Row],[Amount]]),0)</f>
        <v>3651.05</v>
      </c>
      <c r="P2494" t="str">
        <f>Table1[[#This Row],[Region]]</f>
        <v>West</v>
      </c>
      <c r="Q2494" t="s">
        <v>26</v>
      </c>
      <c r="R2494" t="s">
        <v>32</v>
      </c>
    </row>
    <row r="2495" spans="1:18" x14ac:dyDescent="0.3">
      <c r="A2495" s="1">
        <v>45114</v>
      </c>
      <c r="B2495" t="s">
        <v>2521</v>
      </c>
      <c r="C2495" t="s">
        <v>25</v>
      </c>
      <c r="D2495" t="s">
        <v>42</v>
      </c>
      <c r="E2495">
        <v>-1813.89</v>
      </c>
      <c r="F2495" t="s">
        <v>11</v>
      </c>
      <c r="G2495">
        <f>IF(Table1[[#This Row],[Type]]="Income",ABS(Table1[[#This Row],[Amount]]),0)</f>
        <v>0</v>
      </c>
      <c r="H2495">
        <f>IF(Table1[[#This Row],[Type]]="Expense",ABS(Table1[[#This Row],[Amount]]),0)</f>
        <v>1813.89</v>
      </c>
      <c r="I2495" t="s">
        <v>17</v>
      </c>
      <c r="J2495" t="s">
        <v>32</v>
      </c>
      <c r="L2495" t="str">
        <f t="shared" si="38"/>
        <v>July</v>
      </c>
      <c r="M2495" s="4">
        <f>ABS(Table1[[#This Row],[Amount]])</f>
        <v>1813.89</v>
      </c>
      <c r="N2495">
        <f>IF(Table1[[#This Row],[Type]]="Income",ABS(Table1[[#This Row],[Amount]]),0)</f>
        <v>0</v>
      </c>
      <c r="O2495">
        <f>IF(Table1[[#This Row],[Type]]="Expense",ABS(Table1[[#This Row],[Amount]]),0)</f>
        <v>1813.89</v>
      </c>
      <c r="P2495" t="str">
        <f>Table1[[#This Row],[Region]]</f>
        <v>West</v>
      </c>
      <c r="Q2495" t="s">
        <v>42</v>
      </c>
      <c r="R2495" t="s">
        <v>32</v>
      </c>
    </row>
    <row r="2496" spans="1:18" x14ac:dyDescent="0.3">
      <c r="A2496" s="1">
        <v>45117</v>
      </c>
      <c r="B2496" t="s">
        <v>2522</v>
      </c>
      <c r="C2496" t="s">
        <v>25</v>
      </c>
      <c r="D2496" t="s">
        <v>19</v>
      </c>
      <c r="E2496">
        <v>-1635.29</v>
      </c>
      <c r="F2496" t="s">
        <v>11</v>
      </c>
      <c r="G2496">
        <f>IF(Table1[[#This Row],[Type]]="Income",ABS(Table1[[#This Row],[Amount]]),0)</f>
        <v>0</v>
      </c>
      <c r="H2496">
        <f>IF(Table1[[#This Row],[Type]]="Expense",ABS(Table1[[#This Row],[Amount]]),0)</f>
        <v>1635.29</v>
      </c>
      <c r="I2496" t="s">
        <v>17</v>
      </c>
      <c r="J2496" t="s">
        <v>23</v>
      </c>
      <c r="L2496" t="str">
        <f t="shared" si="38"/>
        <v>July</v>
      </c>
      <c r="M2496" s="4">
        <f>ABS(Table1[[#This Row],[Amount]])</f>
        <v>1635.29</v>
      </c>
      <c r="N2496">
        <f>IF(Table1[[#This Row],[Type]]="Income",ABS(Table1[[#This Row],[Amount]]),0)</f>
        <v>0</v>
      </c>
      <c r="O2496">
        <f>IF(Table1[[#This Row],[Type]]="Expense",ABS(Table1[[#This Row],[Amount]]),0)</f>
        <v>1635.29</v>
      </c>
      <c r="P2496" t="str">
        <f>Table1[[#This Row],[Region]]</f>
        <v>South</v>
      </c>
      <c r="Q2496" t="s">
        <v>19</v>
      </c>
      <c r="R2496" t="s">
        <v>23</v>
      </c>
    </row>
    <row r="2497" spans="1:18" x14ac:dyDescent="0.3">
      <c r="A2497" s="1">
        <v>45234</v>
      </c>
      <c r="B2497" t="s">
        <v>2523</v>
      </c>
      <c r="C2497" t="s">
        <v>9</v>
      </c>
      <c r="D2497" t="s">
        <v>42</v>
      </c>
      <c r="E2497">
        <v>-3030.89</v>
      </c>
      <c r="F2497" t="s">
        <v>11</v>
      </c>
      <c r="G2497">
        <f>IF(Table1[[#This Row],[Type]]="Income",ABS(Table1[[#This Row],[Amount]]),0)</f>
        <v>0</v>
      </c>
      <c r="H2497">
        <f>IF(Table1[[#This Row],[Type]]="Expense",ABS(Table1[[#This Row],[Amount]]),0)</f>
        <v>3030.89</v>
      </c>
      <c r="I2497" t="s">
        <v>20</v>
      </c>
      <c r="J2497" t="s">
        <v>13</v>
      </c>
      <c r="L2497" t="str">
        <f t="shared" si="38"/>
        <v>November</v>
      </c>
      <c r="M2497" s="4">
        <f>ABS(Table1[[#This Row],[Amount]])</f>
        <v>3030.89</v>
      </c>
      <c r="N2497">
        <f>IF(Table1[[#This Row],[Type]]="Income",ABS(Table1[[#This Row],[Amount]]),0)</f>
        <v>0</v>
      </c>
      <c r="O2497">
        <f>IF(Table1[[#This Row],[Type]]="Expense",ABS(Table1[[#This Row],[Amount]]),0)</f>
        <v>3030.89</v>
      </c>
      <c r="P2497" t="str">
        <f>Table1[[#This Row],[Region]]</f>
        <v>East</v>
      </c>
      <c r="Q2497" t="s">
        <v>42</v>
      </c>
      <c r="R2497" t="s">
        <v>13</v>
      </c>
    </row>
    <row r="2498" spans="1:18" x14ac:dyDescent="0.3">
      <c r="A2498" s="1">
        <v>45182</v>
      </c>
      <c r="B2498" t="s">
        <v>2524</v>
      </c>
      <c r="C2498" t="s">
        <v>25</v>
      </c>
      <c r="D2498" t="s">
        <v>22</v>
      </c>
      <c r="E2498">
        <v>-2237.62</v>
      </c>
      <c r="F2498" t="s">
        <v>11</v>
      </c>
      <c r="G2498">
        <f>IF(Table1[[#This Row],[Type]]="Income",ABS(Table1[[#This Row],[Amount]]),0)</f>
        <v>0</v>
      </c>
      <c r="H2498">
        <f>IF(Table1[[#This Row],[Type]]="Expense",ABS(Table1[[#This Row],[Amount]]),0)</f>
        <v>2237.62</v>
      </c>
      <c r="I2498" t="s">
        <v>12</v>
      </c>
      <c r="J2498" t="s">
        <v>13</v>
      </c>
      <c r="L2498" t="str">
        <f t="shared" si="38"/>
        <v>September</v>
      </c>
      <c r="M2498" s="4">
        <f>ABS(Table1[[#This Row],[Amount]])</f>
        <v>2237.62</v>
      </c>
      <c r="N2498">
        <f>IF(Table1[[#This Row],[Type]]="Income",ABS(Table1[[#This Row],[Amount]]),0)</f>
        <v>0</v>
      </c>
      <c r="O2498">
        <f>IF(Table1[[#This Row],[Type]]="Expense",ABS(Table1[[#This Row],[Amount]]),0)</f>
        <v>2237.62</v>
      </c>
      <c r="P2498" t="str">
        <f>Table1[[#This Row],[Region]]</f>
        <v>East</v>
      </c>
      <c r="Q2498" t="s">
        <v>22</v>
      </c>
      <c r="R2498" t="s">
        <v>13</v>
      </c>
    </row>
    <row r="2499" spans="1:18" x14ac:dyDescent="0.3">
      <c r="A2499" s="1">
        <v>45109</v>
      </c>
      <c r="B2499" t="s">
        <v>2525</v>
      </c>
      <c r="C2499" t="s">
        <v>30</v>
      </c>
      <c r="D2499" t="s">
        <v>16</v>
      </c>
      <c r="E2499">
        <v>4906.13</v>
      </c>
      <c r="F2499" t="s">
        <v>31</v>
      </c>
      <c r="G2499">
        <f>IF(Table1[[#This Row],[Type]]="Income",ABS(Table1[[#This Row],[Amount]]),0)</f>
        <v>4906.13</v>
      </c>
      <c r="H2499">
        <f>IF(Table1[[#This Row],[Type]]="Expense",ABS(Table1[[#This Row],[Amount]]),0)</f>
        <v>0</v>
      </c>
      <c r="I2499" t="s">
        <v>20</v>
      </c>
      <c r="J2499" t="s">
        <v>27</v>
      </c>
      <c r="L2499" t="str">
        <f t="shared" ref="L2499:L2562" si="39">TEXT(A2499:A7498,"mmmm")</f>
        <v>July</v>
      </c>
      <c r="M2499" s="4">
        <f>ABS(Table1[[#This Row],[Amount]])</f>
        <v>4906.13</v>
      </c>
      <c r="N2499">
        <f>IF(Table1[[#This Row],[Type]]="Income",ABS(Table1[[#This Row],[Amount]]),0)</f>
        <v>4906.13</v>
      </c>
      <c r="O2499">
        <f>IF(Table1[[#This Row],[Type]]="Expense",ABS(Table1[[#This Row],[Amount]]),0)</f>
        <v>0</v>
      </c>
      <c r="P2499" t="str">
        <f>Table1[[#This Row],[Region]]</f>
        <v>North</v>
      </c>
      <c r="Q2499" t="s">
        <v>16</v>
      </c>
      <c r="R2499" t="s">
        <v>27</v>
      </c>
    </row>
    <row r="2500" spans="1:18" x14ac:dyDescent="0.3">
      <c r="A2500" s="1">
        <v>45043</v>
      </c>
      <c r="B2500" t="s">
        <v>2526</v>
      </c>
      <c r="C2500" t="s">
        <v>25</v>
      </c>
      <c r="D2500" t="s">
        <v>10</v>
      </c>
      <c r="E2500">
        <v>-1845.64</v>
      </c>
      <c r="F2500" t="s">
        <v>11</v>
      </c>
      <c r="G2500">
        <f>IF(Table1[[#This Row],[Type]]="Income",ABS(Table1[[#This Row],[Amount]]),0)</f>
        <v>0</v>
      </c>
      <c r="H2500">
        <f>IF(Table1[[#This Row],[Type]]="Expense",ABS(Table1[[#This Row],[Amount]]),0)</f>
        <v>1845.64</v>
      </c>
      <c r="I2500" t="s">
        <v>17</v>
      </c>
      <c r="J2500" t="s">
        <v>23</v>
      </c>
      <c r="L2500" t="str">
        <f t="shared" si="39"/>
        <v>April</v>
      </c>
      <c r="M2500" s="4">
        <f>ABS(Table1[[#This Row],[Amount]])</f>
        <v>1845.64</v>
      </c>
      <c r="N2500">
        <f>IF(Table1[[#This Row],[Type]]="Income",ABS(Table1[[#This Row],[Amount]]),0)</f>
        <v>0</v>
      </c>
      <c r="O2500">
        <f>IF(Table1[[#This Row],[Type]]="Expense",ABS(Table1[[#This Row],[Amount]]),0)</f>
        <v>1845.64</v>
      </c>
      <c r="P2500" t="str">
        <f>Table1[[#This Row],[Region]]</f>
        <v>South</v>
      </c>
      <c r="Q2500" t="s">
        <v>10</v>
      </c>
      <c r="R2500" t="s">
        <v>23</v>
      </c>
    </row>
    <row r="2501" spans="1:18" x14ac:dyDescent="0.3">
      <c r="A2501" s="1">
        <v>45208</v>
      </c>
      <c r="B2501" t="s">
        <v>2527</v>
      </c>
      <c r="C2501" t="s">
        <v>15</v>
      </c>
      <c r="D2501" t="s">
        <v>10</v>
      </c>
      <c r="E2501">
        <v>-3108.09</v>
      </c>
      <c r="F2501" t="s">
        <v>11</v>
      </c>
      <c r="G2501">
        <f>IF(Table1[[#This Row],[Type]]="Income",ABS(Table1[[#This Row],[Amount]]),0)</f>
        <v>0</v>
      </c>
      <c r="H2501">
        <f>IF(Table1[[#This Row],[Type]]="Expense",ABS(Table1[[#This Row],[Amount]]),0)</f>
        <v>3108.09</v>
      </c>
      <c r="I2501" t="s">
        <v>20</v>
      </c>
      <c r="J2501" t="s">
        <v>13</v>
      </c>
      <c r="L2501" t="str">
        <f t="shared" si="39"/>
        <v>October</v>
      </c>
      <c r="M2501" s="4">
        <f>ABS(Table1[[#This Row],[Amount]])</f>
        <v>3108.09</v>
      </c>
      <c r="N2501">
        <f>IF(Table1[[#This Row],[Type]]="Income",ABS(Table1[[#This Row],[Amount]]),0)</f>
        <v>0</v>
      </c>
      <c r="O2501">
        <f>IF(Table1[[#This Row],[Type]]="Expense",ABS(Table1[[#This Row],[Amount]]),0)</f>
        <v>3108.09</v>
      </c>
      <c r="P2501" t="str">
        <f>Table1[[#This Row],[Region]]</f>
        <v>East</v>
      </c>
      <c r="Q2501" t="s">
        <v>10</v>
      </c>
      <c r="R2501" t="s">
        <v>13</v>
      </c>
    </row>
    <row r="2502" spans="1:18" x14ac:dyDescent="0.3">
      <c r="A2502" s="1">
        <v>45122</v>
      </c>
      <c r="B2502" t="s">
        <v>2528</v>
      </c>
      <c r="C2502" t="s">
        <v>25</v>
      </c>
      <c r="D2502" t="s">
        <v>36</v>
      </c>
      <c r="E2502">
        <v>-1627.09</v>
      </c>
      <c r="F2502" t="s">
        <v>11</v>
      </c>
      <c r="G2502">
        <f>IF(Table1[[#This Row],[Type]]="Income",ABS(Table1[[#This Row],[Amount]]),0)</f>
        <v>0</v>
      </c>
      <c r="H2502">
        <f>IF(Table1[[#This Row],[Type]]="Expense",ABS(Table1[[#This Row],[Amount]]),0)</f>
        <v>1627.09</v>
      </c>
      <c r="I2502" t="s">
        <v>20</v>
      </c>
      <c r="J2502" t="s">
        <v>32</v>
      </c>
      <c r="L2502" t="str">
        <f t="shared" si="39"/>
        <v>July</v>
      </c>
      <c r="M2502" s="4">
        <f>ABS(Table1[[#This Row],[Amount]])</f>
        <v>1627.09</v>
      </c>
      <c r="N2502">
        <f>IF(Table1[[#This Row],[Type]]="Income",ABS(Table1[[#This Row],[Amount]]),0)</f>
        <v>0</v>
      </c>
      <c r="O2502">
        <f>IF(Table1[[#This Row],[Type]]="Expense",ABS(Table1[[#This Row],[Amount]]),0)</f>
        <v>1627.09</v>
      </c>
      <c r="P2502" t="str">
        <f>Table1[[#This Row],[Region]]</f>
        <v>West</v>
      </c>
      <c r="Q2502" t="s">
        <v>36</v>
      </c>
      <c r="R2502" t="s">
        <v>32</v>
      </c>
    </row>
    <row r="2503" spans="1:18" x14ac:dyDescent="0.3">
      <c r="A2503" s="1">
        <v>44960</v>
      </c>
      <c r="B2503" t="s">
        <v>2529</v>
      </c>
      <c r="C2503" t="s">
        <v>9</v>
      </c>
      <c r="D2503" t="s">
        <v>42</v>
      </c>
      <c r="E2503">
        <v>-4953.92</v>
      </c>
      <c r="F2503" t="s">
        <v>11</v>
      </c>
      <c r="G2503">
        <f>IF(Table1[[#This Row],[Type]]="Income",ABS(Table1[[#This Row],[Amount]]),0)</f>
        <v>0</v>
      </c>
      <c r="H2503">
        <f>IF(Table1[[#This Row],[Type]]="Expense",ABS(Table1[[#This Row],[Amount]]),0)</f>
        <v>4953.92</v>
      </c>
      <c r="I2503" t="s">
        <v>20</v>
      </c>
      <c r="J2503" t="s">
        <v>13</v>
      </c>
      <c r="L2503" t="str">
        <f t="shared" si="39"/>
        <v>February</v>
      </c>
      <c r="M2503" s="4">
        <f>ABS(Table1[[#This Row],[Amount]])</f>
        <v>4953.92</v>
      </c>
      <c r="N2503">
        <f>IF(Table1[[#This Row],[Type]]="Income",ABS(Table1[[#This Row],[Amount]]),0)</f>
        <v>0</v>
      </c>
      <c r="O2503">
        <f>IF(Table1[[#This Row],[Type]]="Expense",ABS(Table1[[#This Row],[Amount]]),0)</f>
        <v>4953.92</v>
      </c>
      <c r="P2503" t="str">
        <f>Table1[[#This Row],[Region]]</f>
        <v>East</v>
      </c>
      <c r="Q2503" t="s">
        <v>42</v>
      </c>
      <c r="R2503" t="s">
        <v>13</v>
      </c>
    </row>
    <row r="2504" spans="1:18" x14ac:dyDescent="0.3">
      <c r="A2504" s="1">
        <v>44978</v>
      </c>
      <c r="B2504" t="s">
        <v>2530</v>
      </c>
      <c r="C2504" t="s">
        <v>9</v>
      </c>
      <c r="D2504" t="s">
        <v>22</v>
      </c>
      <c r="E2504">
        <v>-2281.04</v>
      </c>
      <c r="F2504" t="s">
        <v>11</v>
      </c>
      <c r="G2504">
        <f>IF(Table1[[#This Row],[Type]]="Income",ABS(Table1[[#This Row],[Amount]]),0)</f>
        <v>0</v>
      </c>
      <c r="H2504">
        <f>IF(Table1[[#This Row],[Type]]="Expense",ABS(Table1[[#This Row],[Amount]]),0)</f>
        <v>2281.04</v>
      </c>
      <c r="I2504" t="s">
        <v>17</v>
      </c>
      <c r="J2504" t="s">
        <v>23</v>
      </c>
      <c r="L2504" t="str">
        <f t="shared" si="39"/>
        <v>February</v>
      </c>
      <c r="M2504" s="4">
        <f>ABS(Table1[[#This Row],[Amount]])</f>
        <v>2281.04</v>
      </c>
      <c r="N2504">
        <f>IF(Table1[[#This Row],[Type]]="Income",ABS(Table1[[#This Row],[Amount]]),0)</f>
        <v>0</v>
      </c>
      <c r="O2504">
        <f>IF(Table1[[#This Row],[Type]]="Expense",ABS(Table1[[#This Row],[Amount]]),0)</f>
        <v>2281.04</v>
      </c>
      <c r="P2504" t="str">
        <f>Table1[[#This Row],[Region]]</f>
        <v>South</v>
      </c>
      <c r="Q2504" t="s">
        <v>22</v>
      </c>
      <c r="R2504" t="s">
        <v>23</v>
      </c>
    </row>
    <row r="2505" spans="1:18" x14ac:dyDescent="0.3">
      <c r="A2505" s="1">
        <v>45038</v>
      </c>
      <c r="B2505" t="s">
        <v>2531</v>
      </c>
      <c r="C2505" t="s">
        <v>30</v>
      </c>
      <c r="D2505" t="s">
        <v>36</v>
      </c>
      <c r="E2505">
        <v>3207.23</v>
      </c>
      <c r="F2505" t="s">
        <v>31</v>
      </c>
      <c r="G2505">
        <f>IF(Table1[[#This Row],[Type]]="Income",ABS(Table1[[#This Row],[Amount]]),0)</f>
        <v>3207.23</v>
      </c>
      <c r="H2505">
        <f>IF(Table1[[#This Row],[Type]]="Expense",ABS(Table1[[#This Row],[Amount]]),0)</f>
        <v>0</v>
      </c>
      <c r="I2505" t="s">
        <v>17</v>
      </c>
      <c r="J2505" t="s">
        <v>32</v>
      </c>
      <c r="L2505" t="str">
        <f t="shared" si="39"/>
        <v>April</v>
      </c>
      <c r="M2505" s="4">
        <f>ABS(Table1[[#This Row],[Amount]])</f>
        <v>3207.23</v>
      </c>
      <c r="N2505">
        <f>IF(Table1[[#This Row],[Type]]="Income",ABS(Table1[[#This Row],[Amount]]),0)</f>
        <v>3207.23</v>
      </c>
      <c r="O2505">
        <f>IF(Table1[[#This Row],[Type]]="Expense",ABS(Table1[[#This Row],[Amount]]),0)</f>
        <v>0</v>
      </c>
      <c r="P2505" t="str">
        <f>Table1[[#This Row],[Region]]</f>
        <v>West</v>
      </c>
      <c r="Q2505" t="s">
        <v>36</v>
      </c>
      <c r="R2505" t="s">
        <v>32</v>
      </c>
    </row>
    <row r="2506" spans="1:18" x14ac:dyDescent="0.3">
      <c r="A2506" s="1">
        <v>45178</v>
      </c>
      <c r="B2506" t="s">
        <v>2532</v>
      </c>
      <c r="C2506" t="s">
        <v>9</v>
      </c>
      <c r="D2506" t="s">
        <v>16</v>
      </c>
      <c r="E2506">
        <v>-720.94</v>
      </c>
      <c r="F2506" t="s">
        <v>11</v>
      </c>
      <c r="G2506">
        <f>IF(Table1[[#This Row],[Type]]="Income",ABS(Table1[[#This Row],[Amount]]),0)</f>
        <v>0</v>
      </c>
      <c r="H2506">
        <f>IF(Table1[[#This Row],[Type]]="Expense",ABS(Table1[[#This Row],[Amount]]),0)</f>
        <v>720.94</v>
      </c>
      <c r="I2506" t="s">
        <v>20</v>
      </c>
      <c r="J2506" t="s">
        <v>27</v>
      </c>
      <c r="L2506" t="str">
        <f t="shared" si="39"/>
        <v>September</v>
      </c>
      <c r="M2506" s="4">
        <f>ABS(Table1[[#This Row],[Amount]])</f>
        <v>720.94</v>
      </c>
      <c r="N2506">
        <f>IF(Table1[[#This Row],[Type]]="Income",ABS(Table1[[#This Row],[Amount]]),0)</f>
        <v>0</v>
      </c>
      <c r="O2506">
        <f>IF(Table1[[#This Row],[Type]]="Expense",ABS(Table1[[#This Row],[Amount]]),0)</f>
        <v>720.94</v>
      </c>
      <c r="P2506" t="str">
        <f>Table1[[#This Row],[Region]]</f>
        <v>North</v>
      </c>
      <c r="Q2506" t="s">
        <v>16</v>
      </c>
      <c r="R2506" t="s">
        <v>27</v>
      </c>
    </row>
    <row r="2507" spans="1:18" x14ac:dyDescent="0.3">
      <c r="A2507" s="1">
        <v>45008</v>
      </c>
      <c r="B2507" t="s">
        <v>2533</v>
      </c>
      <c r="C2507" t="s">
        <v>25</v>
      </c>
      <c r="D2507" t="s">
        <v>19</v>
      </c>
      <c r="E2507">
        <v>-3691.82</v>
      </c>
      <c r="F2507" t="s">
        <v>11</v>
      </c>
      <c r="G2507">
        <f>IF(Table1[[#This Row],[Type]]="Income",ABS(Table1[[#This Row],[Amount]]),0)</f>
        <v>0</v>
      </c>
      <c r="H2507">
        <f>IF(Table1[[#This Row],[Type]]="Expense",ABS(Table1[[#This Row],[Amount]]),0)</f>
        <v>3691.82</v>
      </c>
      <c r="I2507" t="s">
        <v>20</v>
      </c>
      <c r="J2507" t="s">
        <v>32</v>
      </c>
      <c r="L2507" t="str">
        <f t="shared" si="39"/>
        <v>March</v>
      </c>
      <c r="M2507" s="4">
        <f>ABS(Table1[[#This Row],[Amount]])</f>
        <v>3691.82</v>
      </c>
      <c r="N2507">
        <f>IF(Table1[[#This Row],[Type]]="Income",ABS(Table1[[#This Row],[Amount]]),0)</f>
        <v>0</v>
      </c>
      <c r="O2507">
        <f>IF(Table1[[#This Row],[Type]]="Expense",ABS(Table1[[#This Row],[Amount]]),0)</f>
        <v>3691.82</v>
      </c>
      <c r="P2507" t="str">
        <f>Table1[[#This Row],[Region]]</f>
        <v>West</v>
      </c>
      <c r="Q2507" t="s">
        <v>19</v>
      </c>
      <c r="R2507" t="s">
        <v>32</v>
      </c>
    </row>
    <row r="2508" spans="1:18" x14ac:dyDescent="0.3">
      <c r="A2508" s="1">
        <v>45158</v>
      </c>
      <c r="B2508" t="s">
        <v>2534</v>
      </c>
      <c r="C2508" t="s">
        <v>15</v>
      </c>
      <c r="D2508" t="s">
        <v>42</v>
      </c>
      <c r="E2508">
        <v>-1419.13</v>
      </c>
      <c r="F2508" t="s">
        <v>11</v>
      </c>
      <c r="G2508">
        <f>IF(Table1[[#This Row],[Type]]="Income",ABS(Table1[[#This Row],[Amount]]),0)</f>
        <v>0</v>
      </c>
      <c r="H2508">
        <f>IF(Table1[[#This Row],[Type]]="Expense",ABS(Table1[[#This Row],[Amount]]),0)</f>
        <v>1419.13</v>
      </c>
      <c r="I2508" t="s">
        <v>12</v>
      </c>
      <c r="J2508" t="s">
        <v>13</v>
      </c>
      <c r="L2508" t="str">
        <f t="shared" si="39"/>
        <v>August</v>
      </c>
      <c r="M2508" s="4">
        <f>ABS(Table1[[#This Row],[Amount]])</f>
        <v>1419.13</v>
      </c>
      <c r="N2508">
        <f>IF(Table1[[#This Row],[Type]]="Income",ABS(Table1[[#This Row],[Amount]]),0)</f>
        <v>0</v>
      </c>
      <c r="O2508">
        <f>IF(Table1[[#This Row],[Type]]="Expense",ABS(Table1[[#This Row],[Amount]]),0)</f>
        <v>1419.13</v>
      </c>
      <c r="P2508" t="str">
        <f>Table1[[#This Row],[Region]]</f>
        <v>East</v>
      </c>
      <c r="Q2508" t="s">
        <v>42</v>
      </c>
      <c r="R2508" t="s">
        <v>13</v>
      </c>
    </row>
    <row r="2509" spans="1:18" x14ac:dyDescent="0.3">
      <c r="A2509" s="1">
        <v>45153</v>
      </c>
      <c r="B2509" t="s">
        <v>2535</v>
      </c>
      <c r="C2509" t="s">
        <v>9</v>
      </c>
      <c r="D2509" t="s">
        <v>19</v>
      </c>
      <c r="E2509">
        <v>-2298.1999999999998</v>
      </c>
      <c r="F2509" t="s">
        <v>11</v>
      </c>
      <c r="G2509">
        <f>IF(Table1[[#This Row],[Type]]="Income",ABS(Table1[[#This Row],[Amount]]),0)</f>
        <v>0</v>
      </c>
      <c r="H2509">
        <f>IF(Table1[[#This Row],[Type]]="Expense",ABS(Table1[[#This Row],[Amount]]),0)</f>
        <v>2298.1999999999998</v>
      </c>
      <c r="I2509" t="s">
        <v>12</v>
      </c>
      <c r="J2509" t="s">
        <v>13</v>
      </c>
      <c r="L2509" t="str">
        <f t="shared" si="39"/>
        <v>August</v>
      </c>
      <c r="M2509" s="4">
        <f>ABS(Table1[[#This Row],[Amount]])</f>
        <v>2298.1999999999998</v>
      </c>
      <c r="N2509">
        <f>IF(Table1[[#This Row],[Type]]="Income",ABS(Table1[[#This Row],[Amount]]),0)</f>
        <v>0</v>
      </c>
      <c r="O2509">
        <f>IF(Table1[[#This Row],[Type]]="Expense",ABS(Table1[[#This Row],[Amount]]),0)</f>
        <v>2298.1999999999998</v>
      </c>
      <c r="P2509" t="str">
        <f>Table1[[#This Row],[Region]]</f>
        <v>East</v>
      </c>
      <c r="Q2509" t="s">
        <v>19</v>
      </c>
      <c r="R2509" t="s">
        <v>13</v>
      </c>
    </row>
    <row r="2510" spans="1:18" x14ac:dyDescent="0.3">
      <c r="A2510" s="1">
        <v>45159</v>
      </c>
      <c r="B2510" t="s">
        <v>2536</v>
      </c>
      <c r="C2510" t="s">
        <v>30</v>
      </c>
      <c r="D2510" t="s">
        <v>22</v>
      </c>
      <c r="E2510">
        <v>4427.3500000000004</v>
      </c>
      <c r="F2510" t="s">
        <v>31</v>
      </c>
      <c r="G2510">
        <f>IF(Table1[[#This Row],[Type]]="Income",ABS(Table1[[#This Row],[Amount]]),0)</f>
        <v>4427.3500000000004</v>
      </c>
      <c r="H2510">
        <f>IF(Table1[[#This Row],[Type]]="Expense",ABS(Table1[[#This Row],[Amount]]),0)</f>
        <v>0</v>
      </c>
      <c r="I2510" t="s">
        <v>20</v>
      </c>
      <c r="J2510" t="s">
        <v>13</v>
      </c>
      <c r="L2510" t="str">
        <f t="shared" si="39"/>
        <v>August</v>
      </c>
      <c r="M2510" s="4">
        <f>ABS(Table1[[#This Row],[Amount]])</f>
        <v>4427.3500000000004</v>
      </c>
      <c r="N2510">
        <f>IF(Table1[[#This Row],[Type]]="Income",ABS(Table1[[#This Row],[Amount]]),0)</f>
        <v>4427.3500000000004</v>
      </c>
      <c r="O2510">
        <f>IF(Table1[[#This Row],[Type]]="Expense",ABS(Table1[[#This Row],[Amount]]),0)</f>
        <v>0</v>
      </c>
      <c r="P2510" t="str">
        <f>Table1[[#This Row],[Region]]</f>
        <v>East</v>
      </c>
      <c r="Q2510" t="s">
        <v>22</v>
      </c>
      <c r="R2510" t="s">
        <v>13</v>
      </c>
    </row>
    <row r="2511" spans="1:18" x14ac:dyDescent="0.3">
      <c r="A2511" s="1">
        <v>45147</v>
      </c>
      <c r="B2511" t="s">
        <v>2537</v>
      </c>
      <c r="C2511" t="s">
        <v>25</v>
      </c>
      <c r="D2511" t="s">
        <v>19</v>
      </c>
      <c r="E2511">
        <v>-4855.71</v>
      </c>
      <c r="F2511" t="s">
        <v>11</v>
      </c>
      <c r="G2511">
        <f>IF(Table1[[#This Row],[Type]]="Income",ABS(Table1[[#This Row],[Amount]]),0)</f>
        <v>0</v>
      </c>
      <c r="H2511">
        <f>IF(Table1[[#This Row],[Type]]="Expense",ABS(Table1[[#This Row],[Amount]]),0)</f>
        <v>4855.71</v>
      </c>
      <c r="I2511" t="s">
        <v>17</v>
      </c>
      <c r="J2511" t="s">
        <v>27</v>
      </c>
      <c r="L2511" t="str">
        <f t="shared" si="39"/>
        <v>August</v>
      </c>
      <c r="M2511" s="4">
        <f>ABS(Table1[[#This Row],[Amount]])</f>
        <v>4855.71</v>
      </c>
      <c r="N2511">
        <f>IF(Table1[[#This Row],[Type]]="Income",ABS(Table1[[#This Row],[Amount]]),0)</f>
        <v>0</v>
      </c>
      <c r="O2511">
        <f>IF(Table1[[#This Row],[Type]]="Expense",ABS(Table1[[#This Row],[Amount]]),0)</f>
        <v>4855.71</v>
      </c>
      <c r="P2511" t="str">
        <f>Table1[[#This Row],[Region]]</f>
        <v>North</v>
      </c>
      <c r="Q2511" t="s">
        <v>19</v>
      </c>
      <c r="R2511" t="s">
        <v>27</v>
      </c>
    </row>
    <row r="2512" spans="1:18" x14ac:dyDescent="0.3">
      <c r="A2512" s="1">
        <v>44968</v>
      </c>
      <c r="B2512" t="s">
        <v>2538</v>
      </c>
      <c r="C2512" t="s">
        <v>30</v>
      </c>
      <c r="D2512" t="s">
        <v>19</v>
      </c>
      <c r="E2512">
        <v>2180.4</v>
      </c>
      <c r="F2512" t="s">
        <v>31</v>
      </c>
      <c r="G2512">
        <f>IF(Table1[[#This Row],[Type]]="Income",ABS(Table1[[#This Row],[Amount]]),0)</f>
        <v>2180.4</v>
      </c>
      <c r="H2512">
        <f>IF(Table1[[#This Row],[Type]]="Expense",ABS(Table1[[#This Row],[Amount]]),0)</f>
        <v>0</v>
      </c>
      <c r="I2512" t="s">
        <v>12</v>
      </c>
      <c r="J2512" t="s">
        <v>13</v>
      </c>
      <c r="L2512" t="str">
        <f t="shared" si="39"/>
        <v>February</v>
      </c>
      <c r="M2512" s="4">
        <f>ABS(Table1[[#This Row],[Amount]])</f>
        <v>2180.4</v>
      </c>
      <c r="N2512">
        <f>IF(Table1[[#This Row],[Type]]="Income",ABS(Table1[[#This Row],[Amount]]),0)</f>
        <v>2180.4</v>
      </c>
      <c r="O2512">
        <f>IF(Table1[[#This Row],[Type]]="Expense",ABS(Table1[[#This Row],[Amount]]),0)</f>
        <v>0</v>
      </c>
      <c r="P2512" t="str">
        <f>Table1[[#This Row],[Region]]</f>
        <v>East</v>
      </c>
      <c r="Q2512" t="s">
        <v>19</v>
      </c>
      <c r="R2512" t="s">
        <v>13</v>
      </c>
    </row>
    <row r="2513" spans="1:18" x14ac:dyDescent="0.3">
      <c r="A2513" s="1">
        <v>44947</v>
      </c>
      <c r="B2513" t="s">
        <v>2539</v>
      </c>
      <c r="C2513" t="s">
        <v>9</v>
      </c>
      <c r="D2513" t="s">
        <v>22</v>
      </c>
      <c r="E2513">
        <v>-4190.53</v>
      </c>
      <c r="F2513" t="s">
        <v>11</v>
      </c>
      <c r="G2513">
        <f>IF(Table1[[#This Row],[Type]]="Income",ABS(Table1[[#This Row],[Amount]]),0)</f>
        <v>0</v>
      </c>
      <c r="H2513">
        <f>IF(Table1[[#This Row],[Type]]="Expense",ABS(Table1[[#This Row],[Amount]]),0)</f>
        <v>4190.53</v>
      </c>
      <c r="I2513" t="s">
        <v>20</v>
      </c>
      <c r="J2513" t="s">
        <v>23</v>
      </c>
      <c r="L2513" t="str">
        <f t="shared" si="39"/>
        <v>January</v>
      </c>
      <c r="M2513" s="4">
        <f>ABS(Table1[[#This Row],[Amount]])</f>
        <v>4190.53</v>
      </c>
      <c r="N2513">
        <f>IF(Table1[[#This Row],[Type]]="Income",ABS(Table1[[#This Row],[Amount]]),0)</f>
        <v>0</v>
      </c>
      <c r="O2513">
        <f>IF(Table1[[#This Row],[Type]]="Expense",ABS(Table1[[#This Row],[Amount]]),0)</f>
        <v>4190.53</v>
      </c>
      <c r="P2513" t="str">
        <f>Table1[[#This Row],[Region]]</f>
        <v>South</v>
      </c>
      <c r="Q2513" t="s">
        <v>22</v>
      </c>
      <c r="R2513" t="s">
        <v>23</v>
      </c>
    </row>
    <row r="2514" spans="1:18" x14ac:dyDescent="0.3">
      <c r="A2514" s="1">
        <v>44968</v>
      </c>
      <c r="B2514" t="s">
        <v>2540</v>
      </c>
      <c r="C2514" t="s">
        <v>9</v>
      </c>
      <c r="D2514" t="s">
        <v>22</v>
      </c>
      <c r="E2514">
        <v>-361.41</v>
      </c>
      <c r="F2514" t="s">
        <v>11</v>
      </c>
      <c r="G2514">
        <f>IF(Table1[[#This Row],[Type]]="Income",ABS(Table1[[#This Row],[Amount]]),0)</f>
        <v>0</v>
      </c>
      <c r="H2514">
        <f>IF(Table1[[#This Row],[Type]]="Expense",ABS(Table1[[#This Row],[Amount]]),0)</f>
        <v>361.41</v>
      </c>
      <c r="I2514" t="s">
        <v>12</v>
      </c>
      <c r="J2514" t="s">
        <v>27</v>
      </c>
      <c r="L2514" t="str">
        <f t="shared" si="39"/>
        <v>February</v>
      </c>
      <c r="M2514" s="4">
        <f>ABS(Table1[[#This Row],[Amount]])</f>
        <v>361.41</v>
      </c>
      <c r="N2514">
        <f>IF(Table1[[#This Row],[Type]]="Income",ABS(Table1[[#This Row],[Amount]]),0)</f>
        <v>0</v>
      </c>
      <c r="O2514">
        <f>IF(Table1[[#This Row],[Type]]="Expense",ABS(Table1[[#This Row],[Amount]]),0)</f>
        <v>361.41</v>
      </c>
      <c r="P2514" t="str">
        <f>Table1[[#This Row],[Region]]</f>
        <v>North</v>
      </c>
      <c r="Q2514" t="s">
        <v>22</v>
      </c>
      <c r="R2514" t="s">
        <v>27</v>
      </c>
    </row>
    <row r="2515" spans="1:18" x14ac:dyDescent="0.3">
      <c r="A2515" s="1">
        <v>45039</v>
      </c>
      <c r="B2515" t="s">
        <v>2541</v>
      </c>
      <c r="C2515" t="s">
        <v>30</v>
      </c>
      <c r="D2515" t="s">
        <v>42</v>
      </c>
      <c r="E2515">
        <v>4253.1099999999997</v>
      </c>
      <c r="F2515" t="s">
        <v>31</v>
      </c>
      <c r="G2515">
        <f>IF(Table1[[#This Row],[Type]]="Income",ABS(Table1[[#This Row],[Amount]]),0)</f>
        <v>4253.1099999999997</v>
      </c>
      <c r="H2515">
        <f>IF(Table1[[#This Row],[Type]]="Expense",ABS(Table1[[#This Row],[Amount]]),0)</f>
        <v>0</v>
      </c>
      <c r="I2515" t="s">
        <v>12</v>
      </c>
      <c r="J2515" t="s">
        <v>32</v>
      </c>
      <c r="L2515" t="str">
        <f t="shared" si="39"/>
        <v>April</v>
      </c>
      <c r="M2515" s="4">
        <f>ABS(Table1[[#This Row],[Amount]])</f>
        <v>4253.1099999999997</v>
      </c>
      <c r="N2515">
        <f>IF(Table1[[#This Row],[Type]]="Income",ABS(Table1[[#This Row],[Amount]]),0)</f>
        <v>4253.1099999999997</v>
      </c>
      <c r="O2515">
        <f>IF(Table1[[#This Row],[Type]]="Expense",ABS(Table1[[#This Row],[Amount]]),0)</f>
        <v>0</v>
      </c>
      <c r="P2515" t="str">
        <f>Table1[[#This Row],[Region]]</f>
        <v>West</v>
      </c>
      <c r="Q2515" t="s">
        <v>42</v>
      </c>
      <c r="R2515" t="s">
        <v>32</v>
      </c>
    </row>
    <row r="2516" spans="1:18" x14ac:dyDescent="0.3">
      <c r="A2516" s="1">
        <v>45031</v>
      </c>
      <c r="B2516" t="s">
        <v>2542</v>
      </c>
      <c r="C2516" t="s">
        <v>25</v>
      </c>
      <c r="D2516" t="s">
        <v>19</v>
      </c>
      <c r="E2516">
        <v>-3184.6</v>
      </c>
      <c r="F2516" t="s">
        <v>11</v>
      </c>
      <c r="G2516">
        <f>IF(Table1[[#This Row],[Type]]="Income",ABS(Table1[[#This Row],[Amount]]),0)</f>
        <v>0</v>
      </c>
      <c r="H2516">
        <f>IF(Table1[[#This Row],[Type]]="Expense",ABS(Table1[[#This Row],[Amount]]),0)</f>
        <v>3184.6</v>
      </c>
      <c r="I2516" t="s">
        <v>12</v>
      </c>
      <c r="J2516" t="s">
        <v>13</v>
      </c>
      <c r="L2516" t="str">
        <f t="shared" si="39"/>
        <v>April</v>
      </c>
      <c r="M2516" s="4">
        <f>ABS(Table1[[#This Row],[Amount]])</f>
        <v>3184.6</v>
      </c>
      <c r="N2516">
        <f>IF(Table1[[#This Row],[Type]]="Income",ABS(Table1[[#This Row],[Amount]]),0)</f>
        <v>0</v>
      </c>
      <c r="O2516">
        <f>IF(Table1[[#This Row],[Type]]="Expense",ABS(Table1[[#This Row],[Amount]]),0)</f>
        <v>3184.6</v>
      </c>
      <c r="P2516" t="str">
        <f>Table1[[#This Row],[Region]]</f>
        <v>East</v>
      </c>
      <c r="Q2516" t="s">
        <v>19</v>
      </c>
      <c r="R2516" t="s">
        <v>13</v>
      </c>
    </row>
    <row r="2517" spans="1:18" x14ac:dyDescent="0.3">
      <c r="A2517" s="1">
        <v>45118</v>
      </c>
      <c r="B2517" t="s">
        <v>2543</v>
      </c>
      <c r="C2517" t="s">
        <v>9</v>
      </c>
      <c r="D2517" t="s">
        <v>36</v>
      </c>
      <c r="E2517">
        <v>-2494.66</v>
      </c>
      <c r="F2517" t="s">
        <v>11</v>
      </c>
      <c r="G2517">
        <f>IF(Table1[[#This Row],[Type]]="Income",ABS(Table1[[#This Row],[Amount]]),0)</f>
        <v>0</v>
      </c>
      <c r="H2517">
        <f>IF(Table1[[#This Row],[Type]]="Expense",ABS(Table1[[#This Row],[Amount]]),0)</f>
        <v>2494.66</v>
      </c>
      <c r="I2517" t="s">
        <v>17</v>
      </c>
      <c r="J2517" t="s">
        <v>23</v>
      </c>
      <c r="L2517" t="str">
        <f t="shared" si="39"/>
        <v>July</v>
      </c>
      <c r="M2517" s="4">
        <f>ABS(Table1[[#This Row],[Amount]])</f>
        <v>2494.66</v>
      </c>
      <c r="N2517">
        <f>IF(Table1[[#This Row],[Type]]="Income",ABS(Table1[[#This Row],[Amount]]),0)</f>
        <v>0</v>
      </c>
      <c r="O2517">
        <f>IF(Table1[[#This Row],[Type]]="Expense",ABS(Table1[[#This Row],[Amount]]),0)</f>
        <v>2494.66</v>
      </c>
      <c r="P2517" t="str">
        <f>Table1[[#This Row],[Region]]</f>
        <v>South</v>
      </c>
      <c r="Q2517" t="s">
        <v>36</v>
      </c>
      <c r="R2517" t="s">
        <v>23</v>
      </c>
    </row>
    <row r="2518" spans="1:18" x14ac:dyDescent="0.3">
      <c r="A2518" s="1">
        <v>44943</v>
      </c>
      <c r="B2518" t="s">
        <v>2544</v>
      </c>
      <c r="C2518" t="s">
        <v>15</v>
      </c>
      <c r="D2518" t="s">
        <v>22</v>
      </c>
      <c r="E2518">
        <v>-4460.82</v>
      </c>
      <c r="F2518" t="s">
        <v>11</v>
      </c>
      <c r="G2518">
        <f>IF(Table1[[#This Row],[Type]]="Income",ABS(Table1[[#This Row],[Amount]]),0)</f>
        <v>0</v>
      </c>
      <c r="H2518">
        <f>IF(Table1[[#This Row],[Type]]="Expense",ABS(Table1[[#This Row],[Amount]]),0)</f>
        <v>4460.82</v>
      </c>
      <c r="I2518" t="s">
        <v>20</v>
      </c>
      <c r="J2518" t="s">
        <v>23</v>
      </c>
      <c r="L2518" t="str">
        <f t="shared" si="39"/>
        <v>January</v>
      </c>
      <c r="M2518" s="4">
        <f>ABS(Table1[[#This Row],[Amount]])</f>
        <v>4460.82</v>
      </c>
      <c r="N2518">
        <f>IF(Table1[[#This Row],[Type]]="Income",ABS(Table1[[#This Row],[Amount]]),0)</f>
        <v>0</v>
      </c>
      <c r="O2518">
        <f>IF(Table1[[#This Row],[Type]]="Expense",ABS(Table1[[#This Row],[Amount]]),0)</f>
        <v>4460.82</v>
      </c>
      <c r="P2518" t="str">
        <f>Table1[[#This Row],[Region]]</f>
        <v>South</v>
      </c>
      <c r="Q2518" t="s">
        <v>22</v>
      </c>
      <c r="R2518" t="s">
        <v>23</v>
      </c>
    </row>
    <row r="2519" spans="1:18" x14ac:dyDescent="0.3">
      <c r="A2519" s="1">
        <v>45046</v>
      </c>
      <c r="B2519" t="s">
        <v>2545</v>
      </c>
      <c r="C2519" t="s">
        <v>9</v>
      </c>
      <c r="D2519" t="s">
        <v>16</v>
      </c>
      <c r="E2519">
        <v>-4242.1499999999996</v>
      </c>
      <c r="F2519" t="s">
        <v>11</v>
      </c>
      <c r="G2519">
        <f>IF(Table1[[#This Row],[Type]]="Income",ABS(Table1[[#This Row],[Amount]]),0)</f>
        <v>0</v>
      </c>
      <c r="H2519">
        <f>IF(Table1[[#This Row],[Type]]="Expense",ABS(Table1[[#This Row],[Amount]]),0)</f>
        <v>4242.1499999999996</v>
      </c>
      <c r="I2519" t="s">
        <v>17</v>
      </c>
      <c r="J2519" t="s">
        <v>27</v>
      </c>
      <c r="L2519" t="str">
        <f t="shared" si="39"/>
        <v>April</v>
      </c>
      <c r="M2519" s="4">
        <f>ABS(Table1[[#This Row],[Amount]])</f>
        <v>4242.1499999999996</v>
      </c>
      <c r="N2519">
        <f>IF(Table1[[#This Row],[Type]]="Income",ABS(Table1[[#This Row],[Amount]]),0)</f>
        <v>0</v>
      </c>
      <c r="O2519">
        <f>IF(Table1[[#This Row],[Type]]="Expense",ABS(Table1[[#This Row],[Amount]]),0)</f>
        <v>4242.1499999999996</v>
      </c>
      <c r="P2519" t="str">
        <f>Table1[[#This Row],[Region]]</f>
        <v>North</v>
      </c>
      <c r="Q2519" t="s">
        <v>16</v>
      </c>
      <c r="R2519" t="s">
        <v>27</v>
      </c>
    </row>
    <row r="2520" spans="1:18" x14ac:dyDescent="0.3">
      <c r="A2520" s="1">
        <v>45055</v>
      </c>
      <c r="B2520" t="s">
        <v>2546</v>
      </c>
      <c r="C2520" t="s">
        <v>25</v>
      </c>
      <c r="D2520" t="s">
        <v>19</v>
      </c>
      <c r="E2520">
        <v>-1555.03</v>
      </c>
      <c r="F2520" t="s">
        <v>11</v>
      </c>
      <c r="G2520">
        <f>IF(Table1[[#This Row],[Type]]="Income",ABS(Table1[[#This Row],[Amount]]),0)</f>
        <v>0</v>
      </c>
      <c r="H2520">
        <f>IF(Table1[[#This Row],[Type]]="Expense",ABS(Table1[[#This Row],[Amount]]),0)</f>
        <v>1555.03</v>
      </c>
      <c r="I2520" t="s">
        <v>17</v>
      </c>
      <c r="J2520" t="s">
        <v>23</v>
      </c>
      <c r="L2520" t="str">
        <f t="shared" si="39"/>
        <v>May</v>
      </c>
      <c r="M2520" s="4">
        <f>ABS(Table1[[#This Row],[Amount]])</f>
        <v>1555.03</v>
      </c>
      <c r="N2520">
        <f>IF(Table1[[#This Row],[Type]]="Income",ABS(Table1[[#This Row],[Amount]]),0)</f>
        <v>0</v>
      </c>
      <c r="O2520">
        <f>IF(Table1[[#This Row],[Type]]="Expense",ABS(Table1[[#This Row],[Amount]]),0)</f>
        <v>1555.03</v>
      </c>
      <c r="P2520" t="str">
        <f>Table1[[#This Row],[Region]]</f>
        <v>South</v>
      </c>
      <c r="Q2520" t="s">
        <v>19</v>
      </c>
      <c r="R2520" t="s">
        <v>23</v>
      </c>
    </row>
    <row r="2521" spans="1:18" x14ac:dyDescent="0.3">
      <c r="A2521" s="1">
        <v>45056</v>
      </c>
      <c r="B2521" t="s">
        <v>2547</v>
      </c>
      <c r="C2521" t="s">
        <v>9</v>
      </c>
      <c r="D2521" t="s">
        <v>22</v>
      </c>
      <c r="E2521">
        <v>-3978.29</v>
      </c>
      <c r="F2521" t="s">
        <v>11</v>
      </c>
      <c r="G2521">
        <f>IF(Table1[[#This Row],[Type]]="Income",ABS(Table1[[#This Row],[Amount]]),0)</f>
        <v>0</v>
      </c>
      <c r="H2521">
        <f>IF(Table1[[#This Row],[Type]]="Expense",ABS(Table1[[#This Row],[Amount]]),0)</f>
        <v>3978.29</v>
      </c>
      <c r="I2521" t="s">
        <v>12</v>
      </c>
      <c r="J2521" t="s">
        <v>27</v>
      </c>
      <c r="L2521" t="str">
        <f t="shared" si="39"/>
        <v>May</v>
      </c>
      <c r="M2521" s="4">
        <f>ABS(Table1[[#This Row],[Amount]])</f>
        <v>3978.29</v>
      </c>
      <c r="N2521">
        <f>IF(Table1[[#This Row],[Type]]="Income",ABS(Table1[[#This Row],[Amount]]),0)</f>
        <v>0</v>
      </c>
      <c r="O2521">
        <f>IF(Table1[[#This Row],[Type]]="Expense",ABS(Table1[[#This Row],[Amount]]),0)</f>
        <v>3978.29</v>
      </c>
      <c r="P2521" t="str">
        <f>Table1[[#This Row],[Region]]</f>
        <v>North</v>
      </c>
      <c r="Q2521" t="s">
        <v>22</v>
      </c>
      <c r="R2521" t="s">
        <v>27</v>
      </c>
    </row>
    <row r="2522" spans="1:18" x14ac:dyDescent="0.3">
      <c r="A2522" s="1">
        <v>44986</v>
      </c>
      <c r="B2522" t="s">
        <v>2548</v>
      </c>
      <c r="C2522" t="s">
        <v>30</v>
      </c>
      <c r="D2522" t="s">
        <v>36</v>
      </c>
      <c r="E2522">
        <v>587.51</v>
      </c>
      <c r="F2522" t="s">
        <v>31</v>
      </c>
      <c r="G2522">
        <f>IF(Table1[[#This Row],[Type]]="Income",ABS(Table1[[#This Row],[Amount]]),0)</f>
        <v>587.51</v>
      </c>
      <c r="H2522">
        <f>IF(Table1[[#This Row],[Type]]="Expense",ABS(Table1[[#This Row],[Amount]]),0)</f>
        <v>0</v>
      </c>
      <c r="I2522" t="s">
        <v>20</v>
      </c>
      <c r="J2522" t="s">
        <v>27</v>
      </c>
      <c r="L2522" t="str">
        <f t="shared" si="39"/>
        <v>March</v>
      </c>
      <c r="M2522" s="4">
        <f>ABS(Table1[[#This Row],[Amount]])</f>
        <v>587.51</v>
      </c>
      <c r="N2522">
        <f>IF(Table1[[#This Row],[Type]]="Income",ABS(Table1[[#This Row],[Amount]]),0)</f>
        <v>587.51</v>
      </c>
      <c r="O2522">
        <f>IF(Table1[[#This Row],[Type]]="Expense",ABS(Table1[[#This Row],[Amount]]),0)</f>
        <v>0</v>
      </c>
      <c r="P2522" t="str">
        <f>Table1[[#This Row],[Region]]</f>
        <v>North</v>
      </c>
      <c r="Q2522" t="s">
        <v>36</v>
      </c>
      <c r="R2522" t="s">
        <v>27</v>
      </c>
    </row>
    <row r="2523" spans="1:18" x14ac:dyDescent="0.3">
      <c r="A2523" s="1">
        <v>44974</v>
      </c>
      <c r="B2523" t="s">
        <v>2549</v>
      </c>
      <c r="C2523" t="s">
        <v>9</v>
      </c>
      <c r="D2523" t="s">
        <v>10</v>
      </c>
      <c r="E2523">
        <v>-4131.54</v>
      </c>
      <c r="F2523" t="s">
        <v>11</v>
      </c>
      <c r="G2523">
        <f>IF(Table1[[#This Row],[Type]]="Income",ABS(Table1[[#This Row],[Amount]]),0)</f>
        <v>0</v>
      </c>
      <c r="H2523">
        <f>IF(Table1[[#This Row],[Type]]="Expense",ABS(Table1[[#This Row],[Amount]]),0)</f>
        <v>4131.54</v>
      </c>
      <c r="I2523" t="s">
        <v>12</v>
      </c>
      <c r="J2523" t="s">
        <v>27</v>
      </c>
      <c r="L2523" t="str">
        <f t="shared" si="39"/>
        <v>February</v>
      </c>
      <c r="M2523" s="4">
        <f>ABS(Table1[[#This Row],[Amount]])</f>
        <v>4131.54</v>
      </c>
      <c r="N2523">
        <f>IF(Table1[[#This Row],[Type]]="Income",ABS(Table1[[#This Row],[Amount]]),0)</f>
        <v>0</v>
      </c>
      <c r="O2523">
        <f>IF(Table1[[#This Row],[Type]]="Expense",ABS(Table1[[#This Row],[Amount]]),0)</f>
        <v>4131.54</v>
      </c>
      <c r="P2523" t="str">
        <f>Table1[[#This Row],[Region]]</f>
        <v>North</v>
      </c>
      <c r="Q2523" t="s">
        <v>10</v>
      </c>
      <c r="R2523" t="s">
        <v>27</v>
      </c>
    </row>
    <row r="2524" spans="1:18" x14ac:dyDescent="0.3">
      <c r="A2524" s="1">
        <v>44955</v>
      </c>
      <c r="B2524" t="s">
        <v>2550</v>
      </c>
      <c r="C2524" t="s">
        <v>9</v>
      </c>
      <c r="D2524" t="s">
        <v>42</v>
      </c>
      <c r="E2524">
        <v>-3409.73</v>
      </c>
      <c r="F2524" t="s">
        <v>11</v>
      </c>
      <c r="G2524">
        <f>IF(Table1[[#This Row],[Type]]="Income",ABS(Table1[[#This Row],[Amount]]),0)</f>
        <v>0</v>
      </c>
      <c r="H2524">
        <f>IF(Table1[[#This Row],[Type]]="Expense",ABS(Table1[[#This Row],[Amount]]),0)</f>
        <v>3409.73</v>
      </c>
      <c r="I2524" t="s">
        <v>17</v>
      </c>
      <c r="J2524" t="s">
        <v>32</v>
      </c>
      <c r="L2524" t="str">
        <f t="shared" si="39"/>
        <v>January</v>
      </c>
      <c r="M2524" s="4">
        <f>ABS(Table1[[#This Row],[Amount]])</f>
        <v>3409.73</v>
      </c>
      <c r="N2524">
        <f>IF(Table1[[#This Row],[Type]]="Income",ABS(Table1[[#This Row],[Amount]]),0)</f>
        <v>0</v>
      </c>
      <c r="O2524">
        <f>IF(Table1[[#This Row],[Type]]="Expense",ABS(Table1[[#This Row],[Amount]]),0)</f>
        <v>3409.73</v>
      </c>
      <c r="P2524" t="str">
        <f>Table1[[#This Row],[Region]]</f>
        <v>West</v>
      </c>
      <c r="Q2524" t="s">
        <v>42</v>
      </c>
      <c r="R2524" t="s">
        <v>32</v>
      </c>
    </row>
    <row r="2525" spans="1:18" x14ac:dyDescent="0.3">
      <c r="A2525" s="1">
        <v>45023</v>
      </c>
      <c r="B2525" t="s">
        <v>2551</v>
      </c>
      <c r="C2525" t="s">
        <v>25</v>
      </c>
      <c r="D2525" t="s">
        <v>19</v>
      </c>
      <c r="E2525">
        <v>-530.54999999999995</v>
      </c>
      <c r="F2525" t="s">
        <v>11</v>
      </c>
      <c r="G2525">
        <f>IF(Table1[[#This Row],[Type]]="Income",ABS(Table1[[#This Row],[Amount]]),0)</f>
        <v>0</v>
      </c>
      <c r="H2525">
        <f>IF(Table1[[#This Row],[Type]]="Expense",ABS(Table1[[#This Row],[Amount]]),0)</f>
        <v>530.54999999999995</v>
      </c>
      <c r="I2525" t="s">
        <v>17</v>
      </c>
      <c r="J2525" t="s">
        <v>32</v>
      </c>
      <c r="L2525" t="str">
        <f t="shared" si="39"/>
        <v>April</v>
      </c>
      <c r="M2525" s="4">
        <f>ABS(Table1[[#This Row],[Amount]])</f>
        <v>530.54999999999995</v>
      </c>
      <c r="N2525">
        <f>IF(Table1[[#This Row],[Type]]="Income",ABS(Table1[[#This Row],[Amount]]),0)</f>
        <v>0</v>
      </c>
      <c r="O2525">
        <f>IF(Table1[[#This Row],[Type]]="Expense",ABS(Table1[[#This Row],[Amount]]),0)</f>
        <v>530.54999999999995</v>
      </c>
      <c r="P2525" t="str">
        <f>Table1[[#This Row],[Region]]</f>
        <v>West</v>
      </c>
      <c r="Q2525" t="s">
        <v>19</v>
      </c>
      <c r="R2525" t="s">
        <v>32</v>
      </c>
    </row>
    <row r="2526" spans="1:18" x14ac:dyDescent="0.3">
      <c r="A2526" s="1">
        <v>44936</v>
      </c>
      <c r="B2526" t="s">
        <v>2552</v>
      </c>
      <c r="C2526" t="s">
        <v>30</v>
      </c>
      <c r="D2526" t="s">
        <v>10</v>
      </c>
      <c r="E2526">
        <v>3447.09</v>
      </c>
      <c r="F2526" t="s">
        <v>31</v>
      </c>
      <c r="G2526">
        <f>IF(Table1[[#This Row],[Type]]="Income",ABS(Table1[[#This Row],[Amount]]),0)</f>
        <v>3447.09</v>
      </c>
      <c r="H2526">
        <f>IF(Table1[[#This Row],[Type]]="Expense",ABS(Table1[[#This Row],[Amount]]),0)</f>
        <v>0</v>
      </c>
      <c r="I2526" t="s">
        <v>20</v>
      </c>
      <c r="J2526" t="s">
        <v>23</v>
      </c>
      <c r="L2526" t="str">
        <f t="shared" si="39"/>
        <v>January</v>
      </c>
      <c r="M2526" s="4">
        <f>ABS(Table1[[#This Row],[Amount]])</f>
        <v>3447.09</v>
      </c>
      <c r="N2526">
        <f>IF(Table1[[#This Row],[Type]]="Income",ABS(Table1[[#This Row],[Amount]]),0)</f>
        <v>3447.09</v>
      </c>
      <c r="O2526">
        <f>IF(Table1[[#This Row],[Type]]="Expense",ABS(Table1[[#This Row],[Amount]]),0)</f>
        <v>0</v>
      </c>
      <c r="P2526" t="str">
        <f>Table1[[#This Row],[Region]]</f>
        <v>South</v>
      </c>
      <c r="Q2526" t="s">
        <v>10</v>
      </c>
      <c r="R2526" t="s">
        <v>23</v>
      </c>
    </row>
    <row r="2527" spans="1:18" x14ac:dyDescent="0.3">
      <c r="A2527" s="1">
        <v>45168</v>
      </c>
      <c r="B2527" t="s">
        <v>2553</v>
      </c>
      <c r="C2527" t="s">
        <v>25</v>
      </c>
      <c r="D2527" t="s">
        <v>22</v>
      </c>
      <c r="E2527">
        <v>-2944.54</v>
      </c>
      <c r="F2527" t="s">
        <v>11</v>
      </c>
      <c r="G2527">
        <f>IF(Table1[[#This Row],[Type]]="Income",ABS(Table1[[#This Row],[Amount]]),0)</f>
        <v>0</v>
      </c>
      <c r="H2527">
        <f>IF(Table1[[#This Row],[Type]]="Expense",ABS(Table1[[#This Row],[Amount]]),0)</f>
        <v>2944.54</v>
      </c>
      <c r="I2527" t="s">
        <v>17</v>
      </c>
      <c r="J2527" t="s">
        <v>32</v>
      </c>
      <c r="L2527" t="str">
        <f t="shared" si="39"/>
        <v>August</v>
      </c>
      <c r="M2527" s="4">
        <f>ABS(Table1[[#This Row],[Amount]])</f>
        <v>2944.54</v>
      </c>
      <c r="N2527">
        <f>IF(Table1[[#This Row],[Type]]="Income",ABS(Table1[[#This Row],[Amount]]),0)</f>
        <v>0</v>
      </c>
      <c r="O2527">
        <f>IF(Table1[[#This Row],[Type]]="Expense",ABS(Table1[[#This Row],[Amount]]),0)</f>
        <v>2944.54</v>
      </c>
      <c r="P2527" t="str">
        <f>Table1[[#This Row],[Region]]</f>
        <v>West</v>
      </c>
      <c r="Q2527" t="s">
        <v>22</v>
      </c>
      <c r="R2527" t="s">
        <v>32</v>
      </c>
    </row>
    <row r="2528" spans="1:18" x14ac:dyDescent="0.3">
      <c r="A2528" s="1">
        <v>45240</v>
      </c>
      <c r="B2528" t="s">
        <v>2554</v>
      </c>
      <c r="C2528" t="s">
        <v>9</v>
      </c>
      <c r="D2528" t="s">
        <v>22</v>
      </c>
      <c r="E2528">
        <v>-3013.3</v>
      </c>
      <c r="F2528" t="s">
        <v>11</v>
      </c>
      <c r="G2528">
        <f>IF(Table1[[#This Row],[Type]]="Income",ABS(Table1[[#This Row],[Amount]]),0)</f>
        <v>0</v>
      </c>
      <c r="H2528">
        <f>IF(Table1[[#This Row],[Type]]="Expense",ABS(Table1[[#This Row],[Amount]]),0)</f>
        <v>3013.3</v>
      </c>
      <c r="I2528" t="s">
        <v>17</v>
      </c>
      <c r="J2528" t="s">
        <v>27</v>
      </c>
      <c r="L2528" t="str">
        <f t="shared" si="39"/>
        <v>November</v>
      </c>
      <c r="M2528" s="4">
        <f>ABS(Table1[[#This Row],[Amount]])</f>
        <v>3013.3</v>
      </c>
      <c r="N2528">
        <f>IF(Table1[[#This Row],[Type]]="Income",ABS(Table1[[#This Row],[Amount]]),0)</f>
        <v>0</v>
      </c>
      <c r="O2528">
        <f>IF(Table1[[#This Row],[Type]]="Expense",ABS(Table1[[#This Row],[Amount]]),0)</f>
        <v>3013.3</v>
      </c>
      <c r="P2528" t="str">
        <f>Table1[[#This Row],[Region]]</f>
        <v>North</v>
      </c>
      <c r="Q2528" t="s">
        <v>22</v>
      </c>
      <c r="R2528" t="s">
        <v>27</v>
      </c>
    </row>
    <row r="2529" spans="1:18" x14ac:dyDescent="0.3">
      <c r="A2529" s="1">
        <v>45158</v>
      </c>
      <c r="B2529" t="s">
        <v>2555</v>
      </c>
      <c r="C2529" t="s">
        <v>15</v>
      </c>
      <c r="D2529" t="s">
        <v>16</v>
      </c>
      <c r="E2529">
        <v>-1525.23</v>
      </c>
      <c r="F2529" t="s">
        <v>11</v>
      </c>
      <c r="G2529">
        <f>IF(Table1[[#This Row],[Type]]="Income",ABS(Table1[[#This Row],[Amount]]),0)</f>
        <v>0</v>
      </c>
      <c r="H2529">
        <f>IF(Table1[[#This Row],[Type]]="Expense",ABS(Table1[[#This Row],[Amount]]),0)</f>
        <v>1525.23</v>
      </c>
      <c r="I2529" t="s">
        <v>20</v>
      </c>
      <c r="J2529" t="s">
        <v>27</v>
      </c>
      <c r="L2529" t="str">
        <f t="shared" si="39"/>
        <v>August</v>
      </c>
      <c r="M2529" s="4">
        <f>ABS(Table1[[#This Row],[Amount]])</f>
        <v>1525.23</v>
      </c>
      <c r="N2529">
        <f>IF(Table1[[#This Row],[Type]]="Income",ABS(Table1[[#This Row],[Amount]]),0)</f>
        <v>0</v>
      </c>
      <c r="O2529">
        <f>IF(Table1[[#This Row],[Type]]="Expense",ABS(Table1[[#This Row],[Amount]]),0)</f>
        <v>1525.23</v>
      </c>
      <c r="P2529" t="str">
        <f>Table1[[#This Row],[Region]]</f>
        <v>North</v>
      </c>
      <c r="Q2529" t="s">
        <v>16</v>
      </c>
      <c r="R2529" t="s">
        <v>27</v>
      </c>
    </row>
    <row r="2530" spans="1:18" x14ac:dyDescent="0.3">
      <c r="A2530" s="1">
        <v>45203</v>
      </c>
      <c r="B2530" t="s">
        <v>2556</v>
      </c>
      <c r="C2530" t="s">
        <v>9</v>
      </c>
      <c r="D2530" t="s">
        <v>16</v>
      </c>
      <c r="E2530">
        <v>-1405.84</v>
      </c>
      <c r="F2530" t="s">
        <v>11</v>
      </c>
      <c r="G2530">
        <f>IF(Table1[[#This Row],[Type]]="Income",ABS(Table1[[#This Row],[Amount]]),0)</f>
        <v>0</v>
      </c>
      <c r="H2530">
        <f>IF(Table1[[#This Row],[Type]]="Expense",ABS(Table1[[#This Row],[Amount]]),0)</f>
        <v>1405.84</v>
      </c>
      <c r="I2530" t="s">
        <v>12</v>
      </c>
      <c r="J2530" t="s">
        <v>32</v>
      </c>
      <c r="L2530" t="str">
        <f t="shared" si="39"/>
        <v>October</v>
      </c>
      <c r="M2530" s="4">
        <f>ABS(Table1[[#This Row],[Amount]])</f>
        <v>1405.84</v>
      </c>
      <c r="N2530">
        <f>IF(Table1[[#This Row],[Type]]="Income",ABS(Table1[[#This Row],[Amount]]),0)</f>
        <v>0</v>
      </c>
      <c r="O2530">
        <f>IF(Table1[[#This Row],[Type]]="Expense",ABS(Table1[[#This Row],[Amount]]),0)</f>
        <v>1405.84</v>
      </c>
      <c r="P2530" t="str">
        <f>Table1[[#This Row],[Region]]</f>
        <v>West</v>
      </c>
      <c r="Q2530" t="s">
        <v>16</v>
      </c>
      <c r="R2530" t="s">
        <v>32</v>
      </c>
    </row>
    <row r="2531" spans="1:18" x14ac:dyDescent="0.3">
      <c r="A2531" s="1">
        <v>45210</v>
      </c>
      <c r="B2531" t="s">
        <v>2557</v>
      </c>
      <c r="C2531" t="s">
        <v>25</v>
      </c>
      <c r="D2531" t="s">
        <v>19</v>
      </c>
      <c r="E2531">
        <v>-3836.42</v>
      </c>
      <c r="F2531" t="s">
        <v>11</v>
      </c>
      <c r="G2531">
        <f>IF(Table1[[#This Row],[Type]]="Income",ABS(Table1[[#This Row],[Amount]]),0)</f>
        <v>0</v>
      </c>
      <c r="H2531">
        <f>IF(Table1[[#This Row],[Type]]="Expense",ABS(Table1[[#This Row],[Amount]]),0)</f>
        <v>3836.42</v>
      </c>
      <c r="I2531" t="s">
        <v>20</v>
      </c>
      <c r="J2531" t="s">
        <v>23</v>
      </c>
      <c r="L2531" t="str">
        <f t="shared" si="39"/>
        <v>October</v>
      </c>
      <c r="M2531" s="4">
        <f>ABS(Table1[[#This Row],[Amount]])</f>
        <v>3836.42</v>
      </c>
      <c r="N2531">
        <f>IF(Table1[[#This Row],[Type]]="Income",ABS(Table1[[#This Row],[Amount]]),0)</f>
        <v>0</v>
      </c>
      <c r="O2531">
        <f>IF(Table1[[#This Row],[Type]]="Expense",ABS(Table1[[#This Row],[Amount]]),0)</f>
        <v>3836.42</v>
      </c>
      <c r="P2531" t="str">
        <f>Table1[[#This Row],[Region]]</f>
        <v>South</v>
      </c>
      <c r="Q2531" t="s">
        <v>19</v>
      </c>
      <c r="R2531" t="s">
        <v>23</v>
      </c>
    </row>
    <row r="2532" spans="1:18" x14ac:dyDescent="0.3">
      <c r="A2532" s="1">
        <v>45129</v>
      </c>
      <c r="B2532" t="s">
        <v>2558</v>
      </c>
      <c r="C2532" t="s">
        <v>15</v>
      </c>
      <c r="D2532" t="s">
        <v>10</v>
      </c>
      <c r="E2532">
        <v>-1358.39</v>
      </c>
      <c r="F2532" t="s">
        <v>11</v>
      </c>
      <c r="G2532">
        <f>IF(Table1[[#This Row],[Type]]="Income",ABS(Table1[[#This Row],[Amount]]),0)</f>
        <v>0</v>
      </c>
      <c r="H2532">
        <f>IF(Table1[[#This Row],[Type]]="Expense",ABS(Table1[[#This Row],[Amount]]),0)</f>
        <v>1358.39</v>
      </c>
      <c r="I2532" t="s">
        <v>17</v>
      </c>
      <c r="J2532" t="s">
        <v>27</v>
      </c>
      <c r="L2532" t="str">
        <f t="shared" si="39"/>
        <v>July</v>
      </c>
      <c r="M2532" s="4">
        <f>ABS(Table1[[#This Row],[Amount]])</f>
        <v>1358.39</v>
      </c>
      <c r="N2532">
        <f>IF(Table1[[#This Row],[Type]]="Income",ABS(Table1[[#This Row],[Amount]]),0)</f>
        <v>0</v>
      </c>
      <c r="O2532">
        <f>IF(Table1[[#This Row],[Type]]="Expense",ABS(Table1[[#This Row],[Amount]]),0)</f>
        <v>1358.39</v>
      </c>
      <c r="P2532" t="str">
        <f>Table1[[#This Row],[Region]]</f>
        <v>North</v>
      </c>
      <c r="Q2532" t="s">
        <v>10</v>
      </c>
      <c r="R2532" t="s">
        <v>27</v>
      </c>
    </row>
    <row r="2533" spans="1:18" x14ac:dyDescent="0.3">
      <c r="A2533" s="1">
        <v>45173</v>
      </c>
      <c r="B2533" t="s">
        <v>2559</v>
      </c>
      <c r="C2533" t="s">
        <v>25</v>
      </c>
      <c r="D2533" t="s">
        <v>10</v>
      </c>
      <c r="E2533">
        <v>-2286.69</v>
      </c>
      <c r="F2533" t="s">
        <v>11</v>
      </c>
      <c r="G2533">
        <f>IF(Table1[[#This Row],[Type]]="Income",ABS(Table1[[#This Row],[Amount]]),0)</f>
        <v>0</v>
      </c>
      <c r="H2533">
        <f>IF(Table1[[#This Row],[Type]]="Expense",ABS(Table1[[#This Row],[Amount]]),0)</f>
        <v>2286.69</v>
      </c>
      <c r="I2533" t="s">
        <v>20</v>
      </c>
      <c r="J2533" t="s">
        <v>32</v>
      </c>
      <c r="L2533" t="str">
        <f t="shared" si="39"/>
        <v>September</v>
      </c>
      <c r="M2533" s="4">
        <f>ABS(Table1[[#This Row],[Amount]])</f>
        <v>2286.69</v>
      </c>
      <c r="N2533">
        <f>IF(Table1[[#This Row],[Type]]="Income",ABS(Table1[[#This Row],[Amount]]),0)</f>
        <v>0</v>
      </c>
      <c r="O2533">
        <f>IF(Table1[[#This Row],[Type]]="Expense",ABS(Table1[[#This Row],[Amount]]),0)</f>
        <v>2286.69</v>
      </c>
      <c r="P2533" t="str">
        <f>Table1[[#This Row],[Region]]</f>
        <v>West</v>
      </c>
      <c r="Q2533" t="s">
        <v>10</v>
      </c>
      <c r="R2533" t="s">
        <v>32</v>
      </c>
    </row>
    <row r="2534" spans="1:18" x14ac:dyDescent="0.3">
      <c r="A2534" s="1">
        <v>45216</v>
      </c>
      <c r="B2534" t="s">
        <v>2560</v>
      </c>
      <c r="C2534" t="s">
        <v>25</v>
      </c>
      <c r="D2534" t="s">
        <v>22</v>
      </c>
      <c r="E2534">
        <v>-3504.47</v>
      </c>
      <c r="F2534" t="s">
        <v>11</v>
      </c>
      <c r="G2534">
        <f>IF(Table1[[#This Row],[Type]]="Income",ABS(Table1[[#This Row],[Amount]]),0)</f>
        <v>0</v>
      </c>
      <c r="H2534">
        <f>IF(Table1[[#This Row],[Type]]="Expense",ABS(Table1[[#This Row],[Amount]]),0)</f>
        <v>3504.47</v>
      </c>
      <c r="I2534" t="s">
        <v>12</v>
      </c>
      <c r="J2534" t="s">
        <v>13</v>
      </c>
      <c r="L2534" t="str">
        <f t="shared" si="39"/>
        <v>October</v>
      </c>
      <c r="M2534" s="4">
        <f>ABS(Table1[[#This Row],[Amount]])</f>
        <v>3504.47</v>
      </c>
      <c r="N2534">
        <f>IF(Table1[[#This Row],[Type]]="Income",ABS(Table1[[#This Row],[Amount]]),0)</f>
        <v>0</v>
      </c>
      <c r="O2534">
        <f>IF(Table1[[#This Row],[Type]]="Expense",ABS(Table1[[#This Row],[Amount]]),0)</f>
        <v>3504.47</v>
      </c>
      <c r="P2534" t="str">
        <f>Table1[[#This Row],[Region]]</f>
        <v>East</v>
      </c>
      <c r="Q2534" t="s">
        <v>22</v>
      </c>
      <c r="R2534" t="s">
        <v>13</v>
      </c>
    </row>
    <row r="2535" spans="1:18" x14ac:dyDescent="0.3">
      <c r="A2535" s="1">
        <v>45190</v>
      </c>
      <c r="B2535" t="s">
        <v>2561</v>
      </c>
      <c r="C2535" t="s">
        <v>30</v>
      </c>
      <c r="D2535" t="s">
        <v>19</v>
      </c>
      <c r="E2535">
        <v>490.12</v>
      </c>
      <c r="F2535" t="s">
        <v>31</v>
      </c>
      <c r="G2535">
        <f>IF(Table1[[#This Row],[Type]]="Income",ABS(Table1[[#This Row],[Amount]]),0)</f>
        <v>490.12</v>
      </c>
      <c r="H2535">
        <f>IF(Table1[[#This Row],[Type]]="Expense",ABS(Table1[[#This Row],[Amount]]),0)</f>
        <v>0</v>
      </c>
      <c r="I2535" t="s">
        <v>17</v>
      </c>
      <c r="J2535" t="s">
        <v>23</v>
      </c>
      <c r="L2535" t="str">
        <f t="shared" si="39"/>
        <v>September</v>
      </c>
      <c r="M2535" s="4">
        <f>ABS(Table1[[#This Row],[Amount]])</f>
        <v>490.12</v>
      </c>
      <c r="N2535">
        <f>IF(Table1[[#This Row],[Type]]="Income",ABS(Table1[[#This Row],[Amount]]),0)</f>
        <v>490.12</v>
      </c>
      <c r="O2535">
        <f>IF(Table1[[#This Row],[Type]]="Expense",ABS(Table1[[#This Row],[Amount]]),0)</f>
        <v>0</v>
      </c>
      <c r="P2535" t="str">
        <f>Table1[[#This Row],[Region]]</f>
        <v>South</v>
      </c>
      <c r="Q2535" t="s">
        <v>19</v>
      </c>
      <c r="R2535" t="s">
        <v>23</v>
      </c>
    </row>
    <row r="2536" spans="1:18" x14ac:dyDescent="0.3">
      <c r="A2536" s="1">
        <v>45140</v>
      </c>
      <c r="B2536" t="s">
        <v>2562</v>
      </c>
      <c r="C2536" t="s">
        <v>15</v>
      </c>
      <c r="D2536" t="s">
        <v>22</v>
      </c>
      <c r="E2536">
        <v>-3013.29</v>
      </c>
      <c r="F2536" t="s">
        <v>11</v>
      </c>
      <c r="G2536">
        <f>IF(Table1[[#This Row],[Type]]="Income",ABS(Table1[[#This Row],[Amount]]),0)</f>
        <v>0</v>
      </c>
      <c r="H2536">
        <f>IF(Table1[[#This Row],[Type]]="Expense",ABS(Table1[[#This Row],[Amount]]),0)</f>
        <v>3013.29</v>
      </c>
      <c r="I2536" t="s">
        <v>12</v>
      </c>
      <c r="J2536" t="s">
        <v>23</v>
      </c>
      <c r="L2536" t="str">
        <f t="shared" si="39"/>
        <v>August</v>
      </c>
      <c r="M2536" s="4">
        <f>ABS(Table1[[#This Row],[Amount]])</f>
        <v>3013.29</v>
      </c>
      <c r="N2536">
        <f>IF(Table1[[#This Row],[Type]]="Income",ABS(Table1[[#This Row],[Amount]]),0)</f>
        <v>0</v>
      </c>
      <c r="O2536">
        <f>IF(Table1[[#This Row],[Type]]="Expense",ABS(Table1[[#This Row],[Amount]]),0)</f>
        <v>3013.29</v>
      </c>
      <c r="P2536" t="str">
        <f>Table1[[#This Row],[Region]]</f>
        <v>South</v>
      </c>
      <c r="Q2536" t="s">
        <v>22</v>
      </c>
      <c r="R2536" t="s">
        <v>23</v>
      </c>
    </row>
    <row r="2537" spans="1:18" x14ac:dyDescent="0.3">
      <c r="A2537" s="1">
        <v>45126</v>
      </c>
      <c r="B2537" t="s">
        <v>2563</v>
      </c>
      <c r="C2537" t="s">
        <v>9</v>
      </c>
      <c r="D2537" t="s">
        <v>16</v>
      </c>
      <c r="E2537">
        <v>-2987.94</v>
      </c>
      <c r="F2537" t="s">
        <v>11</v>
      </c>
      <c r="G2537">
        <f>IF(Table1[[#This Row],[Type]]="Income",ABS(Table1[[#This Row],[Amount]]),0)</f>
        <v>0</v>
      </c>
      <c r="H2537">
        <f>IF(Table1[[#This Row],[Type]]="Expense",ABS(Table1[[#This Row],[Amount]]),0)</f>
        <v>2987.94</v>
      </c>
      <c r="I2537" t="s">
        <v>12</v>
      </c>
      <c r="J2537" t="s">
        <v>23</v>
      </c>
      <c r="L2537" t="str">
        <f t="shared" si="39"/>
        <v>July</v>
      </c>
      <c r="M2537" s="4">
        <f>ABS(Table1[[#This Row],[Amount]])</f>
        <v>2987.94</v>
      </c>
      <c r="N2537">
        <f>IF(Table1[[#This Row],[Type]]="Income",ABS(Table1[[#This Row],[Amount]]),0)</f>
        <v>0</v>
      </c>
      <c r="O2537">
        <f>IF(Table1[[#This Row],[Type]]="Expense",ABS(Table1[[#This Row],[Amount]]),0)</f>
        <v>2987.94</v>
      </c>
      <c r="P2537" t="str">
        <f>Table1[[#This Row],[Region]]</f>
        <v>South</v>
      </c>
      <c r="Q2537" t="s">
        <v>16</v>
      </c>
      <c r="R2537" t="s">
        <v>23</v>
      </c>
    </row>
    <row r="2538" spans="1:18" x14ac:dyDescent="0.3">
      <c r="A2538" s="1">
        <v>45005</v>
      </c>
      <c r="B2538" t="s">
        <v>2564</v>
      </c>
      <c r="C2538" t="s">
        <v>25</v>
      </c>
      <c r="D2538" t="s">
        <v>36</v>
      </c>
      <c r="E2538">
        <v>-3452.72</v>
      </c>
      <c r="F2538" t="s">
        <v>11</v>
      </c>
      <c r="G2538">
        <f>IF(Table1[[#This Row],[Type]]="Income",ABS(Table1[[#This Row],[Amount]]),0)</f>
        <v>0</v>
      </c>
      <c r="H2538">
        <f>IF(Table1[[#This Row],[Type]]="Expense",ABS(Table1[[#This Row],[Amount]]),0)</f>
        <v>3452.72</v>
      </c>
      <c r="I2538" t="s">
        <v>20</v>
      </c>
      <c r="J2538" t="s">
        <v>13</v>
      </c>
      <c r="L2538" t="str">
        <f t="shared" si="39"/>
        <v>March</v>
      </c>
      <c r="M2538" s="4">
        <f>ABS(Table1[[#This Row],[Amount]])</f>
        <v>3452.72</v>
      </c>
      <c r="N2538">
        <f>IF(Table1[[#This Row],[Type]]="Income",ABS(Table1[[#This Row],[Amount]]),0)</f>
        <v>0</v>
      </c>
      <c r="O2538">
        <f>IF(Table1[[#This Row],[Type]]="Expense",ABS(Table1[[#This Row],[Amount]]),0)</f>
        <v>3452.72</v>
      </c>
      <c r="P2538" t="str">
        <f>Table1[[#This Row],[Region]]</f>
        <v>East</v>
      </c>
      <c r="Q2538" t="s">
        <v>36</v>
      </c>
      <c r="R2538" t="s">
        <v>13</v>
      </c>
    </row>
    <row r="2539" spans="1:18" x14ac:dyDescent="0.3">
      <c r="A2539" s="1">
        <v>45269</v>
      </c>
      <c r="B2539" t="s">
        <v>2565</v>
      </c>
      <c r="C2539" t="s">
        <v>9</v>
      </c>
      <c r="D2539" t="s">
        <v>26</v>
      </c>
      <c r="E2539">
        <v>-1912.65</v>
      </c>
      <c r="F2539" t="s">
        <v>11</v>
      </c>
      <c r="G2539">
        <f>IF(Table1[[#This Row],[Type]]="Income",ABS(Table1[[#This Row],[Amount]]),0)</f>
        <v>0</v>
      </c>
      <c r="H2539">
        <f>IF(Table1[[#This Row],[Type]]="Expense",ABS(Table1[[#This Row],[Amount]]),0)</f>
        <v>1912.65</v>
      </c>
      <c r="I2539" t="s">
        <v>12</v>
      </c>
      <c r="J2539" t="s">
        <v>27</v>
      </c>
      <c r="L2539" t="str">
        <f t="shared" si="39"/>
        <v>December</v>
      </c>
      <c r="M2539" s="4">
        <f>ABS(Table1[[#This Row],[Amount]])</f>
        <v>1912.65</v>
      </c>
      <c r="N2539">
        <f>IF(Table1[[#This Row],[Type]]="Income",ABS(Table1[[#This Row],[Amount]]),0)</f>
        <v>0</v>
      </c>
      <c r="O2539">
        <f>IF(Table1[[#This Row],[Type]]="Expense",ABS(Table1[[#This Row],[Amount]]),0)</f>
        <v>1912.65</v>
      </c>
      <c r="P2539" t="str">
        <f>Table1[[#This Row],[Region]]</f>
        <v>North</v>
      </c>
      <c r="Q2539" t="s">
        <v>26</v>
      </c>
      <c r="R2539" t="s">
        <v>27</v>
      </c>
    </row>
    <row r="2540" spans="1:18" x14ac:dyDescent="0.3">
      <c r="A2540" s="1">
        <v>45270</v>
      </c>
      <c r="B2540" t="s">
        <v>2566</v>
      </c>
      <c r="C2540" t="s">
        <v>30</v>
      </c>
      <c r="D2540" t="s">
        <v>26</v>
      </c>
      <c r="E2540">
        <v>2300</v>
      </c>
      <c r="F2540" t="s">
        <v>31</v>
      </c>
      <c r="G2540">
        <f>IF(Table1[[#This Row],[Type]]="Income",ABS(Table1[[#This Row],[Amount]]),0)</f>
        <v>2300</v>
      </c>
      <c r="H2540">
        <f>IF(Table1[[#This Row],[Type]]="Expense",ABS(Table1[[#This Row],[Amount]]),0)</f>
        <v>0</v>
      </c>
      <c r="I2540" t="s">
        <v>20</v>
      </c>
      <c r="J2540" t="s">
        <v>23</v>
      </c>
      <c r="L2540" t="str">
        <f t="shared" si="39"/>
        <v>December</v>
      </c>
      <c r="M2540" s="4">
        <f>ABS(Table1[[#This Row],[Amount]])</f>
        <v>2300</v>
      </c>
      <c r="N2540">
        <f>IF(Table1[[#This Row],[Type]]="Income",ABS(Table1[[#This Row],[Amount]]),0)</f>
        <v>2300</v>
      </c>
      <c r="O2540">
        <f>IF(Table1[[#This Row],[Type]]="Expense",ABS(Table1[[#This Row],[Amount]]),0)</f>
        <v>0</v>
      </c>
      <c r="P2540" t="str">
        <f>Table1[[#This Row],[Region]]</f>
        <v>South</v>
      </c>
      <c r="Q2540" t="s">
        <v>26</v>
      </c>
      <c r="R2540" t="s">
        <v>23</v>
      </c>
    </row>
    <row r="2541" spans="1:18" x14ac:dyDescent="0.3">
      <c r="A2541" s="1">
        <v>45099</v>
      </c>
      <c r="B2541" t="s">
        <v>2567</v>
      </c>
      <c r="C2541" t="s">
        <v>30</v>
      </c>
      <c r="D2541" t="s">
        <v>22</v>
      </c>
      <c r="E2541">
        <v>1716.85</v>
      </c>
      <c r="F2541" t="s">
        <v>31</v>
      </c>
      <c r="G2541">
        <f>IF(Table1[[#This Row],[Type]]="Income",ABS(Table1[[#This Row],[Amount]]),0)</f>
        <v>1716.85</v>
      </c>
      <c r="H2541">
        <f>IF(Table1[[#This Row],[Type]]="Expense",ABS(Table1[[#This Row],[Amount]]),0)</f>
        <v>0</v>
      </c>
      <c r="I2541" t="s">
        <v>20</v>
      </c>
      <c r="J2541" t="s">
        <v>32</v>
      </c>
      <c r="L2541" t="str">
        <f t="shared" si="39"/>
        <v>June</v>
      </c>
      <c r="M2541" s="4">
        <f>ABS(Table1[[#This Row],[Amount]])</f>
        <v>1716.85</v>
      </c>
      <c r="N2541">
        <f>IF(Table1[[#This Row],[Type]]="Income",ABS(Table1[[#This Row],[Amount]]),0)</f>
        <v>1716.85</v>
      </c>
      <c r="O2541">
        <f>IF(Table1[[#This Row],[Type]]="Expense",ABS(Table1[[#This Row],[Amount]]),0)</f>
        <v>0</v>
      </c>
      <c r="P2541" t="str">
        <f>Table1[[#This Row],[Region]]</f>
        <v>West</v>
      </c>
      <c r="Q2541" t="s">
        <v>22</v>
      </c>
      <c r="R2541" t="s">
        <v>32</v>
      </c>
    </row>
    <row r="2542" spans="1:18" x14ac:dyDescent="0.3">
      <c r="A2542" s="1">
        <v>44995</v>
      </c>
      <c r="B2542" t="s">
        <v>2568</v>
      </c>
      <c r="C2542" t="s">
        <v>15</v>
      </c>
      <c r="D2542" t="s">
        <v>10</v>
      </c>
      <c r="E2542">
        <v>-4060.02</v>
      </c>
      <c r="F2542" t="s">
        <v>11</v>
      </c>
      <c r="G2542">
        <f>IF(Table1[[#This Row],[Type]]="Income",ABS(Table1[[#This Row],[Amount]]),0)</f>
        <v>0</v>
      </c>
      <c r="H2542">
        <f>IF(Table1[[#This Row],[Type]]="Expense",ABS(Table1[[#This Row],[Amount]]),0)</f>
        <v>4060.02</v>
      </c>
      <c r="I2542" t="s">
        <v>12</v>
      </c>
      <c r="J2542" t="s">
        <v>23</v>
      </c>
      <c r="L2542" t="str">
        <f t="shared" si="39"/>
        <v>March</v>
      </c>
      <c r="M2542" s="4">
        <f>ABS(Table1[[#This Row],[Amount]])</f>
        <v>4060.02</v>
      </c>
      <c r="N2542">
        <f>IF(Table1[[#This Row],[Type]]="Income",ABS(Table1[[#This Row],[Amount]]),0)</f>
        <v>0</v>
      </c>
      <c r="O2542">
        <f>IF(Table1[[#This Row],[Type]]="Expense",ABS(Table1[[#This Row],[Amount]]),0)</f>
        <v>4060.02</v>
      </c>
      <c r="P2542" t="str">
        <f>Table1[[#This Row],[Region]]</f>
        <v>South</v>
      </c>
      <c r="Q2542" t="s">
        <v>10</v>
      </c>
      <c r="R2542" t="s">
        <v>23</v>
      </c>
    </row>
    <row r="2543" spans="1:18" x14ac:dyDescent="0.3">
      <c r="A2543" s="1">
        <v>45013</v>
      </c>
      <c r="B2543" t="s">
        <v>2569</v>
      </c>
      <c r="C2543" t="s">
        <v>30</v>
      </c>
      <c r="D2543" t="s">
        <v>16</v>
      </c>
      <c r="E2543">
        <v>739.99</v>
      </c>
      <c r="F2543" t="s">
        <v>31</v>
      </c>
      <c r="G2543">
        <f>IF(Table1[[#This Row],[Type]]="Income",ABS(Table1[[#This Row],[Amount]]),0)</f>
        <v>739.99</v>
      </c>
      <c r="H2543">
        <f>IF(Table1[[#This Row],[Type]]="Expense",ABS(Table1[[#This Row],[Amount]]),0)</f>
        <v>0</v>
      </c>
      <c r="I2543" t="s">
        <v>20</v>
      </c>
      <c r="J2543" t="s">
        <v>32</v>
      </c>
      <c r="L2543" t="str">
        <f t="shared" si="39"/>
        <v>March</v>
      </c>
      <c r="M2543" s="4">
        <f>ABS(Table1[[#This Row],[Amount]])</f>
        <v>739.99</v>
      </c>
      <c r="N2543">
        <f>IF(Table1[[#This Row],[Type]]="Income",ABS(Table1[[#This Row],[Amount]]),0)</f>
        <v>739.99</v>
      </c>
      <c r="O2543">
        <f>IF(Table1[[#This Row],[Type]]="Expense",ABS(Table1[[#This Row],[Amount]]),0)</f>
        <v>0</v>
      </c>
      <c r="P2543" t="str">
        <f>Table1[[#This Row],[Region]]</f>
        <v>West</v>
      </c>
      <c r="Q2543" t="s">
        <v>16</v>
      </c>
      <c r="R2543" t="s">
        <v>32</v>
      </c>
    </row>
    <row r="2544" spans="1:18" x14ac:dyDescent="0.3">
      <c r="A2544" s="1">
        <v>45027</v>
      </c>
      <c r="B2544" t="s">
        <v>2570</v>
      </c>
      <c r="C2544" t="s">
        <v>30</v>
      </c>
      <c r="D2544" t="s">
        <v>42</v>
      </c>
      <c r="E2544">
        <v>4818.47</v>
      </c>
      <c r="F2544" t="s">
        <v>31</v>
      </c>
      <c r="G2544">
        <f>IF(Table1[[#This Row],[Type]]="Income",ABS(Table1[[#This Row],[Amount]]),0)</f>
        <v>4818.47</v>
      </c>
      <c r="H2544">
        <f>IF(Table1[[#This Row],[Type]]="Expense",ABS(Table1[[#This Row],[Amount]]),0)</f>
        <v>0</v>
      </c>
      <c r="I2544" t="s">
        <v>20</v>
      </c>
      <c r="J2544" t="s">
        <v>23</v>
      </c>
      <c r="L2544" t="str">
        <f t="shared" si="39"/>
        <v>April</v>
      </c>
      <c r="M2544" s="4">
        <f>ABS(Table1[[#This Row],[Amount]])</f>
        <v>4818.47</v>
      </c>
      <c r="N2544">
        <f>IF(Table1[[#This Row],[Type]]="Income",ABS(Table1[[#This Row],[Amount]]),0)</f>
        <v>4818.47</v>
      </c>
      <c r="O2544">
        <f>IF(Table1[[#This Row],[Type]]="Expense",ABS(Table1[[#This Row],[Amount]]),0)</f>
        <v>0</v>
      </c>
      <c r="P2544" t="str">
        <f>Table1[[#This Row],[Region]]</f>
        <v>South</v>
      </c>
      <c r="Q2544" t="s">
        <v>42</v>
      </c>
      <c r="R2544" t="s">
        <v>23</v>
      </c>
    </row>
    <row r="2545" spans="1:18" x14ac:dyDescent="0.3">
      <c r="A2545" s="1">
        <v>44934</v>
      </c>
      <c r="B2545" t="s">
        <v>2571</v>
      </c>
      <c r="C2545" t="s">
        <v>9</v>
      </c>
      <c r="D2545" t="s">
        <v>42</v>
      </c>
      <c r="E2545">
        <v>-3210.7</v>
      </c>
      <c r="F2545" t="s">
        <v>11</v>
      </c>
      <c r="G2545">
        <f>IF(Table1[[#This Row],[Type]]="Income",ABS(Table1[[#This Row],[Amount]]),0)</f>
        <v>0</v>
      </c>
      <c r="H2545">
        <f>IF(Table1[[#This Row],[Type]]="Expense",ABS(Table1[[#This Row],[Amount]]),0)</f>
        <v>3210.7</v>
      </c>
      <c r="I2545" t="s">
        <v>12</v>
      </c>
      <c r="J2545" t="s">
        <v>32</v>
      </c>
      <c r="L2545" t="str">
        <f t="shared" si="39"/>
        <v>January</v>
      </c>
      <c r="M2545" s="4">
        <f>ABS(Table1[[#This Row],[Amount]])</f>
        <v>3210.7</v>
      </c>
      <c r="N2545">
        <f>IF(Table1[[#This Row],[Type]]="Income",ABS(Table1[[#This Row],[Amount]]),0)</f>
        <v>0</v>
      </c>
      <c r="O2545">
        <f>IF(Table1[[#This Row],[Type]]="Expense",ABS(Table1[[#This Row],[Amount]]),0)</f>
        <v>3210.7</v>
      </c>
      <c r="P2545" t="str">
        <f>Table1[[#This Row],[Region]]</f>
        <v>West</v>
      </c>
      <c r="Q2545" t="s">
        <v>42</v>
      </c>
      <c r="R2545" t="s">
        <v>32</v>
      </c>
    </row>
    <row r="2546" spans="1:18" x14ac:dyDescent="0.3">
      <c r="A2546" s="1">
        <v>45259</v>
      </c>
      <c r="B2546" t="s">
        <v>2572</v>
      </c>
      <c r="C2546" t="s">
        <v>30</v>
      </c>
      <c r="D2546" t="s">
        <v>26</v>
      </c>
      <c r="E2546">
        <v>4445.84</v>
      </c>
      <c r="F2546" t="s">
        <v>31</v>
      </c>
      <c r="G2546">
        <f>IF(Table1[[#This Row],[Type]]="Income",ABS(Table1[[#This Row],[Amount]]),0)</f>
        <v>4445.84</v>
      </c>
      <c r="H2546">
        <f>IF(Table1[[#This Row],[Type]]="Expense",ABS(Table1[[#This Row],[Amount]]),0)</f>
        <v>0</v>
      </c>
      <c r="I2546" t="s">
        <v>17</v>
      </c>
      <c r="J2546" t="s">
        <v>32</v>
      </c>
      <c r="L2546" t="str">
        <f t="shared" si="39"/>
        <v>November</v>
      </c>
      <c r="M2546" s="4">
        <f>ABS(Table1[[#This Row],[Amount]])</f>
        <v>4445.84</v>
      </c>
      <c r="N2546">
        <f>IF(Table1[[#This Row],[Type]]="Income",ABS(Table1[[#This Row],[Amount]]),0)</f>
        <v>4445.84</v>
      </c>
      <c r="O2546">
        <f>IF(Table1[[#This Row],[Type]]="Expense",ABS(Table1[[#This Row],[Amount]]),0)</f>
        <v>0</v>
      </c>
      <c r="P2546" t="str">
        <f>Table1[[#This Row],[Region]]</f>
        <v>West</v>
      </c>
      <c r="Q2546" t="s">
        <v>26</v>
      </c>
      <c r="R2546" t="s">
        <v>32</v>
      </c>
    </row>
    <row r="2547" spans="1:18" x14ac:dyDescent="0.3">
      <c r="A2547" s="1">
        <v>45126</v>
      </c>
      <c r="B2547" t="s">
        <v>2573</v>
      </c>
      <c r="C2547" t="s">
        <v>30</v>
      </c>
      <c r="D2547" t="s">
        <v>36</v>
      </c>
      <c r="E2547">
        <v>2188.5300000000002</v>
      </c>
      <c r="F2547" t="s">
        <v>31</v>
      </c>
      <c r="G2547">
        <f>IF(Table1[[#This Row],[Type]]="Income",ABS(Table1[[#This Row],[Amount]]),0)</f>
        <v>2188.5300000000002</v>
      </c>
      <c r="H2547">
        <f>IF(Table1[[#This Row],[Type]]="Expense",ABS(Table1[[#This Row],[Amount]]),0)</f>
        <v>0</v>
      </c>
      <c r="I2547" t="s">
        <v>20</v>
      </c>
      <c r="J2547" t="s">
        <v>32</v>
      </c>
      <c r="L2547" t="str">
        <f t="shared" si="39"/>
        <v>July</v>
      </c>
      <c r="M2547" s="4">
        <f>ABS(Table1[[#This Row],[Amount]])</f>
        <v>2188.5300000000002</v>
      </c>
      <c r="N2547">
        <f>IF(Table1[[#This Row],[Type]]="Income",ABS(Table1[[#This Row],[Amount]]),0)</f>
        <v>2188.5300000000002</v>
      </c>
      <c r="O2547">
        <f>IF(Table1[[#This Row],[Type]]="Expense",ABS(Table1[[#This Row],[Amount]]),0)</f>
        <v>0</v>
      </c>
      <c r="P2547" t="str">
        <f>Table1[[#This Row],[Region]]</f>
        <v>West</v>
      </c>
      <c r="Q2547" t="s">
        <v>36</v>
      </c>
      <c r="R2547" t="s">
        <v>32</v>
      </c>
    </row>
    <row r="2548" spans="1:18" x14ac:dyDescent="0.3">
      <c r="A2548" s="1">
        <v>45013</v>
      </c>
      <c r="B2548" t="s">
        <v>2574</v>
      </c>
      <c r="C2548" t="s">
        <v>25</v>
      </c>
      <c r="D2548" t="s">
        <v>26</v>
      </c>
      <c r="E2548">
        <v>-1728.17</v>
      </c>
      <c r="F2548" t="s">
        <v>11</v>
      </c>
      <c r="G2548">
        <f>IF(Table1[[#This Row],[Type]]="Income",ABS(Table1[[#This Row],[Amount]]),0)</f>
        <v>0</v>
      </c>
      <c r="H2548">
        <f>IF(Table1[[#This Row],[Type]]="Expense",ABS(Table1[[#This Row],[Amount]]),0)</f>
        <v>1728.17</v>
      </c>
      <c r="I2548" t="s">
        <v>20</v>
      </c>
      <c r="J2548" t="s">
        <v>13</v>
      </c>
      <c r="L2548" t="str">
        <f t="shared" si="39"/>
        <v>March</v>
      </c>
      <c r="M2548" s="4">
        <f>ABS(Table1[[#This Row],[Amount]])</f>
        <v>1728.17</v>
      </c>
      <c r="N2548">
        <f>IF(Table1[[#This Row],[Type]]="Income",ABS(Table1[[#This Row],[Amount]]),0)</f>
        <v>0</v>
      </c>
      <c r="O2548">
        <f>IF(Table1[[#This Row],[Type]]="Expense",ABS(Table1[[#This Row],[Amount]]),0)</f>
        <v>1728.17</v>
      </c>
      <c r="P2548" t="str">
        <f>Table1[[#This Row],[Region]]</f>
        <v>East</v>
      </c>
      <c r="Q2548" t="s">
        <v>26</v>
      </c>
      <c r="R2548" t="s">
        <v>13</v>
      </c>
    </row>
    <row r="2549" spans="1:18" x14ac:dyDescent="0.3">
      <c r="A2549" s="1">
        <v>44969</v>
      </c>
      <c r="B2549" t="s">
        <v>2575</v>
      </c>
      <c r="C2549" t="s">
        <v>30</v>
      </c>
      <c r="D2549" t="s">
        <v>22</v>
      </c>
      <c r="E2549">
        <v>4513.5600000000004</v>
      </c>
      <c r="F2549" t="s">
        <v>31</v>
      </c>
      <c r="G2549">
        <f>IF(Table1[[#This Row],[Type]]="Income",ABS(Table1[[#This Row],[Amount]]),0)</f>
        <v>4513.5600000000004</v>
      </c>
      <c r="H2549">
        <f>IF(Table1[[#This Row],[Type]]="Expense",ABS(Table1[[#This Row],[Amount]]),0)</f>
        <v>0</v>
      </c>
      <c r="I2549" t="s">
        <v>12</v>
      </c>
      <c r="J2549" t="s">
        <v>13</v>
      </c>
      <c r="L2549" t="str">
        <f t="shared" si="39"/>
        <v>February</v>
      </c>
      <c r="M2549" s="4">
        <f>ABS(Table1[[#This Row],[Amount]])</f>
        <v>4513.5600000000004</v>
      </c>
      <c r="N2549">
        <f>IF(Table1[[#This Row],[Type]]="Income",ABS(Table1[[#This Row],[Amount]]),0)</f>
        <v>4513.5600000000004</v>
      </c>
      <c r="O2549">
        <f>IF(Table1[[#This Row],[Type]]="Expense",ABS(Table1[[#This Row],[Amount]]),0)</f>
        <v>0</v>
      </c>
      <c r="P2549" t="str">
        <f>Table1[[#This Row],[Region]]</f>
        <v>East</v>
      </c>
      <c r="Q2549" t="s">
        <v>22</v>
      </c>
      <c r="R2549" t="s">
        <v>13</v>
      </c>
    </row>
    <row r="2550" spans="1:18" x14ac:dyDescent="0.3">
      <c r="A2550" s="1">
        <v>45035</v>
      </c>
      <c r="B2550" t="s">
        <v>2576</v>
      </c>
      <c r="C2550" t="s">
        <v>25</v>
      </c>
      <c r="D2550" t="s">
        <v>36</v>
      </c>
      <c r="E2550">
        <v>-584.48</v>
      </c>
      <c r="F2550" t="s">
        <v>11</v>
      </c>
      <c r="G2550">
        <f>IF(Table1[[#This Row],[Type]]="Income",ABS(Table1[[#This Row],[Amount]]),0)</f>
        <v>0</v>
      </c>
      <c r="H2550">
        <f>IF(Table1[[#This Row],[Type]]="Expense",ABS(Table1[[#This Row],[Amount]]),0)</f>
        <v>584.48</v>
      </c>
      <c r="I2550" t="s">
        <v>20</v>
      </c>
      <c r="J2550" t="s">
        <v>13</v>
      </c>
      <c r="L2550" t="str">
        <f t="shared" si="39"/>
        <v>April</v>
      </c>
      <c r="M2550" s="4">
        <f>ABS(Table1[[#This Row],[Amount]])</f>
        <v>584.48</v>
      </c>
      <c r="N2550">
        <f>IF(Table1[[#This Row],[Type]]="Income",ABS(Table1[[#This Row],[Amount]]),0)</f>
        <v>0</v>
      </c>
      <c r="O2550">
        <f>IF(Table1[[#This Row],[Type]]="Expense",ABS(Table1[[#This Row],[Amount]]),0)</f>
        <v>584.48</v>
      </c>
      <c r="P2550" t="str">
        <f>Table1[[#This Row],[Region]]</f>
        <v>East</v>
      </c>
      <c r="Q2550" t="s">
        <v>36</v>
      </c>
      <c r="R2550" t="s">
        <v>13</v>
      </c>
    </row>
    <row r="2551" spans="1:18" x14ac:dyDescent="0.3">
      <c r="A2551" s="1">
        <v>45078</v>
      </c>
      <c r="B2551" t="s">
        <v>2577</v>
      </c>
      <c r="C2551" t="s">
        <v>30</v>
      </c>
      <c r="D2551" t="s">
        <v>42</v>
      </c>
      <c r="E2551">
        <v>673.83</v>
      </c>
      <c r="F2551" t="s">
        <v>31</v>
      </c>
      <c r="G2551">
        <f>IF(Table1[[#This Row],[Type]]="Income",ABS(Table1[[#This Row],[Amount]]),0)</f>
        <v>673.83</v>
      </c>
      <c r="H2551">
        <f>IF(Table1[[#This Row],[Type]]="Expense",ABS(Table1[[#This Row],[Amount]]),0)</f>
        <v>0</v>
      </c>
      <c r="I2551" t="s">
        <v>12</v>
      </c>
      <c r="J2551" t="s">
        <v>27</v>
      </c>
      <c r="L2551" t="str">
        <f t="shared" si="39"/>
        <v>June</v>
      </c>
      <c r="M2551" s="4">
        <f>ABS(Table1[[#This Row],[Amount]])</f>
        <v>673.83</v>
      </c>
      <c r="N2551">
        <f>IF(Table1[[#This Row],[Type]]="Income",ABS(Table1[[#This Row],[Amount]]),0)</f>
        <v>673.83</v>
      </c>
      <c r="O2551">
        <f>IF(Table1[[#This Row],[Type]]="Expense",ABS(Table1[[#This Row],[Amount]]),0)</f>
        <v>0</v>
      </c>
      <c r="P2551" t="str">
        <f>Table1[[#This Row],[Region]]</f>
        <v>North</v>
      </c>
      <c r="Q2551" t="s">
        <v>42</v>
      </c>
      <c r="R2551" t="s">
        <v>27</v>
      </c>
    </row>
    <row r="2552" spans="1:18" x14ac:dyDescent="0.3">
      <c r="A2552" s="1">
        <v>44943</v>
      </c>
      <c r="B2552" t="s">
        <v>2578</v>
      </c>
      <c r="C2552" t="s">
        <v>30</v>
      </c>
      <c r="D2552" t="s">
        <v>10</v>
      </c>
      <c r="E2552">
        <v>1566.8</v>
      </c>
      <c r="F2552" t="s">
        <v>31</v>
      </c>
      <c r="G2552">
        <f>IF(Table1[[#This Row],[Type]]="Income",ABS(Table1[[#This Row],[Amount]]),0)</f>
        <v>1566.8</v>
      </c>
      <c r="H2552">
        <f>IF(Table1[[#This Row],[Type]]="Expense",ABS(Table1[[#This Row],[Amount]]),0)</f>
        <v>0</v>
      </c>
      <c r="I2552" t="s">
        <v>17</v>
      </c>
      <c r="J2552" t="s">
        <v>32</v>
      </c>
      <c r="L2552" t="str">
        <f t="shared" si="39"/>
        <v>January</v>
      </c>
      <c r="M2552" s="4">
        <f>ABS(Table1[[#This Row],[Amount]])</f>
        <v>1566.8</v>
      </c>
      <c r="N2552">
        <f>IF(Table1[[#This Row],[Type]]="Income",ABS(Table1[[#This Row],[Amount]]),0)</f>
        <v>1566.8</v>
      </c>
      <c r="O2552">
        <f>IF(Table1[[#This Row],[Type]]="Expense",ABS(Table1[[#This Row],[Amount]]),0)</f>
        <v>0</v>
      </c>
      <c r="P2552" t="str">
        <f>Table1[[#This Row],[Region]]</f>
        <v>West</v>
      </c>
      <c r="Q2552" t="s">
        <v>10</v>
      </c>
      <c r="R2552" t="s">
        <v>32</v>
      </c>
    </row>
    <row r="2553" spans="1:18" x14ac:dyDescent="0.3">
      <c r="A2553" s="1">
        <v>45059</v>
      </c>
      <c r="B2553" t="s">
        <v>2579</v>
      </c>
      <c r="C2553" t="s">
        <v>15</v>
      </c>
      <c r="D2553" t="s">
        <v>16</v>
      </c>
      <c r="E2553">
        <v>-4802.8999999999996</v>
      </c>
      <c r="F2553" t="s">
        <v>11</v>
      </c>
      <c r="G2553">
        <f>IF(Table1[[#This Row],[Type]]="Income",ABS(Table1[[#This Row],[Amount]]),0)</f>
        <v>0</v>
      </c>
      <c r="H2553">
        <f>IF(Table1[[#This Row],[Type]]="Expense",ABS(Table1[[#This Row],[Amount]]),0)</f>
        <v>4802.8999999999996</v>
      </c>
      <c r="I2553" t="s">
        <v>17</v>
      </c>
      <c r="J2553" t="s">
        <v>27</v>
      </c>
      <c r="L2553" t="str">
        <f t="shared" si="39"/>
        <v>May</v>
      </c>
      <c r="M2553" s="4">
        <f>ABS(Table1[[#This Row],[Amount]])</f>
        <v>4802.8999999999996</v>
      </c>
      <c r="N2553">
        <f>IF(Table1[[#This Row],[Type]]="Income",ABS(Table1[[#This Row],[Amount]]),0)</f>
        <v>0</v>
      </c>
      <c r="O2553">
        <f>IF(Table1[[#This Row],[Type]]="Expense",ABS(Table1[[#This Row],[Amount]]),0)</f>
        <v>4802.8999999999996</v>
      </c>
      <c r="P2553" t="str">
        <f>Table1[[#This Row],[Region]]</f>
        <v>North</v>
      </c>
      <c r="Q2553" t="s">
        <v>16</v>
      </c>
      <c r="R2553" t="s">
        <v>27</v>
      </c>
    </row>
    <row r="2554" spans="1:18" x14ac:dyDescent="0.3">
      <c r="A2554" s="1">
        <v>45074</v>
      </c>
      <c r="B2554" t="s">
        <v>2580</v>
      </c>
      <c r="C2554" t="s">
        <v>15</v>
      </c>
      <c r="D2554" t="s">
        <v>16</v>
      </c>
      <c r="E2554">
        <v>-3202.04</v>
      </c>
      <c r="F2554" t="s">
        <v>11</v>
      </c>
      <c r="G2554">
        <f>IF(Table1[[#This Row],[Type]]="Income",ABS(Table1[[#This Row],[Amount]]),0)</f>
        <v>0</v>
      </c>
      <c r="H2554">
        <f>IF(Table1[[#This Row],[Type]]="Expense",ABS(Table1[[#This Row],[Amount]]),0)</f>
        <v>3202.04</v>
      </c>
      <c r="I2554" t="s">
        <v>12</v>
      </c>
      <c r="J2554" t="s">
        <v>13</v>
      </c>
      <c r="L2554" t="str">
        <f t="shared" si="39"/>
        <v>May</v>
      </c>
      <c r="M2554" s="4">
        <f>ABS(Table1[[#This Row],[Amount]])</f>
        <v>3202.04</v>
      </c>
      <c r="N2554">
        <f>IF(Table1[[#This Row],[Type]]="Income",ABS(Table1[[#This Row],[Amount]]),0)</f>
        <v>0</v>
      </c>
      <c r="O2554">
        <f>IF(Table1[[#This Row],[Type]]="Expense",ABS(Table1[[#This Row],[Amount]]),0)</f>
        <v>3202.04</v>
      </c>
      <c r="P2554" t="str">
        <f>Table1[[#This Row],[Region]]</f>
        <v>East</v>
      </c>
      <c r="Q2554" t="s">
        <v>16</v>
      </c>
      <c r="R2554" t="s">
        <v>13</v>
      </c>
    </row>
    <row r="2555" spans="1:18" x14ac:dyDescent="0.3">
      <c r="A2555" s="1">
        <v>45203</v>
      </c>
      <c r="B2555" t="s">
        <v>2581</v>
      </c>
      <c r="C2555" t="s">
        <v>25</v>
      </c>
      <c r="D2555" t="s">
        <v>22</v>
      </c>
      <c r="E2555">
        <v>-2815.55</v>
      </c>
      <c r="F2555" t="s">
        <v>11</v>
      </c>
      <c r="G2555">
        <f>IF(Table1[[#This Row],[Type]]="Income",ABS(Table1[[#This Row],[Amount]]),0)</f>
        <v>0</v>
      </c>
      <c r="H2555">
        <f>IF(Table1[[#This Row],[Type]]="Expense",ABS(Table1[[#This Row],[Amount]]),0)</f>
        <v>2815.55</v>
      </c>
      <c r="I2555" t="s">
        <v>17</v>
      </c>
      <c r="J2555" t="s">
        <v>32</v>
      </c>
      <c r="L2555" t="str">
        <f t="shared" si="39"/>
        <v>October</v>
      </c>
      <c r="M2555" s="4">
        <f>ABS(Table1[[#This Row],[Amount]])</f>
        <v>2815.55</v>
      </c>
      <c r="N2555">
        <f>IF(Table1[[#This Row],[Type]]="Income",ABS(Table1[[#This Row],[Amount]]),0)</f>
        <v>0</v>
      </c>
      <c r="O2555">
        <f>IF(Table1[[#This Row],[Type]]="Expense",ABS(Table1[[#This Row],[Amount]]),0)</f>
        <v>2815.55</v>
      </c>
      <c r="P2555" t="str">
        <f>Table1[[#This Row],[Region]]</f>
        <v>West</v>
      </c>
      <c r="Q2555" t="s">
        <v>22</v>
      </c>
      <c r="R2555" t="s">
        <v>32</v>
      </c>
    </row>
    <row r="2556" spans="1:18" x14ac:dyDescent="0.3">
      <c r="A2556" s="1">
        <v>45158</v>
      </c>
      <c r="B2556" t="s">
        <v>2582</v>
      </c>
      <c r="C2556" t="s">
        <v>30</v>
      </c>
      <c r="D2556" t="s">
        <v>26</v>
      </c>
      <c r="E2556">
        <v>3556.25</v>
      </c>
      <c r="F2556" t="s">
        <v>31</v>
      </c>
      <c r="G2556">
        <f>IF(Table1[[#This Row],[Type]]="Income",ABS(Table1[[#This Row],[Amount]]),0)</f>
        <v>3556.25</v>
      </c>
      <c r="H2556">
        <f>IF(Table1[[#This Row],[Type]]="Expense",ABS(Table1[[#This Row],[Amount]]),0)</f>
        <v>0</v>
      </c>
      <c r="I2556" t="s">
        <v>12</v>
      </c>
      <c r="J2556" t="s">
        <v>27</v>
      </c>
      <c r="L2556" t="str">
        <f t="shared" si="39"/>
        <v>August</v>
      </c>
      <c r="M2556" s="4">
        <f>ABS(Table1[[#This Row],[Amount]])</f>
        <v>3556.25</v>
      </c>
      <c r="N2556">
        <f>IF(Table1[[#This Row],[Type]]="Income",ABS(Table1[[#This Row],[Amount]]),0)</f>
        <v>3556.25</v>
      </c>
      <c r="O2556">
        <f>IF(Table1[[#This Row],[Type]]="Expense",ABS(Table1[[#This Row],[Amount]]),0)</f>
        <v>0</v>
      </c>
      <c r="P2556" t="str">
        <f>Table1[[#This Row],[Region]]</f>
        <v>North</v>
      </c>
      <c r="Q2556" t="s">
        <v>26</v>
      </c>
      <c r="R2556" t="s">
        <v>27</v>
      </c>
    </row>
    <row r="2557" spans="1:18" x14ac:dyDescent="0.3">
      <c r="A2557" s="1">
        <v>45240</v>
      </c>
      <c r="B2557" t="s">
        <v>2583</v>
      </c>
      <c r="C2557" t="s">
        <v>9</v>
      </c>
      <c r="D2557" t="s">
        <v>22</v>
      </c>
      <c r="E2557">
        <v>-2145.63</v>
      </c>
      <c r="F2557" t="s">
        <v>11</v>
      </c>
      <c r="G2557">
        <f>IF(Table1[[#This Row],[Type]]="Income",ABS(Table1[[#This Row],[Amount]]),0)</f>
        <v>0</v>
      </c>
      <c r="H2557">
        <f>IF(Table1[[#This Row],[Type]]="Expense",ABS(Table1[[#This Row],[Amount]]),0)</f>
        <v>2145.63</v>
      </c>
      <c r="I2557" t="s">
        <v>20</v>
      </c>
      <c r="J2557" t="s">
        <v>13</v>
      </c>
      <c r="L2557" t="str">
        <f t="shared" si="39"/>
        <v>November</v>
      </c>
      <c r="M2557" s="4">
        <f>ABS(Table1[[#This Row],[Amount]])</f>
        <v>2145.63</v>
      </c>
      <c r="N2557">
        <f>IF(Table1[[#This Row],[Type]]="Income",ABS(Table1[[#This Row],[Amount]]),0)</f>
        <v>0</v>
      </c>
      <c r="O2557">
        <f>IF(Table1[[#This Row],[Type]]="Expense",ABS(Table1[[#This Row],[Amount]]),0)</f>
        <v>2145.63</v>
      </c>
      <c r="P2557" t="str">
        <f>Table1[[#This Row],[Region]]</f>
        <v>East</v>
      </c>
      <c r="Q2557" t="s">
        <v>22</v>
      </c>
      <c r="R2557" t="s">
        <v>13</v>
      </c>
    </row>
    <row r="2558" spans="1:18" x14ac:dyDescent="0.3">
      <c r="A2558" s="1">
        <v>45154</v>
      </c>
      <c r="B2558" t="s">
        <v>2584</v>
      </c>
      <c r="C2558" t="s">
        <v>15</v>
      </c>
      <c r="D2558" t="s">
        <v>16</v>
      </c>
      <c r="E2558">
        <v>-3814.56</v>
      </c>
      <c r="F2558" t="s">
        <v>11</v>
      </c>
      <c r="G2558">
        <f>IF(Table1[[#This Row],[Type]]="Income",ABS(Table1[[#This Row],[Amount]]),0)</f>
        <v>0</v>
      </c>
      <c r="H2558">
        <f>IF(Table1[[#This Row],[Type]]="Expense",ABS(Table1[[#This Row],[Amount]]),0)</f>
        <v>3814.56</v>
      </c>
      <c r="I2558" t="s">
        <v>17</v>
      </c>
      <c r="J2558" t="s">
        <v>27</v>
      </c>
      <c r="L2558" t="str">
        <f t="shared" si="39"/>
        <v>August</v>
      </c>
      <c r="M2558" s="4">
        <f>ABS(Table1[[#This Row],[Amount]])</f>
        <v>3814.56</v>
      </c>
      <c r="N2558">
        <f>IF(Table1[[#This Row],[Type]]="Income",ABS(Table1[[#This Row],[Amount]]),0)</f>
        <v>0</v>
      </c>
      <c r="O2558">
        <f>IF(Table1[[#This Row],[Type]]="Expense",ABS(Table1[[#This Row],[Amount]]),0)</f>
        <v>3814.56</v>
      </c>
      <c r="P2558" t="str">
        <f>Table1[[#This Row],[Region]]</f>
        <v>North</v>
      </c>
      <c r="Q2558" t="s">
        <v>16</v>
      </c>
      <c r="R2558" t="s">
        <v>27</v>
      </c>
    </row>
    <row r="2559" spans="1:18" x14ac:dyDescent="0.3">
      <c r="A2559" s="1">
        <v>45065</v>
      </c>
      <c r="B2559" t="s">
        <v>2585</v>
      </c>
      <c r="C2559" t="s">
        <v>9</v>
      </c>
      <c r="D2559" t="s">
        <v>42</v>
      </c>
      <c r="E2559">
        <v>-2026.83</v>
      </c>
      <c r="F2559" t="s">
        <v>11</v>
      </c>
      <c r="G2559">
        <f>IF(Table1[[#This Row],[Type]]="Income",ABS(Table1[[#This Row],[Amount]]),0)</f>
        <v>0</v>
      </c>
      <c r="H2559">
        <f>IF(Table1[[#This Row],[Type]]="Expense",ABS(Table1[[#This Row],[Amount]]),0)</f>
        <v>2026.83</v>
      </c>
      <c r="I2559" t="s">
        <v>20</v>
      </c>
      <c r="J2559" t="s">
        <v>27</v>
      </c>
      <c r="L2559" t="str">
        <f t="shared" si="39"/>
        <v>May</v>
      </c>
      <c r="M2559" s="4">
        <f>ABS(Table1[[#This Row],[Amount]])</f>
        <v>2026.83</v>
      </c>
      <c r="N2559">
        <f>IF(Table1[[#This Row],[Type]]="Income",ABS(Table1[[#This Row],[Amount]]),0)</f>
        <v>0</v>
      </c>
      <c r="O2559">
        <f>IF(Table1[[#This Row],[Type]]="Expense",ABS(Table1[[#This Row],[Amount]]),0)</f>
        <v>2026.83</v>
      </c>
      <c r="P2559" t="str">
        <f>Table1[[#This Row],[Region]]</f>
        <v>North</v>
      </c>
      <c r="Q2559" t="s">
        <v>42</v>
      </c>
      <c r="R2559" t="s">
        <v>27</v>
      </c>
    </row>
    <row r="2560" spans="1:18" x14ac:dyDescent="0.3">
      <c r="A2560" s="1">
        <v>45137</v>
      </c>
      <c r="B2560" t="s">
        <v>2586</v>
      </c>
      <c r="C2560" t="s">
        <v>15</v>
      </c>
      <c r="D2560" t="s">
        <v>16</v>
      </c>
      <c r="E2560">
        <v>-4149.18</v>
      </c>
      <c r="F2560" t="s">
        <v>11</v>
      </c>
      <c r="G2560">
        <f>IF(Table1[[#This Row],[Type]]="Income",ABS(Table1[[#This Row],[Amount]]),0)</f>
        <v>0</v>
      </c>
      <c r="H2560">
        <f>IF(Table1[[#This Row],[Type]]="Expense",ABS(Table1[[#This Row],[Amount]]),0)</f>
        <v>4149.18</v>
      </c>
      <c r="I2560" t="s">
        <v>20</v>
      </c>
      <c r="J2560" t="s">
        <v>13</v>
      </c>
      <c r="L2560" t="str">
        <f t="shared" si="39"/>
        <v>July</v>
      </c>
      <c r="M2560" s="4">
        <f>ABS(Table1[[#This Row],[Amount]])</f>
        <v>4149.18</v>
      </c>
      <c r="N2560">
        <f>IF(Table1[[#This Row],[Type]]="Income",ABS(Table1[[#This Row],[Amount]]),0)</f>
        <v>0</v>
      </c>
      <c r="O2560">
        <f>IF(Table1[[#This Row],[Type]]="Expense",ABS(Table1[[#This Row],[Amount]]),0)</f>
        <v>4149.18</v>
      </c>
      <c r="P2560" t="str">
        <f>Table1[[#This Row],[Region]]</f>
        <v>East</v>
      </c>
      <c r="Q2560" t="s">
        <v>16</v>
      </c>
      <c r="R2560" t="s">
        <v>13</v>
      </c>
    </row>
    <row r="2561" spans="1:18" x14ac:dyDescent="0.3">
      <c r="A2561" s="1">
        <v>44954</v>
      </c>
      <c r="B2561" t="s">
        <v>2587</v>
      </c>
      <c r="C2561" t="s">
        <v>15</v>
      </c>
      <c r="D2561" t="s">
        <v>36</v>
      </c>
      <c r="E2561">
        <v>-1409.75</v>
      </c>
      <c r="F2561" t="s">
        <v>11</v>
      </c>
      <c r="G2561">
        <f>IF(Table1[[#This Row],[Type]]="Income",ABS(Table1[[#This Row],[Amount]]),0)</f>
        <v>0</v>
      </c>
      <c r="H2561">
        <f>IF(Table1[[#This Row],[Type]]="Expense",ABS(Table1[[#This Row],[Amount]]),0)</f>
        <v>1409.75</v>
      </c>
      <c r="I2561" t="s">
        <v>12</v>
      </c>
      <c r="J2561" t="s">
        <v>32</v>
      </c>
      <c r="L2561" t="str">
        <f t="shared" si="39"/>
        <v>January</v>
      </c>
      <c r="M2561" s="4">
        <f>ABS(Table1[[#This Row],[Amount]])</f>
        <v>1409.75</v>
      </c>
      <c r="N2561">
        <f>IF(Table1[[#This Row],[Type]]="Income",ABS(Table1[[#This Row],[Amount]]),0)</f>
        <v>0</v>
      </c>
      <c r="O2561">
        <f>IF(Table1[[#This Row],[Type]]="Expense",ABS(Table1[[#This Row],[Amount]]),0)</f>
        <v>1409.75</v>
      </c>
      <c r="P2561" t="str">
        <f>Table1[[#This Row],[Region]]</f>
        <v>West</v>
      </c>
      <c r="Q2561" t="s">
        <v>36</v>
      </c>
      <c r="R2561" t="s">
        <v>32</v>
      </c>
    </row>
    <row r="2562" spans="1:18" x14ac:dyDescent="0.3">
      <c r="A2562" s="1">
        <v>44977</v>
      </c>
      <c r="B2562" t="s">
        <v>2588</v>
      </c>
      <c r="C2562" t="s">
        <v>30</v>
      </c>
      <c r="D2562" t="s">
        <v>10</v>
      </c>
      <c r="E2562">
        <v>1459.98</v>
      </c>
      <c r="F2562" t="s">
        <v>31</v>
      </c>
      <c r="G2562">
        <f>IF(Table1[[#This Row],[Type]]="Income",ABS(Table1[[#This Row],[Amount]]),0)</f>
        <v>1459.98</v>
      </c>
      <c r="H2562">
        <f>IF(Table1[[#This Row],[Type]]="Expense",ABS(Table1[[#This Row],[Amount]]),0)</f>
        <v>0</v>
      </c>
      <c r="I2562" t="s">
        <v>17</v>
      </c>
      <c r="J2562" t="s">
        <v>23</v>
      </c>
      <c r="L2562" t="str">
        <f t="shared" si="39"/>
        <v>February</v>
      </c>
      <c r="M2562" s="4">
        <f>ABS(Table1[[#This Row],[Amount]])</f>
        <v>1459.98</v>
      </c>
      <c r="N2562">
        <f>IF(Table1[[#This Row],[Type]]="Income",ABS(Table1[[#This Row],[Amount]]),0)</f>
        <v>1459.98</v>
      </c>
      <c r="O2562">
        <f>IF(Table1[[#This Row],[Type]]="Expense",ABS(Table1[[#This Row],[Amount]]),0)</f>
        <v>0</v>
      </c>
      <c r="P2562" t="str">
        <f>Table1[[#This Row],[Region]]</f>
        <v>South</v>
      </c>
      <c r="Q2562" t="s">
        <v>10</v>
      </c>
      <c r="R2562" t="s">
        <v>23</v>
      </c>
    </row>
    <row r="2563" spans="1:18" x14ac:dyDescent="0.3">
      <c r="A2563" s="1">
        <v>45187</v>
      </c>
      <c r="B2563" t="s">
        <v>2589</v>
      </c>
      <c r="C2563" t="s">
        <v>15</v>
      </c>
      <c r="D2563" t="s">
        <v>10</v>
      </c>
      <c r="E2563">
        <v>-2659.68</v>
      </c>
      <c r="F2563" t="s">
        <v>11</v>
      </c>
      <c r="G2563">
        <f>IF(Table1[[#This Row],[Type]]="Income",ABS(Table1[[#This Row],[Amount]]),0)</f>
        <v>0</v>
      </c>
      <c r="H2563">
        <f>IF(Table1[[#This Row],[Type]]="Expense",ABS(Table1[[#This Row],[Amount]]),0)</f>
        <v>2659.68</v>
      </c>
      <c r="I2563" t="s">
        <v>17</v>
      </c>
      <c r="J2563" t="s">
        <v>23</v>
      </c>
      <c r="L2563" t="str">
        <f t="shared" ref="L2563:L2626" si="40">TEXT(A2563:A7562,"mmmm")</f>
        <v>September</v>
      </c>
      <c r="M2563" s="4">
        <f>ABS(Table1[[#This Row],[Amount]])</f>
        <v>2659.68</v>
      </c>
      <c r="N2563">
        <f>IF(Table1[[#This Row],[Type]]="Income",ABS(Table1[[#This Row],[Amount]]),0)</f>
        <v>0</v>
      </c>
      <c r="O2563">
        <f>IF(Table1[[#This Row],[Type]]="Expense",ABS(Table1[[#This Row],[Amount]]),0)</f>
        <v>2659.68</v>
      </c>
      <c r="P2563" t="str">
        <f>Table1[[#This Row],[Region]]</f>
        <v>South</v>
      </c>
      <c r="Q2563" t="s">
        <v>10</v>
      </c>
      <c r="R2563" t="s">
        <v>23</v>
      </c>
    </row>
    <row r="2564" spans="1:18" x14ac:dyDescent="0.3">
      <c r="A2564" s="1">
        <v>45187</v>
      </c>
      <c r="B2564" t="s">
        <v>2590</v>
      </c>
      <c r="C2564" t="s">
        <v>9</v>
      </c>
      <c r="D2564" t="s">
        <v>19</v>
      </c>
      <c r="E2564">
        <v>-2210.73</v>
      </c>
      <c r="F2564" t="s">
        <v>11</v>
      </c>
      <c r="G2564">
        <f>IF(Table1[[#This Row],[Type]]="Income",ABS(Table1[[#This Row],[Amount]]),0)</f>
        <v>0</v>
      </c>
      <c r="H2564">
        <f>IF(Table1[[#This Row],[Type]]="Expense",ABS(Table1[[#This Row],[Amount]]),0)</f>
        <v>2210.73</v>
      </c>
      <c r="I2564" t="s">
        <v>20</v>
      </c>
      <c r="J2564" t="s">
        <v>27</v>
      </c>
      <c r="L2564" t="str">
        <f t="shared" si="40"/>
        <v>September</v>
      </c>
      <c r="M2564" s="4">
        <f>ABS(Table1[[#This Row],[Amount]])</f>
        <v>2210.73</v>
      </c>
      <c r="N2564">
        <f>IF(Table1[[#This Row],[Type]]="Income",ABS(Table1[[#This Row],[Amount]]),0)</f>
        <v>0</v>
      </c>
      <c r="O2564">
        <f>IF(Table1[[#This Row],[Type]]="Expense",ABS(Table1[[#This Row],[Amount]]),0)</f>
        <v>2210.73</v>
      </c>
      <c r="P2564" t="str">
        <f>Table1[[#This Row],[Region]]</f>
        <v>North</v>
      </c>
      <c r="Q2564" t="s">
        <v>19</v>
      </c>
      <c r="R2564" t="s">
        <v>27</v>
      </c>
    </row>
    <row r="2565" spans="1:18" x14ac:dyDescent="0.3">
      <c r="A2565" s="1">
        <v>45276</v>
      </c>
      <c r="B2565" t="s">
        <v>2591</v>
      </c>
      <c r="C2565" t="s">
        <v>15</v>
      </c>
      <c r="D2565" t="s">
        <v>16</v>
      </c>
      <c r="E2565">
        <v>-3275.77</v>
      </c>
      <c r="F2565" t="s">
        <v>11</v>
      </c>
      <c r="G2565">
        <f>IF(Table1[[#This Row],[Type]]="Income",ABS(Table1[[#This Row],[Amount]]),0)</f>
        <v>0</v>
      </c>
      <c r="H2565">
        <f>IF(Table1[[#This Row],[Type]]="Expense",ABS(Table1[[#This Row],[Amount]]),0)</f>
        <v>3275.77</v>
      </c>
      <c r="I2565" t="s">
        <v>20</v>
      </c>
      <c r="J2565" t="s">
        <v>27</v>
      </c>
      <c r="L2565" t="str">
        <f t="shared" si="40"/>
        <v>December</v>
      </c>
      <c r="M2565" s="4">
        <f>ABS(Table1[[#This Row],[Amount]])</f>
        <v>3275.77</v>
      </c>
      <c r="N2565">
        <f>IF(Table1[[#This Row],[Type]]="Income",ABS(Table1[[#This Row],[Amount]]),0)</f>
        <v>0</v>
      </c>
      <c r="O2565">
        <f>IF(Table1[[#This Row],[Type]]="Expense",ABS(Table1[[#This Row],[Amount]]),0)</f>
        <v>3275.77</v>
      </c>
      <c r="P2565" t="str">
        <f>Table1[[#This Row],[Region]]</f>
        <v>North</v>
      </c>
      <c r="Q2565" t="s">
        <v>16</v>
      </c>
      <c r="R2565" t="s">
        <v>27</v>
      </c>
    </row>
    <row r="2566" spans="1:18" x14ac:dyDescent="0.3">
      <c r="A2566" s="1">
        <v>45278</v>
      </c>
      <c r="B2566" t="s">
        <v>2592</v>
      </c>
      <c r="C2566" t="s">
        <v>25</v>
      </c>
      <c r="D2566" t="s">
        <v>16</v>
      </c>
      <c r="E2566">
        <v>-1885.02</v>
      </c>
      <c r="F2566" t="s">
        <v>11</v>
      </c>
      <c r="G2566">
        <f>IF(Table1[[#This Row],[Type]]="Income",ABS(Table1[[#This Row],[Amount]]),0)</f>
        <v>0</v>
      </c>
      <c r="H2566">
        <f>IF(Table1[[#This Row],[Type]]="Expense",ABS(Table1[[#This Row],[Amount]]),0)</f>
        <v>1885.02</v>
      </c>
      <c r="I2566" t="s">
        <v>12</v>
      </c>
      <c r="J2566" t="s">
        <v>27</v>
      </c>
      <c r="L2566" t="str">
        <f t="shared" si="40"/>
        <v>December</v>
      </c>
      <c r="M2566" s="4">
        <f>ABS(Table1[[#This Row],[Amount]])</f>
        <v>1885.02</v>
      </c>
      <c r="N2566">
        <f>IF(Table1[[#This Row],[Type]]="Income",ABS(Table1[[#This Row],[Amount]]),0)</f>
        <v>0</v>
      </c>
      <c r="O2566">
        <f>IF(Table1[[#This Row],[Type]]="Expense",ABS(Table1[[#This Row],[Amount]]),0)</f>
        <v>1885.02</v>
      </c>
      <c r="P2566" t="str">
        <f>Table1[[#This Row],[Region]]</f>
        <v>North</v>
      </c>
      <c r="Q2566" t="s">
        <v>16</v>
      </c>
      <c r="R2566" t="s">
        <v>27</v>
      </c>
    </row>
    <row r="2567" spans="1:18" x14ac:dyDescent="0.3">
      <c r="A2567" s="1">
        <v>44934</v>
      </c>
      <c r="B2567" t="s">
        <v>2593</v>
      </c>
      <c r="C2567" t="s">
        <v>30</v>
      </c>
      <c r="D2567" t="s">
        <v>10</v>
      </c>
      <c r="E2567">
        <v>1229.7</v>
      </c>
      <c r="F2567" t="s">
        <v>31</v>
      </c>
      <c r="G2567">
        <f>IF(Table1[[#This Row],[Type]]="Income",ABS(Table1[[#This Row],[Amount]]),0)</f>
        <v>1229.7</v>
      </c>
      <c r="H2567">
        <f>IF(Table1[[#This Row],[Type]]="Expense",ABS(Table1[[#This Row],[Amount]]),0)</f>
        <v>0</v>
      </c>
      <c r="I2567" t="s">
        <v>17</v>
      </c>
      <c r="J2567" t="s">
        <v>32</v>
      </c>
      <c r="L2567" t="str">
        <f t="shared" si="40"/>
        <v>January</v>
      </c>
      <c r="M2567" s="4">
        <f>ABS(Table1[[#This Row],[Amount]])</f>
        <v>1229.7</v>
      </c>
      <c r="N2567">
        <f>IF(Table1[[#This Row],[Type]]="Income",ABS(Table1[[#This Row],[Amount]]),0)</f>
        <v>1229.7</v>
      </c>
      <c r="O2567">
        <f>IF(Table1[[#This Row],[Type]]="Expense",ABS(Table1[[#This Row],[Amount]]),0)</f>
        <v>0</v>
      </c>
      <c r="P2567" t="str">
        <f>Table1[[#This Row],[Region]]</f>
        <v>West</v>
      </c>
      <c r="Q2567" t="s">
        <v>10</v>
      </c>
      <c r="R2567" t="s">
        <v>32</v>
      </c>
    </row>
    <row r="2568" spans="1:18" x14ac:dyDescent="0.3">
      <c r="A2568" s="1">
        <v>45246</v>
      </c>
      <c r="B2568" t="s">
        <v>2594</v>
      </c>
      <c r="C2568" t="s">
        <v>30</v>
      </c>
      <c r="D2568" t="s">
        <v>19</v>
      </c>
      <c r="E2568">
        <v>2402.06</v>
      </c>
      <c r="F2568" t="s">
        <v>31</v>
      </c>
      <c r="G2568">
        <f>IF(Table1[[#This Row],[Type]]="Income",ABS(Table1[[#This Row],[Amount]]),0)</f>
        <v>2402.06</v>
      </c>
      <c r="H2568">
        <f>IF(Table1[[#This Row],[Type]]="Expense",ABS(Table1[[#This Row],[Amount]]),0)</f>
        <v>0</v>
      </c>
      <c r="I2568" t="s">
        <v>12</v>
      </c>
      <c r="J2568" t="s">
        <v>27</v>
      </c>
      <c r="L2568" t="str">
        <f t="shared" si="40"/>
        <v>November</v>
      </c>
      <c r="M2568" s="4">
        <f>ABS(Table1[[#This Row],[Amount]])</f>
        <v>2402.06</v>
      </c>
      <c r="N2568">
        <f>IF(Table1[[#This Row],[Type]]="Income",ABS(Table1[[#This Row],[Amount]]),0)</f>
        <v>2402.06</v>
      </c>
      <c r="O2568">
        <f>IF(Table1[[#This Row],[Type]]="Expense",ABS(Table1[[#This Row],[Amount]]),0)</f>
        <v>0</v>
      </c>
      <c r="P2568" t="str">
        <f>Table1[[#This Row],[Region]]</f>
        <v>North</v>
      </c>
      <c r="Q2568" t="s">
        <v>19</v>
      </c>
      <c r="R2568" t="s">
        <v>27</v>
      </c>
    </row>
    <row r="2569" spans="1:18" x14ac:dyDescent="0.3">
      <c r="A2569" s="1">
        <v>45064</v>
      </c>
      <c r="B2569" t="s">
        <v>2595</v>
      </c>
      <c r="C2569" t="s">
        <v>25</v>
      </c>
      <c r="D2569" t="s">
        <v>36</v>
      </c>
      <c r="E2569">
        <v>-2848.69</v>
      </c>
      <c r="F2569" t="s">
        <v>11</v>
      </c>
      <c r="G2569">
        <f>IF(Table1[[#This Row],[Type]]="Income",ABS(Table1[[#This Row],[Amount]]),0)</f>
        <v>0</v>
      </c>
      <c r="H2569">
        <f>IF(Table1[[#This Row],[Type]]="Expense",ABS(Table1[[#This Row],[Amount]]),0)</f>
        <v>2848.69</v>
      </c>
      <c r="I2569" t="s">
        <v>12</v>
      </c>
      <c r="J2569" t="s">
        <v>27</v>
      </c>
      <c r="L2569" t="str">
        <f t="shared" si="40"/>
        <v>May</v>
      </c>
      <c r="M2569" s="4">
        <f>ABS(Table1[[#This Row],[Amount]])</f>
        <v>2848.69</v>
      </c>
      <c r="N2569">
        <f>IF(Table1[[#This Row],[Type]]="Income",ABS(Table1[[#This Row],[Amount]]),0)</f>
        <v>0</v>
      </c>
      <c r="O2569">
        <f>IF(Table1[[#This Row],[Type]]="Expense",ABS(Table1[[#This Row],[Amount]]),0)</f>
        <v>2848.69</v>
      </c>
      <c r="P2569" t="str">
        <f>Table1[[#This Row],[Region]]</f>
        <v>North</v>
      </c>
      <c r="Q2569" t="s">
        <v>36</v>
      </c>
      <c r="R2569" t="s">
        <v>27</v>
      </c>
    </row>
    <row r="2570" spans="1:18" x14ac:dyDescent="0.3">
      <c r="A2570" s="1">
        <v>44964</v>
      </c>
      <c r="B2570" t="s">
        <v>2596</v>
      </c>
      <c r="C2570" t="s">
        <v>25</v>
      </c>
      <c r="D2570" t="s">
        <v>26</v>
      </c>
      <c r="E2570">
        <v>-798.74</v>
      </c>
      <c r="F2570" t="s">
        <v>11</v>
      </c>
      <c r="G2570">
        <f>IF(Table1[[#This Row],[Type]]="Income",ABS(Table1[[#This Row],[Amount]]),0)</f>
        <v>0</v>
      </c>
      <c r="H2570">
        <f>IF(Table1[[#This Row],[Type]]="Expense",ABS(Table1[[#This Row],[Amount]]),0)</f>
        <v>798.74</v>
      </c>
      <c r="I2570" t="s">
        <v>12</v>
      </c>
      <c r="J2570" t="s">
        <v>27</v>
      </c>
      <c r="L2570" t="str">
        <f t="shared" si="40"/>
        <v>February</v>
      </c>
      <c r="M2570" s="4">
        <f>ABS(Table1[[#This Row],[Amount]])</f>
        <v>798.74</v>
      </c>
      <c r="N2570">
        <f>IF(Table1[[#This Row],[Type]]="Income",ABS(Table1[[#This Row],[Amount]]),0)</f>
        <v>0</v>
      </c>
      <c r="O2570">
        <f>IF(Table1[[#This Row],[Type]]="Expense",ABS(Table1[[#This Row],[Amount]]),0)</f>
        <v>798.74</v>
      </c>
      <c r="P2570" t="str">
        <f>Table1[[#This Row],[Region]]</f>
        <v>North</v>
      </c>
      <c r="Q2570" t="s">
        <v>26</v>
      </c>
      <c r="R2570" t="s">
        <v>27</v>
      </c>
    </row>
    <row r="2571" spans="1:18" x14ac:dyDescent="0.3">
      <c r="A2571" s="1">
        <v>45037</v>
      </c>
      <c r="B2571" t="s">
        <v>2597</v>
      </c>
      <c r="C2571" t="s">
        <v>25</v>
      </c>
      <c r="D2571" t="s">
        <v>16</v>
      </c>
      <c r="E2571">
        <v>-2827.92</v>
      </c>
      <c r="F2571" t="s">
        <v>11</v>
      </c>
      <c r="G2571">
        <f>IF(Table1[[#This Row],[Type]]="Income",ABS(Table1[[#This Row],[Amount]]),0)</f>
        <v>0</v>
      </c>
      <c r="H2571">
        <f>IF(Table1[[#This Row],[Type]]="Expense",ABS(Table1[[#This Row],[Amount]]),0)</f>
        <v>2827.92</v>
      </c>
      <c r="I2571" t="s">
        <v>17</v>
      </c>
      <c r="J2571" t="s">
        <v>13</v>
      </c>
      <c r="L2571" t="str">
        <f t="shared" si="40"/>
        <v>April</v>
      </c>
      <c r="M2571" s="4">
        <f>ABS(Table1[[#This Row],[Amount]])</f>
        <v>2827.92</v>
      </c>
      <c r="N2571">
        <f>IF(Table1[[#This Row],[Type]]="Income",ABS(Table1[[#This Row],[Amount]]),0)</f>
        <v>0</v>
      </c>
      <c r="O2571">
        <f>IF(Table1[[#This Row],[Type]]="Expense",ABS(Table1[[#This Row],[Amount]]),0)</f>
        <v>2827.92</v>
      </c>
      <c r="P2571" t="str">
        <f>Table1[[#This Row],[Region]]</f>
        <v>East</v>
      </c>
      <c r="Q2571" t="s">
        <v>16</v>
      </c>
      <c r="R2571" t="s">
        <v>13</v>
      </c>
    </row>
    <row r="2572" spans="1:18" x14ac:dyDescent="0.3">
      <c r="A2572" s="1">
        <v>45146</v>
      </c>
      <c r="B2572" t="s">
        <v>2598</v>
      </c>
      <c r="C2572" t="s">
        <v>15</v>
      </c>
      <c r="D2572" t="s">
        <v>10</v>
      </c>
      <c r="E2572">
        <v>-1664.36</v>
      </c>
      <c r="F2572" t="s">
        <v>11</v>
      </c>
      <c r="G2572">
        <f>IF(Table1[[#This Row],[Type]]="Income",ABS(Table1[[#This Row],[Amount]]),0)</f>
        <v>0</v>
      </c>
      <c r="H2572">
        <f>IF(Table1[[#This Row],[Type]]="Expense",ABS(Table1[[#This Row],[Amount]]),0)</f>
        <v>1664.36</v>
      </c>
      <c r="I2572" t="s">
        <v>12</v>
      </c>
      <c r="J2572" t="s">
        <v>23</v>
      </c>
      <c r="L2572" t="str">
        <f t="shared" si="40"/>
        <v>August</v>
      </c>
      <c r="M2572" s="4">
        <f>ABS(Table1[[#This Row],[Amount]])</f>
        <v>1664.36</v>
      </c>
      <c r="N2572">
        <f>IF(Table1[[#This Row],[Type]]="Income",ABS(Table1[[#This Row],[Amount]]),0)</f>
        <v>0</v>
      </c>
      <c r="O2572">
        <f>IF(Table1[[#This Row],[Type]]="Expense",ABS(Table1[[#This Row],[Amount]]),0)</f>
        <v>1664.36</v>
      </c>
      <c r="P2572" t="str">
        <f>Table1[[#This Row],[Region]]</f>
        <v>South</v>
      </c>
      <c r="Q2572" t="s">
        <v>10</v>
      </c>
      <c r="R2572" t="s">
        <v>23</v>
      </c>
    </row>
    <row r="2573" spans="1:18" x14ac:dyDescent="0.3">
      <c r="A2573" s="1">
        <v>45263</v>
      </c>
      <c r="B2573" t="s">
        <v>2599</v>
      </c>
      <c r="C2573" t="s">
        <v>30</v>
      </c>
      <c r="D2573" t="s">
        <v>22</v>
      </c>
      <c r="E2573">
        <v>2023.01</v>
      </c>
      <c r="F2573" t="s">
        <v>31</v>
      </c>
      <c r="G2573">
        <f>IF(Table1[[#This Row],[Type]]="Income",ABS(Table1[[#This Row],[Amount]]),0)</f>
        <v>2023.01</v>
      </c>
      <c r="H2573">
        <f>IF(Table1[[#This Row],[Type]]="Expense",ABS(Table1[[#This Row],[Amount]]),0)</f>
        <v>0</v>
      </c>
      <c r="I2573" t="s">
        <v>17</v>
      </c>
      <c r="J2573" t="s">
        <v>23</v>
      </c>
      <c r="L2573" t="str">
        <f t="shared" si="40"/>
        <v>December</v>
      </c>
      <c r="M2573" s="4">
        <f>ABS(Table1[[#This Row],[Amount]])</f>
        <v>2023.01</v>
      </c>
      <c r="N2573">
        <f>IF(Table1[[#This Row],[Type]]="Income",ABS(Table1[[#This Row],[Amount]]),0)</f>
        <v>2023.01</v>
      </c>
      <c r="O2573">
        <f>IF(Table1[[#This Row],[Type]]="Expense",ABS(Table1[[#This Row],[Amount]]),0)</f>
        <v>0</v>
      </c>
      <c r="P2573" t="str">
        <f>Table1[[#This Row],[Region]]</f>
        <v>South</v>
      </c>
      <c r="Q2573" t="s">
        <v>22</v>
      </c>
      <c r="R2573" t="s">
        <v>23</v>
      </c>
    </row>
    <row r="2574" spans="1:18" x14ac:dyDescent="0.3">
      <c r="A2574" s="1">
        <v>45149</v>
      </c>
      <c r="B2574" t="s">
        <v>2600</v>
      </c>
      <c r="C2574" t="s">
        <v>25</v>
      </c>
      <c r="D2574" t="s">
        <v>16</v>
      </c>
      <c r="E2574">
        <v>-1468.66</v>
      </c>
      <c r="F2574" t="s">
        <v>11</v>
      </c>
      <c r="G2574">
        <f>IF(Table1[[#This Row],[Type]]="Income",ABS(Table1[[#This Row],[Amount]]),0)</f>
        <v>0</v>
      </c>
      <c r="H2574">
        <f>IF(Table1[[#This Row],[Type]]="Expense",ABS(Table1[[#This Row],[Amount]]),0)</f>
        <v>1468.66</v>
      </c>
      <c r="I2574" t="s">
        <v>12</v>
      </c>
      <c r="J2574" t="s">
        <v>13</v>
      </c>
      <c r="L2574" t="str">
        <f t="shared" si="40"/>
        <v>August</v>
      </c>
      <c r="M2574" s="4">
        <f>ABS(Table1[[#This Row],[Amount]])</f>
        <v>1468.66</v>
      </c>
      <c r="N2574">
        <f>IF(Table1[[#This Row],[Type]]="Income",ABS(Table1[[#This Row],[Amount]]),0)</f>
        <v>0</v>
      </c>
      <c r="O2574">
        <f>IF(Table1[[#This Row],[Type]]="Expense",ABS(Table1[[#This Row],[Amount]]),0)</f>
        <v>1468.66</v>
      </c>
      <c r="P2574" t="str">
        <f>Table1[[#This Row],[Region]]</f>
        <v>East</v>
      </c>
      <c r="Q2574" t="s">
        <v>16</v>
      </c>
      <c r="R2574" t="s">
        <v>13</v>
      </c>
    </row>
    <row r="2575" spans="1:18" x14ac:dyDescent="0.3">
      <c r="A2575" s="1">
        <v>45062</v>
      </c>
      <c r="B2575" t="s">
        <v>2601</v>
      </c>
      <c r="C2575" t="s">
        <v>15</v>
      </c>
      <c r="D2575" t="s">
        <v>22</v>
      </c>
      <c r="E2575">
        <v>-4663.91</v>
      </c>
      <c r="F2575" t="s">
        <v>11</v>
      </c>
      <c r="G2575">
        <f>IF(Table1[[#This Row],[Type]]="Income",ABS(Table1[[#This Row],[Amount]]),0)</f>
        <v>0</v>
      </c>
      <c r="H2575">
        <f>IF(Table1[[#This Row],[Type]]="Expense",ABS(Table1[[#This Row],[Amount]]),0)</f>
        <v>4663.91</v>
      </c>
      <c r="I2575" t="s">
        <v>20</v>
      </c>
      <c r="J2575" t="s">
        <v>32</v>
      </c>
      <c r="L2575" t="str">
        <f t="shared" si="40"/>
        <v>May</v>
      </c>
      <c r="M2575" s="4">
        <f>ABS(Table1[[#This Row],[Amount]])</f>
        <v>4663.91</v>
      </c>
      <c r="N2575">
        <f>IF(Table1[[#This Row],[Type]]="Income",ABS(Table1[[#This Row],[Amount]]),0)</f>
        <v>0</v>
      </c>
      <c r="O2575">
        <f>IF(Table1[[#This Row],[Type]]="Expense",ABS(Table1[[#This Row],[Amount]]),0)</f>
        <v>4663.91</v>
      </c>
      <c r="P2575" t="str">
        <f>Table1[[#This Row],[Region]]</f>
        <v>West</v>
      </c>
      <c r="Q2575" t="s">
        <v>22</v>
      </c>
      <c r="R2575" t="s">
        <v>32</v>
      </c>
    </row>
    <row r="2576" spans="1:18" x14ac:dyDescent="0.3">
      <c r="A2576" s="1">
        <v>45182</v>
      </c>
      <c r="B2576" t="s">
        <v>2602</v>
      </c>
      <c r="C2576" t="s">
        <v>25</v>
      </c>
      <c r="D2576" t="s">
        <v>36</v>
      </c>
      <c r="E2576">
        <v>-3448.35</v>
      </c>
      <c r="F2576" t="s">
        <v>11</v>
      </c>
      <c r="G2576">
        <f>IF(Table1[[#This Row],[Type]]="Income",ABS(Table1[[#This Row],[Amount]]),0)</f>
        <v>0</v>
      </c>
      <c r="H2576">
        <f>IF(Table1[[#This Row],[Type]]="Expense",ABS(Table1[[#This Row],[Amount]]),0)</f>
        <v>3448.35</v>
      </c>
      <c r="I2576" t="s">
        <v>12</v>
      </c>
      <c r="J2576" t="s">
        <v>32</v>
      </c>
      <c r="L2576" t="str">
        <f t="shared" si="40"/>
        <v>September</v>
      </c>
      <c r="M2576" s="4">
        <f>ABS(Table1[[#This Row],[Amount]])</f>
        <v>3448.35</v>
      </c>
      <c r="N2576">
        <f>IF(Table1[[#This Row],[Type]]="Income",ABS(Table1[[#This Row],[Amount]]),0)</f>
        <v>0</v>
      </c>
      <c r="O2576">
        <f>IF(Table1[[#This Row],[Type]]="Expense",ABS(Table1[[#This Row],[Amount]]),0)</f>
        <v>3448.35</v>
      </c>
      <c r="P2576" t="str">
        <f>Table1[[#This Row],[Region]]</f>
        <v>West</v>
      </c>
      <c r="Q2576" t="s">
        <v>36</v>
      </c>
      <c r="R2576" t="s">
        <v>32</v>
      </c>
    </row>
    <row r="2577" spans="1:18" x14ac:dyDescent="0.3">
      <c r="A2577" s="1">
        <v>45286</v>
      </c>
      <c r="B2577" t="s">
        <v>2603</v>
      </c>
      <c r="C2577" t="s">
        <v>9</v>
      </c>
      <c r="D2577" t="s">
        <v>16</v>
      </c>
      <c r="E2577">
        <v>-1386.06</v>
      </c>
      <c r="F2577" t="s">
        <v>11</v>
      </c>
      <c r="G2577">
        <f>IF(Table1[[#This Row],[Type]]="Income",ABS(Table1[[#This Row],[Amount]]),0)</f>
        <v>0</v>
      </c>
      <c r="H2577">
        <f>IF(Table1[[#This Row],[Type]]="Expense",ABS(Table1[[#This Row],[Amount]]),0)</f>
        <v>1386.06</v>
      </c>
      <c r="I2577" t="s">
        <v>12</v>
      </c>
      <c r="J2577" t="s">
        <v>32</v>
      </c>
      <c r="L2577" t="str">
        <f t="shared" si="40"/>
        <v>December</v>
      </c>
      <c r="M2577" s="4">
        <f>ABS(Table1[[#This Row],[Amount]])</f>
        <v>1386.06</v>
      </c>
      <c r="N2577">
        <f>IF(Table1[[#This Row],[Type]]="Income",ABS(Table1[[#This Row],[Amount]]),0)</f>
        <v>0</v>
      </c>
      <c r="O2577">
        <f>IF(Table1[[#This Row],[Type]]="Expense",ABS(Table1[[#This Row],[Amount]]),0)</f>
        <v>1386.06</v>
      </c>
      <c r="P2577" t="str">
        <f>Table1[[#This Row],[Region]]</f>
        <v>West</v>
      </c>
      <c r="Q2577" t="s">
        <v>16</v>
      </c>
      <c r="R2577" t="s">
        <v>32</v>
      </c>
    </row>
    <row r="2578" spans="1:18" x14ac:dyDescent="0.3">
      <c r="A2578" s="1">
        <v>45255</v>
      </c>
      <c r="B2578" t="s">
        <v>2604</v>
      </c>
      <c r="C2578" t="s">
        <v>9</v>
      </c>
      <c r="D2578" t="s">
        <v>10</v>
      </c>
      <c r="E2578">
        <v>-3260.65</v>
      </c>
      <c r="F2578" t="s">
        <v>11</v>
      </c>
      <c r="G2578">
        <f>IF(Table1[[#This Row],[Type]]="Income",ABS(Table1[[#This Row],[Amount]]),0)</f>
        <v>0</v>
      </c>
      <c r="H2578">
        <f>IF(Table1[[#This Row],[Type]]="Expense",ABS(Table1[[#This Row],[Amount]]),0)</f>
        <v>3260.65</v>
      </c>
      <c r="I2578" t="s">
        <v>17</v>
      </c>
      <c r="J2578" t="s">
        <v>13</v>
      </c>
      <c r="L2578" t="str">
        <f t="shared" si="40"/>
        <v>November</v>
      </c>
      <c r="M2578" s="4">
        <f>ABS(Table1[[#This Row],[Amount]])</f>
        <v>3260.65</v>
      </c>
      <c r="N2578">
        <f>IF(Table1[[#This Row],[Type]]="Income",ABS(Table1[[#This Row],[Amount]]),0)</f>
        <v>0</v>
      </c>
      <c r="O2578">
        <f>IF(Table1[[#This Row],[Type]]="Expense",ABS(Table1[[#This Row],[Amount]]),0)</f>
        <v>3260.65</v>
      </c>
      <c r="P2578" t="str">
        <f>Table1[[#This Row],[Region]]</f>
        <v>East</v>
      </c>
      <c r="Q2578" t="s">
        <v>10</v>
      </c>
      <c r="R2578" t="s">
        <v>13</v>
      </c>
    </row>
    <row r="2579" spans="1:18" x14ac:dyDescent="0.3">
      <c r="A2579" s="1">
        <v>44975</v>
      </c>
      <c r="B2579" t="s">
        <v>2605</v>
      </c>
      <c r="C2579" t="s">
        <v>30</v>
      </c>
      <c r="D2579" t="s">
        <v>36</v>
      </c>
      <c r="E2579">
        <v>4258</v>
      </c>
      <c r="F2579" t="s">
        <v>31</v>
      </c>
      <c r="G2579">
        <f>IF(Table1[[#This Row],[Type]]="Income",ABS(Table1[[#This Row],[Amount]]),0)</f>
        <v>4258</v>
      </c>
      <c r="H2579">
        <f>IF(Table1[[#This Row],[Type]]="Expense",ABS(Table1[[#This Row],[Amount]]),0)</f>
        <v>0</v>
      </c>
      <c r="I2579" t="s">
        <v>20</v>
      </c>
      <c r="J2579" t="s">
        <v>23</v>
      </c>
      <c r="L2579" t="str">
        <f t="shared" si="40"/>
        <v>February</v>
      </c>
      <c r="M2579" s="4">
        <f>ABS(Table1[[#This Row],[Amount]])</f>
        <v>4258</v>
      </c>
      <c r="N2579">
        <f>IF(Table1[[#This Row],[Type]]="Income",ABS(Table1[[#This Row],[Amount]]),0)</f>
        <v>4258</v>
      </c>
      <c r="O2579">
        <f>IF(Table1[[#This Row],[Type]]="Expense",ABS(Table1[[#This Row],[Amount]]),0)</f>
        <v>0</v>
      </c>
      <c r="P2579" t="str">
        <f>Table1[[#This Row],[Region]]</f>
        <v>South</v>
      </c>
      <c r="Q2579" t="s">
        <v>36</v>
      </c>
      <c r="R2579" t="s">
        <v>23</v>
      </c>
    </row>
    <row r="2580" spans="1:18" x14ac:dyDescent="0.3">
      <c r="A2580" s="1">
        <v>45218</v>
      </c>
      <c r="B2580" t="s">
        <v>2606</v>
      </c>
      <c r="C2580" t="s">
        <v>15</v>
      </c>
      <c r="D2580" t="s">
        <v>36</v>
      </c>
      <c r="E2580">
        <v>-2067.9899999999998</v>
      </c>
      <c r="F2580" t="s">
        <v>11</v>
      </c>
      <c r="G2580">
        <f>IF(Table1[[#This Row],[Type]]="Income",ABS(Table1[[#This Row],[Amount]]),0)</f>
        <v>0</v>
      </c>
      <c r="H2580">
        <f>IF(Table1[[#This Row],[Type]]="Expense",ABS(Table1[[#This Row],[Amount]]),0)</f>
        <v>2067.9899999999998</v>
      </c>
      <c r="I2580" t="s">
        <v>20</v>
      </c>
      <c r="J2580" t="s">
        <v>23</v>
      </c>
      <c r="L2580" t="str">
        <f t="shared" si="40"/>
        <v>October</v>
      </c>
      <c r="M2580" s="4">
        <f>ABS(Table1[[#This Row],[Amount]])</f>
        <v>2067.9899999999998</v>
      </c>
      <c r="N2580">
        <f>IF(Table1[[#This Row],[Type]]="Income",ABS(Table1[[#This Row],[Amount]]),0)</f>
        <v>0</v>
      </c>
      <c r="O2580">
        <f>IF(Table1[[#This Row],[Type]]="Expense",ABS(Table1[[#This Row],[Amount]]),0)</f>
        <v>2067.9899999999998</v>
      </c>
      <c r="P2580" t="str">
        <f>Table1[[#This Row],[Region]]</f>
        <v>South</v>
      </c>
      <c r="Q2580" t="s">
        <v>36</v>
      </c>
      <c r="R2580" t="s">
        <v>23</v>
      </c>
    </row>
    <row r="2581" spans="1:18" x14ac:dyDescent="0.3">
      <c r="A2581" s="1">
        <v>45250</v>
      </c>
      <c r="B2581" t="s">
        <v>2607</v>
      </c>
      <c r="C2581" t="s">
        <v>9</v>
      </c>
      <c r="D2581" t="s">
        <v>26</v>
      </c>
      <c r="E2581">
        <v>-4166.79</v>
      </c>
      <c r="F2581" t="s">
        <v>11</v>
      </c>
      <c r="G2581">
        <f>IF(Table1[[#This Row],[Type]]="Income",ABS(Table1[[#This Row],[Amount]]),0)</f>
        <v>0</v>
      </c>
      <c r="H2581">
        <f>IF(Table1[[#This Row],[Type]]="Expense",ABS(Table1[[#This Row],[Amount]]),0)</f>
        <v>4166.79</v>
      </c>
      <c r="I2581" t="s">
        <v>17</v>
      </c>
      <c r="J2581" t="s">
        <v>27</v>
      </c>
      <c r="L2581" t="str">
        <f t="shared" si="40"/>
        <v>November</v>
      </c>
      <c r="M2581" s="4">
        <f>ABS(Table1[[#This Row],[Amount]])</f>
        <v>4166.79</v>
      </c>
      <c r="N2581">
        <f>IF(Table1[[#This Row],[Type]]="Income",ABS(Table1[[#This Row],[Amount]]),0)</f>
        <v>0</v>
      </c>
      <c r="O2581">
        <f>IF(Table1[[#This Row],[Type]]="Expense",ABS(Table1[[#This Row],[Amount]]),0)</f>
        <v>4166.79</v>
      </c>
      <c r="P2581" t="str">
        <f>Table1[[#This Row],[Region]]</f>
        <v>North</v>
      </c>
      <c r="Q2581" t="s">
        <v>26</v>
      </c>
      <c r="R2581" t="s">
        <v>27</v>
      </c>
    </row>
    <row r="2582" spans="1:18" x14ac:dyDescent="0.3">
      <c r="A2582" s="1">
        <v>45004</v>
      </c>
      <c r="B2582" t="s">
        <v>2608</v>
      </c>
      <c r="C2582" t="s">
        <v>9</v>
      </c>
      <c r="D2582" t="s">
        <v>16</v>
      </c>
      <c r="E2582">
        <v>-856.63</v>
      </c>
      <c r="F2582" t="s">
        <v>11</v>
      </c>
      <c r="G2582">
        <f>IF(Table1[[#This Row],[Type]]="Income",ABS(Table1[[#This Row],[Amount]]),0)</f>
        <v>0</v>
      </c>
      <c r="H2582">
        <f>IF(Table1[[#This Row],[Type]]="Expense",ABS(Table1[[#This Row],[Amount]]),0)</f>
        <v>856.63</v>
      </c>
      <c r="I2582" t="s">
        <v>17</v>
      </c>
      <c r="J2582" t="s">
        <v>23</v>
      </c>
      <c r="L2582" t="str">
        <f t="shared" si="40"/>
        <v>March</v>
      </c>
      <c r="M2582" s="4">
        <f>ABS(Table1[[#This Row],[Amount]])</f>
        <v>856.63</v>
      </c>
      <c r="N2582">
        <f>IF(Table1[[#This Row],[Type]]="Income",ABS(Table1[[#This Row],[Amount]]),0)</f>
        <v>0</v>
      </c>
      <c r="O2582">
        <f>IF(Table1[[#This Row],[Type]]="Expense",ABS(Table1[[#This Row],[Amount]]),0)</f>
        <v>856.63</v>
      </c>
      <c r="P2582" t="str">
        <f>Table1[[#This Row],[Region]]</f>
        <v>South</v>
      </c>
      <c r="Q2582" t="s">
        <v>16</v>
      </c>
      <c r="R2582" t="s">
        <v>23</v>
      </c>
    </row>
    <row r="2583" spans="1:18" x14ac:dyDescent="0.3">
      <c r="A2583" s="1">
        <v>45031</v>
      </c>
      <c r="B2583" t="s">
        <v>2609</v>
      </c>
      <c r="C2583" t="s">
        <v>15</v>
      </c>
      <c r="D2583" t="s">
        <v>22</v>
      </c>
      <c r="E2583">
        <v>-4131.63</v>
      </c>
      <c r="F2583" t="s">
        <v>11</v>
      </c>
      <c r="G2583">
        <f>IF(Table1[[#This Row],[Type]]="Income",ABS(Table1[[#This Row],[Amount]]),0)</f>
        <v>0</v>
      </c>
      <c r="H2583">
        <f>IF(Table1[[#This Row],[Type]]="Expense",ABS(Table1[[#This Row],[Amount]]),0)</f>
        <v>4131.63</v>
      </c>
      <c r="I2583" t="s">
        <v>20</v>
      </c>
      <c r="J2583" t="s">
        <v>32</v>
      </c>
      <c r="L2583" t="str">
        <f t="shared" si="40"/>
        <v>April</v>
      </c>
      <c r="M2583" s="4">
        <f>ABS(Table1[[#This Row],[Amount]])</f>
        <v>4131.63</v>
      </c>
      <c r="N2583">
        <f>IF(Table1[[#This Row],[Type]]="Income",ABS(Table1[[#This Row],[Amount]]),0)</f>
        <v>0</v>
      </c>
      <c r="O2583">
        <f>IF(Table1[[#This Row],[Type]]="Expense",ABS(Table1[[#This Row],[Amount]]),0)</f>
        <v>4131.63</v>
      </c>
      <c r="P2583" t="str">
        <f>Table1[[#This Row],[Region]]</f>
        <v>West</v>
      </c>
      <c r="Q2583" t="s">
        <v>22</v>
      </c>
      <c r="R2583" t="s">
        <v>32</v>
      </c>
    </row>
    <row r="2584" spans="1:18" x14ac:dyDescent="0.3">
      <c r="A2584" s="1">
        <v>45095</v>
      </c>
      <c r="B2584" t="s">
        <v>2610</v>
      </c>
      <c r="C2584" t="s">
        <v>25</v>
      </c>
      <c r="D2584" t="s">
        <v>22</v>
      </c>
      <c r="E2584">
        <v>-2747.44</v>
      </c>
      <c r="F2584" t="s">
        <v>11</v>
      </c>
      <c r="G2584">
        <f>IF(Table1[[#This Row],[Type]]="Income",ABS(Table1[[#This Row],[Amount]]),0)</f>
        <v>0</v>
      </c>
      <c r="H2584">
        <f>IF(Table1[[#This Row],[Type]]="Expense",ABS(Table1[[#This Row],[Amount]]),0)</f>
        <v>2747.44</v>
      </c>
      <c r="I2584" t="s">
        <v>17</v>
      </c>
      <c r="J2584" t="s">
        <v>32</v>
      </c>
      <c r="L2584" t="str">
        <f t="shared" si="40"/>
        <v>June</v>
      </c>
      <c r="M2584" s="4">
        <f>ABS(Table1[[#This Row],[Amount]])</f>
        <v>2747.44</v>
      </c>
      <c r="N2584">
        <f>IF(Table1[[#This Row],[Type]]="Income",ABS(Table1[[#This Row],[Amount]]),0)</f>
        <v>0</v>
      </c>
      <c r="O2584">
        <f>IF(Table1[[#This Row],[Type]]="Expense",ABS(Table1[[#This Row],[Amount]]),0)</f>
        <v>2747.44</v>
      </c>
      <c r="P2584" t="str">
        <f>Table1[[#This Row],[Region]]</f>
        <v>West</v>
      </c>
      <c r="Q2584" t="s">
        <v>22</v>
      </c>
      <c r="R2584" t="s">
        <v>32</v>
      </c>
    </row>
    <row r="2585" spans="1:18" x14ac:dyDescent="0.3">
      <c r="A2585" s="1">
        <v>45143</v>
      </c>
      <c r="B2585" t="s">
        <v>2611</v>
      </c>
      <c r="C2585" t="s">
        <v>15</v>
      </c>
      <c r="D2585" t="s">
        <v>16</v>
      </c>
      <c r="E2585">
        <v>-1192.57</v>
      </c>
      <c r="F2585" t="s">
        <v>11</v>
      </c>
      <c r="G2585">
        <f>IF(Table1[[#This Row],[Type]]="Income",ABS(Table1[[#This Row],[Amount]]),0)</f>
        <v>0</v>
      </c>
      <c r="H2585">
        <f>IF(Table1[[#This Row],[Type]]="Expense",ABS(Table1[[#This Row],[Amount]]),0)</f>
        <v>1192.57</v>
      </c>
      <c r="I2585" t="s">
        <v>20</v>
      </c>
      <c r="J2585" t="s">
        <v>27</v>
      </c>
      <c r="L2585" t="str">
        <f t="shared" si="40"/>
        <v>August</v>
      </c>
      <c r="M2585" s="4">
        <f>ABS(Table1[[#This Row],[Amount]])</f>
        <v>1192.57</v>
      </c>
      <c r="N2585">
        <f>IF(Table1[[#This Row],[Type]]="Income",ABS(Table1[[#This Row],[Amount]]),0)</f>
        <v>0</v>
      </c>
      <c r="O2585">
        <f>IF(Table1[[#This Row],[Type]]="Expense",ABS(Table1[[#This Row],[Amount]]),0)</f>
        <v>1192.57</v>
      </c>
      <c r="P2585" t="str">
        <f>Table1[[#This Row],[Region]]</f>
        <v>North</v>
      </c>
      <c r="Q2585" t="s">
        <v>16</v>
      </c>
      <c r="R2585" t="s">
        <v>27</v>
      </c>
    </row>
    <row r="2586" spans="1:18" x14ac:dyDescent="0.3">
      <c r="A2586" s="1">
        <v>45045</v>
      </c>
      <c r="B2586" t="s">
        <v>2612</v>
      </c>
      <c r="C2586" t="s">
        <v>25</v>
      </c>
      <c r="D2586" t="s">
        <v>19</v>
      </c>
      <c r="E2586">
        <v>-2094.9899999999998</v>
      </c>
      <c r="F2586" t="s">
        <v>11</v>
      </c>
      <c r="G2586">
        <f>IF(Table1[[#This Row],[Type]]="Income",ABS(Table1[[#This Row],[Amount]]),0)</f>
        <v>0</v>
      </c>
      <c r="H2586">
        <f>IF(Table1[[#This Row],[Type]]="Expense",ABS(Table1[[#This Row],[Amount]]),0)</f>
        <v>2094.9899999999998</v>
      </c>
      <c r="I2586" t="s">
        <v>12</v>
      </c>
      <c r="J2586" t="s">
        <v>27</v>
      </c>
      <c r="L2586" t="str">
        <f t="shared" si="40"/>
        <v>April</v>
      </c>
      <c r="M2586" s="4">
        <f>ABS(Table1[[#This Row],[Amount]])</f>
        <v>2094.9899999999998</v>
      </c>
      <c r="N2586">
        <f>IF(Table1[[#This Row],[Type]]="Income",ABS(Table1[[#This Row],[Amount]]),0)</f>
        <v>0</v>
      </c>
      <c r="O2586">
        <f>IF(Table1[[#This Row],[Type]]="Expense",ABS(Table1[[#This Row],[Amount]]),0)</f>
        <v>2094.9899999999998</v>
      </c>
      <c r="P2586" t="str">
        <f>Table1[[#This Row],[Region]]</f>
        <v>North</v>
      </c>
      <c r="Q2586" t="s">
        <v>19</v>
      </c>
      <c r="R2586" t="s">
        <v>27</v>
      </c>
    </row>
    <row r="2587" spans="1:18" x14ac:dyDescent="0.3">
      <c r="A2587" s="1">
        <v>45116</v>
      </c>
      <c r="B2587" t="s">
        <v>2613</v>
      </c>
      <c r="C2587" t="s">
        <v>9</v>
      </c>
      <c r="D2587" t="s">
        <v>26</v>
      </c>
      <c r="E2587">
        <v>-4941.17</v>
      </c>
      <c r="F2587" t="s">
        <v>11</v>
      </c>
      <c r="G2587">
        <f>IF(Table1[[#This Row],[Type]]="Income",ABS(Table1[[#This Row],[Amount]]),0)</f>
        <v>0</v>
      </c>
      <c r="H2587">
        <f>IF(Table1[[#This Row],[Type]]="Expense",ABS(Table1[[#This Row],[Amount]]),0)</f>
        <v>4941.17</v>
      </c>
      <c r="I2587" t="s">
        <v>12</v>
      </c>
      <c r="J2587" t="s">
        <v>23</v>
      </c>
      <c r="L2587" t="str">
        <f t="shared" si="40"/>
        <v>July</v>
      </c>
      <c r="M2587" s="4">
        <f>ABS(Table1[[#This Row],[Amount]])</f>
        <v>4941.17</v>
      </c>
      <c r="N2587">
        <f>IF(Table1[[#This Row],[Type]]="Income",ABS(Table1[[#This Row],[Amount]]),0)</f>
        <v>0</v>
      </c>
      <c r="O2587">
        <f>IF(Table1[[#This Row],[Type]]="Expense",ABS(Table1[[#This Row],[Amount]]),0)</f>
        <v>4941.17</v>
      </c>
      <c r="P2587" t="str">
        <f>Table1[[#This Row],[Region]]</f>
        <v>South</v>
      </c>
      <c r="Q2587" t="s">
        <v>26</v>
      </c>
      <c r="R2587" t="s">
        <v>23</v>
      </c>
    </row>
    <row r="2588" spans="1:18" x14ac:dyDescent="0.3">
      <c r="A2588" s="1">
        <v>45181</v>
      </c>
      <c r="B2588" t="s">
        <v>2614</v>
      </c>
      <c r="C2588" t="s">
        <v>9</v>
      </c>
      <c r="D2588" t="s">
        <v>26</v>
      </c>
      <c r="E2588">
        <v>-3939.42</v>
      </c>
      <c r="F2588" t="s">
        <v>11</v>
      </c>
      <c r="G2588">
        <f>IF(Table1[[#This Row],[Type]]="Income",ABS(Table1[[#This Row],[Amount]]),0)</f>
        <v>0</v>
      </c>
      <c r="H2588">
        <f>IF(Table1[[#This Row],[Type]]="Expense",ABS(Table1[[#This Row],[Amount]]),0)</f>
        <v>3939.42</v>
      </c>
      <c r="I2588" t="s">
        <v>20</v>
      </c>
      <c r="J2588" t="s">
        <v>27</v>
      </c>
      <c r="L2588" t="str">
        <f t="shared" si="40"/>
        <v>September</v>
      </c>
      <c r="M2588" s="4">
        <f>ABS(Table1[[#This Row],[Amount]])</f>
        <v>3939.42</v>
      </c>
      <c r="N2588">
        <f>IF(Table1[[#This Row],[Type]]="Income",ABS(Table1[[#This Row],[Amount]]),0)</f>
        <v>0</v>
      </c>
      <c r="O2588">
        <f>IF(Table1[[#This Row],[Type]]="Expense",ABS(Table1[[#This Row],[Amount]]),0)</f>
        <v>3939.42</v>
      </c>
      <c r="P2588" t="str">
        <f>Table1[[#This Row],[Region]]</f>
        <v>North</v>
      </c>
      <c r="Q2588" t="s">
        <v>26</v>
      </c>
      <c r="R2588" t="s">
        <v>27</v>
      </c>
    </row>
    <row r="2589" spans="1:18" x14ac:dyDescent="0.3">
      <c r="A2589" s="1">
        <v>45192</v>
      </c>
      <c r="B2589" t="s">
        <v>2615</v>
      </c>
      <c r="C2589" t="s">
        <v>9</v>
      </c>
      <c r="D2589" t="s">
        <v>26</v>
      </c>
      <c r="E2589">
        <v>-2917.92</v>
      </c>
      <c r="F2589" t="s">
        <v>11</v>
      </c>
      <c r="G2589">
        <f>IF(Table1[[#This Row],[Type]]="Income",ABS(Table1[[#This Row],[Amount]]),0)</f>
        <v>0</v>
      </c>
      <c r="H2589">
        <f>IF(Table1[[#This Row],[Type]]="Expense",ABS(Table1[[#This Row],[Amount]]),0)</f>
        <v>2917.92</v>
      </c>
      <c r="I2589" t="s">
        <v>20</v>
      </c>
      <c r="J2589" t="s">
        <v>27</v>
      </c>
      <c r="L2589" t="str">
        <f t="shared" si="40"/>
        <v>September</v>
      </c>
      <c r="M2589" s="4">
        <f>ABS(Table1[[#This Row],[Amount]])</f>
        <v>2917.92</v>
      </c>
      <c r="N2589">
        <f>IF(Table1[[#This Row],[Type]]="Income",ABS(Table1[[#This Row],[Amount]]),0)</f>
        <v>0</v>
      </c>
      <c r="O2589">
        <f>IF(Table1[[#This Row],[Type]]="Expense",ABS(Table1[[#This Row],[Amount]]),0)</f>
        <v>2917.92</v>
      </c>
      <c r="P2589" t="str">
        <f>Table1[[#This Row],[Region]]</f>
        <v>North</v>
      </c>
      <c r="Q2589" t="s">
        <v>26</v>
      </c>
      <c r="R2589" t="s">
        <v>27</v>
      </c>
    </row>
    <row r="2590" spans="1:18" x14ac:dyDescent="0.3">
      <c r="A2590" s="1">
        <v>45075</v>
      </c>
      <c r="B2590" t="s">
        <v>2616</v>
      </c>
      <c r="C2590" t="s">
        <v>30</v>
      </c>
      <c r="D2590" t="s">
        <v>22</v>
      </c>
      <c r="E2590">
        <v>664.3</v>
      </c>
      <c r="F2590" t="s">
        <v>31</v>
      </c>
      <c r="G2590">
        <f>IF(Table1[[#This Row],[Type]]="Income",ABS(Table1[[#This Row],[Amount]]),0)</f>
        <v>664.3</v>
      </c>
      <c r="H2590">
        <f>IF(Table1[[#This Row],[Type]]="Expense",ABS(Table1[[#This Row],[Amount]]),0)</f>
        <v>0</v>
      </c>
      <c r="I2590" t="s">
        <v>12</v>
      </c>
      <c r="J2590" t="s">
        <v>13</v>
      </c>
      <c r="L2590" t="str">
        <f t="shared" si="40"/>
        <v>May</v>
      </c>
      <c r="M2590" s="4">
        <f>ABS(Table1[[#This Row],[Amount]])</f>
        <v>664.3</v>
      </c>
      <c r="N2590">
        <f>IF(Table1[[#This Row],[Type]]="Income",ABS(Table1[[#This Row],[Amount]]),0)</f>
        <v>664.3</v>
      </c>
      <c r="O2590">
        <f>IF(Table1[[#This Row],[Type]]="Expense",ABS(Table1[[#This Row],[Amount]]),0)</f>
        <v>0</v>
      </c>
      <c r="P2590" t="str">
        <f>Table1[[#This Row],[Region]]</f>
        <v>East</v>
      </c>
      <c r="Q2590" t="s">
        <v>22</v>
      </c>
      <c r="R2590" t="s">
        <v>13</v>
      </c>
    </row>
    <row r="2591" spans="1:18" x14ac:dyDescent="0.3">
      <c r="A2591" s="1">
        <v>45090</v>
      </c>
      <c r="B2591" t="s">
        <v>2617</v>
      </c>
      <c r="C2591" t="s">
        <v>30</v>
      </c>
      <c r="D2591" t="s">
        <v>36</v>
      </c>
      <c r="E2591">
        <v>2147.2800000000002</v>
      </c>
      <c r="F2591" t="s">
        <v>31</v>
      </c>
      <c r="G2591">
        <f>IF(Table1[[#This Row],[Type]]="Income",ABS(Table1[[#This Row],[Amount]]),0)</f>
        <v>2147.2800000000002</v>
      </c>
      <c r="H2591">
        <f>IF(Table1[[#This Row],[Type]]="Expense",ABS(Table1[[#This Row],[Amount]]),0)</f>
        <v>0</v>
      </c>
      <c r="I2591" t="s">
        <v>12</v>
      </c>
      <c r="J2591" t="s">
        <v>23</v>
      </c>
      <c r="L2591" t="str">
        <f t="shared" si="40"/>
        <v>June</v>
      </c>
      <c r="M2591" s="4">
        <f>ABS(Table1[[#This Row],[Amount]])</f>
        <v>2147.2800000000002</v>
      </c>
      <c r="N2591">
        <f>IF(Table1[[#This Row],[Type]]="Income",ABS(Table1[[#This Row],[Amount]]),0)</f>
        <v>2147.2800000000002</v>
      </c>
      <c r="O2591">
        <f>IF(Table1[[#This Row],[Type]]="Expense",ABS(Table1[[#This Row],[Amount]]),0)</f>
        <v>0</v>
      </c>
      <c r="P2591" t="str">
        <f>Table1[[#This Row],[Region]]</f>
        <v>South</v>
      </c>
      <c r="Q2591" t="s">
        <v>36</v>
      </c>
      <c r="R2591" t="s">
        <v>23</v>
      </c>
    </row>
    <row r="2592" spans="1:18" x14ac:dyDescent="0.3">
      <c r="A2592" s="1">
        <v>45066</v>
      </c>
      <c r="B2592" t="s">
        <v>2618</v>
      </c>
      <c r="C2592" t="s">
        <v>30</v>
      </c>
      <c r="D2592" t="s">
        <v>10</v>
      </c>
      <c r="E2592">
        <v>1388.95</v>
      </c>
      <c r="F2592" t="s">
        <v>31</v>
      </c>
      <c r="G2592">
        <f>IF(Table1[[#This Row],[Type]]="Income",ABS(Table1[[#This Row],[Amount]]),0)</f>
        <v>1388.95</v>
      </c>
      <c r="H2592">
        <f>IF(Table1[[#This Row],[Type]]="Expense",ABS(Table1[[#This Row],[Amount]]),0)</f>
        <v>0</v>
      </c>
      <c r="I2592" t="s">
        <v>20</v>
      </c>
      <c r="J2592" t="s">
        <v>32</v>
      </c>
      <c r="L2592" t="str">
        <f t="shared" si="40"/>
        <v>May</v>
      </c>
      <c r="M2592" s="4">
        <f>ABS(Table1[[#This Row],[Amount]])</f>
        <v>1388.95</v>
      </c>
      <c r="N2592">
        <f>IF(Table1[[#This Row],[Type]]="Income",ABS(Table1[[#This Row],[Amount]]),0)</f>
        <v>1388.95</v>
      </c>
      <c r="O2592">
        <f>IF(Table1[[#This Row],[Type]]="Expense",ABS(Table1[[#This Row],[Amount]]),0)</f>
        <v>0</v>
      </c>
      <c r="P2592" t="str">
        <f>Table1[[#This Row],[Region]]</f>
        <v>West</v>
      </c>
      <c r="Q2592" t="s">
        <v>10</v>
      </c>
      <c r="R2592" t="s">
        <v>32</v>
      </c>
    </row>
    <row r="2593" spans="1:18" x14ac:dyDescent="0.3">
      <c r="A2593" s="1">
        <v>45273</v>
      </c>
      <c r="B2593" t="s">
        <v>2619</v>
      </c>
      <c r="C2593" t="s">
        <v>15</v>
      </c>
      <c r="D2593" t="s">
        <v>19</v>
      </c>
      <c r="E2593">
        <v>-447.91</v>
      </c>
      <c r="F2593" t="s">
        <v>11</v>
      </c>
      <c r="G2593">
        <f>IF(Table1[[#This Row],[Type]]="Income",ABS(Table1[[#This Row],[Amount]]),0)</f>
        <v>0</v>
      </c>
      <c r="H2593">
        <f>IF(Table1[[#This Row],[Type]]="Expense",ABS(Table1[[#This Row],[Amount]]),0)</f>
        <v>447.91</v>
      </c>
      <c r="I2593" t="s">
        <v>17</v>
      </c>
      <c r="J2593" t="s">
        <v>13</v>
      </c>
      <c r="L2593" t="str">
        <f t="shared" si="40"/>
        <v>December</v>
      </c>
      <c r="M2593" s="4">
        <f>ABS(Table1[[#This Row],[Amount]])</f>
        <v>447.91</v>
      </c>
      <c r="N2593">
        <f>IF(Table1[[#This Row],[Type]]="Income",ABS(Table1[[#This Row],[Amount]]),0)</f>
        <v>0</v>
      </c>
      <c r="O2593">
        <f>IF(Table1[[#This Row],[Type]]="Expense",ABS(Table1[[#This Row],[Amount]]),0)</f>
        <v>447.91</v>
      </c>
      <c r="P2593" t="str">
        <f>Table1[[#This Row],[Region]]</f>
        <v>East</v>
      </c>
      <c r="Q2593" t="s">
        <v>19</v>
      </c>
      <c r="R2593" t="s">
        <v>13</v>
      </c>
    </row>
    <row r="2594" spans="1:18" x14ac:dyDescent="0.3">
      <c r="A2594" s="1">
        <v>45184</v>
      </c>
      <c r="B2594" t="s">
        <v>2620</v>
      </c>
      <c r="C2594" t="s">
        <v>9</v>
      </c>
      <c r="D2594" t="s">
        <v>26</v>
      </c>
      <c r="E2594">
        <v>-2756.8</v>
      </c>
      <c r="F2594" t="s">
        <v>11</v>
      </c>
      <c r="G2594">
        <f>IF(Table1[[#This Row],[Type]]="Income",ABS(Table1[[#This Row],[Amount]]),0)</f>
        <v>0</v>
      </c>
      <c r="H2594">
        <f>IF(Table1[[#This Row],[Type]]="Expense",ABS(Table1[[#This Row],[Amount]]),0)</f>
        <v>2756.8</v>
      </c>
      <c r="I2594" t="s">
        <v>17</v>
      </c>
      <c r="J2594" t="s">
        <v>32</v>
      </c>
      <c r="L2594" t="str">
        <f t="shared" si="40"/>
        <v>September</v>
      </c>
      <c r="M2594" s="4">
        <f>ABS(Table1[[#This Row],[Amount]])</f>
        <v>2756.8</v>
      </c>
      <c r="N2594">
        <f>IF(Table1[[#This Row],[Type]]="Income",ABS(Table1[[#This Row],[Amount]]),0)</f>
        <v>0</v>
      </c>
      <c r="O2594">
        <f>IF(Table1[[#This Row],[Type]]="Expense",ABS(Table1[[#This Row],[Amount]]),0)</f>
        <v>2756.8</v>
      </c>
      <c r="P2594" t="str">
        <f>Table1[[#This Row],[Region]]</f>
        <v>West</v>
      </c>
      <c r="Q2594" t="s">
        <v>26</v>
      </c>
      <c r="R2594" t="s">
        <v>32</v>
      </c>
    </row>
    <row r="2595" spans="1:18" x14ac:dyDescent="0.3">
      <c r="A2595" s="1">
        <v>45195</v>
      </c>
      <c r="B2595" t="s">
        <v>2621</v>
      </c>
      <c r="C2595" t="s">
        <v>9</v>
      </c>
      <c r="D2595" t="s">
        <v>22</v>
      </c>
      <c r="E2595">
        <v>-4457.01</v>
      </c>
      <c r="F2595" t="s">
        <v>11</v>
      </c>
      <c r="G2595">
        <f>IF(Table1[[#This Row],[Type]]="Income",ABS(Table1[[#This Row],[Amount]]),0)</f>
        <v>0</v>
      </c>
      <c r="H2595">
        <f>IF(Table1[[#This Row],[Type]]="Expense",ABS(Table1[[#This Row],[Amount]]),0)</f>
        <v>4457.01</v>
      </c>
      <c r="I2595" t="s">
        <v>20</v>
      </c>
      <c r="J2595" t="s">
        <v>27</v>
      </c>
      <c r="L2595" t="str">
        <f t="shared" si="40"/>
        <v>September</v>
      </c>
      <c r="M2595" s="4">
        <f>ABS(Table1[[#This Row],[Amount]])</f>
        <v>4457.01</v>
      </c>
      <c r="N2595">
        <f>IF(Table1[[#This Row],[Type]]="Income",ABS(Table1[[#This Row],[Amount]]),0)</f>
        <v>0</v>
      </c>
      <c r="O2595">
        <f>IF(Table1[[#This Row],[Type]]="Expense",ABS(Table1[[#This Row],[Amount]]),0)</f>
        <v>4457.01</v>
      </c>
      <c r="P2595" t="str">
        <f>Table1[[#This Row],[Region]]</f>
        <v>North</v>
      </c>
      <c r="Q2595" t="s">
        <v>22</v>
      </c>
      <c r="R2595" t="s">
        <v>27</v>
      </c>
    </row>
    <row r="2596" spans="1:18" x14ac:dyDescent="0.3">
      <c r="A2596" s="1">
        <v>45107</v>
      </c>
      <c r="B2596" t="s">
        <v>2622</v>
      </c>
      <c r="C2596" t="s">
        <v>15</v>
      </c>
      <c r="D2596" t="s">
        <v>22</v>
      </c>
      <c r="E2596">
        <v>-3410.44</v>
      </c>
      <c r="F2596" t="s">
        <v>11</v>
      </c>
      <c r="G2596">
        <f>IF(Table1[[#This Row],[Type]]="Income",ABS(Table1[[#This Row],[Amount]]),0)</f>
        <v>0</v>
      </c>
      <c r="H2596">
        <f>IF(Table1[[#This Row],[Type]]="Expense",ABS(Table1[[#This Row],[Amount]]),0)</f>
        <v>3410.44</v>
      </c>
      <c r="I2596" t="s">
        <v>17</v>
      </c>
      <c r="J2596" t="s">
        <v>27</v>
      </c>
      <c r="L2596" t="str">
        <f t="shared" si="40"/>
        <v>June</v>
      </c>
      <c r="M2596" s="4">
        <f>ABS(Table1[[#This Row],[Amount]])</f>
        <v>3410.44</v>
      </c>
      <c r="N2596">
        <f>IF(Table1[[#This Row],[Type]]="Income",ABS(Table1[[#This Row],[Amount]]),0)</f>
        <v>0</v>
      </c>
      <c r="O2596">
        <f>IF(Table1[[#This Row],[Type]]="Expense",ABS(Table1[[#This Row],[Amount]]),0)</f>
        <v>3410.44</v>
      </c>
      <c r="P2596" t="str">
        <f>Table1[[#This Row],[Region]]</f>
        <v>North</v>
      </c>
      <c r="Q2596" t="s">
        <v>22</v>
      </c>
      <c r="R2596" t="s">
        <v>27</v>
      </c>
    </row>
    <row r="2597" spans="1:18" x14ac:dyDescent="0.3">
      <c r="A2597" s="1">
        <v>45086</v>
      </c>
      <c r="B2597" t="s">
        <v>2623</v>
      </c>
      <c r="C2597" t="s">
        <v>30</v>
      </c>
      <c r="D2597" t="s">
        <v>36</v>
      </c>
      <c r="E2597">
        <v>1323.43</v>
      </c>
      <c r="F2597" t="s">
        <v>31</v>
      </c>
      <c r="G2597">
        <f>IF(Table1[[#This Row],[Type]]="Income",ABS(Table1[[#This Row],[Amount]]),0)</f>
        <v>1323.43</v>
      </c>
      <c r="H2597">
        <f>IF(Table1[[#This Row],[Type]]="Expense",ABS(Table1[[#This Row],[Amount]]),0)</f>
        <v>0</v>
      </c>
      <c r="I2597" t="s">
        <v>12</v>
      </c>
      <c r="J2597" t="s">
        <v>32</v>
      </c>
      <c r="L2597" t="str">
        <f t="shared" si="40"/>
        <v>June</v>
      </c>
      <c r="M2597" s="4">
        <f>ABS(Table1[[#This Row],[Amount]])</f>
        <v>1323.43</v>
      </c>
      <c r="N2597">
        <f>IF(Table1[[#This Row],[Type]]="Income",ABS(Table1[[#This Row],[Amount]]),0)</f>
        <v>1323.43</v>
      </c>
      <c r="O2597">
        <f>IF(Table1[[#This Row],[Type]]="Expense",ABS(Table1[[#This Row],[Amount]]),0)</f>
        <v>0</v>
      </c>
      <c r="P2597" t="str">
        <f>Table1[[#This Row],[Region]]</f>
        <v>West</v>
      </c>
      <c r="Q2597" t="s">
        <v>36</v>
      </c>
      <c r="R2597" t="s">
        <v>32</v>
      </c>
    </row>
    <row r="2598" spans="1:18" x14ac:dyDescent="0.3">
      <c r="A2598" s="1">
        <v>45277</v>
      </c>
      <c r="B2598" t="s">
        <v>2624</v>
      </c>
      <c r="C2598" t="s">
        <v>15</v>
      </c>
      <c r="D2598" t="s">
        <v>16</v>
      </c>
      <c r="E2598">
        <v>-2910.56</v>
      </c>
      <c r="F2598" t="s">
        <v>11</v>
      </c>
      <c r="G2598">
        <f>IF(Table1[[#This Row],[Type]]="Income",ABS(Table1[[#This Row],[Amount]]),0)</f>
        <v>0</v>
      </c>
      <c r="H2598">
        <f>IF(Table1[[#This Row],[Type]]="Expense",ABS(Table1[[#This Row],[Amount]]),0)</f>
        <v>2910.56</v>
      </c>
      <c r="I2598" t="s">
        <v>12</v>
      </c>
      <c r="J2598" t="s">
        <v>13</v>
      </c>
      <c r="L2598" t="str">
        <f t="shared" si="40"/>
        <v>December</v>
      </c>
      <c r="M2598" s="4">
        <f>ABS(Table1[[#This Row],[Amount]])</f>
        <v>2910.56</v>
      </c>
      <c r="N2598">
        <f>IF(Table1[[#This Row],[Type]]="Income",ABS(Table1[[#This Row],[Amount]]),0)</f>
        <v>0</v>
      </c>
      <c r="O2598">
        <f>IF(Table1[[#This Row],[Type]]="Expense",ABS(Table1[[#This Row],[Amount]]),0)</f>
        <v>2910.56</v>
      </c>
      <c r="P2598" t="str">
        <f>Table1[[#This Row],[Region]]</f>
        <v>East</v>
      </c>
      <c r="Q2598" t="s">
        <v>16</v>
      </c>
      <c r="R2598" t="s">
        <v>13</v>
      </c>
    </row>
    <row r="2599" spans="1:18" x14ac:dyDescent="0.3">
      <c r="A2599" s="1">
        <v>45214</v>
      </c>
      <c r="B2599" t="s">
        <v>2625</v>
      </c>
      <c r="C2599" t="s">
        <v>30</v>
      </c>
      <c r="D2599" t="s">
        <v>16</v>
      </c>
      <c r="E2599">
        <v>4721.8500000000004</v>
      </c>
      <c r="F2599" t="s">
        <v>31</v>
      </c>
      <c r="G2599">
        <f>IF(Table1[[#This Row],[Type]]="Income",ABS(Table1[[#This Row],[Amount]]),0)</f>
        <v>4721.8500000000004</v>
      </c>
      <c r="H2599">
        <f>IF(Table1[[#This Row],[Type]]="Expense",ABS(Table1[[#This Row],[Amount]]),0)</f>
        <v>0</v>
      </c>
      <c r="I2599" t="s">
        <v>17</v>
      </c>
      <c r="J2599" t="s">
        <v>13</v>
      </c>
      <c r="L2599" t="str">
        <f t="shared" si="40"/>
        <v>October</v>
      </c>
      <c r="M2599" s="4">
        <f>ABS(Table1[[#This Row],[Amount]])</f>
        <v>4721.8500000000004</v>
      </c>
      <c r="N2599">
        <f>IF(Table1[[#This Row],[Type]]="Income",ABS(Table1[[#This Row],[Amount]]),0)</f>
        <v>4721.8500000000004</v>
      </c>
      <c r="O2599">
        <f>IF(Table1[[#This Row],[Type]]="Expense",ABS(Table1[[#This Row],[Amount]]),0)</f>
        <v>0</v>
      </c>
      <c r="P2599" t="str">
        <f>Table1[[#This Row],[Region]]</f>
        <v>East</v>
      </c>
      <c r="Q2599" t="s">
        <v>16</v>
      </c>
      <c r="R2599" t="s">
        <v>13</v>
      </c>
    </row>
    <row r="2600" spans="1:18" x14ac:dyDescent="0.3">
      <c r="A2600" s="1">
        <v>45214</v>
      </c>
      <c r="B2600" t="s">
        <v>2626</v>
      </c>
      <c r="C2600" t="s">
        <v>9</v>
      </c>
      <c r="D2600" t="s">
        <v>10</v>
      </c>
      <c r="E2600">
        <v>-3642.28</v>
      </c>
      <c r="F2600" t="s">
        <v>11</v>
      </c>
      <c r="G2600">
        <f>IF(Table1[[#This Row],[Type]]="Income",ABS(Table1[[#This Row],[Amount]]),0)</f>
        <v>0</v>
      </c>
      <c r="H2600">
        <f>IF(Table1[[#This Row],[Type]]="Expense",ABS(Table1[[#This Row],[Amount]]),0)</f>
        <v>3642.28</v>
      </c>
      <c r="I2600" t="s">
        <v>20</v>
      </c>
      <c r="J2600" t="s">
        <v>13</v>
      </c>
      <c r="L2600" t="str">
        <f t="shared" si="40"/>
        <v>October</v>
      </c>
      <c r="M2600" s="4">
        <f>ABS(Table1[[#This Row],[Amount]])</f>
        <v>3642.28</v>
      </c>
      <c r="N2600">
        <f>IF(Table1[[#This Row],[Type]]="Income",ABS(Table1[[#This Row],[Amount]]),0)</f>
        <v>0</v>
      </c>
      <c r="O2600">
        <f>IF(Table1[[#This Row],[Type]]="Expense",ABS(Table1[[#This Row],[Amount]]),0)</f>
        <v>3642.28</v>
      </c>
      <c r="P2600" t="str">
        <f>Table1[[#This Row],[Region]]</f>
        <v>East</v>
      </c>
      <c r="Q2600" t="s">
        <v>10</v>
      </c>
      <c r="R2600" t="s">
        <v>13</v>
      </c>
    </row>
    <row r="2601" spans="1:18" x14ac:dyDescent="0.3">
      <c r="A2601" s="1">
        <v>45152</v>
      </c>
      <c r="B2601" t="s">
        <v>2627</v>
      </c>
      <c r="C2601" t="s">
        <v>25</v>
      </c>
      <c r="D2601" t="s">
        <v>10</v>
      </c>
      <c r="E2601">
        <v>-3478.42</v>
      </c>
      <c r="F2601" t="s">
        <v>11</v>
      </c>
      <c r="G2601">
        <f>IF(Table1[[#This Row],[Type]]="Income",ABS(Table1[[#This Row],[Amount]]),0)</f>
        <v>0</v>
      </c>
      <c r="H2601">
        <f>IF(Table1[[#This Row],[Type]]="Expense",ABS(Table1[[#This Row],[Amount]]),0)</f>
        <v>3478.42</v>
      </c>
      <c r="I2601" t="s">
        <v>12</v>
      </c>
      <c r="J2601" t="s">
        <v>27</v>
      </c>
      <c r="L2601" t="str">
        <f t="shared" si="40"/>
        <v>August</v>
      </c>
      <c r="M2601" s="4">
        <f>ABS(Table1[[#This Row],[Amount]])</f>
        <v>3478.42</v>
      </c>
      <c r="N2601">
        <f>IF(Table1[[#This Row],[Type]]="Income",ABS(Table1[[#This Row],[Amount]]),0)</f>
        <v>0</v>
      </c>
      <c r="O2601">
        <f>IF(Table1[[#This Row],[Type]]="Expense",ABS(Table1[[#This Row],[Amount]]),0)</f>
        <v>3478.42</v>
      </c>
      <c r="P2601" t="str">
        <f>Table1[[#This Row],[Region]]</f>
        <v>North</v>
      </c>
      <c r="Q2601" t="s">
        <v>10</v>
      </c>
      <c r="R2601" t="s">
        <v>27</v>
      </c>
    </row>
    <row r="2602" spans="1:18" x14ac:dyDescent="0.3">
      <c r="A2602" s="1">
        <v>44937</v>
      </c>
      <c r="B2602" t="s">
        <v>2628</v>
      </c>
      <c r="C2602" t="s">
        <v>30</v>
      </c>
      <c r="D2602" t="s">
        <v>26</v>
      </c>
      <c r="E2602">
        <v>4843.9799999999996</v>
      </c>
      <c r="F2602" t="s">
        <v>31</v>
      </c>
      <c r="G2602">
        <f>IF(Table1[[#This Row],[Type]]="Income",ABS(Table1[[#This Row],[Amount]]),0)</f>
        <v>4843.9799999999996</v>
      </c>
      <c r="H2602">
        <f>IF(Table1[[#This Row],[Type]]="Expense",ABS(Table1[[#This Row],[Amount]]),0)</f>
        <v>0</v>
      </c>
      <c r="I2602" t="s">
        <v>12</v>
      </c>
      <c r="J2602" t="s">
        <v>23</v>
      </c>
      <c r="L2602" t="str">
        <f t="shared" si="40"/>
        <v>January</v>
      </c>
      <c r="M2602" s="4">
        <f>ABS(Table1[[#This Row],[Amount]])</f>
        <v>4843.9799999999996</v>
      </c>
      <c r="N2602">
        <f>IF(Table1[[#This Row],[Type]]="Income",ABS(Table1[[#This Row],[Amount]]),0)</f>
        <v>4843.9799999999996</v>
      </c>
      <c r="O2602">
        <f>IF(Table1[[#This Row],[Type]]="Expense",ABS(Table1[[#This Row],[Amount]]),0)</f>
        <v>0</v>
      </c>
      <c r="P2602" t="str">
        <f>Table1[[#This Row],[Region]]</f>
        <v>South</v>
      </c>
      <c r="Q2602" t="s">
        <v>26</v>
      </c>
      <c r="R2602" t="s">
        <v>23</v>
      </c>
    </row>
    <row r="2603" spans="1:18" x14ac:dyDescent="0.3">
      <c r="A2603" s="1">
        <v>44936</v>
      </c>
      <c r="B2603" t="s">
        <v>2629</v>
      </c>
      <c r="C2603" t="s">
        <v>9</v>
      </c>
      <c r="D2603" t="s">
        <v>10</v>
      </c>
      <c r="E2603">
        <v>-4014.48</v>
      </c>
      <c r="F2603" t="s">
        <v>11</v>
      </c>
      <c r="G2603">
        <f>IF(Table1[[#This Row],[Type]]="Income",ABS(Table1[[#This Row],[Amount]]),0)</f>
        <v>0</v>
      </c>
      <c r="H2603">
        <f>IF(Table1[[#This Row],[Type]]="Expense",ABS(Table1[[#This Row],[Amount]]),0)</f>
        <v>4014.48</v>
      </c>
      <c r="I2603" t="s">
        <v>12</v>
      </c>
      <c r="J2603" t="s">
        <v>27</v>
      </c>
      <c r="L2603" t="str">
        <f t="shared" si="40"/>
        <v>January</v>
      </c>
      <c r="M2603" s="4">
        <f>ABS(Table1[[#This Row],[Amount]])</f>
        <v>4014.48</v>
      </c>
      <c r="N2603">
        <f>IF(Table1[[#This Row],[Type]]="Income",ABS(Table1[[#This Row],[Amount]]),0)</f>
        <v>0</v>
      </c>
      <c r="O2603">
        <f>IF(Table1[[#This Row],[Type]]="Expense",ABS(Table1[[#This Row],[Amount]]),0)</f>
        <v>4014.48</v>
      </c>
      <c r="P2603" t="str">
        <f>Table1[[#This Row],[Region]]</f>
        <v>North</v>
      </c>
      <c r="Q2603" t="s">
        <v>10</v>
      </c>
      <c r="R2603" t="s">
        <v>27</v>
      </c>
    </row>
    <row r="2604" spans="1:18" x14ac:dyDescent="0.3">
      <c r="A2604" s="1">
        <v>45197</v>
      </c>
      <c r="B2604" t="s">
        <v>2630</v>
      </c>
      <c r="C2604" t="s">
        <v>9</v>
      </c>
      <c r="D2604" t="s">
        <v>26</v>
      </c>
      <c r="E2604">
        <v>-769.46</v>
      </c>
      <c r="F2604" t="s">
        <v>11</v>
      </c>
      <c r="G2604">
        <f>IF(Table1[[#This Row],[Type]]="Income",ABS(Table1[[#This Row],[Amount]]),0)</f>
        <v>0</v>
      </c>
      <c r="H2604">
        <f>IF(Table1[[#This Row],[Type]]="Expense",ABS(Table1[[#This Row],[Amount]]),0)</f>
        <v>769.46</v>
      </c>
      <c r="I2604" t="s">
        <v>17</v>
      </c>
      <c r="J2604" t="s">
        <v>32</v>
      </c>
      <c r="L2604" t="str">
        <f t="shared" si="40"/>
        <v>September</v>
      </c>
      <c r="M2604" s="4">
        <f>ABS(Table1[[#This Row],[Amount]])</f>
        <v>769.46</v>
      </c>
      <c r="N2604">
        <f>IF(Table1[[#This Row],[Type]]="Income",ABS(Table1[[#This Row],[Amount]]),0)</f>
        <v>0</v>
      </c>
      <c r="O2604">
        <f>IF(Table1[[#This Row],[Type]]="Expense",ABS(Table1[[#This Row],[Amount]]),0)</f>
        <v>769.46</v>
      </c>
      <c r="P2604" t="str">
        <f>Table1[[#This Row],[Region]]</f>
        <v>West</v>
      </c>
      <c r="Q2604" t="s">
        <v>26</v>
      </c>
      <c r="R2604" t="s">
        <v>32</v>
      </c>
    </row>
    <row r="2605" spans="1:18" x14ac:dyDescent="0.3">
      <c r="A2605" s="1">
        <v>45199</v>
      </c>
      <c r="B2605" t="s">
        <v>2631</v>
      </c>
      <c r="C2605" t="s">
        <v>25</v>
      </c>
      <c r="D2605" t="s">
        <v>19</v>
      </c>
      <c r="E2605">
        <v>-1803.41</v>
      </c>
      <c r="F2605" t="s">
        <v>11</v>
      </c>
      <c r="G2605">
        <f>IF(Table1[[#This Row],[Type]]="Income",ABS(Table1[[#This Row],[Amount]]),0)</f>
        <v>0</v>
      </c>
      <c r="H2605">
        <f>IF(Table1[[#This Row],[Type]]="Expense",ABS(Table1[[#This Row],[Amount]]),0)</f>
        <v>1803.41</v>
      </c>
      <c r="I2605" t="s">
        <v>20</v>
      </c>
      <c r="J2605" t="s">
        <v>13</v>
      </c>
      <c r="L2605" t="str">
        <f t="shared" si="40"/>
        <v>September</v>
      </c>
      <c r="M2605" s="4">
        <f>ABS(Table1[[#This Row],[Amount]])</f>
        <v>1803.41</v>
      </c>
      <c r="N2605">
        <f>IF(Table1[[#This Row],[Type]]="Income",ABS(Table1[[#This Row],[Amount]]),0)</f>
        <v>0</v>
      </c>
      <c r="O2605">
        <f>IF(Table1[[#This Row],[Type]]="Expense",ABS(Table1[[#This Row],[Amount]]),0)</f>
        <v>1803.41</v>
      </c>
      <c r="P2605" t="str">
        <f>Table1[[#This Row],[Region]]</f>
        <v>East</v>
      </c>
      <c r="Q2605" t="s">
        <v>19</v>
      </c>
      <c r="R2605" t="s">
        <v>13</v>
      </c>
    </row>
    <row r="2606" spans="1:18" x14ac:dyDescent="0.3">
      <c r="A2606" s="1">
        <v>45109</v>
      </c>
      <c r="B2606" t="s">
        <v>2632</v>
      </c>
      <c r="C2606" t="s">
        <v>9</v>
      </c>
      <c r="D2606" t="s">
        <v>10</v>
      </c>
      <c r="E2606">
        <v>-4829.1899999999996</v>
      </c>
      <c r="F2606" t="s">
        <v>11</v>
      </c>
      <c r="G2606">
        <f>IF(Table1[[#This Row],[Type]]="Income",ABS(Table1[[#This Row],[Amount]]),0)</f>
        <v>0</v>
      </c>
      <c r="H2606">
        <f>IF(Table1[[#This Row],[Type]]="Expense",ABS(Table1[[#This Row],[Amount]]),0)</f>
        <v>4829.1899999999996</v>
      </c>
      <c r="I2606" t="s">
        <v>17</v>
      </c>
      <c r="J2606" t="s">
        <v>23</v>
      </c>
      <c r="L2606" t="str">
        <f t="shared" si="40"/>
        <v>July</v>
      </c>
      <c r="M2606" s="4">
        <f>ABS(Table1[[#This Row],[Amount]])</f>
        <v>4829.1899999999996</v>
      </c>
      <c r="N2606">
        <f>IF(Table1[[#This Row],[Type]]="Income",ABS(Table1[[#This Row],[Amount]]),0)</f>
        <v>0</v>
      </c>
      <c r="O2606">
        <f>IF(Table1[[#This Row],[Type]]="Expense",ABS(Table1[[#This Row],[Amount]]),0)</f>
        <v>4829.1899999999996</v>
      </c>
      <c r="P2606" t="str">
        <f>Table1[[#This Row],[Region]]</f>
        <v>South</v>
      </c>
      <c r="Q2606" t="s">
        <v>10</v>
      </c>
      <c r="R2606" t="s">
        <v>23</v>
      </c>
    </row>
    <row r="2607" spans="1:18" x14ac:dyDescent="0.3">
      <c r="A2607" s="1">
        <v>45079</v>
      </c>
      <c r="B2607" t="s">
        <v>2633</v>
      </c>
      <c r="C2607" t="s">
        <v>9</v>
      </c>
      <c r="D2607" t="s">
        <v>36</v>
      </c>
      <c r="E2607">
        <v>-2499.56</v>
      </c>
      <c r="F2607" t="s">
        <v>11</v>
      </c>
      <c r="G2607">
        <f>IF(Table1[[#This Row],[Type]]="Income",ABS(Table1[[#This Row],[Amount]]),0)</f>
        <v>0</v>
      </c>
      <c r="H2607">
        <f>IF(Table1[[#This Row],[Type]]="Expense",ABS(Table1[[#This Row],[Amount]]),0)</f>
        <v>2499.56</v>
      </c>
      <c r="I2607" t="s">
        <v>20</v>
      </c>
      <c r="J2607" t="s">
        <v>13</v>
      </c>
      <c r="L2607" t="str">
        <f t="shared" si="40"/>
        <v>June</v>
      </c>
      <c r="M2607" s="4">
        <f>ABS(Table1[[#This Row],[Amount]])</f>
        <v>2499.56</v>
      </c>
      <c r="N2607">
        <f>IF(Table1[[#This Row],[Type]]="Income",ABS(Table1[[#This Row],[Amount]]),0)</f>
        <v>0</v>
      </c>
      <c r="O2607">
        <f>IF(Table1[[#This Row],[Type]]="Expense",ABS(Table1[[#This Row],[Amount]]),0)</f>
        <v>2499.56</v>
      </c>
      <c r="P2607" t="str">
        <f>Table1[[#This Row],[Region]]</f>
        <v>East</v>
      </c>
      <c r="Q2607" t="s">
        <v>36</v>
      </c>
      <c r="R2607" t="s">
        <v>13</v>
      </c>
    </row>
    <row r="2608" spans="1:18" x14ac:dyDescent="0.3">
      <c r="A2608" s="1">
        <v>45241</v>
      </c>
      <c r="B2608" t="s">
        <v>2634</v>
      </c>
      <c r="C2608" t="s">
        <v>30</v>
      </c>
      <c r="D2608" t="s">
        <v>26</v>
      </c>
      <c r="E2608">
        <v>647.02</v>
      </c>
      <c r="F2608" t="s">
        <v>31</v>
      </c>
      <c r="G2608">
        <f>IF(Table1[[#This Row],[Type]]="Income",ABS(Table1[[#This Row],[Amount]]),0)</f>
        <v>647.02</v>
      </c>
      <c r="H2608">
        <f>IF(Table1[[#This Row],[Type]]="Expense",ABS(Table1[[#This Row],[Amount]]),0)</f>
        <v>0</v>
      </c>
      <c r="I2608" t="s">
        <v>20</v>
      </c>
      <c r="J2608" t="s">
        <v>27</v>
      </c>
      <c r="L2608" t="str">
        <f t="shared" si="40"/>
        <v>November</v>
      </c>
      <c r="M2608" s="4">
        <f>ABS(Table1[[#This Row],[Amount]])</f>
        <v>647.02</v>
      </c>
      <c r="N2608">
        <f>IF(Table1[[#This Row],[Type]]="Income",ABS(Table1[[#This Row],[Amount]]),0)</f>
        <v>647.02</v>
      </c>
      <c r="O2608">
        <f>IF(Table1[[#This Row],[Type]]="Expense",ABS(Table1[[#This Row],[Amount]]),0)</f>
        <v>0</v>
      </c>
      <c r="P2608" t="str">
        <f>Table1[[#This Row],[Region]]</f>
        <v>North</v>
      </c>
      <c r="Q2608" t="s">
        <v>26</v>
      </c>
      <c r="R2608" t="s">
        <v>27</v>
      </c>
    </row>
    <row r="2609" spans="1:18" x14ac:dyDescent="0.3">
      <c r="A2609" s="1">
        <v>45260</v>
      </c>
      <c r="B2609" t="s">
        <v>2635</v>
      </c>
      <c r="C2609" t="s">
        <v>30</v>
      </c>
      <c r="D2609" t="s">
        <v>36</v>
      </c>
      <c r="E2609">
        <v>2347.16</v>
      </c>
      <c r="F2609" t="s">
        <v>31</v>
      </c>
      <c r="G2609">
        <f>IF(Table1[[#This Row],[Type]]="Income",ABS(Table1[[#This Row],[Amount]]),0)</f>
        <v>2347.16</v>
      </c>
      <c r="H2609">
        <f>IF(Table1[[#This Row],[Type]]="Expense",ABS(Table1[[#This Row],[Amount]]),0)</f>
        <v>0</v>
      </c>
      <c r="I2609" t="s">
        <v>17</v>
      </c>
      <c r="J2609" t="s">
        <v>23</v>
      </c>
      <c r="L2609" t="str">
        <f t="shared" si="40"/>
        <v>November</v>
      </c>
      <c r="M2609" s="4">
        <f>ABS(Table1[[#This Row],[Amount]])</f>
        <v>2347.16</v>
      </c>
      <c r="N2609">
        <f>IF(Table1[[#This Row],[Type]]="Income",ABS(Table1[[#This Row],[Amount]]),0)</f>
        <v>2347.16</v>
      </c>
      <c r="O2609">
        <f>IF(Table1[[#This Row],[Type]]="Expense",ABS(Table1[[#This Row],[Amount]]),0)</f>
        <v>0</v>
      </c>
      <c r="P2609" t="str">
        <f>Table1[[#This Row],[Region]]</f>
        <v>South</v>
      </c>
      <c r="Q2609" t="s">
        <v>36</v>
      </c>
      <c r="R2609" t="s">
        <v>23</v>
      </c>
    </row>
    <row r="2610" spans="1:18" x14ac:dyDescent="0.3">
      <c r="A2610" s="1">
        <v>45050</v>
      </c>
      <c r="B2610" t="s">
        <v>2636</v>
      </c>
      <c r="C2610" t="s">
        <v>25</v>
      </c>
      <c r="D2610" t="s">
        <v>22</v>
      </c>
      <c r="E2610">
        <v>-3515.27</v>
      </c>
      <c r="F2610" t="s">
        <v>11</v>
      </c>
      <c r="G2610">
        <f>IF(Table1[[#This Row],[Type]]="Income",ABS(Table1[[#This Row],[Amount]]),0)</f>
        <v>0</v>
      </c>
      <c r="H2610">
        <f>IF(Table1[[#This Row],[Type]]="Expense",ABS(Table1[[#This Row],[Amount]]),0)</f>
        <v>3515.27</v>
      </c>
      <c r="I2610" t="s">
        <v>12</v>
      </c>
      <c r="J2610" t="s">
        <v>23</v>
      </c>
      <c r="L2610" t="str">
        <f t="shared" si="40"/>
        <v>May</v>
      </c>
      <c r="M2610" s="4">
        <f>ABS(Table1[[#This Row],[Amount]])</f>
        <v>3515.27</v>
      </c>
      <c r="N2610">
        <f>IF(Table1[[#This Row],[Type]]="Income",ABS(Table1[[#This Row],[Amount]]),0)</f>
        <v>0</v>
      </c>
      <c r="O2610">
        <f>IF(Table1[[#This Row],[Type]]="Expense",ABS(Table1[[#This Row],[Amount]]),0)</f>
        <v>3515.27</v>
      </c>
      <c r="P2610" t="str">
        <f>Table1[[#This Row],[Region]]</f>
        <v>South</v>
      </c>
      <c r="Q2610" t="s">
        <v>22</v>
      </c>
      <c r="R2610" t="s">
        <v>23</v>
      </c>
    </row>
    <row r="2611" spans="1:18" x14ac:dyDescent="0.3">
      <c r="A2611" s="1">
        <v>45040</v>
      </c>
      <c r="B2611" t="s">
        <v>2637</v>
      </c>
      <c r="C2611" t="s">
        <v>25</v>
      </c>
      <c r="D2611" t="s">
        <v>26</v>
      </c>
      <c r="E2611">
        <v>-4987.99</v>
      </c>
      <c r="F2611" t="s">
        <v>11</v>
      </c>
      <c r="G2611">
        <f>IF(Table1[[#This Row],[Type]]="Income",ABS(Table1[[#This Row],[Amount]]),0)</f>
        <v>0</v>
      </c>
      <c r="H2611">
        <f>IF(Table1[[#This Row],[Type]]="Expense",ABS(Table1[[#This Row],[Amount]]),0)</f>
        <v>4987.99</v>
      </c>
      <c r="I2611" t="s">
        <v>20</v>
      </c>
      <c r="J2611" t="s">
        <v>27</v>
      </c>
      <c r="L2611" t="str">
        <f t="shared" si="40"/>
        <v>April</v>
      </c>
      <c r="M2611" s="4">
        <f>ABS(Table1[[#This Row],[Amount]])</f>
        <v>4987.99</v>
      </c>
      <c r="N2611">
        <f>IF(Table1[[#This Row],[Type]]="Income",ABS(Table1[[#This Row],[Amount]]),0)</f>
        <v>0</v>
      </c>
      <c r="O2611">
        <f>IF(Table1[[#This Row],[Type]]="Expense",ABS(Table1[[#This Row],[Amount]]),0)</f>
        <v>4987.99</v>
      </c>
      <c r="P2611" t="str">
        <f>Table1[[#This Row],[Region]]</f>
        <v>North</v>
      </c>
      <c r="Q2611" t="s">
        <v>26</v>
      </c>
      <c r="R2611" t="s">
        <v>27</v>
      </c>
    </row>
    <row r="2612" spans="1:18" x14ac:dyDescent="0.3">
      <c r="A2612" s="1">
        <v>45204</v>
      </c>
      <c r="B2612" t="s">
        <v>2638</v>
      </c>
      <c r="C2612" t="s">
        <v>9</v>
      </c>
      <c r="D2612" t="s">
        <v>22</v>
      </c>
      <c r="E2612">
        <v>-1687.14</v>
      </c>
      <c r="F2612" t="s">
        <v>11</v>
      </c>
      <c r="G2612">
        <f>IF(Table1[[#This Row],[Type]]="Income",ABS(Table1[[#This Row],[Amount]]),0)</f>
        <v>0</v>
      </c>
      <c r="H2612">
        <f>IF(Table1[[#This Row],[Type]]="Expense",ABS(Table1[[#This Row],[Amount]]),0)</f>
        <v>1687.14</v>
      </c>
      <c r="I2612" t="s">
        <v>17</v>
      </c>
      <c r="J2612" t="s">
        <v>13</v>
      </c>
      <c r="L2612" t="str">
        <f t="shared" si="40"/>
        <v>October</v>
      </c>
      <c r="M2612" s="4">
        <f>ABS(Table1[[#This Row],[Amount]])</f>
        <v>1687.14</v>
      </c>
      <c r="N2612">
        <f>IF(Table1[[#This Row],[Type]]="Income",ABS(Table1[[#This Row],[Amount]]),0)</f>
        <v>0</v>
      </c>
      <c r="O2612">
        <f>IF(Table1[[#This Row],[Type]]="Expense",ABS(Table1[[#This Row],[Amount]]),0)</f>
        <v>1687.14</v>
      </c>
      <c r="P2612" t="str">
        <f>Table1[[#This Row],[Region]]</f>
        <v>East</v>
      </c>
      <c r="Q2612" t="s">
        <v>22</v>
      </c>
      <c r="R2612" t="s">
        <v>13</v>
      </c>
    </row>
    <row r="2613" spans="1:18" x14ac:dyDescent="0.3">
      <c r="A2613" s="1">
        <v>45139</v>
      </c>
      <c r="B2613" t="s">
        <v>2639</v>
      </c>
      <c r="C2613" t="s">
        <v>30</v>
      </c>
      <c r="D2613" t="s">
        <v>42</v>
      </c>
      <c r="E2613">
        <v>2619.0300000000002</v>
      </c>
      <c r="F2613" t="s">
        <v>31</v>
      </c>
      <c r="G2613">
        <f>IF(Table1[[#This Row],[Type]]="Income",ABS(Table1[[#This Row],[Amount]]),0)</f>
        <v>2619.0300000000002</v>
      </c>
      <c r="H2613">
        <f>IF(Table1[[#This Row],[Type]]="Expense",ABS(Table1[[#This Row],[Amount]]),0)</f>
        <v>0</v>
      </c>
      <c r="I2613" t="s">
        <v>12</v>
      </c>
      <c r="J2613" t="s">
        <v>13</v>
      </c>
      <c r="L2613" t="str">
        <f t="shared" si="40"/>
        <v>August</v>
      </c>
      <c r="M2613" s="4">
        <f>ABS(Table1[[#This Row],[Amount]])</f>
        <v>2619.0300000000002</v>
      </c>
      <c r="N2613">
        <f>IF(Table1[[#This Row],[Type]]="Income",ABS(Table1[[#This Row],[Amount]]),0)</f>
        <v>2619.0300000000002</v>
      </c>
      <c r="O2613">
        <f>IF(Table1[[#This Row],[Type]]="Expense",ABS(Table1[[#This Row],[Amount]]),0)</f>
        <v>0</v>
      </c>
      <c r="P2613" t="str">
        <f>Table1[[#This Row],[Region]]</f>
        <v>East</v>
      </c>
      <c r="Q2613" t="s">
        <v>42</v>
      </c>
      <c r="R2613" t="s">
        <v>13</v>
      </c>
    </row>
    <row r="2614" spans="1:18" x14ac:dyDescent="0.3">
      <c r="A2614" s="1">
        <v>45098</v>
      </c>
      <c r="B2614" t="s">
        <v>2640</v>
      </c>
      <c r="C2614" t="s">
        <v>25</v>
      </c>
      <c r="D2614" t="s">
        <v>36</v>
      </c>
      <c r="E2614">
        <v>-4410.4399999999996</v>
      </c>
      <c r="F2614" t="s">
        <v>11</v>
      </c>
      <c r="G2614">
        <f>IF(Table1[[#This Row],[Type]]="Income",ABS(Table1[[#This Row],[Amount]]),0)</f>
        <v>0</v>
      </c>
      <c r="H2614">
        <f>IF(Table1[[#This Row],[Type]]="Expense",ABS(Table1[[#This Row],[Amount]]),0)</f>
        <v>4410.4399999999996</v>
      </c>
      <c r="I2614" t="s">
        <v>20</v>
      </c>
      <c r="J2614" t="s">
        <v>13</v>
      </c>
      <c r="L2614" t="str">
        <f t="shared" si="40"/>
        <v>June</v>
      </c>
      <c r="M2614" s="4">
        <f>ABS(Table1[[#This Row],[Amount]])</f>
        <v>4410.4399999999996</v>
      </c>
      <c r="N2614">
        <f>IF(Table1[[#This Row],[Type]]="Income",ABS(Table1[[#This Row],[Amount]]),0)</f>
        <v>0</v>
      </c>
      <c r="O2614">
        <f>IF(Table1[[#This Row],[Type]]="Expense",ABS(Table1[[#This Row],[Amount]]),0)</f>
        <v>4410.4399999999996</v>
      </c>
      <c r="P2614" t="str">
        <f>Table1[[#This Row],[Region]]</f>
        <v>East</v>
      </c>
      <c r="Q2614" t="s">
        <v>36</v>
      </c>
      <c r="R2614" t="s">
        <v>13</v>
      </c>
    </row>
    <row r="2615" spans="1:18" x14ac:dyDescent="0.3">
      <c r="A2615" s="1">
        <v>45214</v>
      </c>
      <c r="B2615" t="s">
        <v>2641</v>
      </c>
      <c r="C2615" t="s">
        <v>25</v>
      </c>
      <c r="D2615" t="s">
        <v>42</v>
      </c>
      <c r="E2615">
        <v>-1840.81</v>
      </c>
      <c r="F2615" t="s">
        <v>11</v>
      </c>
      <c r="G2615">
        <f>IF(Table1[[#This Row],[Type]]="Income",ABS(Table1[[#This Row],[Amount]]),0)</f>
        <v>0</v>
      </c>
      <c r="H2615">
        <f>IF(Table1[[#This Row],[Type]]="Expense",ABS(Table1[[#This Row],[Amount]]),0)</f>
        <v>1840.81</v>
      </c>
      <c r="I2615" t="s">
        <v>20</v>
      </c>
      <c r="J2615" t="s">
        <v>27</v>
      </c>
      <c r="L2615" t="str">
        <f t="shared" si="40"/>
        <v>October</v>
      </c>
      <c r="M2615" s="4">
        <f>ABS(Table1[[#This Row],[Amount]])</f>
        <v>1840.81</v>
      </c>
      <c r="N2615">
        <f>IF(Table1[[#This Row],[Type]]="Income",ABS(Table1[[#This Row],[Amount]]),0)</f>
        <v>0</v>
      </c>
      <c r="O2615">
        <f>IF(Table1[[#This Row],[Type]]="Expense",ABS(Table1[[#This Row],[Amount]]),0)</f>
        <v>1840.81</v>
      </c>
      <c r="P2615" t="str">
        <f>Table1[[#This Row],[Region]]</f>
        <v>North</v>
      </c>
      <c r="Q2615" t="s">
        <v>42</v>
      </c>
      <c r="R2615" t="s">
        <v>27</v>
      </c>
    </row>
    <row r="2616" spans="1:18" x14ac:dyDescent="0.3">
      <c r="A2616" s="1">
        <v>45100</v>
      </c>
      <c r="B2616" t="s">
        <v>2642</v>
      </c>
      <c r="C2616" t="s">
        <v>15</v>
      </c>
      <c r="D2616" t="s">
        <v>26</v>
      </c>
      <c r="E2616">
        <v>-635.38</v>
      </c>
      <c r="F2616" t="s">
        <v>11</v>
      </c>
      <c r="G2616">
        <f>IF(Table1[[#This Row],[Type]]="Income",ABS(Table1[[#This Row],[Amount]]),0)</f>
        <v>0</v>
      </c>
      <c r="H2616">
        <f>IF(Table1[[#This Row],[Type]]="Expense",ABS(Table1[[#This Row],[Amount]]),0)</f>
        <v>635.38</v>
      </c>
      <c r="I2616" t="s">
        <v>12</v>
      </c>
      <c r="J2616" t="s">
        <v>32</v>
      </c>
      <c r="L2616" t="str">
        <f t="shared" si="40"/>
        <v>June</v>
      </c>
      <c r="M2616" s="4">
        <f>ABS(Table1[[#This Row],[Amount]])</f>
        <v>635.38</v>
      </c>
      <c r="N2616">
        <f>IF(Table1[[#This Row],[Type]]="Income",ABS(Table1[[#This Row],[Amount]]),0)</f>
        <v>0</v>
      </c>
      <c r="O2616">
        <f>IF(Table1[[#This Row],[Type]]="Expense",ABS(Table1[[#This Row],[Amount]]),0)</f>
        <v>635.38</v>
      </c>
      <c r="P2616" t="str">
        <f>Table1[[#This Row],[Region]]</f>
        <v>West</v>
      </c>
      <c r="Q2616" t="s">
        <v>26</v>
      </c>
      <c r="R2616" t="s">
        <v>32</v>
      </c>
    </row>
    <row r="2617" spans="1:18" x14ac:dyDescent="0.3">
      <c r="A2617" s="1">
        <v>45039</v>
      </c>
      <c r="B2617" t="s">
        <v>2643</v>
      </c>
      <c r="C2617" t="s">
        <v>25</v>
      </c>
      <c r="D2617" t="s">
        <v>22</v>
      </c>
      <c r="E2617">
        <v>-4749.79</v>
      </c>
      <c r="F2617" t="s">
        <v>11</v>
      </c>
      <c r="G2617">
        <f>IF(Table1[[#This Row],[Type]]="Income",ABS(Table1[[#This Row],[Amount]]),0)</f>
        <v>0</v>
      </c>
      <c r="H2617">
        <f>IF(Table1[[#This Row],[Type]]="Expense",ABS(Table1[[#This Row],[Amount]]),0)</f>
        <v>4749.79</v>
      </c>
      <c r="I2617" t="s">
        <v>20</v>
      </c>
      <c r="J2617" t="s">
        <v>32</v>
      </c>
      <c r="L2617" t="str">
        <f t="shared" si="40"/>
        <v>April</v>
      </c>
      <c r="M2617" s="4">
        <f>ABS(Table1[[#This Row],[Amount]])</f>
        <v>4749.79</v>
      </c>
      <c r="N2617">
        <f>IF(Table1[[#This Row],[Type]]="Income",ABS(Table1[[#This Row],[Amount]]),0)</f>
        <v>0</v>
      </c>
      <c r="O2617">
        <f>IF(Table1[[#This Row],[Type]]="Expense",ABS(Table1[[#This Row],[Amount]]),0)</f>
        <v>4749.79</v>
      </c>
      <c r="P2617" t="str">
        <f>Table1[[#This Row],[Region]]</f>
        <v>West</v>
      </c>
      <c r="Q2617" t="s">
        <v>22</v>
      </c>
      <c r="R2617" t="s">
        <v>32</v>
      </c>
    </row>
    <row r="2618" spans="1:18" x14ac:dyDescent="0.3">
      <c r="A2618" s="1">
        <v>45048</v>
      </c>
      <c r="B2618" t="s">
        <v>2644</v>
      </c>
      <c r="C2618" t="s">
        <v>9</v>
      </c>
      <c r="D2618" t="s">
        <v>26</v>
      </c>
      <c r="E2618">
        <v>-2493.36</v>
      </c>
      <c r="F2618" t="s">
        <v>11</v>
      </c>
      <c r="G2618">
        <f>IF(Table1[[#This Row],[Type]]="Income",ABS(Table1[[#This Row],[Amount]]),0)</f>
        <v>0</v>
      </c>
      <c r="H2618">
        <f>IF(Table1[[#This Row],[Type]]="Expense",ABS(Table1[[#This Row],[Amount]]),0)</f>
        <v>2493.36</v>
      </c>
      <c r="I2618" t="s">
        <v>17</v>
      </c>
      <c r="J2618" t="s">
        <v>13</v>
      </c>
      <c r="L2618" t="str">
        <f t="shared" si="40"/>
        <v>May</v>
      </c>
      <c r="M2618" s="4">
        <f>ABS(Table1[[#This Row],[Amount]])</f>
        <v>2493.36</v>
      </c>
      <c r="N2618">
        <f>IF(Table1[[#This Row],[Type]]="Income",ABS(Table1[[#This Row],[Amount]]),0)</f>
        <v>0</v>
      </c>
      <c r="O2618">
        <f>IF(Table1[[#This Row],[Type]]="Expense",ABS(Table1[[#This Row],[Amount]]),0)</f>
        <v>2493.36</v>
      </c>
      <c r="P2618" t="str">
        <f>Table1[[#This Row],[Region]]</f>
        <v>East</v>
      </c>
      <c r="Q2618" t="s">
        <v>26</v>
      </c>
      <c r="R2618" t="s">
        <v>13</v>
      </c>
    </row>
    <row r="2619" spans="1:18" x14ac:dyDescent="0.3">
      <c r="A2619" s="1">
        <v>44958</v>
      </c>
      <c r="B2619" t="s">
        <v>2645</v>
      </c>
      <c r="C2619" t="s">
        <v>30</v>
      </c>
      <c r="D2619" t="s">
        <v>42</v>
      </c>
      <c r="E2619">
        <v>2563.64</v>
      </c>
      <c r="F2619" t="s">
        <v>31</v>
      </c>
      <c r="G2619">
        <f>IF(Table1[[#This Row],[Type]]="Income",ABS(Table1[[#This Row],[Amount]]),0)</f>
        <v>2563.64</v>
      </c>
      <c r="H2619">
        <f>IF(Table1[[#This Row],[Type]]="Expense",ABS(Table1[[#This Row],[Amount]]),0)</f>
        <v>0</v>
      </c>
      <c r="I2619" t="s">
        <v>20</v>
      </c>
      <c r="J2619" t="s">
        <v>23</v>
      </c>
      <c r="L2619" t="str">
        <f t="shared" si="40"/>
        <v>February</v>
      </c>
      <c r="M2619" s="4">
        <f>ABS(Table1[[#This Row],[Amount]])</f>
        <v>2563.64</v>
      </c>
      <c r="N2619">
        <f>IF(Table1[[#This Row],[Type]]="Income",ABS(Table1[[#This Row],[Amount]]),0)</f>
        <v>2563.64</v>
      </c>
      <c r="O2619">
        <f>IF(Table1[[#This Row],[Type]]="Expense",ABS(Table1[[#This Row],[Amount]]),0)</f>
        <v>0</v>
      </c>
      <c r="P2619" t="str">
        <f>Table1[[#This Row],[Region]]</f>
        <v>South</v>
      </c>
      <c r="Q2619" t="s">
        <v>42</v>
      </c>
      <c r="R2619" t="s">
        <v>23</v>
      </c>
    </row>
    <row r="2620" spans="1:18" x14ac:dyDescent="0.3">
      <c r="A2620" s="1">
        <v>45148</v>
      </c>
      <c r="B2620" t="s">
        <v>2646</v>
      </c>
      <c r="C2620" t="s">
        <v>25</v>
      </c>
      <c r="D2620" t="s">
        <v>26</v>
      </c>
      <c r="E2620">
        <v>-3143.88</v>
      </c>
      <c r="F2620" t="s">
        <v>11</v>
      </c>
      <c r="G2620">
        <f>IF(Table1[[#This Row],[Type]]="Income",ABS(Table1[[#This Row],[Amount]]),0)</f>
        <v>0</v>
      </c>
      <c r="H2620">
        <f>IF(Table1[[#This Row],[Type]]="Expense",ABS(Table1[[#This Row],[Amount]]),0)</f>
        <v>3143.88</v>
      </c>
      <c r="I2620" t="s">
        <v>20</v>
      </c>
      <c r="J2620" t="s">
        <v>32</v>
      </c>
      <c r="L2620" t="str">
        <f t="shared" si="40"/>
        <v>August</v>
      </c>
      <c r="M2620" s="4">
        <f>ABS(Table1[[#This Row],[Amount]])</f>
        <v>3143.88</v>
      </c>
      <c r="N2620">
        <f>IF(Table1[[#This Row],[Type]]="Income",ABS(Table1[[#This Row],[Amount]]),0)</f>
        <v>0</v>
      </c>
      <c r="O2620">
        <f>IF(Table1[[#This Row],[Type]]="Expense",ABS(Table1[[#This Row],[Amount]]),0)</f>
        <v>3143.88</v>
      </c>
      <c r="P2620" t="str">
        <f>Table1[[#This Row],[Region]]</f>
        <v>West</v>
      </c>
      <c r="Q2620" t="s">
        <v>26</v>
      </c>
      <c r="R2620" t="s">
        <v>32</v>
      </c>
    </row>
    <row r="2621" spans="1:18" x14ac:dyDescent="0.3">
      <c r="A2621" s="1">
        <v>45045</v>
      </c>
      <c r="B2621" t="s">
        <v>2647</v>
      </c>
      <c r="C2621" t="s">
        <v>15</v>
      </c>
      <c r="D2621" t="s">
        <v>19</v>
      </c>
      <c r="E2621">
        <v>-117.33</v>
      </c>
      <c r="F2621" t="s">
        <v>11</v>
      </c>
      <c r="G2621">
        <f>IF(Table1[[#This Row],[Type]]="Income",ABS(Table1[[#This Row],[Amount]]),0)</f>
        <v>0</v>
      </c>
      <c r="H2621">
        <f>IF(Table1[[#This Row],[Type]]="Expense",ABS(Table1[[#This Row],[Amount]]),0)</f>
        <v>117.33</v>
      </c>
      <c r="I2621" t="s">
        <v>12</v>
      </c>
      <c r="J2621" t="s">
        <v>13</v>
      </c>
      <c r="L2621" t="str">
        <f t="shared" si="40"/>
        <v>April</v>
      </c>
      <c r="M2621" s="4">
        <f>ABS(Table1[[#This Row],[Amount]])</f>
        <v>117.33</v>
      </c>
      <c r="N2621">
        <f>IF(Table1[[#This Row],[Type]]="Income",ABS(Table1[[#This Row],[Amount]]),0)</f>
        <v>0</v>
      </c>
      <c r="O2621">
        <f>IF(Table1[[#This Row],[Type]]="Expense",ABS(Table1[[#This Row],[Amount]]),0)</f>
        <v>117.33</v>
      </c>
      <c r="P2621" t="str">
        <f>Table1[[#This Row],[Region]]</f>
        <v>East</v>
      </c>
      <c r="Q2621" t="s">
        <v>19</v>
      </c>
      <c r="R2621" t="s">
        <v>13</v>
      </c>
    </row>
    <row r="2622" spans="1:18" x14ac:dyDescent="0.3">
      <c r="A2622" s="1">
        <v>44965</v>
      </c>
      <c r="B2622" t="s">
        <v>2648</v>
      </c>
      <c r="C2622" t="s">
        <v>30</v>
      </c>
      <c r="D2622" t="s">
        <v>16</v>
      </c>
      <c r="E2622">
        <v>4662.54</v>
      </c>
      <c r="F2622" t="s">
        <v>31</v>
      </c>
      <c r="G2622">
        <f>IF(Table1[[#This Row],[Type]]="Income",ABS(Table1[[#This Row],[Amount]]),0)</f>
        <v>4662.54</v>
      </c>
      <c r="H2622">
        <f>IF(Table1[[#This Row],[Type]]="Expense",ABS(Table1[[#This Row],[Amount]]),0)</f>
        <v>0</v>
      </c>
      <c r="I2622" t="s">
        <v>17</v>
      </c>
      <c r="J2622" t="s">
        <v>32</v>
      </c>
      <c r="L2622" t="str">
        <f t="shared" si="40"/>
        <v>February</v>
      </c>
      <c r="M2622" s="4">
        <f>ABS(Table1[[#This Row],[Amount]])</f>
        <v>4662.54</v>
      </c>
      <c r="N2622">
        <f>IF(Table1[[#This Row],[Type]]="Income",ABS(Table1[[#This Row],[Amount]]),0)</f>
        <v>4662.54</v>
      </c>
      <c r="O2622">
        <f>IF(Table1[[#This Row],[Type]]="Expense",ABS(Table1[[#This Row],[Amount]]),0)</f>
        <v>0</v>
      </c>
      <c r="P2622" t="str">
        <f>Table1[[#This Row],[Region]]</f>
        <v>West</v>
      </c>
      <c r="Q2622" t="s">
        <v>16</v>
      </c>
      <c r="R2622" t="s">
        <v>32</v>
      </c>
    </row>
    <row r="2623" spans="1:18" x14ac:dyDescent="0.3">
      <c r="A2623" s="1">
        <v>45194</v>
      </c>
      <c r="B2623" t="s">
        <v>2649</v>
      </c>
      <c r="C2623" t="s">
        <v>25</v>
      </c>
      <c r="D2623" t="s">
        <v>42</v>
      </c>
      <c r="E2623">
        <v>-1871.11</v>
      </c>
      <c r="F2623" t="s">
        <v>11</v>
      </c>
      <c r="G2623">
        <f>IF(Table1[[#This Row],[Type]]="Income",ABS(Table1[[#This Row],[Amount]]),0)</f>
        <v>0</v>
      </c>
      <c r="H2623">
        <f>IF(Table1[[#This Row],[Type]]="Expense",ABS(Table1[[#This Row],[Amount]]),0)</f>
        <v>1871.11</v>
      </c>
      <c r="I2623" t="s">
        <v>12</v>
      </c>
      <c r="J2623" t="s">
        <v>13</v>
      </c>
      <c r="L2623" t="str">
        <f t="shared" si="40"/>
        <v>September</v>
      </c>
      <c r="M2623" s="4">
        <f>ABS(Table1[[#This Row],[Amount]])</f>
        <v>1871.11</v>
      </c>
      <c r="N2623">
        <f>IF(Table1[[#This Row],[Type]]="Income",ABS(Table1[[#This Row],[Amount]]),0)</f>
        <v>0</v>
      </c>
      <c r="O2623">
        <f>IF(Table1[[#This Row],[Type]]="Expense",ABS(Table1[[#This Row],[Amount]]),0)</f>
        <v>1871.11</v>
      </c>
      <c r="P2623" t="str">
        <f>Table1[[#This Row],[Region]]</f>
        <v>East</v>
      </c>
      <c r="Q2623" t="s">
        <v>42</v>
      </c>
      <c r="R2623" t="s">
        <v>13</v>
      </c>
    </row>
    <row r="2624" spans="1:18" x14ac:dyDescent="0.3">
      <c r="A2624" s="1">
        <v>45159</v>
      </c>
      <c r="B2624" t="s">
        <v>2650</v>
      </c>
      <c r="C2624" t="s">
        <v>15</v>
      </c>
      <c r="D2624" t="s">
        <v>26</v>
      </c>
      <c r="E2624">
        <v>-2044.97</v>
      </c>
      <c r="F2624" t="s">
        <v>11</v>
      </c>
      <c r="G2624">
        <f>IF(Table1[[#This Row],[Type]]="Income",ABS(Table1[[#This Row],[Amount]]),0)</f>
        <v>0</v>
      </c>
      <c r="H2624">
        <f>IF(Table1[[#This Row],[Type]]="Expense",ABS(Table1[[#This Row],[Amount]]),0)</f>
        <v>2044.97</v>
      </c>
      <c r="I2624" t="s">
        <v>17</v>
      </c>
      <c r="J2624" t="s">
        <v>32</v>
      </c>
      <c r="L2624" t="str">
        <f t="shared" si="40"/>
        <v>August</v>
      </c>
      <c r="M2624" s="4">
        <f>ABS(Table1[[#This Row],[Amount]])</f>
        <v>2044.97</v>
      </c>
      <c r="N2624">
        <f>IF(Table1[[#This Row],[Type]]="Income",ABS(Table1[[#This Row],[Amount]]),0)</f>
        <v>0</v>
      </c>
      <c r="O2624">
        <f>IF(Table1[[#This Row],[Type]]="Expense",ABS(Table1[[#This Row],[Amount]]),0)</f>
        <v>2044.97</v>
      </c>
      <c r="P2624" t="str">
        <f>Table1[[#This Row],[Region]]</f>
        <v>West</v>
      </c>
      <c r="Q2624" t="s">
        <v>26</v>
      </c>
      <c r="R2624" t="s">
        <v>32</v>
      </c>
    </row>
    <row r="2625" spans="1:18" x14ac:dyDescent="0.3">
      <c r="A2625" s="1">
        <v>44944</v>
      </c>
      <c r="B2625" t="s">
        <v>2651</v>
      </c>
      <c r="C2625" t="s">
        <v>25</v>
      </c>
      <c r="D2625" t="s">
        <v>22</v>
      </c>
      <c r="E2625">
        <v>-953.14</v>
      </c>
      <c r="F2625" t="s">
        <v>11</v>
      </c>
      <c r="G2625">
        <f>IF(Table1[[#This Row],[Type]]="Income",ABS(Table1[[#This Row],[Amount]]),0)</f>
        <v>0</v>
      </c>
      <c r="H2625">
        <f>IF(Table1[[#This Row],[Type]]="Expense",ABS(Table1[[#This Row],[Amount]]),0)</f>
        <v>953.14</v>
      </c>
      <c r="I2625" t="s">
        <v>12</v>
      </c>
      <c r="J2625" t="s">
        <v>32</v>
      </c>
      <c r="L2625" t="str">
        <f t="shared" si="40"/>
        <v>January</v>
      </c>
      <c r="M2625" s="4">
        <f>ABS(Table1[[#This Row],[Amount]])</f>
        <v>953.14</v>
      </c>
      <c r="N2625">
        <f>IF(Table1[[#This Row],[Type]]="Income",ABS(Table1[[#This Row],[Amount]]),0)</f>
        <v>0</v>
      </c>
      <c r="O2625">
        <f>IF(Table1[[#This Row],[Type]]="Expense",ABS(Table1[[#This Row],[Amount]]),0)</f>
        <v>953.14</v>
      </c>
      <c r="P2625" t="str">
        <f>Table1[[#This Row],[Region]]</f>
        <v>West</v>
      </c>
      <c r="Q2625" t="s">
        <v>22</v>
      </c>
      <c r="R2625" t="s">
        <v>32</v>
      </c>
    </row>
    <row r="2626" spans="1:18" x14ac:dyDescent="0.3">
      <c r="A2626" s="1">
        <v>45075</v>
      </c>
      <c r="B2626" t="s">
        <v>2652</v>
      </c>
      <c r="C2626" t="s">
        <v>30</v>
      </c>
      <c r="D2626" t="s">
        <v>26</v>
      </c>
      <c r="E2626">
        <v>1952.94</v>
      </c>
      <c r="F2626" t="s">
        <v>31</v>
      </c>
      <c r="G2626">
        <f>IF(Table1[[#This Row],[Type]]="Income",ABS(Table1[[#This Row],[Amount]]),0)</f>
        <v>1952.94</v>
      </c>
      <c r="H2626">
        <f>IF(Table1[[#This Row],[Type]]="Expense",ABS(Table1[[#This Row],[Amount]]),0)</f>
        <v>0</v>
      </c>
      <c r="I2626" t="s">
        <v>20</v>
      </c>
      <c r="J2626" t="s">
        <v>23</v>
      </c>
      <c r="L2626" t="str">
        <f t="shared" si="40"/>
        <v>May</v>
      </c>
      <c r="M2626" s="4">
        <f>ABS(Table1[[#This Row],[Amount]])</f>
        <v>1952.94</v>
      </c>
      <c r="N2626">
        <f>IF(Table1[[#This Row],[Type]]="Income",ABS(Table1[[#This Row],[Amount]]),0)</f>
        <v>1952.94</v>
      </c>
      <c r="O2626">
        <f>IF(Table1[[#This Row],[Type]]="Expense",ABS(Table1[[#This Row],[Amount]]),0)</f>
        <v>0</v>
      </c>
      <c r="P2626" t="str">
        <f>Table1[[#This Row],[Region]]</f>
        <v>South</v>
      </c>
      <c r="Q2626" t="s">
        <v>26</v>
      </c>
      <c r="R2626" t="s">
        <v>23</v>
      </c>
    </row>
    <row r="2627" spans="1:18" x14ac:dyDescent="0.3">
      <c r="A2627" s="1">
        <v>45075</v>
      </c>
      <c r="B2627" t="s">
        <v>2653</v>
      </c>
      <c r="C2627" t="s">
        <v>30</v>
      </c>
      <c r="D2627" t="s">
        <v>22</v>
      </c>
      <c r="E2627">
        <v>4039.32</v>
      </c>
      <c r="F2627" t="s">
        <v>31</v>
      </c>
      <c r="G2627">
        <f>IF(Table1[[#This Row],[Type]]="Income",ABS(Table1[[#This Row],[Amount]]),0)</f>
        <v>4039.32</v>
      </c>
      <c r="H2627">
        <f>IF(Table1[[#This Row],[Type]]="Expense",ABS(Table1[[#This Row],[Amount]]),0)</f>
        <v>0</v>
      </c>
      <c r="I2627" t="s">
        <v>17</v>
      </c>
      <c r="J2627" t="s">
        <v>23</v>
      </c>
      <c r="L2627" t="str">
        <f t="shared" ref="L2627:L2690" si="41">TEXT(A2627:A7626,"mmmm")</f>
        <v>May</v>
      </c>
      <c r="M2627" s="4">
        <f>ABS(Table1[[#This Row],[Amount]])</f>
        <v>4039.32</v>
      </c>
      <c r="N2627">
        <f>IF(Table1[[#This Row],[Type]]="Income",ABS(Table1[[#This Row],[Amount]]),0)</f>
        <v>4039.32</v>
      </c>
      <c r="O2627">
        <f>IF(Table1[[#This Row],[Type]]="Expense",ABS(Table1[[#This Row],[Amount]]),0)</f>
        <v>0</v>
      </c>
      <c r="P2627" t="str">
        <f>Table1[[#This Row],[Region]]</f>
        <v>South</v>
      </c>
      <c r="Q2627" t="s">
        <v>22</v>
      </c>
      <c r="R2627" t="s">
        <v>23</v>
      </c>
    </row>
    <row r="2628" spans="1:18" x14ac:dyDescent="0.3">
      <c r="A2628" s="1">
        <v>45052</v>
      </c>
      <c r="B2628" t="s">
        <v>2654</v>
      </c>
      <c r="C2628" t="s">
        <v>30</v>
      </c>
      <c r="D2628" t="s">
        <v>16</v>
      </c>
      <c r="E2628">
        <v>4019.96</v>
      </c>
      <c r="F2628" t="s">
        <v>31</v>
      </c>
      <c r="G2628">
        <f>IF(Table1[[#This Row],[Type]]="Income",ABS(Table1[[#This Row],[Amount]]),0)</f>
        <v>4019.96</v>
      </c>
      <c r="H2628">
        <f>IF(Table1[[#This Row],[Type]]="Expense",ABS(Table1[[#This Row],[Amount]]),0)</f>
        <v>0</v>
      </c>
      <c r="I2628" t="s">
        <v>17</v>
      </c>
      <c r="J2628" t="s">
        <v>32</v>
      </c>
      <c r="L2628" t="str">
        <f t="shared" si="41"/>
        <v>May</v>
      </c>
      <c r="M2628" s="4">
        <f>ABS(Table1[[#This Row],[Amount]])</f>
        <v>4019.96</v>
      </c>
      <c r="N2628">
        <f>IF(Table1[[#This Row],[Type]]="Income",ABS(Table1[[#This Row],[Amount]]),0)</f>
        <v>4019.96</v>
      </c>
      <c r="O2628">
        <f>IF(Table1[[#This Row],[Type]]="Expense",ABS(Table1[[#This Row],[Amount]]),0)</f>
        <v>0</v>
      </c>
      <c r="P2628" t="str">
        <f>Table1[[#This Row],[Region]]</f>
        <v>West</v>
      </c>
      <c r="Q2628" t="s">
        <v>16</v>
      </c>
      <c r="R2628" t="s">
        <v>32</v>
      </c>
    </row>
    <row r="2629" spans="1:18" x14ac:dyDescent="0.3">
      <c r="A2629" s="1">
        <v>45228</v>
      </c>
      <c r="B2629" t="s">
        <v>2655</v>
      </c>
      <c r="C2629" t="s">
        <v>9</v>
      </c>
      <c r="D2629" t="s">
        <v>26</v>
      </c>
      <c r="E2629">
        <v>-4685.3999999999996</v>
      </c>
      <c r="F2629" t="s">
        <v>11</v>
      </c>
      <c r="G2629">
        <f>IF(Table1[[#This Row],[Type]]="Income",ABS(Table1[[#This Row],[Amount]]),0)</f>
        <v>0</v>
      </c>
      <c r="H2629">
        <f>IF(Table1[[#This Row],[Type]]="Expense",ABS(Table1[[#This Row],[Amount]]),0)</f>
        <v>4685.3999999999996</v>
      </c>
      <c r="I2629" t="s">
        <v>20</v>
      </c>
      <c r="J2629" t="s">
        <v>13</v>
      </c>
      <c r="L2629" t="str">
        <f t="shared" si="41"/>
        <v>October</v>
      </c>
      <c r="M2629" s="4">
        <f>ABS(Table1[[#This Row],[Amount]])</f>
        <v>4685.3999999999996</v>
      </c>
      <c r="N2629">
        <f>IF(Table1[[#This Row],[Type]]="Income",ABS(Table1[[#This Row],[Amount]]),0)</f>
        <v>0</v>
      </c>
      <c r="O2629">
        <f>IF(Table1[[#This Row],[Type]]="Expense",ABS(Table1[[#This Row],[Amount]]),0)</f>
        <v>4685.3999999999996</v>
      </c>
      <c r="P2629" t="str">
        <f>Table1[[#This Row],[Region]]</f>
        <v>East</v>
      </c>
      <c r="Q2629" t="s">
        <v>26</v>
      </c>
      <c r="R2629" t="s">
        <v>13</v>
      </c>
    </row>
    <row r="2630" spans="1:18" x14ac:dyDescent="0.3">
      <c r="A2630" s="1">
        <v>45286</v>
      </c>
      <c r="B2630" t="s">
        <v>2656</v>
      </c>
      <c r="C2630" t="s">
        <v>25</v>
      </c>
      <c r="D2630" t="s">
        <v>10</v>
      </c>
      <c r="E2630">
        <v>-2075.8200000000002</v>
      </c>
      <c r="F2630" t="s">
        <v>11</v>
      </c>
      <c r="G2630">
        <f>IF(Table1[[#This Row],[Type]]="Income",ABS(Table1[[#This Row],[Amount]]),0)</f>
        <v>0</v>
      </c>
      <c r="H2630">
        <f>IF(Table1[[#This Row],[Type]]="Expense",ABS(Table1[[#This Row],[Amount]]),0)</f>
        <v>2075.8200000000002</v>
      </c>
      <c r="I2630" t="s">
        <v>12</v>
      </c>
      <c r="J2630" t="s">
        <v>23</v>
      </c>
      <c r="L2630" t="str">
        <f t="shared" si="41"/>
        <v>December</v>
      </c>
      <c r="M2630" s="4">
        <f>ABS(Table1[[#This Row],[Amount]])</f>
        <v>2075.8200000000002</v>
      </c>
      <c r="N2630">
        <f>IF(Table1[[#This Row],[Type]]="Income",ABS(Table1[[#This Row],[Amount]]),0)</f>
        <v>0</v>
      </c>
      <c r="O2630">
        <f>IF(Table1[[#This Row],[Type]]="Expense",ABS(Table1[[#This Row],[Amount]]),0)</f>
        <v>2075.8200000000002</v>
      </c>
      <c r="P2630" t="str">
        <f>Table1[[#This Row],[Region]]</f>
        <v>South</v>
      </c>
      <c r="Q2630" t="s">
        <v>10</v>
      </c>
      <c r="R2630" t="s">
        <v>23</v>
      </c>
    </row>
    <row r="2631" spans="1:18" x14ac:dyDescent="0.3">
      <c r="A2631" s="1">
        <v>45164</v>
      </c>
      <c r="B2631" t="s">
        <v>2657</v>
      </c>
      <c r="C2631" t="s">
        <v>9</v>
      </c>
      <c r="D2631" t="s">
        <v>10</v>
      </c>
      <c r="E2631">
        <v>-3572.74</v>
      </c>
      <c r="F2631" t="s">
        <v>11</v>
      </c>
      <c r="G2631">
        <f>IF(Table1[[#This Row],[Type]]="Income",ABS(Table1[[#This Row],[Amount]]),0)</f>
        <v>0</v>
      </c>
      <c r="H2631">
        <f>IF(Table1[[#This Row],[Type]]="Expense",ABS(Table1[[#This Row],[Amount]]),0)</f>
        <v>3572.74</v>
      </c>
      <c r="I2631" t="s">
        <v>17</v>
      </c>
      <c r="J2631" t="s">
        <v>27</v>
      </c>
      <c r="L2631" t="str">
        <f t="shared" si="41"/>
        <v>August</v>
      </c>
      <c r="M2631" s="4">
        <f>ABS(Table1[[#This Row],[Amount]])</f>
        <v>3572.74</v>
      </c>
      <c r="N2631">
        <f>IF(Table1[[#This Row],[Type]]="Income",ABS(Table1[[#This Row],[Amount]]),0)</f>
        <v>0</v>
      </c>
      <c r="O2631">
        <f>IF(Table1[[#This Row],[Type]]="Expense",ABS(Table1[[#This Row],[Amount]]),0)</f>
        <v>3572.74</v>
      </c>
      <c r="P2631" t="str">
        <f>Table1[[#This Row],[Region]]</f>
        <v>North</v>
      </c>
      <c r="Q2631" t="s">
        <v>10</v>
      </c>
      <c r="R2631" t="s">
        <v>27</v>
      </c>
    </row>
    <row r="2632" spans="1:18" x14ac:dyDescent="0.3">
      <c r="A2632" s="1">
        <v>45061</v>
      </c>
      <c r="B2632" t="s">
        <v>2658</v>
      </c>
      <c r="C2632" t="s">
        <v>30</v>
      </c>
      <c r="D2632" t="s">
        <v>16</v>
      </c>
      <c r="E2632">
        <v>2585.46</v>
      </c>
      <c r="F2632" t="s">
        <v>31</v>
      </c>
      <c r="G2632">
        <f>IF(Table1[[#This Row],[Type]]="Income",ABS(Table1[[#This Row],[Amount]]),0)</f>
        <v>2585.46</v>
      </c>
      <c r="H2632">
        <f>IF(Table1[[#This Row],[Type]]="Expense",ABS(Table1[[#This Row],[Amount]]),0)</f>
        <v>0</v>
      </c>
      <c r="I2632" t="s">
        <v>20</v>
      </c>
      <c r="J2632" t="s">
        <v>23</v>
      </c>
      <c r="L2632" t="str">
        <f t="shared" si="41"/>
        <v>May</v>
      </c>
      <c r="M2632" s="4">
        <f>ABS(Table1[[#This Row],[Amount]])</f>
        <v>2585.46</v>
      </c>
      <c r="N2632">
        <f>IF(Table1[[#This Row],[Type]]="Income",ABS(Table1[[#This Row],[Amount]]),0)</f>
        <v>2585.46</v>
      </c>
      <c r="O2632">
        <f>IF(Table1[[#This Row],[Type]]="Expense",ABS(Table1[[#This Row],[Amount]]),0)</f>
        <v>0</v>
      </c>
      <c r="P2632" t="str">
        <f>Table1[[#This Row],[Region]]</f>
        <v>South</v>
      </c>
      <c r="Q2632" t="s">
        <v>16</v>
      </c>
      <c r="R2632" t="s">
        <v>23</v>
      </c>
    </row>
    <row r="2633" spans="1:18" x14ac:dyDescent="0.3">
      <c r="A2633" s="1">
        <v>45077</v>
      </c>
      <c r="B2633" t="s">
        <v>2659</v>
      </c>
      <c r="C2633" t="s">
        <v>15</v>
      </c>
      <c r="D2633" t="s">
        <v>42</v>
      </c>
      <c r="E2633">
        <v>-4039.71</v>
      </c>
      <c r="F2633" t="s">
        <v>11</v>
      </c>
      <c r="G2633">
        <f>IF(Table1[[#This Row],[Type]]="Income",ABS(Table1[[#This Row],[Amount]]),0)</f>
        <v>0</v>
      </c>
      <c r="H2633">
        <f>IF(Table1[[#This Row],[Type]]="Expense",ABS(Table1[[#This Row],[Amount]]),0)</f>
        <v>4039.71</v>
      </c>
      <c r="I2633" t="s">
        <v>20</v>
      </c>
      <c r="J2633" t="s">
        <v>32</v>
      </c>
      <c r="L2633" t="str">
        <f t="shared" si="41"/>
        <v>May</v>
      </c>
      <c r="M2633" s="4">
        <f>ABS(Table1[[#This Row],[Amount]])</f>
        <v>4039.71</v>
      </c>
      <c r="N2633">
        <f>IF(Table1[[#This Row],[Type]]="Income",ABS(Table1[[#This Row],[Amount]]),0)</f>
        <v>0</v>
      </c>
      <c r="O2633">
        <f>IF(Table1[[#This Row],[Type]]="Expense",ABS(Table1[[#This Row],[Amount]]),0)</f>
        <v>4039.71</v>
      </c>
      <c r="P2633" t="str">
        <f>Table1[[#This Row],[Region]]</f>
        <v>West</v>
      </c>
      <c r="Q2633" t="s">
        <v>42</v>
      </c>
      <c r="R2633" t="s">
        <v>32</v>
      </c>
    </row>
    <row r="2634" spans="1:18" x14ac:dyDescent="0.3">
      <c r="A2634" s="1">
        <v>45162</v>
      </c>
      <c r="B2634" t="s">
        <v>2660</v>
      </c>
      <c r="C2634" t="s">
        <v>25</v>
      </c>
      <c r="D2634" t="s">
        <v>22</v>
      </c>
      <c r="E2634">
        <v>-3591.46</v>
      </c>
      <c r="F2634" t="s">
        <v>11</v>
      </c>
      <c r="G2634">
        <f>IF(Table1[[#This Row],[Type]]="Income",ABS(Table1[[#This Row],[Amount]]),0)</f>
        <v>0</v>
      </c>
      <c r="H2634">
        <f>IF(Table1[[#This Row],[Type]]="Expense",ABS(Table1[[#This Row],[Amount]]),0)</f>
        <v>3591.46</v>
      </c>
      <c r="I2634" t="s">
        <v>17</v>
      </c>
      <c r="J2634" t="s">
        <v>32</v>
      </c>
      <c r="L2634" t="str">
        <f t="shared" si="41"/>
        <v>August</v>
      </c>
      <c r="M2634" s="4">
        <f>ABS(Table1[[#This Row],[Amount]])</f>
        <v>3591.46</v>
      </c>
      <c r="N2634">
        <f>IF(Table1[[#This Row],[Type]]="Income",ABS(Table1[[#This Row],[Amount]]),0)</f>
        <v>0</v>
      </c>
      <c r="O2634">
        <f>IF(Table1[[#This Row],[Type]]="Expense",ABS(Table1[[#This Row],[Amount]]),0)</f>
        <v>3591.46</v>
      </c>
      <c r="P2634" t="str">
        <f>Table1[[#This Row],[Region]]</f>
        <v>West</v>
      </c>
      <c r="Q2634" t="s">
        <v>22</v>
      </c>
      <c r="R2634" t="s">
        <v>32</v>
      </c>
    </row>
    <row r="2635" spans="1:18" x14ac:dyDescent="0.3">
      <c r="A2635" s="1">
        <v>45150</v>
      </c>
      <c r="B2635" t="s">
        <v>2661</v>
      </c>
      <c r="C2635" t="s">
        <v>9</v>
      </c>
      <c r="D2635" t="s">
        <v>10</v>
      </c>
      <c r="E2635">
        <v>-1902.72</v>
      </c>
      <c r="F2635" t="s">
        <v>11</v>
      </c>
      <c r="G2635">
        <f>IF(Table1[[#This Row],[Type]]="Income",ABS(Table1[[#This Row],[Amount]]),0)</f>
        <v>0</v>
      </c>
      <c r="H2635">
        <f>IF(Table1[[#This Row],[Type]]="Expense",ABS(Table1[[#This Row],[Amount]]),0)</f>
        <v>1902.72</v>
      </c>
      <c r="I2635" t="s">
        <v>17</v>
      </c>
      <c r="J2635" t="s">
        <v>27</v>
      </c>
      <c r="L2635" t="str">
        <f t="shared" si="41"/>
        <v>August</v>
      </c>
      <c r="M2635" s="4">
        <f>ABS(Table1[[#This Row],[Amount]])</f>
        <v>1902.72</v>
      </c>
      <c r="N2635">
        <f>IF(Table1[[#This Row],[Type]]="Income",ABS(Table1[[#This Row],[Amount]]),0)</f>
        <v>0</v>
      </c>
      <c r="O2635">
        <f>IF(Table1[[#This Row],[Type]]="Expense",ABS(Table1[[#This Row],[Amount]]),0)</f>
        <v>1902.72</v>
      </c>
      <c r="P2635" t="str">
        <f>Table1[[#This Row],[Region]]</f>
        <v>North</v>
      </c>
      <c r="Q2635" t="s">
        <v>10</v>
      </c>
      <c r="R2635" t="s">
        <v>27</v>
      </c>
    </row>
    <row r="2636" spans="1:18" x14ac:dyDescent="0.3">
      <c r="A2636" s="1">
        <v>45129</v>
      </c>
      <c r="B2636" t="s">
        <v>2662</v>
      </c>
      <c r="C2636" t="s">
        <v>25</v>
      </c>
      <c r="D2636" t="s">
        <v>19</v>
      </c>
      <c r="E2636">
        <v>-1749.7</v>
      </c>
      <c r="F2636" t="s">
        <v>11</v>
      </c>
      <c r="G2636">
        <f>IF(Table1[[#This Row],[Type]]="Income",ABS(Table1[[#This Row],[Amount]]),0)</f>
        <v>0</v>
      </c>
      <c r="H2636">
        <f>IF(Table1[[#This Row],[Type]]="Expense",ABS(Table1[[#This Row],[Amount]]),0)</f>
        <v>1749.7</v>
      </c>
      <c r="I2636" t="s">
        <v>17</v>
      </c>
      <c r="J2636" t="s">
        <v>23</v>
      </c>
      <c r="L2636" t="str">
        <f t="shared" si="41"/>
        <v>July</v>
      </c>
      <c r="M2636" s="4">
        <f>ABS(Table1[[#This Row],[Amount]])</f>
        <v>1749.7</v>
      </c>
      <c r="N2636">
        <f>IF(Table1[[#This Row],[Type]]="Income",ABS(Table1[[#This Row],[Amount]]),0)</f>
        <v>0</v>
      </c>
      <c r="O2636">
        <f>IF(Table1[[#This Row],[Type]]="Expense",ABS(Table1[[#This Row],[Amount]]),0)</f>
        <v>1749.7</v>
      </c>
      <c r="P2636" t="str">
        <f>Table1[[#This Row],[Region]]</f>
        <v>South</v>
      </c>
      <c r="Q2636" t="s">
        <v>19</v>
      </c>
      <c r="R2636" t="s">
        <v>23</v>
      </c>
    </row>
    <row r="2637" spans="1:18" x14ac:dyDescent="0.3">
      <c r="A2637" s="1">
        <v>45182</v>
      </c>
      <c r="B2637" t="s">
        <v>2663</v>
      </c>
      <c r="C2637" t="s">
        <v>15</v>
      </c>
      <c r="D2637" t="s">
        <v>42</v>
      </c>
      <c r="E2637">
        <v>-1336.97</v>
      </c>
      <c r="F2637" t="s">
        <v>11</v>
      </c>
      <c r="G2637">
        <f>IF(Table1[[#This Row],[Type]]="Income",ABS(Table1[[#This Row],[Amount]]),0)</f>
        <v>0</v>
      </c>
      <c r="H2637">
        <f>IF(Table1[[#This Row],[Type]]="Expense",ABS(Table1[[#This Row],[Amount]]),0)</f>
        <v>1336.97</v>
      </c>
      <c r="I2637" t="s">
        <v>20</v>
      </c>
      <c r="J2637" t="s">
        <v>32</v>
      </c>
      <c r="L2637" t="str">
        <f t="shared" si="41"/>
        <v>September</v>
      </c>
      <c r="M2637" s="4">
        <f>ABS(Table1[[#This Row],[Amount]])</f>
        <v>1336.97</v>
      </c>
      <c r="N2637">
        <f>IF(Table1[[#This Row],[Type]]="Income",ABS(Table1[[#This Row],[Amount]]),0)</f>
        <v>0</v>
      </c>
      <c r="O2637">
        <f>IF(Table1[[#This Row],[Type]]="Expense",ABS(Table1[[#This Row],[Amount]]),0)</f>
        <v>1336.97</v>
      </c>
      <c r="P2637" t="str">
        <f>Table1[[#This Row],[Region]]</f>
        <v>West</v>
      </c>
      <c r="Q2637" t="s">
        <v>42</v>
      </c>
      <c r="R2637" t="s">
        <v>32</v>
      </c>
    </row>
    <row r="2638" spans="1:18" x14ac:dyDescent="0.3">
      <c r="A2638" s="1">
        <v>45012</v>
      </c>
      <c r="B2638" t="s">
        <v>2664</v>
      </c>
      <c r="C2638" t="s">
        <v>9</v>
      </c>
      <c r="D2638" t="s">
        <v>22</v>
      </c>
      <c r="E2638">
        <v>-2924.93</v>
      </c>
      <c r="F2638" t="s">
        <v>11</v>
      </c>
      <c r="G2638">
        <f>IF(Table1[[#This Row],[Type]]="Income",ABS(Table1[[#This Row],[Amount]]),0)</f>
        <v>0</v>
      </c>
      <c r="H2638">
        <f>IF(Table1[[#This Row],[Type]]="Expense",ABS(Table1[[#This Row],[Amount]]),0)</f>
        <v>2924.93</v>
      </c>
      <c r="I2638" t="s">
        <v>12</v>
      </c>
      <c r="J2638" t="s">
        <v>27</v>
      </c>
      <c r="L2638" t="str">
        <f t="shared" si="41"/>
        <v>March</v>
      </c>
      <c r="M2638" s="4">
        <f>ABS(Table1[[#This Row],[Amount]])</f>
        <v>2924.93</v>
      </c>
      <c r="N2638">
        <f>IF(Table1[[#This Row],[Type]]="Income",ABS(Table1[[#This Row],[Amount]]),0)</f>
        <v>0</v>
      </c>
      <c r="O2638">
        <f>IF(Table1[[#This Row],[Type]]="Expense",ABS(Table1[[#This Row],[Amount]]),0)</f>
        <v>2924.93</v>
      </c>
      <c r="P2638" t="str">
        <f>Table1[[#This Row],[Region]]</f>
        <v>North</v>
      </c>
      <c r="Q2638" t="s">
        <v>22</v>
      </c>
      <c r="R2638" t="s">
        <v>27</v>
      </c>
    </row>
    <row r="2639" spans="1:18" x14ac:dyDescent="0.3">
      <c r="A2639" s="1">
        <v>45076</v>
      </c>
      <c r="B2639" t="s">
        <v>2665</v>
      </c>
      <c r="C2639" t="s">
        <v>30</v>
      </c>
      <c r="D2639" t="s">
        <v>16</v>
      </c>
      <c r="E2639">
        <v>4822.83</v>
      </c>
      <c r="F2639" t="s">
        <v>31</v>
      </c>
      <c r="G2639">
        <f>IF(Table1[[#This Row],[Type]]="Income",ABS(Table1[[#This Row],[Amount]]),0)</f>
        <v>4822.83</v>
      </c>
      <c r="H2639">
        <f>IF(Table1[[#This Row],[Type]]="Expense",ABS(Table1[[#This Row],[Amount]]),0)</f>
        <v>0</v>
      </c>
      <c r="I2639" t="s">
        <v>12</v>
      </c>
      <c r="J2639" t="s">
        <v>27</v>
      </c>
      <c r="L2639" t="str">
        <f t="shared" si="41"/>
        <v>May</v>
      </c>
      <c r="M2639" s="4">
        <f>ABS(Table1[[#This Row],[Amount]])</f>
        <v>4822.83</v>
      </c>
      <c r="N2639">
        <f>IF(Table1[[#This Row],[Type]]="Income",ABS(Table1[[#This Row],[Amount]]),0)</f>
        <v>4822.83</v>
      </c>
      <c r="O2639">
        <f>IF(Table1[[#This Row],[Type]]="Expense",ABS(Table1[[#This Row],[Amount]]),0)</f>
        <v>0</v>
      </c>
      <c r="P2639" t="str">
        <f>Table1[[#This Row],[Region]]</f>
        <v>North</v>
      </c>
      <c r="Q2639" t="s">
        <v>16</v>
      </c>
      <c r="R2639" t="s">
        <v>27</v>
      </c>
    </row>
    <row r="2640" spans="1:18" x14ac:dyDescent="0.3">
      <c r="A2640" s="1">
        <v>45161</v>
      </c>
      <c r="B2640" t="s">
        <v>2666</v>
      </c>
      <c r="C2640" t="s">
        <v>9</v>
      </c>
      <c r="D2640" t="s">
        <v>10</v>
      </c>
      <c r="E2640">
        <v>-1080.33</v>
      </c>
      <c r="F2640" t="s">
        <v>11</v>
      </c>
      <c r="G2640">
        <f>IF(Table1[[#This Row],[Type]]="Income",ABS(Table1[[#This Row],[Amount]]),0)</f>
        <v>0</v>
      </c>
      <c r="H2640">
        <f>IF(Table1[[#This Row],[Type]]="Expense",ABS(Table1[[#This Row],[Amount]]),0)</f>
        <v>1080.33</v>
      </c>
      <c r="I2640" t="s">
        <v>17</v>
      </c>
      <c r="J2640" t="s">
        <v>13</v>
      </c>
      <c r="L2640" t="str">
        <f t="shared" si="41"/>
        <v>August</v>
      </c>
      <c r="M2640" s="4">
        <f>ABS(Table1[[#This Row],[Amount]])</f>
        <v>1080.33</v>
      </c>
      <c r="N2640">
        <f>IF(Table1[[#This Row],[Type]]="Income",ABS(Table1[[#This Row],[Amount]]),0)</f>
        <v>0</v>
      </c>
      <c r="O2640">
        <f>IF(Table1[[#This Row],[Type]]="Expense",ABS(Table1[[#This Row],[Amount]]),0)</f>
        <v>1080.33</v>
      </c>
      <c r="P2640" t="str">
        <f>Table1[[#This Row],[Region]]</f>
        <v>East</v>
      </c>
      <c r="Q2640" t="s">
        <v>10</v>
      </c>
      <c r="R2640" t="s">
        <v>13</v>
      </c>
    </row>
    <row r="2641" spans="1:18" x14ac:dyDescent="0.3">
      <c r="A2641" s="1">
        <v>45271</v>
      </c>
      <c r="B2641" t="s">
        <v>2667</v>
      </c>
      <c r="C2641" t="s">
        <v>25</v>
      </c>
      <c r="D2641" t="s">
        <v>36</v>
      </c>
      <c r="E2641">
        <v>-566.74</v>
      </c>
      <c r="F2641" t="s">
        <v>11</v>
      </c>
      <c r="G2641">
        <f>IF(Table1[[#This Row],[Type]]="Income",ABS(Table1[[#This Row],[Amount]]),0)</f>
        <v>0</v>
      </c>
      <c r="H2641">
        <f>IF(Table1[[#This Row],[Type]]="Expense",ABS(Table1[[#This Row],[Amount]]),0)</f>
        <v>566.74</v>
      </c>
      <c r="I2641" t="s">
        <v>20</v>
      </c>
      <c r="J2641" t="s">
        <v>23</v>
      </c>
      <c r="L2641" t="str">
        <f t="shared" si="41"/>
        <v>December</v>
      </c>
      <c r="M2641" s="4">
        <f>ABS(Table1[[#This Row],[Amount]])</f>
        <v>566.74</v>
      </c>
      <c r="N2641">
        <f>IF(Table1[[#This Row],[Type]]="Income",ABS(Table1[[#This Row],[Amount]]),0)</f>
        <v>0</v>
      </c>
      <c r="O2641">
        <f>IF(Table1[[#This Row],[Type]]="Expense",ABS(Table1[[#This Row],[Amount]]),0)</f>
        <v>566.74</v>
      </c>
      <c r="P2641" t="str">
        <f>Table1[[#This Row],[Region]]</f>
        <v>South</v>
      </c>
      <c r="Q2641" t="s">
        <v>36</v>
      </c>
      <c r="R2641" t="s">
        <v>23</v>
      </c>
    </row>
    <row r="2642" spans="1:18" x14ac:dyDescent="0.3">
      <c r="A2642" s="1">
        <v>44948</v>
      </c>
      <c r="B2642" t="s">
        <v>2668</v>
      </c>
      <c r="C2642" t="s">
        <v>25</v>
      </c>
      <c r="D2642" t="s">
        <v>26</v>
      </c>
      <c r="E2642">
        <v>-685.06</v>
      </c>
      <c r="F2642" t="s">
        <v>11</v>
      </c>
      <c r="G2642">
        <f>IF(Table1[[#This Row],[Type]]="Income",ABS(Table1[[#This Row],[Amount]]),0)</f>
        <v>0</v>
      </c>
      <c r="H2642">
        <f>IF(Table1[[#This Row],[Type]]="Expense",ABS(Table1[[#This Row],[Amount]]),0)</f>
        <v>685.06</v>
      </c>
      <c r="I2642" t="s">
        <v>20</v>
      </c>
      <c r="J2642" t="s">
        <v>23</v>
      </c>
      <c r="L2642" t="str">
        <f t="shared" si="41"/>
        <v>January</v>
      </c>
      <c r="M2642" s="4">
        <f>ABS(Table1[[#This Row],[Amount]])</f>
        <v>685.06</v>
      </c>
      <c r="N2642">
        <f>IF(Table1[[#This Row],[Type]]="Income",ABS(Table1[[#This Row],[Amount]]),0)</f>
        <v>0</v>
      </c>
      <c r="O2642">
        <f>IF(Table1[[#This Row],[Type]]="Expense",ABS(Table1[[#This Row],[Amount]]),0)</f>
        <v>685.06</v>
      </c>
      <c r="P2642" t="str">
        <f>Table1[[#This Row],[Region]]</f>
        <v>South</v>
      </c>
      <c r="Q2642" t="s">
        <v>26</v>
      </c>
      <c r="R2642" t="s">
        <v>23</v>
      </c>
    </row>
    <row r="2643" spans="1:18" x14ac:dyDescent="0.3">
      <c r="A2643" s="1">
        <v>45274</v>
      </c>
      <c r="B2643" t="s">
        <v>2669</v>
      </c>
      <c r="C2643" t="s">
        <v>25</v>
      </c>
      <c r="D2643" t="s">
        <v>16</v>
      </c>
      <c r="E2643">
        <v>-3937.18</v>
      </c>
      <c r="F2643" t="s">
        <v>11</v>
      </c>
      <c r="G2643">
        <f>IF(Table1[[#This Row],[Type]]="Income",ABS(Table1[[#This Row],[Amount]]),0)</f>
        <v>0</v>
      </c>
      <c r="H2643">
        <f>IF(Table1[[#This Row],[Type]]="Expense",ABS(Table1[[#This Row],[Amount]]),0)</f>
        <v>3937.18</v>
      </c>
      <c r="I2643" t="s">
        <v>17</v>
      </c>
      <c r="J2643" t="s">
        <v>23</v>
      </c>
      <c r="L2643" t="str">
        <f t="shared" si="41"/>
        <v>December</v>
      </c>
      <c r="M2643" s="4">
        <f>ABS(Table1[[#This Row],[Amount]])</f>
        <v>3937.18</v>
      </c>
      <c r="N2643">
        <f>IF(Table1[[#This Row],[Type]]="Income",ABS(Table1[[#This Row],[Amount]]),0)</f>
        <v>0</v>
      </c>
      <c r="O2643">
        <f>IF(Table1[[#This Row],[Type]]="Expense",ABS(Table1[[#This Row],[Amount]]),0)</f>
        <v>3937.18</v>
      </c>
      <c r="P2643" t="str">
        <f>Table1[[#This Row],[Region]]</f>
        <v>South</v>
      </c>
      <c r="Q2643" t="s">
        <v>16</v>
      </c>
      <c r="R2643" t="s">
        <v>23</v>
      </c>
    </row>
    <row r="2644" spans="1:18" x14ac:dyDescent="0.3">
      <c r="A2644" s="1">
        <v>45211</v>
      </c>
      <c r="B2644" t="s">
        <v>2670</v>
      </c>
      <c r="C2644" t="s">
        <v>25</v>
      </c>
      <c r="D2644" t="s">
        <v>22</v>
      </c>
      <c r="E2644">
        <v>-1815.51</v>
      </c>
      <c r="F2644" t="s">
        <v>11</v>
      </c>
      <c r="G2644">
        <f>IF(Table1[[#This Row],[Type]]="Income",ABS(Table1[[#This Row],[Amount]]),0)</f>
        <v>0</v>
      </c>
      <c r="H2644">
        <f>IF(Table1[[#This Row],[Type]]="Expense",ABS(Table1[[#This Row],[Amount]]),0)</f>
        <v>1815.51</v>
      </c>
      <c r="I2644" t="s">
        <v>20</v>
      </c>
      <c r="J2644" t="s">
        <v>32</v>
      </c>
      <c r="L2644" t="str">
        <f t="shared" si="41"/>
        <v>October</v>
      </c>
      <c r="M2644" s="4">
        <f>ABS(Table1[[#This Row],[Amount]])</f>
        <v>1815.51</v>
      </c>
      <c r="N2644">
        <f>IF(Table1[[#This Row],[Type]]="Income",ABS(Table1[[#This Row],[Amount]]),0)</f>
        <v>0</v>
      </c>
      <c r="O2644">
        <f>IF(Table1[[#This Row],[Type]]="Expense",ABS(Table1[[#This Row],[Amount]]),0)</f>
        <v>1815.51</v>
      </c>
      <c r="P2644" t="str">
        <f>Table1[[#This Row],[Region]]</f>
        <v>West</v>
      </c>
      <c r="Q2644" t="s">
        <v>22</v>
      </c>
      <c r="R2644" t="s">
        <v>32</v>
      </c>
    </row>
    <row r="2645" spans="1:18" x14ac:dyDescent="0.3">
      <c r="A2645" s="1">
        <v>45195</v>
      </c>
      <c r="B2645" t="s">
        <v>2671</v>
      </c>
      <c r="C2645" t="s">
        <v>30</v>
      </c>
      <c r="D2645" t="s">
        <v>22</v>
      </c>
      <c r="E2645">
        <v>1199.4000000000001</v>
      </c>
      <c r="F2645" t="s">
        <v>31</v>
      </c>
      <c r="G2645">
        <f>IF(Table1[[#This Row],[Type]]="Income",ABS(Table1[[#This Row],[Amount]]),0)</f>
        <v>1199.4000000000001</v>
      </c>
      <c r="H2645">
        <f>IF(Table1[[#This Row],[Type]]="Expense",ABS(Table1[[#This Row],[Amount]]),0)</f>
        <v>0</v>
      </c>
      <c r="I2645" t="s">
        <v>20</v>
      </c>
      <c r="J2645" t="s">
        <v>27</v>
      </c>
      <c r="L2645" t="str">
        <f t="shared" si="41"/>
        <v>September</v>
      </c>
      <c r="M2645" s="4">
        <f>ABS(Table1[[#This Row],[Amount]])</f>
        <v>1199.4000000000001</v>
      </c>
      <c r="N2645">
        <f>IF(Table1[[#This Row],[Type]]="Income",ABS(Table1[[#This Row],[Amount]]),0)</f>
        <v>1199.4000000000001</v>
      </c>
      <c r="O2645">
        <f>IF(Table1[[#This Row],[Type]]="Expense",ABS(Table1[[#This Row],[Amount]]),0)</f>
        <v>0</v>
      </c>
      <c r="P2645" t="str">
        <f>Table1[[#This Row],[Region]]</f>
        <v>North</v>
      </c>
      <c r="Q2645" t="s">
        <v>22</v>
      </c>
      <c r="R2645" t="s">
        <v>27</v>
      </c>
    </row>
    <row r="2646" spans="1:18" x14ac:dyDescent="0.3">
      <c r="A2646" s="1">
        <v>45184</v>
      </c>
      <c r="B2646" t="s">
        <v>2672</v>
      </c>
      <c r="C2646" t="s">
        <v>9</v>
      </c>
      <c r="D2646" t="s">
        <v>22</v>
      </c>
      <c r="E2646">
        <v>-1828.94</v>
      </c>
      <c r="F2646" t="s">
        <v>11</v>
      </c>
      <c r="G2646">
        <f>IF(Table1[[#This Row],[Type]]="Income",ABS(Table1[[#This Row],[Amount]]),0)</f>
        <v>0</v>
      </c>
      <c r="H2646">
        <f>IF(Table1[[#This Row],[Type]]="Expense",ABS(Table1[[#This Row],[Amount]]),0)</f>
        <v>1828.94</v>
      </c>
      <c r="I2646" t="s">
        <v>20</v>
      </c>
      <c r="J2646" t="s">
        <v>13</v>
      </c>
      <c r="L2646" t="str">
        <f t="shared" si="41"/>
        <v>September</v>
      </c>
      <c r="M2646" s="4">
        <f>ABS(Table1[[#This Row],[Amount]])</f>
        <v>1828.94</v>
      </c>
      <c r="N2646">
        <f>IF(Table1[[#This Row],[Type]]="Income",ABS(Table1[[#This Row],[Amount]]),0)</f>
        <v>0</v>
      </c>
      <c r="O2646">
        <f>IF(Table1[[#This Row],[Type]]="Expense",ABS(Table1[[#This Row],[Amount]]),0)</f>
        <v>1828.94</v>
      </c>
      <c r="P2646" t="str">
        <f>Table1[[#This Row],[Region]]</f>
        <v>East</v>
      </c>
      <c r="Q2646" t="s">
        <v>22</v>
      </c>
      <c r="R2646" t="s">
        <v>13</v>
      </c>
    </row>
    <row r="2647" spans="1:18" x14ac:dyDescent="0.3">
      <c r="A2647" s="1">
        <v>44955</v>
      </c>
      <c r="B2647" t="s">
        <v>2673</v>
      </c>
      <c r="C2647" t="s">
        <v>30</v>
      </c>
      <c r="D2647" t="s">
        <v>22</v>
      </c>
      <c r="E2647">
        <v>3262.12</v>
      </c>
      <c r="F2647" t="s">
        <v>31</v>
      </c>
      <c r="G2647">
        <f>IF(Table1[[#This Row],[Type]]="Income",ABS(Table1[[#This Row],[Amount]]),0)</f>
        <v>3262.12</v>
      </c>
      <c r="H2647">
        <f>IF(Table1[[#This Row],[Type]]="Expense",ABS(Table1[[#This Row],[Amount]]),0)</f>
        <v>0</v>
      </c>
      <c r="I2647" t="s">
        <v>17</v>
      </c>
      <c r="J2647" t="s">
        <v>23</v>
      </c>
      <c r="L2647" t="str">
        <f t="shared" si="41"/>
        <v>January</v>
      </c>
      <c r="M2647" s="4">
        <f>ABS(Table1[[#This Row],[Amount]])</f>
        <v>3262.12</v>
      </c>
      <c r="N2647">
        <f>IF(Table1[[#This Row],[Type]]="Income",ABS(Table1[[#This Row],[Amount]]),0)</f>
        <v>3262.12</v>
      </c>
      <c r="O2647">
        <f>IF(Table1[[#This Row],[Type]]="Expense",ABS(Table1[[#This Row],[Amount]]),0)</f>
        <v>0</v>
      </c>
      <c r="P2647" t="str">
        <f>Table1[[#This Row],[Region]]</f>
        <v>South</v>
      </c>
      <c r="Q2647" t="s">
        <v>22</v>
      </c>
      <c r="R2647" t="s">
        <v>23</v>
      </c>
    </row>
    <row r="2648" spans="1:18" x14ac:dyDescent="0.3">
      <c r="A2648" s="1">
        <v>45139</v>
      </c>
      <c r="B2648" t="s">
        <v>2674</v>
      </c>
      <c r="C2648" t="s">
        <v>30</v>
      </c>
      <c r="D2648" t="s">
        <v>26</v>
      </c>
      <c r="E2648">
        <v>2779.26</v>
      </c>
      <c r="F2648" t="s">
        <v>31</v>
      </c>
      <c r="G2648">
        <f>IF(Table1[[#This Row],[Type]]="Income",ABS(Table1[[#This Row],[Amount]]),0)</f>
        <v>2779.26</v>
      </c>
      <c r="H2648">
        <f>IF(Table1[[#This Row],[Type]]="Expense",ABS(Table1[[#This Row],[Amount]]),0)</f>
        <v>0</v>
      </c>
      <c r="I2648" t="s">
        <v>17</v>
      </c>
      <c r="J2648" t="s">
        <v>13</v>
      </c>
      <c r="L2648" t="str">
        <f t="shared" si="41"/>
        <v>August</v>
      </c>
      <c r="M2648" s="4">
        <f>ABS(Table1[[#This Row],[Amount]])</f>
        <v>2779.26</v>
      </c>
      <c r="N2648">
        <f>IF(Table1[[#This Row],[Type]]="Income",ABS(Table1[[#This Row],[Amount]]),0)</f>
        <v>2779.26</v>
      </c>
      <c r="O2648">
        <f>IF(Table1[[#This Row],[Type]]="Expense",ABS(Table1[[#This Row],[Amount]]),0)</f>
        <v>0</v>
      </c>
      <c r="P2648" t="str">
        <f>Table1[[#This Row],[Region]]</f>
        <v>East</v>
      </c>
      <c r="Q2648" t="s">
        <v>26</v>
      </c>
      <c r="R2648" t="s">
        <v>13</v>
      </c>
    </row>
    <row r="2649" spans="1:18" x14ac:dyDescent="0.3">
      <c r="A2649" s="1">
        <v>45209</v>
      </c>
      <c r="B2649" t="s">
        <v>2675</v>
      </c>
      <c r="C2649" t="s">
        <v>30</v>
      </c>
      <c r="D2649" t="s">
        <v>42</v>
      </c>
      <c r="E2649">
        <v>3743.59</v>
      </c>
      <c r="F2649" t="s">
        <v>31</v>
      </c>
      <c r="G2649">
        <f>IF(Table1[[#This Row],[Type]]="Income",ABS(Table1[[#This Row],[Amount]]),0)</f>
        <v>3743.59</v>
      </c>
      <c r="H2649">
        <f>IF(Table1[[#This Row],[Type]]="Expense",ABS(Table1[[#This Row],[Amount]]),0)</f>
        <v>0</v>
      </c>
      <c r="I2649" t="s">
        <v>17</v>
      </c>
      <c r="J2649" t="s">
        <v>13</v>
      </c>
      <c r="L2649" t="str">
        <f t="shared" si="41"/>
        <v>October</v>
      </c>
      <c r="M2649" s="4">
        <f>ABS(Table1[[#This Row],[Amount]])</f>
        <v>3743.59</v>
      </c>
      <c r="N2649">
        <f>IF(Table1[[#This Row],[Type]]="Income",ABS(Table1[[#This Row],[Amount]]),0)</f>
        <v>3743.59</v>
      </c>
      <c r="O2649">
        <f>IF(Table1[[#This Row],[Type]]="Expense",ABS(Table1[[#This Row],[Amount]]),0)</f>
        <v>0</v>
      </c>
      <c r="P2649" t="str">
        <f>Table1[[#This Row],[Region]]</f>
        <v>East</v>
      </c>
      <c r="Q2649" t="s">
        <v>42</v>
      </c>
      <c r="R2649" t="s">
        <v>13</v>
      </c>
    </row>
    <row r="2650" spans="1:18" x14ac:dyDescent="0.3">
      <c r="A2650" s="1">
        <v>44976</v>
      </c>
      <c r="B2650" t="s">
        <v>2676</v>
      </c>
      <c r="C2650" t="s">
        <v>25</v>
      </c>
      <c r="D2650" t="s">
        <v>19</v>
      </c>
      <c r="E2650">
        <v>-1761.46</v>
      </c>
      <c r="F2650" t="s">
        <v>11</v>
      </c>
      <c r="G2650">
        <f>IF(Table1[[#This Row],[Type]]="Income",ABS(Table1[[#This Row],[Amount]]),0)</f>
        <v>0</v>
      </c>
      <c r="H2650">
        <f>IF(Table1[[#This Row],[Type]]="Expense",ABS(Table1[[#This Row],[Amount]]),0)</f>
        <v>1761.46</v>
      </c>
      <c r="I2650" t="s">
        <v>12</v>
      </c>
      <c r="J2650" t="s">
        <v>27</v>
      </c>
      <c r="L2650" t="str">
        <f t="shared" si="41"/>
        <v>February</v>
      </c>
      <c r="M2650" s="4">
        <f>ABS(Table1[[#This Row],[Amount]])</f>
        <v>1761.46</v>
      </c>
      <c r="N2650">
        <f>IF(Table1[[#This Row],[Type]]="Income",ABS(Table1[[#This Row],[Amount]]),0)</f>
        <v>0</v>
      </c>
      <c r="O2650">
        <f>IF(Table1[[#This Row],[Type]]="Expense",ABS(Table1[[#This Row],[Amount]]),0)</f>
        <v>1761.46</v>
      </c>
      <c r="P2650" t="str">
        <f>Table1[[#This Row],[Region]]</f>
        <v>North</v>
      </c>
      <c r="Q2650" t="s">
        <v>19</v>
      </c>
      <c r="R2650" t="s">
        <v>27</v>
      </c>
    </row>
    <row r="2651" spans="1:18" x14ac:dyDescent="0.3">
      <c r="A2651" s="1">
        <v>45021</v>
      </c>
      <c r="B2651" t="s">
        <v>2677</v>
      </c>
      <c r="C2651" t="s">
        <v>25</v>
      </c>
      <c r="D2651" t="s">
        <v>36</v>
      </c>
      <c r="E2651">
        <v>-2314.94</v>
      </c>
      <c r="F2651" t="s">
        <v>11</v>
      </c>
      <c r="G2651">
        <f>IF(Table1[[#This Row],[Type]]="Income",ABS(Table1[[#This Row],[Amount]]),0)</f>
        <v>0</v>
      </c>
      <c r="H2651">
        <f>IF(Table1[[#This Row],[Type]]="Expense",ABS(Table1[[#This Row],[Amount]]),0)</f>
        <v>2314.94</v>
      </c>
      <c r="I2651" t="s">
        <v>12</v>
      </c>
      <c r="J2651" t="s">
        <v>23</v>
      </c>
      <c r="L2651" t="str">
        <f t="shared" si="41"/>
        <v>April</v>
      </c>
      <c r="M2651" s="4">
        <f>ABS(Table1[[#This Row],[Amount]])</f>
        <v>2314.94</v>
      </c>
      <c r="N2651">
        <f>IF(Table1[[#This Row],[Type]]="Income",ABS(Table1[[#This Row],[Amount]]),0)</f>
        <v>0</v>
      </c>
      <c r="O2651">
        <f>IF(Table1[[#This Row],[Type]]="Expense",ABS(Table1[[#This Row],[Amount]]),0)</f>
        <v>2314.94</v>
      </c>
      <c r="P2651" t="str">
        <f>Table1[[#This Row],[Region]]</f>
        <v>South</v>
      </c>
      <c r="Q2651" t="s">
        <v>36</v>
      </c>
      <c r="R2651" t="s">
        <v>23</v>
      </c>
    </row>
    <row r="2652" spans="1:18" x14ac:dyDescent="0.3">
      <c r="A2652" s="1">
        <v>45014</v>
      </c>
      <c r="B2652" t="s">
        <v>2678</v>
      </c>
      <c r="C2652" t="s">
        <v>25</v>
      </c>
      <c r="D2652" t="s">
        <v>26</v>
      </c>
      <c r="E2652">
        <v>-599.65</v>
      </c>
      <c r="F2652" t="s">
        <v>11</v>
      </c>
      <c r="G2652">
        <f>IF(Table1[[#This Row],[Type]]="Income",ABS(Table1[[#This Row],[Amount]]),0)</f>
        <v>0</v>
      </c>
      <c r="H2652">
        <f>IF(Table1[[#This Row],[Type]]="Expense",ABS(Table1[[#This Row],[Amount]]),0)</f>
        <v>599.65</v>
      </c>
      <c r="I2652" t="s">
        <v>17</v>
      </c>
      <c r="J2652" t="s">
        <v>13</v>
      </c>
      <c r="L2652" t="str">
        <f t="shared" si="41"/>
        <v>March</v>
      </c>
      <c r="M2652" s="4">
        <f>ABS(Table1[[#This Row],[Amount]])</f>
        <v>599.65</v>
      </c>
      <c r="N2652">
        <f>IF(Table1[[#This Row],[Type]]="Income",ABS(Table1[[#This Row],[Amount]]),0)</f>
        <v>0</v>
      </c>
      <c r="O2652">
        <f>IF(Table1[[#This Row],[Type]]="Expense",ABS(Table1[[#This Row],[Amount]]),0)</f>
        <v>599.65</v>
      </c>
      <c r="P2652" t="str">
        <f>Table1[[#This Row],[Region]]</f>
        <v>East</v>
      </c>
      <c r="Q2652" t="s">
        <v>26</v>
      </c>
      <c r="R2652" t="s">
        <v>13</v>
      </c>
    </row>
    <row r="2653" spans="1:18" x14ac:dyDescent="0.3">
      <c r="A2653" s="1">
        <v>44970</v>
      </c>
      <c r="B2653" t="s">
        <v>2679</v>
      </c>
      <c r="C2653" t="s">
        <v>9</v>
      </c>
      <c r="D2653" t="s">
        <v>22</v>
      </c>
      <c r="E2653">
        <v>-457.99</v>
      </c>
      <c r="F2653" t="s">
        <v>11</v>
      </c>
      <c r="G2653">
        <f>IF(Table1[[#This Row],[Type]]="Income",ABS(Table1[[#This Row],[Amount]]),0)</f>
        <v>0</v>
      </c>
      <c r="H2653">
        <f>IF(Table1[[#This Row],[Type]]="Expense",ABS(Table1[[#This Row],[Amount]]),0)</f>
        <v>457.99</v>
      </c>
      <c r="I2653" t="s">
        <v>20</v>
      </c>
      <c r="J2653" t="s">
        <v>23</v>
      </c>
      <c r="L2653" t="str">
        <f t="shared" si="41"/>
        <v>February</v>
      </c>
      <c r="M2653" s="4">
        <f>ABS(Table1[[#This Row],[Amount]])</f>
        <v>457.99</v>
      </c>
      <c r="N2653">
        <f>IF(Table1[[#This Row],[Type]]="Income",ABS(Table1[[#This Row],[Amount]]),0)</f>
        <v>0</v>
      </c>
      <c r="O2653">
        <f>IF(Table1[[#This Row],[Type]]="Expense",ABS(Table1[[#This Row],[Amount]]),0)</f>
        <v>457.99</v>
      </c>
      <c r="P2653" t="str">
        <f>Table1[[#This Row],[Region]]</f>
        <v>South</v>
      </c>
      <c r="Q2653" t="s">
        <v>22</v>
      </c>
      <c r="R2653" t="s">
        <v>23</v>
      </c>
    </row>
    <row r="2654" spans="1:18" x14ac:dyDescent="0.3">
      <c r="A2654" s="1">
        <v>45204</v>
      </c>
      <c r="B2654" t="s">
        <v>2680</v>
      </c>
      <c r="C2654" t="s">
        <v>15</v>
      </c>
      <c r="D2654" t="s">
        <v>26</v>
      </c>
      <c r="E2654">
        <v>-2365.0500000000002</v>
      </c>
      <c r="F2654" t="s">
        <v>11</v>
      </c>
      <c r="G2654">
        <f>IF(Table1[[#This Row],[Type]]="Income",ABS(Table1[[#This Row],[Amount]]),0)</f>
        <v>0</v>
      </c>
      <c r="H2654">
        <f>IF(Table1[[#This Row],[Type]]="Expense",ABS(Table1[[#This Row],[Amount]]),0)</f>
        <v>2365.0500000000002</v>
      </c>
      <c r="I2654" t="s">
        <v>20</v>
      </c>
      <c r="J2654" t="s">
        <v>23</v>
      </c>
      <c r="L2654" t="str">
        <f t="shared" si="41"/>
        <v>October</v>
      </c>
      <c r="M2654" s="4">
        <f>ABS(Table1[[#This Row],[Amount]])</f>
        <v>2365.0500000000002</v>
      </c>
      <c r="N2654">
        <f>IF(Table1[[#This Row],[Type]]="Income",ABS(Table1[[#This Row],[Amount]]),0)</f>
        <v>0</v>
      </c>
      <c r="O2654">
        <f>IF(Table1[[#This Row],[Type]]="Expense",ABS(Table1[[#This Row],[Amount]]),0)</f>
        <v>2365.0500000000002</v>
      </c>
      <c r="P2654" t="str">
        <f>Table1[[#This Row],[Region]]</f>
        <v>South</v>
      </c>
      <c r="Q2654" t="s">
        <v>26</v>
      </c>
      <c r="R2654" t="s">
        <v>23</v>
      </c>
    </row>
    <row r="2655" spans="1:18" x14ac:dyDescent="0.3">
      <c r="A2655" s="1">
        <v>45097</v>
      </c>
      <c r="B2655" t="s">
        <v>2681</v>
      </c>
      <c r="C2655" t="s">
        <v>25</v>
      </c>
      <c r="D2655" t="s">
        <v>16</v>
      </c>
      <c r="E2655">
        <v>-1577.82</v>
      </c>
      <c r="F2655" t="s">
        <v>11</v>
      </c>
      <c r="G2655">
        <f>IF(Table1[[#This Row],[Type]]="Income",ABS(Table1[[#This Row],[Amount]]),0)</f>
        <v>0</v>
      </c>
      <c r="H2655">
        <f>IF(Table1[[#This Row],[Type]]="Expense",ABS(Table1[[#This Row],[Amount]]),0)</f>
        <v>1577.82</v>
      </c>
      <c r="I2655" t="s">
        <v>17</v>
      </c>
      <c r="J2655" t="s">
        <v>23</v>
      </c>
      <c r="L2655" t="str">
        <f t="shared" si="41"/>
        <v>June</v>
      </c>
      <c r="M2655" s="4">
        <f>ABS(Table1[[#This Row],[Amount]])</f>
        <v>1577.82</v>
      </c>
      <c r="N2655">
        <f>IF(Table1[[#This Row],[Type]]="Income",ABS(Table1[[#This Row],[Amount]]),0)</f>
        <v>0</v>
      </c>
      <c r="O2655">
        <f>IF(Table1[[#This Row],[Type]]="Expense",ABS(Table1[[#This Row],[Amount]]),0)</f>
        <v>1577.82</v>
      </c>
      <c r="P2655" t="str">
        <f>Table1[[#This Row],[Region]]</f>
        <v>South</v>
      </c>
      <c r="Q2655" t="s">
        <v>16</v>
      </c>
      <c r="R2655" t="s">
        <v>23</v>
      </c>
    </row>
    <row r="2656" spans="1:18" x14ac:dyDescent="0.3">
      <c r="A2656" s="1">
        <v>45115</v>
      </c>
      <c r="B2656" t="s">
        <v>2682</v>
      </c>
      <c r="C2656" t="s">
        <v>9</v>
      </c>
      <c r="D2656" t="s">
        <v>19</v>
      </c>
      <c r="E2656">
        <v>-3102.72</v>
      </c>
      <c r="F2656" t="s">
        <v>11</v>
      </c>
      <c r="G2656">
        <f>IF(Table1[[#This Row],[Type]]="Income",ABS(Table1[[#This Row],[Amount]]),0)</f>
        <v>0</v>
      </c>
      <c r="H2656">
        <f>IF(Table1[[#This Row],[Type]]="Expense",ABS(Table1[[#This Row],[Amount]]),0)</f>
        <v>3102.72</v>
      </c>
      <c r="I2656" t="s">
        <v>20</v>
      </c>
      <c r="J2656" t="s">
        <v>13</v>
      </c>
      <c r="L2656" t="str">
        <f t="shared" si="41"/>
        <v>July</v>
      </c>
      <c r="M2656" s="4">
        <f>ABS(Table1[[#This Row],[Amount]])</f>
        <v>3102.72</v>
      </c>
      <c r="N2656">
        <f>IF(Table1[[#This Row],[Type]]="Income",ABS(Table1[[#This Row],[Amount]]),0)</f>
        <v>0</v>
      </c>
      <c r="O2656">
        <f>IF(Table1[[#This Row],[Type]]="Expense",ABS(Table1[[#This Row],[Amount]]),0)</f>
        <v>3102.72</v>
      </c>
      <c r="P2656" t="str">
        <f>Table1[[#This Row],[Region]]</f>
        <v>East</v>
      </c>
      <c r="Q2656" t="s">
        <v>19</v>
      </c>
      <c r="R2656" t="s">
        <v>13</v>
      </c>
    </row>
    <row r="2657" spans="1:18" x14ac:dyDescent="0.3">
      <c r="A2657" s="1">
        <v>45279</v>
      </c>
      <c r="B2657" t="s">
        <v>2683</v>
      </c>
      <c r="C2657" t="s">
        <v>25</v>
      </c>
      <c r="D2657" t="s">
        <v>22</v>
      </c>
      <c r="E2657">
        <v>-310.70999999999998</v>
      </c>
      <c r="F2657" t="s">
        <v>11</v>
      </c>
      <c r="G2657">
        <f>IF(Table1[[#This Row],[Type]]="Income",ABS(Table1[[#This Row],[Amount]]),0)</f>
        <v>0</v>
      </c>
      <c r="H2657">
        <f>IF(Table1[[#This Row],[Type]]="Expense",ABS(Table1[[#This Row],[Amount]]),0)</f>
        <v>310.70999999999998</v>
      </c>
      <c r="I2657" t="s">
        <v>20</v>
      </c>
      <c r="J2657" t="s">
        <v>27</v>
      </c>
      <c r="L2657" t="str">
        <f t="shared" si="41"/>
        <v>December</v>
      </c>
      <c r="M2657" s="4">
        <f>ABS(Table1[[#This Row],[Amount]])</f>
        <v>310.70999999999998</v>
      </c>
      <c r="N2657">
        <f>IF(Table1[[#This Row],[Type]]="Income",ABS(Table1[[#This Row],[Amount]]),0)</f>
        <v>0</v>
      </c>
      <c r="O2657">
        <f>IF(Table1[[#This Row],[Type]]="Expense",ABS(Table1[[#This Row],[Amount]]),0)</f>
        <v>310.70999999999998</v>
      </c>
      <c r="P2657" t="str">
        <f>Table1[[#This Row],[Region]]</f>
        <v>North</v>
      </c>
      <c r="Q2657" t="s">
        <v>22</v>
      </c>
      <c r="R2657" t="s">
        <v>27</v>
      </c>
    </row>
    <row r="2658" spans="1:18" x14ac:dyDescent="0.3">
      <c r="A2658" s="1">
        <v>45110</v>
      </c>
      <c r="B2658" t="s">
        <v>2684</v>
      </c>
      <c r="C2658" t="s">
        <v>25</v>
      </c>
      <c r="D2658" t="s">
        <v>36</v>
      </c>
      <c r="E2658">
        <v>-696.66</v>
      </c>
      <c r="F2658" t="s">
        <v>11</v>
      </c>
      <c r="G2658">
        <f>IF(Table1[[#This Row],[Type]]="Income",ABS(Table1[[#This Row],[Amount]]),0)</f>
        <v>0</v>
      </c>
      <c r="H2658">
        <f>IF(Table1[[#This Row],[Type]]="Expense",ABS(Table1[[#This Row],[Amount]]),0)</f>
        <v>696.66</v>
      </c>
      <c r="I2658" t="s">
        <v>12</v>
      </c>
      <c r="J2658" t="s">
        <v>27</v>
      </c>
      <c r="L2658" t="str">
        <f t="shared" si="41"/>
        <v>July</v>
      </c>
      <c r="M2658" s="4">
        <f>ABS(Table1[[#This Row],[Amount]])</f>
        <v>696.66</v>
      </c>
      <c r="N2658">
        <f>IF(Table1[[#This Row],[Type]]="Income",ABS(Table1[[#This Row],[Amount]]),0)</f>
        <v>0</v>
      </c>
      <c r="O2658">
        <f>IF(Table1[[#This Row],[Type]]="Expense",ABS(Table1[[#This Row],[Amount]]),0)</f>
        <v>696.66</v>
      </c>
      <c r="P2658" t="str">
        <f>Table1[[#This Row],[Region]]</f>
        <v>North</v>
      </c>
      <c r="Q2658" t="s">
        <v>36</v>
      </c>
      <c r="R2658" t="s">
        <v>27</v>
      </c>
    </row>
    <row r="2659" spans="1:18" x14ac:dyDescent="0.3">
      <c r="A2659" s="1">
        <v>44929</v>
      </c>
      <c r="B2659" t="s">
        <v>2685</v>
      </c>
      <c r="C2659" t="s">
        <v>30</v>
      </c>
      <c r="D2659" t="s">
        <v>22</v>
      </c>
      <c r="E2659">
        <v>4339.43</v>
      </c>
      <c r="F2659" t="s">
        <v>31</v>
      </c>
      <c r="G2659">
        <f>IF(Table1[[#This Row],[Type]]="Income",ABS(Table1[[#This Row],[Amount]]),0)</f>
        <v>4339.43</v>
      </c>
      <c r="H2659">
        <f>IF(Table1[[#This Row],[Type]]="Expense",ABS(Table1[[#This Row],[Amount]]),0)</f>
        <v>0</v>
      </c>
      <c r="I2659" t="s">
        <v>20</v>
      </c>
      <c r="J2659" t="s">
        <v>13</v>
      </c>
      <c r="L2659" t="str">
        <f t="shared" si="41"/>
        <v>January</v>
      </c>
      <c r="M2659" s="4">
        <f>ABS(Table1[[#This Row],[Amount]])</f>
        <v>4339.43</v>
      </c>
      <c r="N2659">
        <f>IF(Table1[[#This Row],[Type]]="Income",ABS(Table1[[#This Row],[Amount]]),0)</f>
        <v>4339.43</v>
      </c>
      <c r="O2659">
        <f>IF(Table1[[#This Row],[Type]]="Expense",ABS(Table1[[#This Row],[Amount]]),0)</f>
        <v>0</v>
      </c>
      <c r="P2659" t="str">
        <f>Table1[[#This Row],[Region]]</f>
        <v>East</v>
      </c>
      <c r="Q2659" t="s">
        <v>22</v>
      </c>
      <c r="R2659" t="s">
        <v>13</v>
      </c>
    </row>
    <row r="2660" spans="1:18" x14ac:dyDescent="0.3">
      <c r="A2660" s="1">
        <v>45117</v>
      </c>
      <c r="B2660" t="s">
        <v>2686</v>
      </c>
      <c r="C2660" t="s">
        <v>30</v>
      </c>
      <c r="D2660" t="s">
        <v>19</v>
      </c>
      <c r="E2660">
        <v>2874.93</v>
      </c>
      <c r="F2660" t="s">
        <v>31</v>
      </c>
      <c r="G2660">
        <f>IF(Table1[[#This Row],[Type]]="Income",ABS(Table1[[#This Row],[Amount]]),0)</f>
        <v>2874.93</v>
      </c>
      <c r="H2660">
        <f>IF(Table1[[#This Row],[Type]]="Expense",ABS(Table1[[#This Row],[Amount]]),0)</f>
        <v>0</v>
      </c>
      <c r="I2660" t="s">
        <v>20</v>
      </c>
      <c r="J2660" t="s">
        <v>32</v>
      </c>
      <c r="L2660" t="str">
        <f t="shared" si="41"/>
        <v>July</v>
      </c>
      <c r="M2660" s="4">
        <f>ABS(Table1[[#This Row],[Amount]])</f>
        <v>2874.93</v>
      </c>
      <c r="N2660">
        <f>IF(Table1[[#This Row],[Type]]="Income",ABS(Table1[[#This Row],[Amount]]),0)</f>
        <v>2874.93</v>
      </c>
      <c r="O2660">
        <f>IF(Table1[[#This Row],[Type]]="Expense",ABS(Table1[[#This Row],[Amount]]),0)</f>
        <v>0</v>
      </c>
      <c r="P2660" t="str">
        <f>Table1[[#This Row],[Region]]</f>
        <v>West</v>
      </c>
      <c r="Q2660" t="s">
        <v>19</v>
      </c>
      <c r="R2660" t="s">
        <v>32</v>
      </c>
    </row>
    <row r="2661" spans="1:18" x14ac:dyDescent="0.3">
      <c r="A2661" s="1">
        <v>45044</v>
      </c>
      <c r="B2661" t="s">
        <v>2687</v>
      </c>
      <c r="C2661" t="s">
        <v>30</v>
      </c>
      <c r="D2661" t="s">
        <v>36</v>
      </c>
      <c r="E2661">
        <v>3589.07</v>
      </c>
      <c r="F2661" t="s">
        <v>31</v>
      </c>
      <c r="G2661">
        <f>IF(Table1[[#This Row],[Type]]="Income",ABS(Table1[[#This Row],[Amount]]),0)</f>
        <v>3589.07</v>
      </c>
      <c r="H2661">
        <f>IF(Table1[[#This Row],[Type]]="Expense",ABS(Table1[[#This Row],[Amount]]),0)</f>
        <v>0</v>
      </c>
      <c r="I2661" t="s">
        <v>17</v>
      </c>
      <c r="J2661" t="s">
        <v>23</v>
      </c>
      <c r="L2661" t="str">
        <f t="shared" si="41"/>
        <v>April</v>
      </c>
      <c r="M2661" s="4">
        <f>ABS(Table1[[#This Row],[Amount]])</f>
        <v>3589.07</v>
      </c>
      <c r="N2661">
        <f>IF(Table1[[#This Row],[Type]]="Income",ABS(Table1[[#This Row],[Amount]]),0)</f>
        <v>3589.07</v>
      </c>
      <c r="O2661">
        <f>IF(Table1[[#This Row],[Type]]="Expense",ABS(Table1[[#This Row],[Amount]]),0)</f>
        <v>0</v>
      </c>
      <c r="P2661" t="str">
        <f>Table1[[#This Row],[Region]]</f>
        <v>South</v>
      </c>
      <c r="Q2661" t="s">
        <v>36</v>
      </c>
      <c r="R2661" t="s">
        <v>23</v>
      </c>
    </row>
    <row r="2662" spans="1:18" x14ac:dyDescent="0.3">
      <c r="A2662" s="1">
        <v>44945</v>
      </c>
      <c r="B2662" t="s">
        <v>2688</v>
      </c>
      <c r="C2662" t="s">
        <v>9</v>
      </c>
      <c r="D2662" t="s">
        <v>19</v>
      </c>
      <c r="E2662">
        <v>-4225.66</v>
      </c>
      <c r="F2662" t="s">
        <v>11</v>
      </c>
      <c r="G2662">
        <f>IF(Table1[[#This Row],[Type]]="Income",ABS(Table1[[#This Row],[Amount]]),0)</f>
        <v>0</v>
      </c>
      <c r="H2662">
        <f>IF(Table1[[#This Row],[Type]]="Expense",ABS(Table1[[#This Row],[Amount]]),0)</f>
        <v>4225.66</v>
      </c>
      <c r="I2662" t="s">
        <v>12</v>
      </c>
      <c r="J2662" t="s">
        <v>23</v>
      </c>
      <c r="L2662" t="str">
        <f t="shared" si="41"/>
        <v>January</v>
      </c>
      <c r="M2662" s="4">
        <f>ABS(Table1[[#This Row],[Amount]])</f>
        <v>4225.66</v>
      </c>
      <c r="N2662">
        <f>IF(Table1[[#This Row],[Type]]="Income",ABS(Table1[[#This Row],[Amount]]),0)</f>
        <v>0</v>
      </c>
      <c r="O2662">
        <f>IF(Table1[[#This Row],[Type]]="Expense",ABS(Table1[[#This Row],[Amount]]),0)</f>
        <v>4225.66</v>
      </c>
      <c r="P2662" t="str">
        <f>Table1[[#This Row],[Region]]</f>
        <v>South</v>
      </c>
      <c r="Q2662" t="s">
        <v>19</v>
      </c>
      <c r="R2662" t="s">
        <v>23</v>
      </c>
    </row>
    <row r="2663" spans="1:18" x14ac:dyDescent="0.3">
      <c r="A2663" s="1">
        <v>44949</v>
      </c>
      <c r="B2663" t="s">
        <v>2689</v>
      </c>
      <c r="C2663" t="s">
        <v>15</v>
      </c>
      <c r="D2663" t="s">
        <v>36</v>
      </c>
      <c r="E2663">
        <v>-2372.79</v>
      </c>
      <c r="F2663" t="s">
        <v>11</v>
      </c>
      <c r="G2663">
        <f>IF(Table1[[#This Row],[Type]]="Income",ABS(Table1[[#This Row],[Amount]]),0)</f>
        <v>0</v>
      </c>
      <c r="H2663">
        <f>IF(Table1[[#This Row],[Type]]="Expense",ABS(Table1[[#This Row],[Amount]]),0)</f>
        <v>2372.79</v>
      </c>
      <c r="I2663" t="s">
        <v>12</v>
      </c>
      <c r="J2663" t="s">
        <v>27</v>
      </c>
      <c r="L2663" t="str">
        <f t="shared" si="41"/>
        <v>January</v>
      </c>
      <c r="M2663" s="4">
        <f>ABS(Table1[[#This Row],[Amount]])</f>
        <v>2372.79</v>
      </c>
      <c r="N2663">
        <f>IF(Table1[[#This Row],[Type]]="Income",ABS(Table1[[#This Row],[Amount]]),0)</f>
        <v>0</v>
      </c>
      <c r="O2663">
        <f>IF(Table1[[#This Row],[Type]]="Expense",ABS(Table1[[#This Row],[Amount]]),0)</f>
        <v>2372.79</v>
      </c>
      <c r="P2663" t="str">
        <f>Table1[[#This Row],[Region]]</f>
        <v>North</v>
      </c>
      <c r="Q2663" t="s">
        <v>36</v>
      </c>
      <c r="R2663" t="s">
        <v>27</v>
      </c>
    </row>
    <row r="2664" spans="1:18" x14ac:dyDescent="0.3">
      <c r="A2664" s="1">
        <v>44956</v>
      </c>
      <c r="B2664" t="s">
        <v>2690</v>
      </c>
      <c r="C2664" t="s">
        <v>15</v>
      </c>
      <c r="D2664" t="s">
        <v>42</v>
      </c>
      <c r="E2664">
        <v>-3829.2</v>
      </c>
      <c r="F2664" t="s">
        <v>11</v>
      </c>
      <c r="G2664">
        <f>IF(Table1[[#This Row],[Type]]="Income",ABS(Table1[[#This Row],[Amount]]),0)</f>
        <v>0</v>
      </c>
      <c r="H2664">
        <f>IF(Table1[[#This Row],[Type]]="Expense",ABS(Table1[[#This Row],[Amount]]),0)</f>
        <v>3829.2</v>
      </c>
      <c r="I2664" t="s">
        <v>20</v>
      </c>
      <c r="J2664" t="s">
        <v>13</v>
      </c>
      <c r="L2664" t="str">
        <f t="shared" si="41"/>
        <v>January</v>
      </c>
      <c r="M2664" s="4">
        <f>ABS(Table1[[#This Row],[Amount]])</f>
        <v>3829.2</v>
      </c>
      <c r="N2664">
        <f>IF(Table1[[#This Row],[Type]]="Income",ABS(Table1[[#This Row],[Amount]]),0)</f>
        <v>0</v>
      </c>
      <c r="O2664">
        <f>IF(Table1[[#This Row],[Type]]="Expense",ABS(Table1[[#This Row],[Amount]]),0)</f>
        <v>3829.2</v>
      </c>
      <c r="P2664" t="str">
        <f>Table1[[#This Row],[Region]]</f>
        <v>East</v>
      </c>
      <c r="Q2664" t="s">
        <v>42</v>
      </c>
      <c r="R2664" t="s">
        <v>13</v>
      </c>
    </row>
    <row r="2665" spans="1:18" x14ac:dyDescent="0.3">
      <c r="A2665" s="1">
        <v>45221</v>
      </c>
      <c r="B2665" t="s">
        <v>2691</v>
      </c>
      <c r="C2665" t="s">
        <v>9</v>
      </c>
      <c r="D2665" t="s">
        <v>10</v>
      </c>
      <c r="E2665">
        <v>-2670.47</v>
      </c>
      <c r="F2665" t="s">
        <v>11</v>
      </c>
      <c r="G2665">
        <f>IF(Table1[[#This Row],[Type]]="Income",ABS(Table1[[#This Row],[Amount]]),0)</f>
        <v>0</v>
      </c>
      <c r="H2665">
        <f>IF(Table1[[#This Row],[Type]]="Expense",ABS(Table1[[#This Row],[Amount]]),0)</f>
        <v>2670.47</v>
      </c>
      <c r="I2665" t="s">
        <v>17</v>
      </c>
      <c r="J2665" t="s">
        <v>13</v>
      </c>
      <c r="L2665" t="str">
        <f t="shared" si="41"/>
        <v>October</v>
      </c>
      <c r="M2665" s="4">
        <f>ABS(Table1[[#This Row],[Amount]])</f>
        <v>2670.47</v>
      </c>
      <c r="N2665">
        <f>IF(Table1[[#This Row],[Type]]="Income",ABS(Table1[[#This Row],[Amount]]),0)</f>
        <v>0</v>
      </c>
      <c r="O2665">
        <f>IF(Table1[[#This Row],[Type]]="Expense",ABS(Table1[[#This Row],[Amount]]),0)</f>
        <v>2670.47</v>
      </c>
      <c r="P2665" t="str">
        <f>Table1[[#This Row],[Region]]</f>
        <v>East</v>
      </c>
      <c r="Q2665" t="s">
        <v>10</v>
      </c>
      <c r="R2665" t="s">
        <v>13</v>
      </c>
    </row>
    <row r="2666" spans="1:18" x14ac:dyDescent="0.3">
      <c r="A2666" s="1">
        <v>45034</v>
      </c>
      <c r="B2666" t="s">
        <v>2692</v>
      </c>
      <c r="C2666" t="s">
        <v>25</v>
      </c>
      <c r="D2666" t="s">
        <v>42</v>
      </c>
      <c r="E2666">
        <v>-1191.47</v>
      </c>
      <c r="F2666" t="s">
        <v>11</v>
      </c>
      <c r="G2666">
        <f>IF(Table1[[#This Row],[Type]]="Income",ABS(Table1[[#This Row],[Amount]]),0)</f>
        <v>0</v>
      </c>
      <c r="H2666">
        <f>IF(Table1[[#This Row],[Type]]="Expense",ABS(Table1[[#This Row],[Amount]]),0)</f>
        <v>1191.47</v>
      </c>
      <c r="I2666" t="s">
        <v>12</v>
      </c>
      <c r="J2666" t="s">
        <v>32</v>
      </c>
      <c r="L2666" t="str">
        <f t="shared" si="41"/>
        <v>April</v>
      </c>
      <c r="M2666" s="4">
        <f>ABS(Table1[[#This Row],[Amount]])</f>
        <v>1191.47</v>
      </c>
      <c r="N2666">
        <f>IF(Table1[[#This Row],[Type]]="Income",ABS(Table1[[#This Row],[Amount]]),0)</f>
        <v>0</v>
      </c>
      <c r="O2666">
        <f>IF(Table1[[#This Row],[Type]]="Expense",ABS(Table1[[#This Row],[Amount]]),0)</f>
        <v>1191.47</v>
      </c>
      <c r="P2666" t="str">
        <f>Table1[[#This Row],[Region]]</f>
        <v>West</v>
      </c>
      <c r="Q2666" t="s">
        <v>42</v>
      </c>
      <c r="R2666" t="s">
        <v>32</v>
      </c>
    </row>
    <row r="2667" spans="1:18" x14ac:dyDescent="0.3">
      <c r="A2667" s="1">
        <v>45207</v>
      </c>
      <c r="B2667" t="s">
        <v>2693</v>
      </c>
      <c r="C2667" t="s">
        <v>9</v>
      </c>
      <c r="D2667" t="s">
        <v>26</v>
      </c>
      <c r="E2667">
        <v>-1754.52</v>
      </c>
      <c r="F2667" t="s">
        <v>11</v>
      </c>
      <c r="G2667">
        <f>IF(Table1[[#This Row],[Type]]="Income",ABS(Table1[[#This Row],[Amount]]),0)</f>
        <v>0</v>
      </c>
      <c r="H2667">
        <f>IF(Table1[[#This Row],[Type]]="Expense",ABS(Table1[[#This Row],[Amount]]),0)</f>
        <v>1754.52</v>
      </c>
      <c r="I2667" t="s">
        <v>12</v>
      </c>
      <c r="J2667" t="s">
        <v>32</v>
      </c>
      <c r="L2667" t="str">
        <f t="shared" si="41"/>
        <v>October</v>
      </c>
      <c r="M2667" s="4">
        <f>ABS(Table1[[#This Row],[Amount]])</f>
        <v>1754.52</v>
      </c>
      <c r="N2667">
        <f>IF(Table1[[#This Row],[Type]]="Income",ABS(Table1[[#This Row],[Amount]]),0)</f>
        <v>0</v>
      </c>
      <c r="O2667">
        <f>IF(Table1[[#This Row],[Type]]="Expense",ABS(Table1[[#This Row],[Amount]]),0)</f>
        <v>1754.52</v>
      </c>
      <c r="P2667" t="str">
        <f>Table1[[#This Row],[Region]]</f>
        <v>West</v>
      </c>
      <c r="Q2667" t="s">
        <v>26</v>
      </c>
      <c r="R2667" t="s">
        <v>32</v>
      </c>
    </row>
    <row r="2668" spans="1:18" x14ac:dyDescent="0.3">
      <c r="A2668" s="1">
        <v>45054</v>
      </c>
      <c r="B2668" t="s">
        <v>2694</v>
      </c>
      <c r="C2668" t="s">
        <v>25</v>
      </c>
      <c r="D2668" t="s">
        <v>26</v>
      </c>
      <c r="E2668">
        <v>-2502.7199999999998</v>
      </c>
      <c r="F2668" t="s">
        <v>11</v>
      </c>
      <c r="G2668">
        <f>IF(Table1[[#This Row],[Type]]="Income",ABS(Table1[[#This Row],[Amount]]),0)</f>
        <v>0</v>
      </c>
      <c r="H2668">
        <f>IF(Table1[[#This Row],[Type]]="Expense",ABS(Table1[[#This Row],[Amount]]),0)</f>
        <v>2502.7199999999998</v>
      </c>
      <c r="I2668" t="s">
        <v>20</v>
      </c>
      <c r="J2668" t="s">
        <v>27</v>
      </c>
      <c r="L2668" t="str">
        <f t="shared" si="41"/>
        <v>May</v>
      </c>
      <c r="M2668" s="4">
        <f>ABS(Table1[[#This Row],[Amount]])</f>
        <v>2502.7199999999998</v>
      </c>
      <c r="N2668">
        <f>IF(Table1[[#This Row],[Type]]="Income",ABS(Table1[[#This Row],[Amount]]),0)</f>
        <v>0</v>
      </c>
      <c r="O2668">
        <f>IF(Table1[[#This Row],[Type]]="Expense",ABS(Table1[[#This Row],[Amount]]),0)</f>
        <v>2502.7199999999998</v>
      </c>
      <c r="P2668" t="str">
        <f>Table1[[#This Row],[Region]]</f>
        <v>North</v>
      </c>
      <c r="Q2668" t="s">
        <v>26</v>
      </c>
      <c r="R2668" t="s">
        <v>27</v>
      </c>
    </row>
    <row r="2669" spans="1:18" x14ac:dyDescent="0.3">
      <c r="A2669" s="1">
        <v>45155</v>
      </c>
      <c r="B2669" t="s">
        <v>2695</v>
      </c>
      <c r="C2669" t="s">
        <v>9</v>
      </c>
      <c r="D2669" t="s">
        <v>36</v>
      </c>
      <c r="E2669">
        <v>-1652.74</v>
      </c>
      <c r="F2669" t="s">
        <v>11</v>
      </c>
      <c r="G2669">
        <f>IF(Table1[[#This Row],[Type]]="Income",ABS(Table1[[#This Row],[Amount]]),0)</f>
        <v>0</v>
      </c>
      <c r="H2669">
        <f>IF(Table1[[#This Row],[Type]]="Expense",ABS(Table1[[#This Row],[Amount]]),0)</f>
        <v>1652.74</v>
      </c>
      <c r="I2669" t="s">
        <v>12</v>
      </c>
      <c r="J2669" t="s">
        <v>32</v>
      </c>
      <c r="L2669" t="str">
        <f t="shared" si="41"/>
        <v>August</v>
      </c>
      <c r="M2669" s="4">
        <f>ABS(Table1[[#This Row],[Amount]])</f>
        <v>1652.74</v>
      </c>
      <c r="N2669">
        <f>IF(Table1[[#This Row],[Type]]="Income",ABS(Table1[[#This Row],[Amount]]),0)</f>
        <v>0</v>
      </c>
      <c r="O2669">
        <f>IF(Table1[[#This Row],[Type]]="Expense",ABS(Table1[[#This Row],[Amount]]),0)</f>
        <v>1652.74</v>
      </c>
      <c r="P2669" t="str">
        <f>Table1[[#This Row],[Region]]</f>
        <v>West</v>
      </c>
      <c r="Q2669" t="s">
        <v>36</v>
      </c>
      <c r="R2669" t="s">
        <v>32</v>
      </c>
    </row>
    <row r="2670" spans="1:18" x14ac:dyDescent="0.3">
      <c r="A2670" s="1">
        <v>45037</v>
      </c>
      <c r="B2670" t="s">
        <v>2696</v>
      </c>
      <c r="C2670" t="s">
        <v>9</v>
      </c>
      <c r="D2670" t="s">
        <v>22</v>
      </c>
      <c r="E2670">
        <v>-1744.09</v>
      </c>
      <c r="F2670" t="s">
        <v>11</v>
      </c>
      <c r="G2670">
        <f>IF(Table1[[#This Row],[Type]]="Income",ABS(Table1[[#This Row],[Amount]]),0)</f>
        <v>0</v>
      </c>
      <c r="H2670">
        <f>IF(Table1[[#This Row],[Type]]="Expense",ABS(Table1[[#This Row],[Amount]]),0)</f>
        <v>1744.09</v>
      </c>
      <c r="I2670" t="s">
        <v>17</v>
      </c>
      <c r="J2670" t="s">
        <v>32</v>
      </c>
      <c r="L2670" t="str">
        <f t="shared" si="41"/>
        <v>April</v>
      </c>
      <c r="M2670" s="4">
        <f>ABS(Table1[[#This Row],[Amount]])</f>
        <v>1744.09</v>
      </c>
      <c r="N2670">
        <f>IF(Table1[[#This Row],[Type]]="Income",ABS(Table1[[#This Row],[Amount]]),0)</f>
        <v>0</v>
      </c>
      <c r="O2670">
        <f>IF(Table1[[#This Row],[Type]]="Expense",ABS(Table1[[#This Row],[Amount]]),0)</f>
        <v>1744.09</v>
      </c>
      <c r="P2670" t="str">
        <f>Table1[[#This Row],[Region]]</f>
        <v>West</v>
      </c>
      <c r="Q2670" t="s">
        <v>22</v>
      </c>
      <c r="R2670" t="s">
        <v>32</v>
      </c>
    </row>
    <row r="2671" spans="1:18" x14ac:dyDescent="0.3">
      <c r="A2671" s="1">
        <v>45062</v>
      </c>
      <c r="B2671" t="s">
        <v>2697</v>
      </c>
      <c r="C2671" t="s">
        <v>9</v>
      </c>
      <c r="D2671" t="s">
        <v>10</v>
      </c>
      <c r="E2671">
        <v>-1753.22</v>
      </c>
      <c r="F2671" t="s">
        <v>11</v>
      </c>
      <c r="G2671">
        <f>IF(Table1[[#This Row],[Type]]="Income",ABS(Table1[[#This Row],[Amount]]),0)</f>
        <v>0</v>
      </c>
      <c r="H2671">
        <f>IF(Table1[[#This Row],[Type]]="Expense",ABS(Table1[[#This Row],[Amount]]),0)</f>
        <v>1753.22</v>
      </c>
      <c r="I2671" t="s">
        <v>17</v>
      </c>
      <c r="J2671" t="s">
        <v>13</v>
      </c>
      <c r="L2671" t="str">
        <f t="shared" si="41"/>
        <v>May</v>
      </c>
      <c r="M2671" s="4">
        <f>ABS(Table1[[#This Row],[Amount]])</f>
        <v>1753.22</v>
      </c>
      <c r="N2671">
        <f>IF(Table1[[#This Row],[Type]]="Income",ABS(Table1[[#This Row],[Amount]]),0)</f>
        <v>0</v>
      </c>
      <c r="O2671">
        <f>IF(Table1[[#This Row],[Type]]="Expense",ABS(Table1[[#This Row],[Amount]]),0)</f>
        <v>1753.22</v>
      </c>
      <c r="P2671" t="str">
        <f>Table1[[#This Row],[Region]]</f>
        <v>East</v>
      </c>
      <c r="Q2671" t="s">
        <v>10</v>
      </c>
      <c r="R2671" t="s">
        <v>13</v>
      </c>
    </row>
    <row r="2672" spans="1:18" x14ac:dyDescent="0.3">
      <c r="A2672" s="1">
        <v>45288</v>
      </c>
      <c r="B2672" t="s">
        <v>2698</v>
      </c>
      <c r="C2672" t="s">
        <v>15</v>
      </c>
      <c r="D2672" t="s">
        <v>16</v>
      </c>
      <c r="E2672">
        <v>-701.92</v>
      </c>
      <c r="F2672" t="s">
        <v>11</v>
      </c>
      <c r="G2672">
        <f>IF(Table1[[#This Row],[Type]]="Income",ABS(Table1[[#This Row],[Amount]]),0)</f>
        <v>0</v>
      </c>
      <c r="H2672">
        <f>IF(Table1[[#This Row],[Type]]="Expense",ABS(Table1[[#This Row],[Amount]]),0)</f>
        <v>701.92</v>
      </c>
      <c r="I2672" t="s">
        <v>12</v>
      </c>
      <c r="J2672" t="s">
        <v>13</v>
      </c>
      <c r="L2672" t="str">
        <f t="shared" si="41"/>
        <v>December</v>
      </c>
      <c r="M2672" s="4">
        <f>ABS(Table1[[#This Row],[Amount]])</f>
        <v>701.92</v>
      </c>
      <c r="N2672">
        <f>IF(Table1[[#This Row],[Type]]="Income",ABS(Table1[[#This Row],[Amount]]),0)</f>
        <v>0</v>
      </c>
      <c r="O2672">
        <f>IF(Table1[[#This Row],[Type]]="Expense",ABS(Table1[[#This Row],[Amount]]),0)</f>
        <v>701.92</v>
      </c>
      <c r="P2672" t="str">
        <f>Table1[[#This Row],[Region]]</f>
        <v>East</v>
      </c>
      <c r="Q2672" t="s">
        <v>16</v>
      </c>
      <c r="R2672" t="s">
        <v>13</v>
      </c>
    </row>
    <row r="2673" spans="1:18" x14ac:dyDescent="0.3">
      <c r="A2673" s="1">
        <v>45112</v>
      </c>
      <c r="B2673" t="s">
        <v>2699</v>
      </c>
      <c r="C2673" t="s">
        <v>30</v>
      </c>
      <c r="D2673" t="s">
        <v>16</v>
      </c>
      <c r="E2673">
        <v>514.75</v>
      </c>
      <c r="F2673" t="s">
        <v>31</v>
      </c>
      <c r="G2673">
        <f>IF(Table1[[#This Row],[Type]]="Income",ABS(Table1[[#This Row],[Amount]]),0)</f>
        <v>514.75</v>
      </c>
      <c r="H2673">
        <f>IF(Table1[[#This Row],[Type]]="Expense",ABS(Table1[[#This Row],[Amount]]),0)</f>
        <v>0</v>
      </c>
      <c r="I2673" t="s">
        <v>17</v>
      </c>
      <c r="J2673" t="s">
        <v>32</v>
      </c>
      <c r="L2673" t="str">
        <f t="shared" si="41"/>
        <v>July</v>
      </c>
      <c r="M2673" s="4">
        <f>ABS(Table1[[#This Row],[Amount]])</f>
        <v>514.75</v>
      </c>
      <c r="N2673">
        <f>IF(Table1[[#This Row],[Type]]="Income",ABS(Table1[[#This Row],[Amount]]),0)</f>
        <v>514.75</v>
      </c>
      <c r="O2673">
        <f>IF(Table1[[#This Row],[Type]]="Expense",ABS(Table1[[#This Row],[Amount]]),0)</f>
        <v>0</v>
      </c>
      <c r="P2673" t="str">
        <f>Table1[[#This Row],[Region]]</f>
        <v>West</v>
      </c>
      <c r="Q2673" t="s">
        <v>16</v>
      </c>
      <c r="R2673" t="s">
        <v>32</v>
      </c>
    </row>
    <row r="2674" spans="1:18" x14ac:dyDescent="0.3">
      <c r="A2674" s="1">
        <v>45070</v>
      </c>
      <c r="B2674" t="s">
        <v>2700</v>
      </c>
      <c r="C2674" t="s">
        <v>9</v>
      </c>
      <c r="D2674" t="s">
        <v>22</v>
      </c>
      <c r="E2674">
        <v>-327.83</v>
      </c>
      <c r="F2674" t="s">
        <v>11</v>
      </c>
      <c r="G2674">
        <f>IF(Table1[[#This Row],[Type]]="Income",ABS(Table1[[#This Row],[Amount]]),0)</f>
        <v>0</v>
      </c>
      <c r="H2674">
        <f>IF(Table1[[#This Row],[Type]]="Expense",ABS(Table1[[#This Row],[Amount]]),0)</f>
        <v>327.83</v>
      </c>
      <c r="I2674" t="s">
        <v>17</v>
      </c>
      <c r="J2674" t="s">
        <v>27</v>
      </c>
      <c r="L2674" t="str">
        <f t="shared" si="41"/>
        <v>May</v>
      </c>
      <c r="M2674" s="4">
        <f>ABS(Table1[[#This Row],[Amount]])</f>
        <v>327.83</v>
      </c>
      <c r="N2674">
        <f>IF(Table1[[#This Row],[Type]]="Income",ABS(Table1[[#This Row],[Amount]]),0)</f>
        <v>0</v>
      </c>
      <c r="O2674">
        <f>IF(Table1[[#This Row],[Type]]="Expense",ABS(Table1[[#This Row],[Amount]]),0)</f>
        <v>327.83</v>
      </c>
      <c r="P2674" t="str">
        <f>Table1[[#This Row],[Region]]</f>
        <v>North</v>
      </c>
      <c r="Q2674" t="s">
        <v>22</v>
      </c>
      <c r="R2674" t="s">
        <v>27</v>
      </c>
    </row>
    <row r="2675" spans="1:18" x14ac:dyDescent="0.3">
      <c r="A2675" s="1">
        <v>44998</v>
      </c>
      <c r="B2675" t="s">
        <v>2701</v>
      </c>
      <c r="C2675" t="s">
        <v>15</v>
      </c>
      <c r="D2675" t="s">
        <v>22</v>
      </c>
      <c r="E2675">
        <v>-643.69000000000005</v>
      </c>
      <c r="F2675" t="s">
        <v>11</v>
      </c>
      <c r="G2675">
        <f>IF(Table1[[#This Row],[Type]]="Income",ABS(Table1[[#This Row],[Amount]]),0)</f>
        <v>0</v>
      </c>
      <c r="H2675">
        <f>IF(Table1[[#This Row],[Type]]="Expense",ABS(Table1[[#This Row],[Amount]]),0)</f>
        <v>643.69000000000005</v>
      </c>
      <c r="I2675" t="s">
        <v>20</v>
      </c>
      <c r="J2675" t="s">
        <v>32</v>
      </c>
      <c r="L2675" t="str">
        <f t="shared" si="41"/>
        <v>March</v>
      </c>
      <c r="M2675" s="4">
        <f>ABS(Table1[[#This Row],[Amount]])</f>
        <v>643.69000000000005</v>
      </c>
      <c r="N2675">
        <f>IF(Table1[[#This Row],[Type]]="Income",ABS(Table1[[#This Row],[Amount]]),0)</f>
        <v>0</v>
      </c>
      <c r="O2675">
        <f>IF(Table1[[#This Row],[Type]]="Expense",ABS(Table1[[#This Row],[Amount]]),0)</f>
        <v>643.69000000000005</v>
      </c>
      <c r="P2675" t="str">
        <f>Table1[[#This Row],[Region]]</f>
        <v>West</v>
      </c>
      <c r="Q2675" t="s">
        <v>22</v>
      </c>
      <c r="R2675" t="s">
        <v>32</v>
      </c>
    </row>
    <row r="2676" spans="1:18" x14ac:dyDescent="0.3">
      <c r="A2676" s="1">
        <v>45055</v>
      </c>
      <c r="B2676" t="s">
        <v>2702</v>
      </c>
      <c r="C2676" t="s">
        <v>30</v>
      </c>
      <c r="D2676" t="s">
        <v>42</v>
      </c>
      <c r="E2676">
        <v>1784.16</v>
      </c>
      <c r="F2676" t="s">
        <v>31</v>
      </c>
      <c r="G2676">
        <f>IF(Table1[[#This Row],[Type]]="Income",ABS(Table1[[#This Row],[Amount]]),0)</f>
        <v>1784.16</v>
      </c>
      <c r="H2676">
        <f>IF(Table1[[#This Row],[Type]]="Expense",ABS(Table1[[#This Row],[Amount]]),0)</f>
        <v>0</v>
      </c>
      <c r="I2676" t="s">
        <v>12</v>
      </c>
      <c r="J2676" t="s">
        <v>27</v>
      </c>
      <c r="L2676" t="str">
        <f t="shared" si="41"/>
        <v>May</v>
      </c>
      <c r="M2676" s="4">
        <f>ABS(Table1[[#This Row],[Amount]])</f>
        <v>1784.16</v>
      </c>
      <c r="N2676">
        <f>IF(Table1[[#This Row],[Type]]="Income",ABS(Table1[[#This Row],[Amount]]),0)</f>
        <v>1784.16</v>
      </c>
      <c r="O2676">
        <f>IF(Table1[[#This Row],[Type]]="Expense",ABS(Table1[[#This Row],[Amount]]),0)</f>
        <v>0</v>
      </c>
      <c r="P2676" t="str">
        <f>Table1[[#This Row],[Region]]</f>
        <v>North</v>
      </c>
      <c r="Q2676" t="s">
        <v>42</v>
      </c>
      <c r="R2676" t="s">
        <v>27</v>
      </c>
    </row>
    <row r="2677" spans="1:18" x14ac:dyDescent="0.3">
      <c r="A2677" s="1">
        <v>45290</v>
      </c>
      <c r="B2677" t="s">
        <v>2703</v>
      </c>
      <c r="C2677" t="s">
        <v>30</v>
      </c>
      <c r="D2677" t="s">
        <v>16</v>
      </c>
      <c r="E2677">
        <v>3009.97</v>
      </c>
      <c r="F2677" t="s">
        <v>31</v>
      </c>
      <c r="G2677">
        <f>IF(Table1[[#This Row],[Type]]="Income",ABS(Table1[[#This Row],[Amount]]),0)</f>
        <v>3009.97</v>
      </c>
      <c r="H2677">
        <f>IF(Table1[[#This Row],[Type]]="Expense",ABS(Table1[[#This Row],[Amount]]),0)</f>
        <v>0</v>
      </c>
      <c r="I2677" t="s">
        <v>12</v>
      </c>
      <c r="J2677" t="s">
        <v>32</v>
      </c>
      <c r="L2677" t="str">
        <f t="shared" si="41"/>
        <v>December</v>
      </c>
      <c r="M2677" s="4">
        <f>ABS(Table1[[#This Row],[Amount]])</f>
        <v>3009.97</v>
      </c>
      <c r="N2677">
        <f>IF(Table1[[#This Row],[Type]]="Income",ABS(Table1[[#This Row],[Amount]]),0)</f>
        <v>3009.97</v>
      </c>
      <c r="O2677">
        <f>IF(Table1[[#This Row],[Type]]="Expense",ABS(Table1[[#This Row],[Amount]]),0)</f>
        <v>0</v>
      </c>
      <c r="P2677" t="str">
        <f>Table1[[#This Row],[Region]]</f>
        <v>West</v>
      </c>
      <c r="Q2677" t="s">
        <v>16</v>
      </c>
      <c r="R2677" t="s">
        <v>32</v>
      </c>
    </row>
    <row r="2678" spans="1:18" x14ac:dyDescent="0.3">
      <c r="A2678" s="1">
        <v>45187</v>
      </c>
      <c r="B2678" t="s">
        <v>2704</v>
      </c>
      <c r="C2678" t="s">
        <v>9</v>
      </c>
      <c r="D2678" t="s">
        <v>36</v>
      </c>
      <c r="E2678">
        <v>-1021.92</v>
      </c>
      <c r="F2678" t="s">
        <v>11</v>
      </c>
      <c r="G2678">
        <f>IF(Table1[[#This Row],[Type]]="Income",ABS(Table1[[#This Row],[Amount]]),0)</f>
        <v>0</v>
      </c>
      <c r="H2678">
        <f>IF(Table1[[#This Row],[Type]]="Expense",ABS(Table1[[#This Row],[Amount]]),0)</f>
        <v>1021.92</v>
      </c>
      <c r="I2678" t="s">
        <v>20</v>
      </c>
      <c r="J2678" t="s">
        <v>13</v>
      </c>
      <c r="L2678" t="str">
        <f t="shared" si="41"/>
        <v>September</v>
      </c>
      <c r="M2678" s="4">
        <f>ABS(Table1[[#This Row],[Amount]])</f>
        <v>1021.92</v>
      </c>
      <c r="N2678">
        <f>IF(Table1[[#This Row],[Type]]="Income",ABS(Table1[[#This Row],[Amount]]),0)</f>
        <v>0</v>
      </c>
      <c r="O2678">
        <f>IF(Table1[[#This Row],[Type]]="Expense",ABS(Table1[[#This Row],[Amount]]),0)</f>
        <v>1021.92</v>
      </c>
      <c r="P2678" t="str">
        <f>Table1[[#This Row],[Region]]</f>
        <v>East</v>
      </c>
      <c r="Q2678" t="s">
        <v>36</v>
      </c>
      <c r="R2678" t="s">
        <v>13</v>
      </c>
    </row>
    <row r="2679" spans="1:18" x14ac:dyDescent="0.3">
      <c r="A2679" s="1">
        <v>44929</v>
      </c>
      <c r="B2679" t="s">
        <v>2705</v>
      </c>
      <c r="C2679" t="s">
        <v>25</v>
      </c>
      <c r="D2679" t="s">
        <v>19</v>
      </c>
      <c r="E2679">
        <v>-4451.24</v>
      </c>
      <c r="F2679" t="s">
        <v>11</v>
      </c>
      <c r="G2679">
        <f>IF(Table1[[#This Row],[Type]]="Income",ABS(Table1[[#This Row],[Amount]]),0)</f>
        <v>0</v>
      </c>
      <c r="H2679">
        <f>IF(Table1[[#This Row],[Type]]="Expense",ABS(Table1[[#This Row],[Amount]]),0)</f>
        <v>4451.24</v>
      </c>
      <c r="I2679" t="s">
        <v>20</v>
      </c>
      <c r="J2679" t="s">
        <v>13</v>
      </c>
      <c r="L2679" t="str">
        <f t="shared" si="41"/>
        <v>January</v>
      </c>
      <c r="M2679" s="4">
        <f>ABS(Table1[[#This Row],[Amount]])</f>
        <v>4451.24</v>
      </c>
      <c r="N2679">
        <f>IF(Table1[[#This Row],[Type]]="Income",ABS(Table1[[#This Row],[Amount]]),0)</f>
        <v>0</v>
      </c>
      <c r="O2679">
        <f>IF(Table1[[#This Row],[Type]]="Expense",ABS(Table1[[#This Row],[Amount]]),0)</f>
        <v>4451.24</v>
      </c>
      <c r="P2679" t="str">
        <f>Table1[[#This Row],[Region]]</f>
        <v>East</v>
      </c>
      <c r="Q2679" t="s">
        <v>19</v>
      </c>
      <c r="R2679" t="s">
        <v>13</v>
      </c>
    </row>
    <row r="2680" spans="1:18" x14ac:dyDescent="0.3">
      <c r="A2680" s="1">
        <v>45030</v>
      </c>
      <c r="B2680" t="s">
        <v>2706</v>
      </c>
      <c r="C2680" t="s">
        <v>25</v>
      </c>
      <c r="D2680" t="s">
        <v>26</v>
      </c>
      <c r="E2680">
        <v>-4061.07</v>
      </c>
      <c r="F2680" t="s">
        <v>11</v>
      </c>
      <c r="G2680">
        <f>IF(Table1[[#This Row],[Type]]="Income",ABS(Table1[[#This Row],[Amount]]),0)</f>
        <v>0</v>
      </c>
      <c r="H2680">
        <f>IF(Table1[[#This Row],[Type]]="Expense",ABS(Table1[[#This Row],[Amount]]),0)</f>
        <v>4061.07</v>
      </c>
      <c r="I2680" t="s">
        <v>20</v>
      </c>
      <c r="J2680" t="s">
        <v>27</v>
      </c>
      <c r="L2680" t="str">
        <f t="shared" si="41"/>
        <v>April</v>
      </c>
      <c r="M2680" s="4">
        <f>ABS(Table1[[#This Row],[Amount]])</f>
        <v>4061.07</v>
      </c>
      <c r="N2680">
        <f>IF(Table1[[#This Row],[Type]]="Income",ABS(Table1[[#This Row],[Amount]]),0)</f>
        <v>0</v>
      </c>
      <c r="O2680">
        <f>IF(Table1[[#This Row],[Type]]="Expense",ABS(Table1[[#This Row],[Amount]]),0)</f>
        <v>4061.07</v>
      </c>
      <c r="P2680" t="str">
        <f>Table1[[#This Row],[Region]]</f>
        <v>North</v>
      </c>
      <c r="Q2680" t="s">
        <v>26</v>
      </c>
      <c r="R2680" t="s">
        <v>27</v>
      </c>
    </row>
    <row r="2681" spans="1:18" x14ac:dyDescent="0.3">
      <c r="A2681" s="1">
        <v>45150</v>
      </c>
      <c r="B2681" t="s">
        <v>2707</v>
      </c>
      <c r="C2681" t="s">
        <v>25</v>
      </c>
      <c r="D2681" t="s">
        <v>19</v>
      </c>
      <c r="E2681">
        <v>-2650.58</v>
      </c>
      <c r="F2681" t="s">
        <v>11</v>
      </c>
      <c r="G2681">
        <f>IF(Table1[[#This Row],[Type]]="Income",ABS(Table1[[#This Row],[Amount]]),0)</f>
        <v>0</v>
      </c>
      <c r="H2681">
        <f>IF(Table1[[#This Row],[Type]]="Expense",ABS(Table1[[#This Row],[Amount]]),0)</f>
        <v>2650.58</v>
      </c>
      <c r="I2681" t="s">
        <v>20</v>
      </c>
      <c r="J2681" t="s">
        <v>32</v>
      </c>
      <c r="L2681" t="str">
        <f t="shared" si="41"/>
        <v>August</v>
      </c>
      <c r="M2681" s="4">
        <f>ABS(Table1[[#This Row],[Amount]])</f>
        <v>2650.58</v>
      </c>
      <c r="N2681">
        <f>IF(Table1[[#This Row],[Type]]="Income",ABS(Table1[[#This Row],[Amount]]),0)</f>
        <v>0</v>
      </c>
      <c r="O2681">
        <f>IF(Table1[[#This Row],[Type]]="Expense",ABS(Table1[[#This Row],[Amount]]),0)</f>
        <v>2650.58</v>
      </c>
      <c r="P2681" t="str">
        <f>Table1[[#This Row],[Region]]</f>
        <v>West</v>
      </c>
      <c r="Q2681" t="s">
        <v>19</v>
      </c>
      <c r="R2681" t="s">
        <v>32</v>
      </c>
    </row>
    <row r="2682" spans="1:18" x14ac:dyDescent="0.3">
      <c r="A2682" s="1">
        <v>45246</v>
      </c>
      <c r="B2682" t="s">
        <v>2708</v>
      </c>
      <c r="C2682" t="s">
        <v>9</v>
      </c>
      <c r="D2682" t="s">
        <v>42</v>
      </c>
      <c r="E2682">
        <v>-3648.63</v>
      </c>
      <c r="F2682" t="s">
        <v>11</v>
      </c>
      <c r="G2682">
        <f>IF(Table1[[#This Row],[Type]]="Income",ABS(Table1[[#This Row],[Amount]]),0)</f>
        <v>0</v>
      </c>
      <c r="H2682">
        <f>IF(Table1[[#This Row],[Type]]="Expense",ABS(Table1[[#This Row],[Amount]]),0)</f>
        <v>3648.63</v>
      </c>
      <c r="I2682" t="s">
        <v>17</v>
      </c>
      <c r="J2682" t="s">
        <v>32</v>
      </c>
      <c r="L2682" t="str">
        <f t="shared" si="41"/>
        <v>November</v>
      </c>
      <c r="M2682" s="4">
        <f>ABS(Table1[[#This Row],[Amount]])</f>
        <v>3648.63</v>
      </c>
      <c r="N2682">
        <f>IF(Table1[[#This Row],[Type]]="Income",ABS(Table1[[#This Row],[Amount]]),0)</f>
        <v>0</v>
      </c>
      <c r="O2682">
        <f>IF(Table1[[#This Row],[Type]]="Expense",ABS(Table1[[#This Row],[Amount]]),0)</f>
        <v>3648.63</v>
      </c>
      <c r="P2682" t="str">
        <f>Table1[[#This Row],[Region]]</f>
        <v>West</v>
      </c>
      <c r="Q2682" t="s">
        <v>42</v>
      </c>
      <c r="R2682" t="s">
        <v>32</v>
      </c>
    </row>
    <row r="2683" spans="1:18" x14ac:dyDescent="0.3">
      <c r="A2683" s="1">
        <v>45288</v>
      </c>
      <c r="B2683" t="s">
        <v>2709</v>
      </c>
      <c r="C2683" t="s">
        <v>25</v>
      </c>
      <c r="D2683" t="s">
        <v>16</v>
      </c>
      <c r="E2683">
        <v>-1895.01</v>
      </c>
      <c r="F2683" t="s">
        <v>11</v>
      </c>
      <c r="G2683">
        <f>IF(Table1[[#This Row],[Type]]="Income",ABS(Table1[[#This Row],[Amount]]),0)</f>
        <v>0</v>
      </c>
      <c r="H2683">
        <f>IF(Table1[[#This Row],[Type]]="Expense",ABS(Table1[[#This Row],[Amount]]),0)</f>
        <v>1895.01</v>
      </c>
      <c r="I2683" t="s">
        <v>17</v>
      </c>
      <c r="J2683" t="s">
        <v>27</v>
      </c>
      <c r="L2683" t="str">
        <f t="shared" si="41"/>
        <v>December</v>
      </c>
      <c r="M2683" s="4">
        <f>ABS(Table1[[#This Row],[Amount]])</f>
        <v>1895.01</v>
      </c>
      <c r="N2683">
        <f>IF(Table1[[#This Row],[Type]]="Income",ABS(Table1[[#This Row],[Amount]]),0)</f>
        <v>0</v>
      </c>
      <c r="O2683">
        <f>IF(Table1[[#This Row],[Type]]="Expense",ABS(Table1[[#This Row],[Amount]]),0)</f>
        <v>1895.01</v>
      </c>
      <c r="P2683" t="str">
        <f>Table1[[#This Row],[Region]]</f>
        <v>North</v>
      </c>
      <c r="Q2683" t="s">
        <v>16</v>
      </c>
      <c r="R2683" t="s">
        <v>27</v>
      </c>
    </row>
    <row r="2684" spans="1:18" x14ac:dyDescent="0.3">
      <c r="A2684" s="1">
        <v>45280</v>
      </c>
      <c r="B2684" t="s">
        <v>2710</v>
      </c>
      <c r="C2684" t="s">
        <v>15</v>
      </c>
      <c r="D2684" t="s">
        <v>10</v>
      </c>
      <c r="E2684">
        <v>-280.20999999999998</v>
      </c>
      <c r="F2684" t="s">
        <v>11</v>
      </c>
      <c r="G2684">
        <f>IF(Table1[[#This Row],[Type]]="Income",ABS(Table1[[#This Row],[Amount]]),0)</f>
        <v>0</v>
      </c>
      <c r="H2684">
        <f>IF(Table1[[#This Row],[Type]]="Expense",ABS(Table1[[#This Row],[Amount]]),0)</f>
        <v>280.20999999999998</v>
      </c>
      <c r="I2684" t="s">
        <v>20</v>
      </c>
      <c r="J2684" t="s">
        <v>32</v>
      </c>
      <c r="L2684" t="str">
        <f t="shared" si="41"/>
        <v>December</v>
      </c>
      <c r="M2684" s="4">
        <f>ABS(Table1[[#This Row],[Amount]])</f>
        <v>280.20999999999998</v>
      </c>
      <c r="N2684">
        <f>IF(Table1[[#This Row],[Type]]="Income",ABS(Table1[[#This Row],[Amount]]),0)</f>
        <v>0</v>
      </c>
      <c r="O2684">
        <f>IF(Table1[[#This Row],[Type]]="Expense",ABS(Table1[[#This Row],[Amount]]),0)</f>
        <v>280.20999999999998</v>
      </c>
      <c r="P2684" t="str">
        <f>Table1[[#This Row],[Region]]</f>
        <v>West</v>
      </c>
      <c r="Q2684" t="s">
        <v>10</v>
      </c>
      <c r="R2684" t="s">
        <v>32</v>
      </c>
    </row>
    <row r="2685" spans="1:18" x14ac:dyDescent="0.3">
      <c r="A2685" s="1">
        <v>44936</v>
      </c>
      <c r="B2685" t="s">
        <v>2711</v>
      </c>
      <c r="C2685" t="s">
        <v>15</v>
      </c>
      <c r="D2685" t="s">
        <v>22</v>
      </c>
      <c r="E2685">
        <v>-4531.2299999999996</v>
      </c>
      <c r="F2685" t="s">
        <v>11</v>
      </c>
      <c r="G2685">
        <f>IF(Table1[[#This Row],[Type]]="Income",ABS(Table1[[#This Row],[Amount]]),0)</f>
        <v>0</v>
      </c>
      <c r="H2685">
        <f>IF(Table1[[#This Row],[Type]]="Expense",ABS(Table1[[#This Row],[Amount]]),0)</f>
        <v>4531.2299999999996</v>
      </c>
      <c r="I2685" t="s">
        <v>12</v>
      </c>
      <c r="J2685" t="s">
        <v>23</v>
      </c>
      <c r="L2685" t="str">
        <f t="shared" si="41"/>
        <v>January</v>
      </c>
      <c r="M2685" s="4">
        <f>ABS(Table1[[#This Row],[Amount]])</f>
        <v>4531.2299999999996</v>
      </c>
      <c r="N2685">
        <f>IF(Table1[[#This Row],[Type]]="Income",ABS(Table1[[#This Row],[Amount]]),0)</f>
        <v>0</v>
      </c>
      <c r="O2685">
        <f>IF(Table1[[#This Row],[Type]]="Expense",ABS(Table1[[#This Row],[Amount]]),0)</f>
        <v>4531.2299999999996</v>
      </c>
      <c r="P2685" t="str">
        <f>Table1[[#This Row],[Region]]</f>
        <v>South</v>
      </c>
      <c r="Q2685" t="s">
        <v>22</v>
      </c>
      <c r="R2685" t="s">
        <v>23</v>
      </c>
    </row>
    <row r="2686" spans="1:18" x14ac:dyDescent="0.3">
      <c r="A2686" s="1">
        <v>45228</v>
      </c>
      <c r="B2686" t="s">
        <v>2712</v>
      </c>
      <c r="C2686" t="s">
        <v>15</v>
      </c>
      <c r="D2686" t="s">
        <v>10</v>
      </c>
      <c r="E2686">
        <v>-726.19</v>
      </c>
      <c r="F2686" t="s">
        <v>11</v>
      </c>
      <c r="G2686">
        <f>IF(Table1[[#This Row],[Type]]="Income",ABS(Table1[[#This Row],[Amount]]),0)</f>
        <v>0</v>
      </c>
      <c r="H2686">
        <f>IF(Table1[[#This Row],[Type]]="Expense",ABS(Table1[[#This Row],[Amount]]),0)</f>
        <v>726.19</v>
      </c>
      <c r="I2686" t="s">
        <v>12</v>
      </c>
      <c r="J2686" t="s">
        <v>13</v>
      </c>
      <c r="L2686" t="str">
        <f t="shared" si="41"/>
        <v>October</v>
      </c>
      <c r="M2686" s="4">
        <f>ABS(Table1[[#This Row],[Amount]])</f>
        <v>726.19</v>
      </c>
      <c r="N2686">
        <f>IF(Table1[[#This Row],[Type]]="Income",ABS(Table1[[#This Row],[Amount]]),0)</f>
        <v>0</v>
      </c>
      <c r="O2686">
        <f>IF(Table1[[#This Row],[Type]]="Expense",ABS(Table1[[#This Row],[Amount]]),0)</f>
        <v>726.19</v>
      </c>
      <c r="P2686" t="str">
        <f>Table1[[#This Row],[Region]]</f>
        <v>East</v>
      </c>
      <c r="Q2686" t="s">
        <v>10</v>
      </c>
      <c r="R2686" t="s">
        <v>13</v>
      </c>
    </row>
    <row r="2687" spans="1:18" x14ac:dyDescent="0.3">
      <c r="A2687" s="1">
        <v>45157</v>
      </c>
      <c r="B2687" t="s">
        <v>2713</v>
      </c>
      <c r="C2687" t="s">
        <v>15</v>
      </c>
      <c r="D2687" t="s">
        <v>10</v>
      </c>
      <c r="E2687">
        <v>-4744.8900000000003</v>
      </c>
      <c r="F2687" t="s">
        <v>11</v>
      </c>
      <c r="G2687">
        <f>IF(Table1[[#This Row],[Type]]="Income",ABS(Table1[[#This Row],[Amount]]),0)</f>
        <v>0</v>
      </c>
      <c r="H2687">
        <f>IF(Table1[[#This Row],[Type]]="Expense",ABS(Table1[[#This Row],[Amount]]),0)</f>
        <v>4744.8900000000003</v>
      </c>
      <c r="I2687" t="s">
        <v>12</v>
      </c>
      <c r="J2687" t="s">
        <v>13</v>
      </c>
      <c r="L2687" t="str">
        <f t="shared" si="41"/>
        <v>August</v>
      </c>
      <c r="M2687" s="4">
        <f>ABS(Table1[[#This Row],[Amount]])</f>
        <v>4744.8900000000003</v>
      </c>
      <c r="N2687">
        <f>IF(Table1[[#This Row],[Type]]="Income",ABS(Table1[[#This Row],[Amount]]),0)</f>
        <v>0</v>
      </c>
      <c r="O2687">
        <f>IF(Table1[[#This Row],[Type]]="Expense",ABS(Table1[[#This Row],[Amount]]),0)</f>
        <v>4744.8900000000003</v>
      </c>
      <c r="P2687" t="str">
        <f>Table1[[#This Row],[Region]]</f>
        <v>East</v>
      </c>
      <c r="Q2687" t="s">
        <v>10</v>
      </c>
      <c r="R2687" t="s">
        <v>13</v>
      </c>
    </row>
    <row r="2688" spans="1:18" x14ac:dyDescent="0.3">
      <c r="A2688" s="1">
        <v>45145</v>
      </c>
      <c r="B2688" t="s">
        <v>2714</v>
      </c>
      <c r="C2688" t="s">
        <v>30</v>
      </c>
      <c r="D2688" t="s">
        <v>16</v>
      </c>
      <c r="E2688">
        <v>2902.22</v>
      </c>
      <c r="F2688" t="s">
        <v>31</v>
      </c>
      <c r="G2688">
        <f>IF(Table1[[#This Row],[Type]]="Income",ABS(Table1[[#This Row],[Amount]]),0)</f>
        <v>2902.22</v>
      </c>
      <c r="H2688">
        <f>IF(Table1[[#This Row],[Type]]="Expense",ABS(Table1[[#This Row],[Amount]]),0)</f>
        <v>0</v>
      </c>
      <c r="I2688" t="s">
        <v>20</v>
      </c>
      <c r="J2688" t="s">
        <v>27</v>
      </c>
      <c r="L2688" t="str">
        <f t="shared" si="41"/>
        <v>August</v>
      </c>
      <c r="M2688" s="4">
        <f>ABS(Table1[[#This Row],[Amount]])</f>
        <v>2902.22</v>
      </c>
      <c r="N2688">
        <f>IF(Table1[[#This Row],[Type]]="Income",ABS(Table1[[#This Row],[Amount]]),0)</f>
        <v>2902.22</v>
      </c>
      <c r="O2688">
        <f>IF(Table1[[#This Row],[Type]]="Expense",ABS(Table1[[#This Row],[Amount]]),0)</f>
        <v>0</v>
      </c>
      <c r="P2688" t="str">
        <f>Table1[[#This Row],[Region]]</f>
        <v>North</v>
      </c>
      <c r="Q2688" t="s">
        <v>16</v>
      </c>
      <c r="R2688" t="s">
        <v>27</v>
      </c>
    </row>
    <row r="2689" spans="1:18" x14ac:dyDescent="0.3">
      <c r="A2689" s="1">
        <v>44992</v>
      </c>
      <c r="B2689" t="s">
        <v>2715</v>
      </c>
      <c r="C2689" t="s">
        <v>15</v>
      </c>
      <c r="D2689" t="s">
        <v>36</v>
      </c>
      <c r="E2689">
        <v>-1597.26</v>
      </c>
      <c r="F2689" t="s">
        <v>11</v>
      </c>
      <c r="G2689">
        <f>IF(Table1[[#This Row],[Type]]="Income",ABS(Table1[[#This Row],[Amount]]),0)</f>
        <v>0</v>
      </c>
      <c r="H2689">
        <f>IF(Table1[[#This Row],[Type]]="Expense",ABS(Table1[[#This Row],[Amount]]),0)</f>
        <v>1597.26</v>
      </c>
      <c r="I2689" t="s">
        <v>17</v>
      </c>
      <c r="J2689" t="s">
        <v>32</v>
      </c>
      <c r="L2689" t="str">
        <f t="shared" si="41"/>
        <v>March</v>
      </c>
      <c r="M2689" s="4">
        <f>ABS(Table1[[#This Row],[Amount]])</f>
        <v>1597.26</v>
      </c>
      <c r="N2689">
        <f>IF(Table1[[#This Row],[Type]]="Income",ABS(Table1[[#This Row],[Amount]]),0)</f>
        <v>0</v>
      </c>
      <c r="O2689">
        <f>IF(Table1[[#This Row],[Type]]="Expense",ABS(Table1[[#This Row],[Amount]]),0)</f>
        <v>1597.26</v>
      </c>
      <c r="P2689" t="str">
        <f>Table1[[#This Row],[Region]]</f>
        <v>West</v>
      </c>
      <c r="Q2689" t="s">
        <v>36</v>
      </c>
      <c r="R2689" t="s">
        <v>32</v>
      </c>
    </row>
    <row r="2690" spans="1:18" x14ac:dyDescent="0.3">
      <c r="A2690" s="1">
        <v>45038</v>
      </c>
      <c r="B2690" t="s">
        <v>2716</v>
      </c>
      <c r="C2690" t="s">
        <v>25</v>
      </c>
      <c r="D2690" t="s">
        <v>42</v>
      </c>
      <c r="E2690">
        <v>-2528.0700000000002</v>
      </c>
      <c r="F2690" t="s">
        <v>11</v>
      </c>
      <c r="G2690">
        <f>IF(Table1[[#This Row],[Type]]="Income",ABS(Table1[[#This Row],[Amount]]),0)</f>
        <v>0</v>
      </c>
      <c r="H2690">
        <f>IF(Table1[[#This Row],[Type]]="Expense",ABS(Table1[[#This Row],[Amount]]),0)</f>
        <v>2528.0700000000002</v>
      </c>
      <c r="I2690" t="s">
        <v>17</v>
      </c>
      <c r="J2690" t="s">
        <v>27</v>
      </c>
      <c r="L2690" t="str">
        <f t="shared" si="41"/>
        <v>April</v>
      </c>
      <c r="M2690" s="4">
        <f>ABS(Table1[[#This Row],[Amount]])</f>
        <v>2528.0700000000002</v>
      </c>
      <c r="N2690">
        <f>IF(Table1[[#This Row],[Type]]="Income",ABS(Table1[[#This Row],[Amount]]),0)</f>
        <v>0</v>
      </c>
      <c r="O2690">
        <f>IF(Table1[[#This Row],[Type]]="Expense",ABS(Table1[[#This Row],[Amount]]),0)</f>
        <v>2528.0700000000002</v>
      </c>
      <c r="P2690" t="str">
        <f>Table1[[#This Row],[Region]]</f>
        <v>North</v>
      </c>
      <c r="Q2690" t="s">
        <v>42</v>
      </c>
      <c r="R2690" t="s">
        <v>27</v>
      </c>
    </row>
    <row r="2691" spans="1:18" x14ac:dyDescent="0.3">
      <c r="A2691" s="1">
        <v>44939</v>
      </c>
      <c r="B2691" t="s">
        <v>2717</v>
      </c>
      <c r="C2691" t="s">
        <v>9</v>
      </c>
      <c r="D2691" t="s">
        <v>22</v>
      </c>
      <c r="E2691">
        <v>-2557.9899999999998</v>
      </c>
      <c r="F2691" t="s">
        <v>11</v>
      </c>
      <c r="G2691">
        <f>IF(Table1[[#This Row],[Type]]="Income",ABS(Table1[[#This Row],[Amount]]),0)</f>
        <v>0</v>
      </c>
      <c r="H2691">
        <f>IF(Table1[[#This Row],[Type]]="Expense",ABS(Table1[[#This Row],[Amount]]),0)</f>
        <v>2557.9899999999998</v>
      </c>
      <c r="I2691" t="s">
        <v>17</v>
      </c>
      <c r="J2691" t="s">
        <v>23</v>
      </c>
      <c r="L2691" t="str">
        <f t="shared" ref="L2691:L2754" si="42">TEXT(A2691:A7690,"mmmm")</f>
        <v>January</v>
      </c>
      <c r="M2691" s="4">
        <f>ABS(Table1[[#This Row],[Amount]])</f>
        <v>2557.9899999999998</v>
      </c>
      <c r="N2691">
        <f>IF(Table1[[#This Row],[Type]]="Income",ABS(Table1[[#This Row],[Amount]]),0)</f>
        <v>0</v>
      </c>
      <c r="O2691">
        <f>IF(Table1[[#This Row],[Type]]="Expense",ABS(Table1[[#This Row],[Amount]]),0)</f>
        <v>2557.9899999999998</v>
      </c>
      <c r="P2691" t="str">
        <f>Table1[[#This Row],[Region]]</f>
        <v>South</v>
      </c>
      <c r="Q2691" t="s">
        <v>22</v>
      </c>
      <c r="R2691" t="s">
        <v>23</v>
      </c>
    </row>
    <row r="2692" spans="1:18" x14ac:dyDescent="0.3">
      <c r="A2692" s="1">
        <v>45012</v>
      </c>
      <c r="B2692" t="s">
        <v>2718</v>
      </c>
      <c r="C2692" t="s">
        <v>25</v>
      </c>
      <c r="D2692" t="s">
        <v>19</v>
      </c>
      <c r="E2692">
        <v>-214.11</v>
      </c>
      <c r="F2692" t="s">
        <v>11</v>
      </c>
      <c r="G2692">
        <f>IF(Table1[[#This Row],[Type]]="Income",ABS(Table1[[#This Row],[Amount]]),0)</f>
        <v>0</v>
      </c>
      <c r="H2692">
        <f>IF(Table1[[#This Row],[Type]]="Expense",ABS(Table1[[#This Row],[Amount]]),0)</f>
        <v>214.11</v>
      </c>
      <c r="I2692" t="s">
        <v>17</v>
      </c>
      <c r="J2692" t="s">
        <v>32</v>
      </c>
      <c r="L2692" t="str">
        <f t="shared" si="42"/>
        <v>March</v>
      </c>
      <c r="M2692" s="4">
        <f>ABS(Table1[[#This Row],[Amount]])</f>
        <v>214.11</v>
      </c>
      <c r="N2692">
        <f>IF(Table1[[#This Row],[Type]]="Income",ABS(Table1[[#This Row],[Amount]]),0)</f>
        <v>0</v>
      </c>
      <c r="O2692">
        <f>IF(Table1[[#This Row],[Type]]="Expense",ABS(Table1[[#This Row],[Amount]]),0)</f>
        <v>214.11</v>
      </c>
      <c r="P2692" t="str">
        <f>Table1[[#This Row],[Region]]</f>
        <v>West</v>
      </c>
      <c r="Q2692" t="s">
        <v>19</v>
      </c>
      <c r="R2692" t="s">
        <v>32</v>
      </c>
    </row>
    <row r="2693" spans="1:18" x14ac:dyDescent="0.3">
      <c r="A2693" s="1">
        <v>45160</v>
      </c>
      <c r="B2693" t="s">
        <v>2719</v>
      </c>
      <c r="C2693" t="s">
        <v>15</v>
      </c>
      <c r="D2693" t="s">
        <v>36</v>
      </c>
      <c r="E2693">
        <v>-1841.75</v>
      </c>
      <c r="F2693" t="s">
        <v>11</v>
      </c>
      <c r="G2693">
        <f>IF(Table1[[#This Row],[Type]]="Income",ABS(Table1[[#This Row],[Amount]]),0)</f>
        <v>0</v>
      </c>
      <c r="H2693">
        <f>IF(Table1[[#This Row],[Type]]="Expense",ABS(Table1[[#This Row],[Amount]]),0)</f>
        <v>1841.75</v>
      </c>
      <c r="I2693" t="s">
        <v>12</v>
      </c>
      <c r="J2693" t="s">
        <v>23</v>
      </c>
      <c r="L2693" t="str">
        <f t="shared" si="42"/>
        <v>August</v>
      </c>
      <c r="M2693" s="4">
        <f>ABS(Table1[[#This Row],[Amount]])</f>
        <v>1841.75</v>
      </c>
      <c r="N2693">
        <f>IF(Table1[[#This Row],[Type]]="Income",ABS(Table1[[#This Row],[Amount]]),0)</f>
        <v>0</v>
      </c>
      <c r="O2693">
        <f>IF(Table1[[#This Row],[Type]]="Expense",ABS(Table1[[#This Row],[Amount]]),0)</f>
        <v>1841.75</v>
      </c>
      <c r="P2693" t="str">
        <f>Table1[[#This Row],[Region]]</f>
        <v>South</v>
      </c>
      <c r="Q2693" t="s">
        <v>36</v>
      </c>
      <c r="R2693" t="s">
        <v>23</v>
      </c>
    </row>
    <row r="2694" spans="1:18" x14ac:dyDescent="0.3">
      <c r="A2694" s="1">
        <v>45016</v>
      </c>
      <c r="B2694" t="s">
        <v>2720</v>
      </c>
      <c r="C2694" t="s">
        <v>30</v>
      </c>
      <c r="D2694" t="s">
        <v>19</v>
      </c>
      <c r="E2694">
        <v>3725.34</v>
      </c>
      <c r="F2694" t="s">
        <v>31</v>
      </c>
      <c r="G2694">
        <f>IF(Table1[[#This Row],[Type]]="Income",ABS(Table1[[#This Row],[Amount]]),0)</f>
        <v>3725.34</v>
      </c>
      <c r="H2694">
        <f>IF(Table1[[#This Row],[Type]]="Expense",ABS(Table1[[#This Row],[Amount]]),0)</f>
        <v>0</v>
      </c>
      <c r="I2694" t="s">
        <v>12</v>
      </c>
      <c r="J2694" t="s">
        <v>27</v>
      </c>
      <c r="L2694" t="str">
        <f t="shared" si="42"/>
        <v>March</v>
      </c>
      <c r="M2694" s="4">
        <f>ABS(Table1[[#This Row],[Amount]])</f>
        <v>3725.34</v>
      </c>
      <c r="N2694">
        <f>IF(Table1[[#This Row],[Type]]="Income",ABS(Table1[[#This Row],[Amount]]),0)</f>
        <v>3725.34</v>
      </c>
      <c r="O2694">
        <f>IF(Table1[[#This Row],[Type]]="Expense",ABS(Table1[[#This Row],[Amount]]),0)</f>
        <v>0</v>
      </c>
      <c r="P2694" t="str">
        <f>Table1[[#This Row],[Region]]</f>
        <v>North</v>
      </c>
      <c r="Q2694" t="s">
        <v>19</v>
      </c>
      <c r="R2694" t="s">
        <v>27</v>
      </c>
    </row>
    <row r="2695" spans="1:18" x14ac:dyDescent="0.3">
      <c r="A2695" s="1">
        <v>45240</v>
      </c>
      <c r="B2695" t="s">
        <v>2721</v>
      </c>
      <c r="C2695" t="s">
        <v>15</v>
      </c>
      <c r="D2695" t="s">
        <v>26</v>
      </c>
      <c r="E2695">
        <v>-2599.34</v>
      </c>
      <c r="F2695" t="s">
        <v>11</v>
      </c>
      <c r="G2695">
        <f>IF(Table1[[#This Row],[Type]]="Income",ABS(Table1[[#This Row],[Amount]]),0)</f>
        <v>0</v>
      </c>
      <c r="H2695">
        <f>IF(Table1[[#This Row],[Type]]="Expense",ABS(Table1[[#This Row],[Amount]]),0)</f>
        <v>2599.34</v>
      </c>
      <c r="I2695" t="s">
        <v>17</v>
      </c>
      <c r="J2695" t="s">
        <v>13</v>
      </c>
      <c r="L2695" t="str">
        <f t="shared" si="42"/>
        <v>November</v>
      </c>
      <c r="M2695" s="4">
        <f>ABS(Table1[[#This Row],[Amount]])</f>
        <v>2599.34</v>
      </c>
      <c r="N2695">
        <f>IF(Table1[[#This Row],[Type]]="Income",ABS(Table1[[#This Row],[Amount]]),0)</f>
        <v>0</v>
      </c>
      <c r="O2695">
        <f>IF(Table1[[#This Row],[Type]]="Expense",ABS(Table1[[#This Row],[Amount]]),0)</f>
        <v>2599.34</v>
      </c>
      <c r="P2695" t="str">
        <f>Table1[[#This Row],[Region]]</f>
        <v>East</v>
      </c>
      <c r="Q2695" t="s">
        <v>26</v>
      </c>
      <c r="R2695" t="s">
        <v>13</v>
      </c>
    </row>
    <row r="2696" spans="1:18" x14ac:dyDescent="0.3">
      <c r="A2696" s="1">
        <v>44980</v>
      </c>
      <c r="B2696" t="s">
        <v>2722</v>
      </c>
      <c r="C2696" t="s">
        <v>9</v>
      </c>
      <c r="D2696" t="s">
        <v>42</v>
      </c>
      <c r="E2696">
        <v>-1296.73</v>
      </c>
      <c r="F2696" t="s">
        <v>11</v>
      </c>
      <c r="G2696">
        <f>IF(Table1[[#This Row],[Type]]="Income",ABS(Table1[[#This Row],[Amount]]),0)</f>
        <v>0</v>
      </c>
      <c r="H2696">
        <f>IF(Table1[[#This Row],[Type]]="Expense",ABS(Table1[[#This Row],[Amount]]),0)</f>
        <v>1296.73</v>
      </c>
      <c r="I2696" t="s">
        <v>20</v>
      </c>
      <c r="J2696" t="s">
        <v>23</v>
      </c>
      <c r="L2696" t="str">
        <f t="shared" si="42"/>
        <v>February</v>
      </c>
      <c r="M2696" s="4">
        <f>ABS(Table1[[#This Row],[Amount]])</f>
        <v>1296.73</v>
      </c>
      <c r="N2696">
        <f>IF(Table1[[#This Row],[Type]]="Income",ABS(Table1[[#This Row],[Amount]]),0)</f>
        <v>0</v>
      </c>
      <c r="O2696">
        <f>IF(Table1[[#This Row],[Type]]="Expense",ABS(Table1[[#This Row],[Amount]]),0)</f>
        <v>1296.73</v>
      </c>
      <c r="P2696" t="str">
        <f>Table1[[#This Row],[Region]]</f>
        <v>South</v>
      </c>
      <c r="Q2696" t="s">
        <v>42</v>
      </c>
      <c r="R2696" t="s">
        <v>23</v>
      </c>
    </row>
    <row r="2697" spans="1:18" x14ac:dyDescent="0.3">
      <c r="A2697" s="1">
        <v>44938</v>
      </c>
      <c r="B2697" t="s">
        <v>2723</v>
      </c>
      <c r="C2697" t="s">
        <v>25</v>
      </c>
      <c r="D2697" t="s">
        <v>36</v>
      </c>
      <c r="E2697">
        <v>-1742.04</v>
      </c>
      <c r="F2697" t="s">
        <v>11</v>
      </c>
      <c r="G2697">
        <f>IF(Table1[[#This Row],[Type]]="Income",ABS(Table1[[#This Row],[Amount]]),0)</f>
        <v>0</v>
      </c>
      <c r="H2697">
        <f>IF(Table1[[#This Row],[Type]]="Expense",ABS(Table1[[#This Row],[Amount]]),0)</f>
        <v>1742.04</v>
      </c>
      <c r="I2697" t="s">
        <v>17</v>
      </c>
      <c r="J2697" t="s">
        <v>32</v>
      </c>
      <c r="L2697" t="str">
        <f t="shared" si="42"/>
        <v>January</v>
      </c>
      <c r="M2697" s="4">
        <f>ABS(Table1[[#This Row],[Amount]])</f>
        <v>1742.04</v>
      </c>
      <c r="N2697">
        <f>IF(Table1[[#This Row],[Type]]="Income",ABS(Table1[[#This Row],[Amount]]),0)</f>
        <v>0</v>
      </c>
      <c r="O2697">
        <f>IF(Table1[[#This Row],[Type]]="Expense",ABS(Table1[[#This Row],[Amount]]),0)</f>
        <v>1742.04</v>
      </c>
      <c r="P2697" t="str">
        <f>Table1[[#This Row],[Region]]</f>
        <v>West</v>
      </c>
      <c r="Q2697" t="s">
        <v>36</v>
      </c>
      <c r="R2697" t="s">
        <v>32</v>
      </c>
    </row>
    <row r="2698" spans="1:18" x14ac:dyDescent="0.3">
      <c r="A2698" s="1">
        <v>45135</v>
      </c>
      <c r="B2698" t="s">
        <v>2724</v>
      </c>
      <c r="C2698" t="s">
        <v>9</v>
      </c>
      <c r="D2698" t="s">
        <v>36</v>
      </c>
      <c r="E2698">
        <v>-4328.97</v>
      </c>
      <c r="F2698" t="s">
        <v>11</v>
      </c>
      <c r="G2698">
        <f>IF(Table1[[#This Row],[Type]]="Income",ABS(Table1[[#This Row],[Amount]]),0)</f>
        <v>0</v>
      </c>
      <c r="H2698">
        <f>IF(Table1[[#This Row],[Type]]="Expense",ABS(Table1[[#This Row],[Amount]]),0)</f>
        <v>4328.97</v>
      </c>
      <c r="I2698" t="s">
        <v>17</v>
      </c>
      <c r="J2698" t="s">
        <v>27</v>
      </c>
      <c r="L2698" t="str">
        <f t="shared" si="42"/>
        <v>July</v>
      </c>
      <c r="M2698" s="4">
        <f>ABS(Table1[[#This Row],[Amount]])</f>
        <v>4328.97</v>
      </c>
      <c r="N2698">
        <f>IF(Table1[[#This Row],[Type]]="Income",ABS(Table1[[#This Row],[Amount]]),0)</f>
        <v>0</v>
      </c>
      <c r="O2698">
        <f>IF(Table1[[#This Row],[Type]]="Expense",ABS(Table1[[#This Row],[Amount]]),0)</f>
        <v>4328.97</v>
      </c>
      <c r="P2698" t="str">
        <f>Table1[[#This Row],[Region]]</f>
        <v>North</v>
      </c>
      <c r="Q2698" t="s">
        <v>36</v>
      </c>
      <c r="R2698" t="s">
        <v>27</v>
      </c>
    </row>
    <row r="2699" spans="1:18" x14ac:dyDescent="0.3">
      <c r="A2699" s="1">
        <v>44940</v>
      </c>
      <c r="B2699" t="s">
        <v>2725</v>
      </c>
      <c r="C2699" t="s">
        <v>9</v>
      </c>
      <c r="D2699" t="s">
        <v>19</v>
      </c>
      <c r="E2699">
        <v>-2675.19</v>
      </c>
      <c r="F2699" t="s">
        <v>11</v>
      </c>
      <c r="G2699">
        <f>IF(Table1[[#This Row],[Type]]="Income",ABS(Table1[[#This Row],[Amount]]),0)</f>
        <v>0</v>
      </c>
      <c r="H2699">
        <f>IF(Table1[[#This Row],[Type]]="Expense",ABS(Table1[[#This Row],[Amount]]),0)</f>
        <v>2675.19</v>
      </c>
      <c r="I2699" t="s">
        <v>20</v>
      </c>
      <c r="J2699" t="s">
        <v>27</v>
      </c>
      <c r="L2699" t="str">
        <f t="shared" si="42"/>
        <v>January</v>
      </c>
      <c r="M2699" s="4">
        <f>ABS(Table1[[#This Row],[Amount]])</f>
        <v>2675.19</v>
      </c>
      <c r="N2699">
        <f>IF(Table1[[#This Row],[Type]]="Income",ABS(Table1[[#This Row],[Amount]]),0)</f>
        <v>0</v>
      </c>
      <c r="O2699">
        <f>IF(Table1[[#This Row],[Type]]="Expense",ABS(Table1[[#This Row],[Amount]]),0)</f>
        <v>2675.19</v>
      </c>
      <c r="P2699" t="str">
        <f>Table1[[#This Row],[Region]]</f>
        <v>North</v>
      </c>
      <c r="Q2699" t="s">
        <v>19</v>
      </c>
      <c r="R2699" t="s">
        <v>27</v>
      </c>
    </row>
    <row r="2700" spans="1:18" x14ac:dyDescent="0.3">
      <c r="A2700" s="1">
        <v>45047</v>
      </c>
      <c r="B2700" t="s">
        <v>2726</v>
      </c>
      <c r="C2700" t="s">
        <v>9</v>
      </c>
      <c r="D2700" t="s">
        <v>22</v>
      </c>
      <c r="E2700">
        <v>-2688.93</v>
      </c>
      <c r="F2700" t="s">
        <v>11</v>
      </c>
      <c r="G2700">
        <f>IF(Table1[[#This Row],[Type]]="Income",ABS(Table1[[#This Row],[Amount]]),0)</f>
        <v>0</v>
      </c>
      <c r="H2700">
        <f>IF(Table1[[#This Row],[Type]]="Expense",ABS(Table1[[#This Row],[Amount]]),0)</f>
        <v>2688.93</v>
      </c>
      <c r="I2700" t="s">
        <v>17</v>
      </c>
      <c r="J2700" t="s">
        <v>27</v>
      </c>
      <c r="L2700" t="str">
        <f t="shared" si="42"/>
        <v>May</v>
      </c>
      <c r="M2700" s="4">
        <f>ABS(Table1[[#This Row],[Amount]])</f>
        <v>2688.93</v>
      </c>
      <c r="N2700">
        <f>IF(Table1[[#This Row],[Type]]="Income",ABS(Table1[[#This Row],[Amount]]),0)</f>
        <v>0</v>
      </c>
      <c r="O2700">
        <f>IF(Table1[[#This Row],[Type]]="Expense",ABS(Table1[[#This Row],[Amount]]),0)</f>
        <v>2688.93</v>
      </c>
      <c r="P2700" t="str">
        <f>Table1[[#This Row],[Region]]</f>
        <v>North</v>
      </c>
      <c r="Q2700" t="s">
        <v>22</v>
      </c>
      <c r="R2700" t="s">
        <v>27</v>
      </c>
    </row>
    <row r="2701" spans="1:18" x14ac:dyDescent="0.3">
      <c r="A2701" s="1">
        <v>44946</v>
      </c>
      <c r="B2701" t="s">
        <v>2727</v>
      </c>
      <c r="C2701" t="s">
        <v>25</v>
      </c>
      <c r="D2701" t="s">
        <v>26</v>
      </c>
      <c r="E2701">
        <v>-4811.1899999999996</v>
      </c>
      <c r="F2701" t="s">
        <v>11</v>
      </c>
      <c r="G2701">
        <f>IF(Table1[[#This Row],[Type]]="Income",ABS(Table1[[#This Row],[Amount]]),0)</f>
        <v>0</v>
      </c>
      <c r="H2701">
        <f>IF(Table1[[#This Row],[Type]]="Expense",ABS(Table1[[#This Row],[Amount]]),0)</f>
        <v>4811.1899999999996</v>
      </c>
      <c r="I2701" t="s">
        <v>12</v>
      </c>
      <c r="J2701" t="s">
        <v>13</v>
      </c>
      <c r="L2701" t="str">
        <f t="shared" si="42"/>
        <v>January</v>
      </c>
      <c r="M2701" s="4">
        <f>ABS(Table1[[#This Row],[Amount]])</f>
        <v>4811.1899999999996</v>
      </c>
      <c r="N2701">
        <f>IF(Table1[[#This Row],[Type]]="Income",ABS(Table1[[#This Row],[Amount]]),0)</f>
        <v>0</v>
      </c>
      <c r="O2701">
        <f>IF(Table1[[#This Row],[Type]]="Expense",ABS(Table1[[#This Row],[Amount]]),0)</f>
        <v>4811.1899999999996</v>
      </c>
      <c r="P2701" t="str">
        <f>Table1[[#This Row],[Region]]</f>
        <v>East</v>
      </c>
      <c r="Q2701" t="s">
        <v>26</v>
      </c>
      <c r="R2701" t="s">
        <v>13</v>
      </c>
    </row>
    <row r="2702" spans="1:18" x14ac:dyDescent="0.3">
      <c r="A2702" s="1">
        <v>45001</v>
      </c>
      <c r="B2702" t="s">
        <v>2728</v>
      </c>
      <c r="C2702" t="s">
        <v>15</v>
      </c>
      <c r="D2702" t="s">
        <v>19</v>
      </c>
      <c r="E2702">
        <v>-1672.32</v>
      </c>
      <c r="F2702" t="s">
        <v>11</v>
      </c>
      <c r="G2702">
        <f>IF(Table1[[#This Row],[Type]]="Income",ABS(Table1[[#This Row],[Amount]]),0)</f>
        <v>0</v>
      </c>
      <c r="H2702">
        <f>IF(Table1[[#This Row],[Type]]="Expense",ABS(Table1[[#This Row],[Amount]]),0)</f>
        <v>1672.32</v>
      </c>
      <c r="I2702" t="s">
        <v>20</v>
      </c>
      <c r="J2702" t="s">
        <v>27</v>
      </c>
      <c r="L2702" t="str">
        <f t="shared" si="42"/>
        <v>March</v>
      </c>
      <c r="M2702" s="4">
        <f>ABS(Table1[[#This Row],[Amount]])</f>
        <v>1672.32</v>
      </c>
      <c r="N2702">
        <f>IF(Table1[[#This Row],[Type]]="Income",ABS(Table1[[#This Row],[Amount]]),0)</f>
        <v>0</v>
      </c>
      <c r="O2702">
        <f>IF(Table1[[#This Row],[Type]]="Expense",ABS(Table1[[#This Row],[Amount]]),0)</f>
        <v>1672.32</v>
      </c>
      <c r="P2702" t="str">
        <f>Table1[[#This Row],[Region]]</f>
        <v>North</v>
      </c>
      <c r="Q2702" t="s">
        <v>19</v>
      </c>
      <c r="R2702" t="s">
        <v>27</v>
      </c>
    </row>
    <row r="2703" spans="1:18" x14ac:dyDescent="0.3">
      <c r="A2703" s="1">
        <v>45169</v>
      </c>
      <c r="B2703" t="s">
        <v>2729</v>
      </c>
      <c r="C2703" t="s">
        <v>9</v>
      </c>
      <c r="D2703" t="s">
        <v>36</v>
      </c>
      <c r="E2703">
        <v>-2449.75</v>
      </c>
      <c r="F2703" t="s">
        <v>11</v>
      </c>
      <c r="G2703">
        <f>IF(Table1[[#This Row],[Type]]="Income",ABS(Table1[[#This Row],[Amount]]),0)</f>
        <v>0</v>
      </c>
      <c r="H2703">
        <f>IF(Table1[[#This Row],[Type]]="Expense",ABS(Table1[[#This Row],[Amount]]),0)</f>
        <v>2449.75</v>
      </c>
      <c r="I2703" t="s">
        <v>20</v>
      </c>
      <c r="J2703" t="s">
        <v>27</v>
      </c>
      <c r="L2703" t="str">
        <f t="shared" si="42"/>
        <v>August</v>
      </c>
      <c r="M2703" s="4">
        <f>ABS(Table1[[#This Row],[Amount]])</f>
        <v>2449.75</v>
      </c>
      <c r="N2703">
        <f>IF(Table1[[#This Row],[Type]]="Income",ABS(Table1[[#This Row],[Amount]]),0)</f>
        <v>0</v>
      </c>
      <c r="O2703">
        <f>IF(Table1[[#This Row],[Type]]="Expense",ABS(Table1[[#This Row],[Amount]]),0)</f>
        <v>2449.75</v>
      </c>
      <c r="P2703" t="str">
        <f>Table1[[#This Row],[Region]]</f>
        <v>North</v>
      </c>
      <c r="Q2703" t="s">
        <v>36</v>
      </c>
      <c r="R2703" t="s">
        <v>27</v>
      </c>
    </row>
    <row r="2704" spans="1:18" x14ac:dyDescent="0.3">
      <c r="A2704" s="1">
        <v>45149</v>
      </c>
      <c r="B2704" t="s">
        <v>2730</v>
      </c>
      <c r="C2704" t="s">
        <v>25</v>
      </c>
      <c r="D2704" t="s">
        <v>42</v>
      </c>
      <c r="E2704">
        <v>-4077.4</v>
      </c>
      <c r="F2704" t="s">
        <v>11</v>
      </c>
      <c r="G2704">
        <f>IF(Table1[[#This Row],[Type]]="Income",ABS(Table1[[#This Row],[Amount]]),0)</f>
        <v>0</v>
      </c>
      <c r="H2704">
        <f>IF(Table1[[#This Row],[Type]]="Expense",ABS(Table1[[#This Row],[Amount]]),0)</f>
        <v>4077.4</v>
      </c>
      <c r="I2704" t="s">
        <v>17</v>
      </c>
      <c r="J2704" t="s">
        <v>13</v>
      </c>
      <c r="L2704" t="str">
        <f t="shared" si="42"/>
        <v>August</v>
      </c>
      <c r="M2704" s="4">
        <f>ABS(Table1[[#This Row],[Amount]])</f>
        <v>4077.4</v>
      </c>
      <c r="N2704">
        <f>IF(Table1[[#This Row],[Type]]="Income",ABS(Table1[[#This Row],[Amount]]),0)</f>
        <v>0</v>
      </c>
      <c r="O2704">
        <f>IF(Table1[[#This Row],[Type]]="Expense",ABS(Table1[[#This Row],[Amount]]),0)</f>
        <v>4077.4</v>
      </c>
      <c r="P2704" t="str">
        <f>Table1[[#This Row],[Region]]</f>
        <v>East</v>
      </c>
      <c r="Q2704" t="s">
        <v>42</v>
      </c>
      <c r="R2704" t="s">
        <v>13</v>
      </c>
    </row>
    <row r="2705" spans="1:18" x14ac:dyDescent="0.3">
      <c r="A2705" s="1">
        <v>44996</v>
      </c>
      <c r="B2705" t="s">
        <v>2731</v>
      </c>
      <c r="C2705" t="s">
        <v>30</v>
      </c>
      <c r="D2705" t="s">
        <v>36</v>
      </c>
      <c r="E2705">
        <v>3818.67</v>
      </c>
      <c r="F2705" t="s">
        <v>31</v>
      </c>
      <c r="G2705">
        <f>IF(Table1[[#This Row],[Type]]="Income",ABS(Table1[[#This Row],[Amount]]),0)</f>
        <v>3818.67</v>
      </c>
      <c r="H2705">
        <f>IF(Table1[[#This Row],[Type]]="Expense",ABS(Table1[[#This Row],[Amount]]),0)</f>
        <v>0</v>
      </c>
      <c r="I2705" t="s">
        <v>12</v>
      </c>
      <c r="J2705" t="s">
        <v>27</v>
      </c>
      <c r="L2705" t="str">
        <f t="shared" si="42"/>
        <v>March</v>
      </c>
      <c r="M2705" s="4">
        <f>ABS(Table1[[#This Row],[Amount]])</f>
        <v>3818.67</v>
      </c>
      <c r="N2705">
        <f>IF(Table1[[#This Row],[Type]]="Income",ABS(Table1[[#This Row],[Amount]]),0)</f>
        <v>3818.67</v>
      </c>
      <c r="O2705">
        <f>IF(Table1[[#This Row],[Type]]="Expense",ABS(Table1[[#This Row],[Amount]]),0)</f>
        <v>0</v>
      </c>
      <c r="P2705" t="str">
        <f>Table1[[#This Row],[Region]]</f>
        <v>North</v>
      </c>
      <c r="Q2705" t="s">
        <v>36</v>
      </c>
      <c r="R2705" t="s">
        <v>27</v>
      </c>
    </row>
    <row r="2706" spans="1:18" x14ac:dyDescent="0.3">
      <c r="A2706" s="1">
        <v>45238</v>
      </c>
      <c r="B2706" t="s">
        <v>2732</v>
      </c>
      <c r="C2706" t="s">
        <v>25</v>
      </c>
      <c r="D2706" t="s">
        <v>16</v>
      </c>
      <c r="E2706">
        <v>-1402.42</v>
      </c>
      <c r="F2706" t="s">
        <v>11</v>
      </c>
      <c r="G2706">
        <f>IF(Table1[[#This Row],[Type]]="Income",ABS(Table1[[#This Row],[Amount]]),0)</f>
        <v>0</v>
      </c>
      <c r="H2706">
        <f>IF(Table1[[#This Row],[Type]]="Expense",ABS(Table1[[#This Row],[Amount]]),0)</f>
        <v>1402.42</v>
      </c>
      <c r="I2706" t="s">
        <v>12</v>
      </c>
      <c r="J2706" t="s">
        <v>27</v>
      </c>
      <c r="L2706" t="str">
        <f t="shared" si="42"/>
        <v>November</v>
      </c>
      <c r="M2706" s="4">
        <f>ABS(Table1[[#This Row],[Amount]])</f>
        <v>1402.42</v>
      </c>
      <c r="N2706">
        <f>IF(Table1[[#This Row],[Type]]="Income",ABS(Table1[[#This Row],[Amount]]),0)</f>
        <v>0</v>
      </c>
      <c r="O2706">
        <f>IF(Table1[[#This Row],[Type]]="Expense",ABS(Table1[[#This Row],[Amount]]),0)</f>
        <v>1402.42</v>
      </c>
      <c r="P2706" t="str">
        <f>Table1[[#This Row],[Region]]</f>
        <v>North</v>
      </c>
      <c r="Q2706" t="s">
        <v>16</v>
      </c>
      <c r="R2706" t="s">
        <v>27</v>
      </c>
    </row>
    <row r="2707" spans="1:18" x14ac:dyDescent="0.3">
      <c r="A2707" s="1">
        <v>45137</v>
      </c>
      <c r="B2707" t="s">
        <v>2733</v>
      </c>
      <c r="C2707" t="s">
        <v>30</v>
      </c>
      <c r="D2707" t="s">
        <v>42</v>
      </c>
      <c r="E2707">
        <v>840.35</v>
      </c>
      <c r="F2707" t="s">
        <v>31</v>
      </c>
      <c r="G2707">
        <f>IF(Table1[[#This Row],[Type]]="Income",ABS(Table1[[#This Row],[Amount]]),0)</f>
        <v>840.35</v>
      </c>
      <c r="H2707">
        <f>IF(Table1[[#This Row],[Type]]="Expense",ABS(Table1[[#This Row],[Amount]]),0)</f>
        <v>0</v>
      </c>
      <c r="I2707" t="s">
        <v>12</v>
      </c>
      <c r="J2707" t="s">
        <v>23</v>
      </c>
      <c r="L2707" t="str">
        <f t="shared" si="42"/>
        <v>July</v>
      </c>
      <c r="M2707" s="4">
        <f>ABS(Table1[[#This Row],[Amount]])</f>
        <v>840.35</v>
      </c>
      <c r="N2707">
        <f>IF(Table1[[#This Row],[Type]]="Income",ABS(Table1[[#This Row],[Amount]]),0)</f>
        <v>840.35</v>
      </c>
      <c r="O2707">
        <f>IF(Table1[[#This Row],[Type]]="Expense",ABS(Table1[[#This Row],[Amount]]),0)</f>
        <v>0</v>
      </c>
      <c r="P2707" t="str">
        <f>Table1[[#This Row],[Region]]</f>
        <v>South</v>
      </c>
      <c r="Q2707" t="s">
        <v>42</v>
      </c>
      <c r="R2707" t="s">
        <v>23</v>
      </c>
    </row>
    <row r="2708" spans="1:18" x14ac:dyDescent="0.3">
      <c r="A2708" s="1">
        <v>45027</v>
      </c>
      <c r="B2708" t="s">
        <v>2734</v>
      </c>
      <c r="C2708" t="s">
        <v>25</v>
      </c>
      <c r="D2708" t="s">
        <v>42</v>
      </c>
      <c r="E2708">
        <v>-3533.45</v>
      </c>
      <c r="F2708" t="s">
        <v>11</v>
      </c>
      <c r="G2708">
        <f>IF(Table1[[#This Row],[Type]]="Income",ABS(Table1[[#This Row],[Amount]]),0)</f>
        <v>0</v>
      </c>
      <c r="H2708">
        <f>IF(Table1[[#This Row],[Type]]="Expense",ABS(Table1[[#This Row],[Amount]]),0)</f>
        <v>3533.45</v>
      </c>
      <c r="I2708" t="s">
        <v>17</v>
      </c>
      <c r="J2708" t="s">
        <v>27</v>
      </c>
      <c r="L2708" t="str">
        <f t="shared" si="42"/>
        <v>April</v>
      </c>
      <c r="M2708" s="4">
        <f>ABS(Table1[[#This Row],[Amount]])</f>
        <v>3533.45</v>
      </c>
      <c r="N2708">
        <f>IF(Table1[[#This Row],[Type]]="Income",ABS(Table1[[#This Row],[Amount]]),0)</f>
        <v>0</v>
      </c>
      <c r="O2708">
        <f>IF(Table1[[#This Row],[Type]]="Expense",ABS(Table1[[#This Row],[Amount]]),0)</f>
        <v>3533.45</v>
      </c>
      <c r="P2708" t="str">
        <f>Table1[[#This Row],[Region]]</f>
        <v>North</v>
      </c>
      <c r="Q2708" t="s">
        <v>42</v>
      </c>
      <c r="R2708" t="s">
        <v>27</v>
      </c>
    </row>
    <row r="2709" spans="1:18" x14ac:dyDescent="0.3">
      <c r="A2709" s="1">
        <v>45112</v>
      </c>
      <c r="B2709" t="s">
        <v>2735</v>
      </c>
      <c r="C2709" t="s">
        <v>15</v>
      </c>
      <c r="D2709" t="s">
        <v>36</v>
      </c>
      <c r="E2709">
        <v>-1362.52</v>
      </c>
      <c r="F2709" t="s">
        <v>11</v>
      </c>
      <c r="G2709">
        <f>IF(Table1[[#This Row],[Type]]="Income",ABS(Table1[[#This Row],[Amount]]),0)</f>
        <v>0</v>
      </c>
      <c r="H2709">
        <f>IF(Table1[[#This Row],[Type]]="Expense",ABS(Table1[[#This Row],[Amount]]),0)</f>
        <v>1362.52</v>
      </c>
      <c r="I2709" t="s">
        <v>17</v>
      </c>
      <c r="J2709" t="s">
        <v>13</v>
      </c>
      <c r="L2709" t="str">
        <f t="shared" si="42"/>
        <v>July</v>
      </c>
      <c r="M2709" s="4">
        <f>ABS(Table1[[#This Row],[Amount]])</f>
        <v>1362.52</v>
      </c>
      <c r="N2709">
        <f>IF(Table1[[#This Row],[Type]]="Income",ABS(Table1[[#This Row],[Amount]]),0)</f>
        <v>0</v>
      </c>
      <c r="O2709">
        <f>IF(Table1[[#This Row],[Type]]="Expense",ABS(Table1[[#This Row],[Amount]]),0)</f>
        <v>1362.52</v>
      </c>
      <c r="P2709" t="str">
        <f>Table1[[#This Row],[Region]]</f>
        <v>East</v>
      </c>
      <c r="Q2709" t="s">
        <v>36</v>
      </c>
      <c r="R2709" t="s">
        <v>13</v>
      </c>
    </row>
    <row r="2710" spans="1:18" x14ac:dyDescent="0.3">
      <c r="A2710" s="1">
        <v>45058</v>
      </c>
      <c r="B2710" t="s">
        <v>2736</v>
      </c>
      <c r="C2710" t="s">
        <v>9</v>
      </c>
      <c r="D2710" t="s">
        <v>22</v>
      </c>
      <c r="E2710">
        <v>-4621.1099999999997</v>
      </c>
      <c r="F2710" t="s">
        <v>11</v>
      </c>
      <c r="G2710">
        <f>IF(Table1[[#This Row],[Type]]="Income",ABS(Table1[[#This Row],[Amount]]),0)</f>
        <v>0</v>
      </c>
      <c r="H2710">
        <f>IF(Table1[[#This Row],[Type]]="Expense",ABS(Table1[[#This Row],[Amount]]),0)</f>
        <v>4621.1099999999997</v>
      </c>
      <c r="I2710" t="s">
        <v>12</v>
      </c>
      <c r="J2710" t="s">
        <v>23</v>
      </c>
      <c r="L2710" t="str">
        <f t="shared" si="42"/>
        <v>May</v>
      </c>
      <c r="M2710" s="4">
        <f>ABS(Table1[[#This Row],[Amount]])</f>
        <v>4621.1099999999997</v>
      </c>
      <c r="N2710">
        <f>IF(Table1[[#This Row],[Type]]="Income",ABS(Table1[[#This Row],[Amount]]),0)</f>
        <v>0</v>
      </c>
      <c r="O2710">
        <f>IF(Table1[[#This Row],[Type]]="Expense",ABS(Table1[[#This Row],[Amount]]),0)</f>
        <v>4621.1099999999997</v>
      </c>
      <c r="P2710" t="str">
        <f>Table1[[#This Row],[Region]]</f>
        <v>South</v>
      </c>
      <c r="Q2710" t="s">
        <v>22</v>
      </c>
      <c r="R2710" t="s">
        <v>23</v>
      </c>
    </row>
    <row r="2711" spans="1:18" x14ac:dyDescent="0.3">
      <c r="A2711" s="1">
        <v>45037</v>
      </c>
      <c r="B2711" t="s">
        <v>2737</v>
      </c>
      <c r="C2711" t="s">
        <v>15</v>
      </c>
      <c r="D2711" t="s">
        <v>42</v>
      </c>
      <c r="E2711">
        <v>-733.31</v>
      </c>
      <c r="F2711" t="s">
        <v>11</v>
      </c>
      <c r="G2711">
        <f>IF(Table1[[#This Row],[Type]]="Income",ABS(Table1[[#This Row],[Amount]]),0)</f>
        <v>0</v>
      </c>
      <c r="H2711">
        <f>IF(Table1[[#This Row],[Type]]="Expense",ABS(Table1[[#This Row],[Amount]]),0)</f>
        <v>733.31</v>
      </c>
      <c r="I2711" t="s">
        <v>17</v>
      </c>
      <c r="J2711" t="s">
        <v>27</v>
      </c>
      <c r="L2711" t="str">
        <f t="shared" si="42"/>
        <v>April</v>
      </c>
      <c r="M2711" s="4">
        <f>ABS(Table1[[#This Row],[Amount]])</f>
        <v>733.31</v>
      </c>
      <c r="N2711">
        <f>IF(Table1[[#This Row],[Type]]="Income",ABS(Table1[[#This Row],[Amount]]),0)</f>
        <v>0</v>
      </c>
      <c r="O2711">
        <f>IF(Table1[[#This Row],[Type]]="Expense",ABS(Table1[[#This Row],[Amount]]),0)</f>
        <v>733.31</v>
      </c>
      <c r="P2711" t="str">
        <f>Table1[[#This Row],[Region]]</f>
        <v>North</v>
      </c>
      <c r="Q2711" t="s">
        <v>42</v>
      </c>
      <c r="R2711" t="s">
        <v>27</v>
      </c>
    </row>
    <row r="2712" spans="1:18" x14ac:dyDescent="0.3">
      <c r="A2712" s="1">
        <v>45058</v>
      </c>
      <c r="B2712" t="s">
        <v>2738</v>
      </c>
      <c r="C2712" t="s">
        <v>25</v>
      </c>
      <c r="D2712" t="s">
        <v>16</v>
      </c>
      <c r="E2712">
        <v>-1659.74</v>
      </c>
      <c r="F2712" t="s">
        <v>11</v>
      </c>
      <c r="G2712">
        <f>IF(Table1[[#This Row],[Type]]="Income",ABS(Table1[[#This Row],[Amount]]),0)</f>
        <v>0</v>
      </c>
      <c r="H2712">
        <f>IF(Table1[[#This Row],[Type]]="Expense",ABS(Table1[[#This Row],[Amount]]),0)</f>
        <v>1659.74</v>
      </c>
      <c r="I2712" t="s">
        <v>12</v>
      </c>
      <c r="J2712" t="s">
        <v>13</v>
      </c>
      <c r="L2712" t="str">
        <f t="shared" si="42"/>
        <v>May</v>
      </c>
      <c r="M2712" s="4">
        <f>ABS(Table1[[#This Row],[Amount]])</f>
        <v>1659.74</v>
      </c>
      <c r="N2712">
        <f>IF(Table1[[#This Row],[Type]]="Income",ABS(Table1[[#This Row],[Amount]]),0)</f>
        <v>0</v>
      </c>
      <c r="O2712">
        <f>IF(Table1[[#This Row],[Type]]="Expense",ABS(Table1[[#This Row],[Amount]]),0)</f>
        <v>1659.74</v>
      </c>
      <c r="P2712" t="str">
        <f>Table1[[#This Row],[Region]]</f>
        <v>East</v>
      </c>
      <c r="Q2712" t="s">
        <v>16</v>
      </c>
      <c r="R2712" t="s">
        <v>13</v>
      </c>
    </row>
    <row r="2713" spans="1:18" x14ac:dyDescent="0.3">
      <c r="A2713" s="1">
        <v>44946</v>
      </c>
      <c r="B2713" t="s">
        <v>2739</v>
      </c>
      <c r="C2713" t="s">
        <v>9</v>
      </c>
      <c r="D2713" t="s">
        <v>19</v>
      </c>
      <c r="E2713">
        <v>-368.46</v>
      </c>
      <c r="F2713" t="s">
        <v>11</v>
      </c>
      <c r="G2713">
        <f>IF(Table1[[#This Row],[Type]]="Income",ABS(Table1[[#This Row],[Amount]]),0)</f>
        <v>0</v>
      </c>
      <c r="H2713">
        <f>IF(Table1[[#This Row],[Type]]="Expense",ABS(Table1[[#This Row],[Amount]]),0)</f>
        <v>368.46</v>
      </c>
      <c r="I2713" t="s">
        <v>17</v>
      </c>
      <c r="J2713" t="s">
        <v>32</v>
      </c>
      <c r="L2713" t="str">
        <f t="shared" si="42"/>
        <v>January</v>
      </c>
      <c r="M2713" s="4">
        <f>ABS(Table1[[#This Row],[Amount]])</f>
        <v>368.46</v>
      </c>
      <c r="N2713">
        <f>IF(Table1[[#This Row],[Type]]="Income",ABS(Table1[[#This Row],[Amount]]),0)</f>
        <v>0</v>
      </c>
      <c r="O2713">
        <f>IF(Table1[[#This Row],[Type]]="Expense",ABS(Table1[[#This Row],[Amount]]),0)</f>
        <v>368.46</v>
      </c>
      <c r="P2713" t="str">
        <f>Table1[[#This Row],[Region]]</f>
        <v>West</v>
      </c>
      <c r="Q2713" t="s">
        <v>19</v>
      </c>
      <c r="R2713" t="s">
        <v>32</v>
      </c>
    </row>
    <row r="2714" spans="1:18" x14ac:dyDescent="0.3">
      <c r="A2714" s="1">
        <v>44950</v>
      </c>
      <c r="B2714" t="s">
        <v>2740</v>
      </c>
      <c r="C2714" t="s">
        <v>30</v>
      </c>
      <c r="D2714" t="s">
        <v>22</v>
      </c>
      <c r="E2714">
        <v>3546.2</v>
      </c>
      <c r="F2714" t="s">
        <v>31</v>
      </c>
      <c r="G2714">
        <f>IF(Table1[[#This Row],[Type]]="Income",ABS(Table1[[#This Row],[Amount]]),0)</f>
        <v>3546.2</v>
      </c>
      <c r="H2714">
        <f>IF(Table1[[#This Row],[Type]]="Expense",ABS(Table1[[#This Row],[Amount]]),0)</f>
        <v>0</v>
      </c>
      <c r="I2714" t="s">
        <v>20</v>
      </c>
      <c r="J2714" t="s">
        <v>27</v>
      </c>
      <c r="L2714" t="str">
        <f t="shared" si="42"/>
        <v>January</v>
      </c>
      <c r="M2714" s="4">
        <f>ABS(Table1[[#This Row],[Amount]])</f>
        <v>3546.2</v>
      </c>
      <c r="N2714">
        <f>IF(Table1[[#This Row],[Type]]="Income",ABS(Table1[[#This Row],[Amount]]),0)</f>
        <v>3546.2</v>
      </c>
      <c r="O2714">
        <f>IF(Table1[[#This Row],[Type]]="Expense",ABS(Table1[[#This Row],[Amount]]),0)</f>
        <v>0</v>
      </c>
      <c r="P2714" t="str">
        <f>Table1[[#This Row],[Region]]</f>
        <v>North</v>
      </c>
      <c r="Q2714" t="s">
        <v>22</v>
      </c>
      <c r="R2714" t="s">
        <v>27</v>
      </c>
    </row>
    <row r="2715" spans="1:18" x14ac:dyDescent="0.3">
      <c r="A2715" s="1">
        <v>45153</v>
      </c>
      <c r="B2715" t="s">
        <v>2741</v>
      </c>
      <c r="C2715" t="s">
        <v>25</v>
      </c>
      <c r="D2715" t="s">
        <v>22</v>
      </c>
      <c r="E2715">
        <v>-4467.1899999999996</v>
      </c>
      <c r="F2715" t="s">
        <v>11</v>
      </c>
      <c r="G2715">
        <f>IF(Table1[[#This Row],[Type]]="Income",ABS(Table1[[#This Row],[Amount]]),0)</f>
        <v>0</v>
      </c>
      <c r="H2715">
        <f>IF(Table1[[#This Row],[Type]]="Expense",ABS(Table1[[#This Row],[Amount]]),0)</f>
        <v>4467.1899999999996</v>
      </c>
      <c r="I2715" t="s">
        <v>20</v>
      </c>
      <c r="J2715" t="s">
        <v>32</v>
      </c>
      <c r="L2715" t="str">
        <f t="shared" si="42"/>
        <v>August</v>
      </c>
      <c r="M2715" s="4">
        <f>ABS(Table1[[#This Row],[Amount]])</f>
        <v>4467.1899999999996</v>
      </c>
      <c r="N2715">
        <f>IF(Table1[[#This Row],[Type]]="Income",ABS(Table1[[#This Row],[Amount]]),0)</f>
        <v>0</v>
      </c>
      <c r="O2715">
        <f>IF(Table1[[#This Row],[Type]]="Expense",ABS(Table1[[#This Row],[Amount]]),0)</f>
        <v>4467.1899999999996</v>
      </c>
      <c r="P2715" t="str">
        <f>Table1[[#This Row],[Region]]</f>
        <v>West</v>
      </c>
      <c r="Q2715" t="s">
        <v>22</v>
      </c>
      <c r="R2715" t="s">
        <v>32</v>
      </c>
    </row>
    <row r="2716" spans="1:18" x14ac:dyDescent="0.3">
      <c r="A2716" s="1">
        <v>45080</v>
      </c>
      <c r="B2716" t="s">
        <v>2742</v>
      </c>
      <c r="C2716" t="s">
        <v>9</v>
      </c>
      <c r="D2716" t="s">
        <v>22</v>
      </c>
      <c r="E2716">
        <v>-3215.79</v>
      </c>
      <c r="F2716" t="s">
        <v>11</v>
      </c>
      <c r="G2716">
        <f>IF(Table1[[#This Row],[Type]]="Income",ABS(Table1[[#This Row],[Amount]]),0)</f>
        <v>0</v>
      </c>
      <c r="H2716">
        <f>IF(Table1[[#This Row],[Type]]="Expense",ABS(Table1[[#This Row],[Amount]]),0)</f>
        <v>3215.79</v>
      </c>
      <c r="I2716" t="s">
        <v>17</v>
      </c>
      <c r="J2716" t="s">
        <v>23</v>
      </c>
      <c r="L2716" t="str">
        <f t="shared" si="42"/>
        <v>June</v>
      </c>
      <c r="M2716" s="4">
        <f>ABS(Table1[[#This Row],[Amount]])</f>
        <v>3215.79</v>
      </c>
      <c r="N2716">
        <f>IF(Table1[[#This Row],[Type]]="Income",ABS(Table1[[#This Row],[Amount]]),0)</f>
        <v>0</v>
      </c>
      <c r="O2716">
        <f>IF(Table1[[#This Row],[Type]]="Expense",ABS(Table1[[#This Row],[Amount]]),0)</f>
        <v>3215.79</v>
      </c>
      <c r="P2716" t="str">
        <f>Table1[[#This Row],[Region]]</f>
        <v>South</v>
      </c>
      <c r="Q2716" t="s">
        <v>22</v>
      </c>
      <c r="R2716" t="s">
        <v>23</v>
      </c>
    </row>
    <row r="2717" spans="1:18" x14ac:dyDescent="0.3">
      <c r="A2717" s="1">
        <v>45219</v>
      </c>
      <c r="B2717" t="s">
        <v>2743</v>
      </c>
      <c r="C2717" t="s">
        <v>30</v>
      </c>
      <c r="D2717" t="s">
        <v>42</v>
      </c>
      <c r="E2717">
        <v>4694.99</v>
      </c>
      <c r="F2717" t="s">
        <v>31</v>
      </c>
      <c r="G2717">
        <f>IF(Table1[[#This Row],[Type]]="Income",ABS(Table1[[#This Row],[Amount]]),0)</f>
        <v>4694.99</v>
      </c>
      <c r="H2717">
        <f>IF(Table1[[#This Row],[Type]]="Expense",ABS(Table1[[#This Row],[Amount]]),0)</f>
        <v>0</v>
      </c>
      <c r="I2717" t="s">
        <v>17</v>
      </c>
      <c r="J2717" t="s">
        <v>13</v>
      </c>
      <c r="L2717" t="str">
        <f t="shared" si="42"/>
        <v>October</v>
      </c>
      <c r="M2717" s="4">
        <f>ABS(Table1[[#This Row],[Amount]])</f>
        <v>4694.99</v>
      </c>
      <c r="N2717">
        <f>IF(Table1[[#This Row],[Type]]="Income",ABS(Table1[[#This Row],[Amount]]),0)</f>
        <v>4694.99</v>
      </c>
      <c r="O2717">
        <f>IF(Table1[[#This Row],[Type]]="Expense",ABS(Table1[[#This Row],[Amount]]),0)</f>
        <v>0</v>
      </c>
      <c r="P2717" t="str">
        <f>Table1[[#This Row],[Region]]</f>
        <v>East</v>
      </c>
      <c r="Q2717" t="s">
        <v>42</v>
      </c>
      <c r="R2717" t="s">
        <v>13</v>
      </c>
    </row>
    <row r="2718" spans="1:18" x14ac:dyDescent="0.3">
      <c r="A2718" s="1">
        <v>45156</v>
      </c>
      <c r="B2718" t="s">
        <v>2744</v>
      </c>
      <c r="C2718" t="s">
        <v>30</v>
      </c>
      <c r="D2718" t="s">
        <v>22</v>
      </c>
      <c r="E2718">
        <v>729.67</v>
      </c>
      <c r="F2718" t="s">
        <v>31</v>
      </c>
      <c r="G2718">
        <f>IF(Table1[[#This Row],[Type]]="Income",ABS(Table1[[#This Row],[Amount]]),0)</f>
        <v>729.67</v>
      </c>
      <c r="H2718">
        <f>IF(Table1[[#This Row],[Type]]="Expense",ABS(Table1[[#This Row],[Amount]]),0)</f>
        <v>0</v>
      </c>
      <c r="I2718" t="s">
        <v>12</v>
      </c>
      <c r="J2718" t="s">
        <v>23</v>
      </c>
      <c r="L2718" t="str">
        <f t="shared" si="42"/>
        <v>August</v>
      </c>
      <c r="M2718" s="4">
        <f>ABS(Table1[[#This Row],[Amount]])</f>
        <v>729.67</v>
      </c>
      <c r="N2718">
        <f>IF(Table1[[#This Row],[Type]]="Income",ABS(Table1[[#This Row],[Amount]]),0)</f>
        <v>729.67</v>
      </c>
      <c r="O2718">
        <f>IF(Table1[[#This Row],[Type]]="Expense",ABS(Table1[[#This Row],[Amount]]),0)</f>
        <v>0</v>
      </c>
      <c r="P2718" t="str">
        <f>Table1[[#This Row],[Region]]</f>
        <v>South</v>
      </c>
      <c r="Q2718" t="s">
        <v>22</v>
      </c>
      <c r="R2718" t="s">
        <v>23</v>
      </c>
    </row>
    <row r="2719" spans="1:18" x14ac:dyDescent="0.3">
      <c r="A2719" s="1">
        <v>45236</v>
      </c>
      <c r="B2719" t="s">
        <v>2745</v>
      </c>
      <c r="C2719" t="s">
        <v>15</v>
      </c>
      <c r="D2719" t="s">
        <v>36</v>
      </c>
      <c r="E2719">
        <v>-529.9</v>
      </c>
      <c r="F2719" t="s">
        <v>11</v>
      </c>
      <c r="G2719">
        <f>IF(Table1[[#This Row],[Type]]="Income",ABS(Table1[[#This Row],[Amount]]),0)</f>
        <v>0</v>
      </c>
      <c r="H2719">
        <f>IF(Table1[[#This Row],[Type]]="Expense",ABS(Table1[[#This Row],[Amount]]),0)</f>
        <v>529.9</v>
      </c>
      <c r="I2719" t="s">
        <v>20</v>
      </c>
      <c r="J2719" t="s">
        <v>32</v>
      </c>
      <c r="L2719" t="str">
        <f t="shared" si="42"/>
        <v>November</v>
      </c>
      <c r="M2719" s="4">
        <f>ABS(Table1[[#This Row],[Amount]])</f>
        <v>529.9</v>
      </c>
      <c r="N2719">
        <f>IF(Table1[[#This Row],[Type]]="Income",ABS(Table1[[#This Row],[Amount]]),0)</f>
        <v>0</v>
      </c>
      <c r="O2719">
        <f>IF(Table1[[#This Row],[Type]]="Expense",ABS(Table1[[#This Row],[Amount]]),0)</f>
        <v>529.9</v>
      </c>
      <c r="P2719" t="str">
        <f>Table1[[#This Row],[Region]]</f>
        <v>West</v>
      </c>
      <c r="Q2719" t="s">
        <v>36</v>
      </c>
      <c r="R2719" t="s">
        <v>32</v>
      </c>
    </row>
    <row r="2720" spans="1:18" x14ac:dyDescent="0.3">
      <c r="A2720" s="1">
        <v>45285</v>
      </c>
      <c r="B2720" t="s">
        <v>2746</v>
      </c>
      <c r="C2720" t="s">
        <v>25</v>
      </c>
      <c r="D2720" t="s">
        <v>22</v>
      </c>
      <c r="E2720">
        <v>-4208.22</v>
      </c>
      <c r="F2720" t="s">
        <v>11</v>
      </c>
      <c r="G2720">
        <f>IF(Table1[[#This Row],[Type]]="Income",ABS(Table1[[#This Row],[Amount]]),0)</f>
        <v>0</v>
      </c>
      <c r="H2720">
        <f>IF(Table1[[#This Row],[Type]]="Expense",ABS(Table1[[#This Row],[Amount]]),0)</f>
        <v>4208.22</v>
      </c>
      <c r="I2720" t="s">
        <v>12</v>
      </c>
      <c r="J2720" t="s">
        <v>32</v>
      </c>
      <c r="L2720" t="str">
        <f t="shared" si="42"/>
        <v>December</v>
      </c>
      <c r="M2720" s="4">
        <f>ABS(Table1[[#This Row],[Amount]])</f>
        <v>4208.22</v>
      </c>
      <c r="N2720">
        <f>IF(Table1[[#This Row],[Type]]="Income",ABS(Table1[[#This Row],[Amount]]),0)</f>
        <v>0</v>
      </c>
      <c r="O2720">
        <f>IF(Table1[[#This Row],[Type]]="Expense",ABS(Table1[[#This Row],[Amount]]),0)</f>
        <v>4208.22</v>
      </c>
      <c r="P2720" t="str">
        <f>Table1[[#This Row],[Region]]</f>
        <v>West</v>
      </c>
      <c r="Q2720" t="s">
        <v>22</v>
      </c>
      <c r="R2720" t="s">
        <v>32</v>
      </c>
    </row>
    <row r="2721" spans="1:18" x14ac:dyDescent="0.3">
      <c r="A2721" s="1">
        <v>45128</v>
      </c>
      <c r="B2721" t="s">
        <v>2747</v>
      </c>
      <c r="C2721" t="s">
        <v>30</v>
      </c>
      <c r="D2721" t="s">
        <v>16</v>
      </c>
      <c r="E2721">
        <v>4292</v>
      </c>
      <c r="F2721" t="s">
        <v>31</v>
      </c>
      <c r="G2721">
        <f>IF(Table1[[#This Row],[Type]]="Income",ABS(Table1[[#This Row],[Amount]]),0)</f>
        <v>4292</v>
      </c>
      <c r="H2721">
        <f>IF(Table1[[#This Row],[Type]]="Expense",ABS(Table1[[#This Row],[Amount]]),0)</f>
        <v>0</v>
      </c>
      <c r="I2721" t="s">
        <v>17</v>
      </c>
      <c r="J2721" t="s">
        <v>32</v>
      </c>
      <c r="L2721" t="str">
        <f t="shared" si="42"/>
        <v>July</v>
      </c>
      <c r="M2721" s="4">
        <f>ABS(Table1[[#This Row],[Amount]])</f>
        <v>4292</v>
      </c>
      <c r="N2721">
        <f>IF(Table1[[#This Row],[Type]]="Income",ABS(Table1[[#This Row],[Amount]]),0)</f>
        <v>4292</v>
      </c>
      <c r="O2721">
        <f>IF(Table1[[#This Row],[Type]]="Expense",ABS(Table1[[#This Row],[Amount]]),0)</f>
        <v>0</v>
      </c>
      <c r="P2721" t="str">
        <f>Table1[[#This Row],[Region]]</f>
        <v>West</v>
      </c>
      <c r="Q2721" t="s">
        <v>16</v>
      </c>
      <c r="R2721" t="s">
        <v>32</v>
      </c>
    </row>
    <row r="2722" spans="1:18" x14ac:dyDescent="0.3">
      <c r="A2722" s="1">
        <v>44964</v>
      </c>
      <c r="B2722" t="s">
        <v>2748</v>
      </c>
      <c r="C2722" t="s">
        <v>9</v>
      </c>
      <c r="D2722" t="s">
        <v>26</v>
      </c>
      <c r="E2722">
        <v>-4172.09</v>
      </c>
      <c r="F2722" t="s">
        <v>11</v>
      </c>
      <c r="G2722">
        <f>IF(Table1[[#This Row],[Type]]="Income",ABS(Table1[[#This Row],[Amount]]),0)</f>
        <v>0</v>
      </c>
      <c r="H2722">
        <f>IF(Table1[[#This Row],[Type]]="Expense",ABS(Table1[[#This Row],[Amount]]),0)</f>
        <v>4172.09</v>
      </c>
      <c r="I2722" t="s">
        <v>12</v>
      </c>
      <c r="J2722" t="s">
        <v>13</v>
      </c>
      <c r="L2722" t="str">
        <f t="shared" si="42"/>
        <v>February</v>
      </c>
      <c r="M2722" s="4">
        <f>ABS(Table1[[#This Row],[Amount]])</f>
        <v>4172.09</v>
      </c>
      <c r="N2722">
        <f>IF(Table1[[#This Row],[Type]]="Income",ABS(Table1[[#This Row],[Amount]]),0)</f>
        <v>0</v>
      </c>
      <c r="O2722">
        <f>IF(Table1[[#This Row],[Type]]="Expense",ABS(Table1[[#This Row],[Amount]]),0)</f>
        <v>4172.09</v>
      </c>
      <c r="P2722" t="str">
        <f>Table1[[#This Row],[Region]]</f>
        <v>East</v>
      </c>
      <c r="Q2722" t="s">
        <v>26</v>
      </c>
      <c r="R2722" t="s">
        <v>13</v>
      </c>
    </row>
    <row r="2723" spans="1:18" x14ac:dyDescent="0.3">
      <c r="A2723" s="1">
        <v>45186</v>
      </c>
      <c r="B2723" t="s">
        <v>2749</v>
      </c>
      <c r="C2723" t="s">
        <v>30</v>
      </c>
      <c r="D2723" t="s">
        <v>16</v>
      </c>
      <c r="E2723">
        <v>4014.93</v>
      </c>
      <c r="F2723" t="s">
        <v>31</v>
      </c>
      <c r="G2723">
        <f>IF(Table1[[#This Row],[Type]]="Income",ABS(Table1[[#This Row],[Amount]]),0)</f>
        <v>4014.93</v>
      </c>
      <c r="H2723">
        <f>IF(Table1[[#This Row],[Type]]="Expense",ABS(Table1[[#This Row],[Amount]]),0)</f>
        <v>0</v>
      </c>
      <c r="I2723" t="s">
        <v>12</v>
      </c>
      <c r="J2723" t="s">
        <v>32</v>
      </c>
      <c r="L2723" t="str">
        <f t="shared" si="42"/>
        <v>September</v>
      </c>
      <c r="M2723" s="4">
        <f>ABS(Table1[[#This Row],[Amount]])</f>
        <v>4014.93</v>
      </c>
      <c r="N2723">
        <f>IF(Table1[[#This Row],[Type]]="Income",ABS(Table1[[#This Row],[Amount]]),0)</f>
        <v>4014.93</v>
      </c>
      <c r="O2723">
        <f>IF(Table1[[#This Row],[Type]]="Expense",ABS(Table1[[#This Row],[Amount]]),0)</f>
        <v>0</v>
      </c>
      <c r="P2723" t="str">
        <f>Table1[[#This Row],[Region]]</f>
        <v>West</v>
      </c>
      <c r="Q2723" t="s">
        <v>16</v>
      </c>
      <c r="R2723" t="s">
        <v>32</v>
      </c>
    </row>
    <row r="2724" spans="1:18" x14ac:dyDescent="0.3">
      <c r="A2724" s="1">
        <v>45114</v>
      </c>
      <c r="B2724" t="s">
        <v>2750</v>
      </c>
      <c r="C2724" t="s">
        <v>30</v>
      </c>
      <c r="D2724" t="s">
        <v>42</v>
      </c>
      <c r="E2724">
        <v>1874.92</v>
      </c>
      <c r="F2724" t="s">
        <v>31</v>
      </c>
      <c r="G2724">
        <f>IF(Table1[[#This Row],[Type]]="Income",ABS(Table1[[#This Row],[Amount]]),0)</f>
        <v>1874.92</v>
      </c>
      <c r="H2724">
        <f>IF(Table1[[#This Row],[Type]]="Expense",ABS(Table1[[#This Row],[Amount]]),0)</f>
        <v>0</v>
      </c>
      <c r="I2724" t="s">
        <v>17</v>
      </c>
      <c r="J2724" t="s">
        <v>32</v>
      </c>
      <c r="L2724" t="str">
        <f t="shared" si="42"/>
        <v>July</v>
      </c>
      <c r="M2724" s="4">
        <f>ABS(Table1[[#This Row],[Amount]])</f>
        <v>1874.92</v>
      </c>
      <c r="N2724">
        <f>IF(Table1[[#This Row],[Type]]="Income",ABS(Table1[[#This Row],[Amount]]),0)</f>
        <v>1874.92</v>
      </c>
      <c r="O2724">
        <f>IF(Table1[[#This Row],[Type]]="Expense",ABS(Table1[[#This Row],[Amount]]),0)</f>
        <v>0</v>
      </c>
      <c r="P2724" t="str">
        <f>Table1[[#This Row],[Region]]</f>
        <v>West</v>
      </c>
      <c r="Q2724" t="s">
        <v>42</v>
      </c>
      <c r="R2724" t="s">
        <v>32</v>
      </c>
    </row>
    <row r="2725" spans="1:18" x14ac:dyDescent="0.3">
      <c r="A2725" s="1">
        <v>44983</v>
      </c>
      <c r="B2725" t="s">
        <v>2751</v>
      </c>
      <c r="C2725" t="s">
        <v>15</v>
      </c>
      <c r="D2725" t="s">
        <v>22</v>
      </c>
      <c r="E2725">
        <v>-1165.56</v>
      </c>
      <c r="F2725" t="s">
        <v>11</v>
      </c>
      <c r="G2725">
        <f>IF(Table1[[#This Row],[Type]]="Income",ABS(Table1[[#This Row],[Amount]]),0)</f>
        <v>0</v>
      </c>
      <c r="H2725">
        <f>IF(Table1[[#This Row],[Type]]="Expense",ABS(Table1[[#This Row],[Amount]]),0)</f>
        <v>1165.56</v>
      </c>
      <c r="I2725" t="s">
        <v>20</v>
      </c>
      <c r="J2725" t="s">
        <v>13</v>
      </c>
      <c r="L2725" t="str">
        <f t="shared" si="42"/>
        <v>February</v>
      </c>
      <c r="M2725" s="4">
        <f>ABS(Table1[[#This Row],[Amount]])</f>
        <v>1165.56</v>
      </c>
      <c r="N2725">
        <f>IF(Table1[[#This Row],[Type]]="Income",ABS(Table1[[#This Row],[Amount]]),0)</f>
        <v>0</v>
      </c>
      <c r="O2725">
        <f>IF(Table1[[#This Row],[Type]]="Expense",ABS(Table1[[#This Row],[Amount]]),0)</f>
        <v>1165.56</v>
      </c>
      <c r="P2725" t="str">
        <f>Table1[[#This Row],[Region]]</f>
        <v>East</v>
      </c>
      <c r="Q2725" t="s">
        <v>22</v>
      </c>
      <c r="R2725" t="s">
        <v>13</v>
      </c>
    </row>
    <row r="2726" spans="1:18" x14ac:dyDescent="0.3">
      <c r="A2726" s="1">
        <v>44946</v>
      </c>
      <c r="B2726" t="s">
        <v>2752</v>
      </c>
      <c r="C2726" t="s">
        <v>15</v>
      </c>
      <c r="D2726" t="s">
        <v>22</v>
      </c>
      <c r="E2726">
        <v>-4651.1400000000003</v>
      </c>
      <c r="F2726" t="s">
        <v>11</v>
      </c>
      <c r="G2726">
        <f>IF(Table1[[#This Row],[Type]]="Income",ABS(Table1[[#This Row],[Amount]]),0)</f>
        <v>0</v>
      </c>
      <c r="H2726">
        <f>IF(Table1[[#This Row],[Type]]="Expense",ABS(Table1[[#This Row],[Amount]]),0)</f>
        <v>4651.1400000000003</v>
      </c>
      <c r="I2726" t="s">
        <v>12</v>
      </c>
      <c r="J2726" t="s">
        <v>32</v>
      </c>
      <c r="L2726" t="str">
        <f t="shared" si="42"/>
        <v>January</v>
      </c>
      <c r="M2726" s="4">
        <f>ABS(Table1[[#This Row],[Amount]])</f>
        <v>4651.1400000000003</v>
      </c>
      <c r="N2726">
        <f>IF(Table1[[#This Row],[Type]]="Income",ABS(Table1[[#This Row],[Amount]]),0)</f>
        <v>0</v>
      </c>
      <c r="O2726">
        <f>IF(Table1[[#This Row],[Type]]="Expense",ABS(Table1[[#This Row],[Amount]]),0)</f>
        <v>4651.1400000000003</v>
      </c>
      <c r="P2726" t="str">
        <f>Table1[[#This Row],[Region]]</f>
        <v>West</v>
      </c>
      <c r="Q2726" t="s">
        <v>22</v>
      </c>
      <c r="R2726" t="s">
        <v>32</v>
      </c>
    </row>
    <row r="2727" spans="1:18" x14ac:dyDescent="0.3">
      <c r="A2727" s="1">
        <v>45199</v>
      </c>
      <c r="B2727" t="s">
        <v>2753</v>
      </c>
      <c r="C2727" t="s">
        <v>9</v>
      </c>
      <c r="D2727" t="s">
        <v>36</v>
      </c>
      <c r="E2727">
        <v>-1604.3</v>
      </c>
      <c r="F2727" t="s">
        <v>11</v>
      </c>
      <c r="G2727">
        <f>IF(Table1[[#This Row],[Type]]="Income",ABS(Table1[[#This Row],[Amount]]),0)</f>
        <v>0</v>
      </c>
      <c r="H2727">
        <f>IF(Table1[[#This Row],[Type]]="Expense",ABS(Table1[[#This Row],[Amount]]),0)</f>
        <v>1604.3</v>
      </c>
      <c r="I2727" t="s">
        <v>17</v>
      </c>
      <c r="J2727" t="s">
        <v>27</v>
      </c>
      <c r="L2727" t="str">
        <f t="shared" si="42"/>
        <v>September</v>
      </c>
      <c r="M2727" s="4">
        <f>ABS(Table1[[#This Row],[Amount]])</f>
        <v>1604.3</v>
      </c>
      <c r="N2727">
        <f>IF(Table1[[#This Row],[Type]]="Income",ABS(Table1[[#This Row],[Amount]]),0)</f>
        <v>0</v>
      </c>
      <c r="O2727">
        <f>IF(Table1[[#This Row],[Type]]="Expense",ABS(Table1[[#This Row],[Amount]]),0)</f>
        <v>1604.3</v>
      </c>
      <c r="P2727" t="str">
        <f>Table1[[#This Row],[Region]]</f>
        <v>North</v>
      </c>
      <c r="Q2727" t="s">
        <v>36</v>
      </c>
      <c r="R2727" t="s">
        <v>27</v>
      </c>
    </row>
    <row r="2728" spans="1:18" x14ac:dyDescent="0.3">
      <c r="A2728" s="1">
        <v>45045</v>
      </c>
      <c r="B2728" t="s">
        <v>2754</v>
      </c>
      <c r="C2728" t="s">
        <v>15</v>
      </c>
      <c r="D2728" t="s">
        <v>19</v>
      </c>
      <c r="E2728">
        <v>-2052.1999999999998</v>
      </c>
      <c r="F2728" t="s">
        <v>11</v>
      </c>
      <c r="G2728">
        <f>IF(Table1[[#This Row],[Type]]="Income",ABS(Table1[[#This Row],[Amount]]),0)</f>
        <v>0</v>
      </c>
      <c r="H2728">
        <f>IF(Table1[[#This Row],[Type]]="Expense",ABS(Table1[[#This Row],[Amount]]),0)</f>
        <v>2052.1999999999998</v>
      </c>
      <c r="I2728" t="s">
        <v>12</v>
      </c>
      <c r="J2728" t="s">
        <v>32</v>
      </c>
      <c r="L2728" t="str">
        <f t="shared" si="42"/>
        <v>April</v>
      </c>
      <c r="M2728" s="4">
        <f>ABS(Table1[[#This Row],[Amount]])</f>
        <v>2052.1999999999998</v>
      </c>
      <c r="N2728">
        <f>IF(Table1[[#This Row],[Type]]="Income",ABS(Table1[[#This Row],[Amount]]),0)</f>
        <v>0</v>
      </c>
      <c r="O2728">
        <f>IF(Table1[[#This Row],[Type]]="Expense",ABS(Table1[[#This Row],[Amount]]),0)</f>
        <v>2052.1999999999998</v>
      </c>
      <c r="P2728" t="str">
        <f>Table1[[#This Row],[Region]]</f>
        <v>West</v>
      </c>
      <c r="Q2728" t="s">
        <v>19</v>
      </c>
      <c r="R2728" t="s">
        <v>32</v>
      </c>
    </row>
    <row r="2729" spans="1:18" x14ac:dyDescent="0.3">
      <c r="A2729" s="1">
        <v>44997</v>
      </c>
      <c r="B2729" t="s">
        <v>2755</v>
      </c>
      <c r="C2729" t="s">
        <v>30</v>
      </c>
      <c r="D2729" t="s">
        <v>22</v>
      </c>
      <c r="E2729">
        <v>3527.84</v>
      </c>
      <c r="F2729" t="s">
        <v>31</v>
      </c>
      <c r="G2729">
        <f>IF(Table1[[#This Row],[Type]]="Income",ABS(Table1[[#This Row],[Amount]]),0)</f>
        <v>3527.84</v>
      </c>
      <c r="H2729">
        <f>IF(Table1[[#This Row],[Type]]="Expense",ABS(Table1[[#This Row],[Amount]]),0)</f>
        <v>0</v>
      </c>
      <c r="I2729" t="s">
        <v>17</v>
      </c>
      <c r="J2729" t="s">
        <v>13</v>
      </c>
      <c r="L2729" t="str">
        <f t="shared" si="42"/>
        <v>March</v>
      </c>
      <c r="M2729" s="4">
        <f>ABS(Table1[[#This Row],[Amount]])</f>
        <v>3527.84</v>
      </c>
      <c r="N2729">
        <f>IF(Table1[[#This Row],[Type]]="Income",ABS(Table1[[#This Row],[Amount]]),0)</f>
        <v>3527.84</v>
      </c>
      <c r="O2729">
        <f>IF(Table1[[#This Row],[Type]]="Expense",ABS(Table1[[#This Row],[Amount]]),0)</f>
        <v>0</v>
      </c>
      <c r="P2729" t="str">
        <f>Table1[[#This Row],[Region]]</f>
        <v>East</v>
      </c>
      <c r="Q2729" t="s">
        <v>22</v>
      </c>
      <c r="R2729" t="s">
        <v>13</v>
      </c>
    </row>
    <row r="2730" spans="1:18" x14ac:dyDescent="0.3">
      <c r="A2730" s="1">
        <v>44930</v>
      </c>
      <c r="B2730" t="s">
        <v>2756</v>
      </c>
      <c r="C2730" t="s">
        <v>30</v>
      </c>
      <c r="D2730" t="s">
        <v>10</v>
      </c>
      <c r="E2730">
        <v>1537.44</v>
      </c>
      <c r="F2730" t="s">
        <v>31</v>
      </c>
      <c r="G2730">
        <f>IF(Table1[[#This Row],[Type]]="Income",ABS(Table1[[#This Row],[Amount]]),0)</f>
        <v>1537.44</v>
      </c>
      <c r="H2730">
        <f>IF(Table1[[#This Row],[Type]]="Expense",ABS(Table1[[#This Row],[Amount]]),0)</f>
        <v>0</v>
      </c>
      <c r="I2730" t="s">
        <v>17</v>
      </c>
      <c r="J2730" t="s">
        <v>32</v>
      </c>
      <c r="L2730" t="str">
        <f t="shared" si="42"/>
        <v>January</v>
      </c>
      <c r="M2730" s="4">
        <f>ABS(Table1[[#This Row],[Amount]])</f>
        <v>1537.44</v>
      </c>
      <c r="N2730">
        <f>IF(Table1[[#This Row],[Type]]="Income",ABS(Table1[[#This Row],[Amount]]),0)</f>
        <v>1537.44</v>
      </c>
      <c r="O2730">
        <f>IF(Table1[[#This Row],[Type]]="Expense",ABS(Table1[[#This Row],[Amount]]),0)</f>
        <v>0</v>
      </c>
      <c r="P2730" t="str">
        <f>Table1[[#This Row],[Region]]</f>
        <v>West</v>
      </c>
      <c r="Q2730" t="s">
        <v>10</v>
      </c>
      <c r="R2730" t="s">
        <v>32</v>
      </c>
    </row>
    <row r="2731" spans="1:18" x14ac:dyDescent="0.3">
      <c r="A2731" s="1">
        <v>45147</v>
      </c>
      <c r="B2731" t="s">
        <v>2757</v>
      </c>
      <c r="C2731" t="s">
        <v>15</v>
      </c>
      <c r="D2731" t="s">
        <v>16</v>
      </c>
      <c r="E2731">
        <v>-4113.74</v>
      </c>
      <c r="F2731" t="s">
        <v>11</v>
      </c>
      <c r="G2731">
        <f>IF(Table1[[#This Row],[Type]]="Income",ABS(Table1[[#This Row],[Amount]]),0)</f>
        <v>0</v>
      </c>
      <c r="H2731">
        <f>IF(Table1[[#This Row],[Type]]="Expense",ABS(Table1[[#This Row],[Amount]]),0)</f>
        <v>4113.74</v>
      </c>
      <c r="I2731" t="s">
        <v>17</v>
      </c>
      <c r="J2731" t="s">
        <v>13</v>
      </c>
      <c r="L2731" t="str">
        <f t="shared" si="42"/>
        <v>August</v>
      </c>
      <c r="M2731" s="4">
        <f>ABS(Table1[[#This Row],[Amount]])</f>
        <v>4113.74</v>
      </c>
      <c r="N2731">
        <f>IF(Table1[[#This Row],[Type]]="Income",ABS(Table1[[#This Row],[Amount]]),0)</f>
        <v>0</v>
      </c>
      <c r="O2731">
        <f>IF(Table1[[#This Row],[Type]]="Expense",ABS(Table1[[#This Row],[Amount]]),0)</f>
        <v>4113.74</v>
      </c>
      <c r="P2731" t="str">
        <f>Table1[[#This Row],[Region]]</f>
        <v>East</v>
      </c>
      <c r="Q2731" t="s">
        <v>16</v>
      </c>
      <c r="R2731" t="s">
        <v>13</v>
      </c>
    </row>
    <row r="2732" spans="1:18" x14ac:dyDescent="0.3">
      <c r="A2732" s="1">
        <v>44940</v>
      </c>
      <c r="B2732" t="s">
        <v>2758</v>
      </c>
      <c r="C2732" t="s">
        <v>30</v>
      </c>
      <c r="D2732" t="s">
        <v>42</v>
      </c>
      <c r="E2732">
        <v>443.17</v>
      </c>
      <c r="F2732" t="s">
        <v>31</v>
      </c>
      <c r="G2732">
        <f>IF(Table1[[#This Row],[Type]]="Income",ABS(Table1[[#This Row],[Amount]]),0)</f>
        <v>443.17</v>
      </c>
      <c r="H2732">
        <f>IF(Table1[[#This Row],[Type]]="Expense",ABS(Table1[[#This Row],[Amount]]),0)</f>
        <v>0</v>
      </c>
      <c r="I2732" t="s">
        <v>20</v>
      </c>
      <c r="J2732" t="s">
        <v>32</v>
      </c>
      <c r="L2732" t="str">
        <f t="shared" si="42"/>
        <v>January</v>
      </c>
      <c r="M2732" s="4">
        <f>ABS(Table1[[#This Row],[Amount]])</f>
        <v>443.17</v>
      </c>
      <c r="N2732">
        <f>IF(Table1[[#This Row],[Type]]="Income",ABS(Table1[[#This Row],[Amount]]),0)</f>
        <v>443.17</v>
      </c>
      <c r="O2732">
        <f>IF(Table1[[#This Row],[Type]]="Expense",ABS(Table1[[#This Row],[Amount]]),0)</f>
        <v>0</v>
      </c>
      <c r="P2732" t="str">
        <f>Table1[[#This Row],[Region]]</f>
        <v>West</v>
      </c>
      <c r="Q2732" t="s">
        <v>42</v>
      </c>
      <c r="R2732" t="s">
        <v>32</v>
      </c>
    </row>
    <row r="2733" spans="1:18" x14ac:dyDescent="0.3">
      <c r="A2733" s="1">
        <v>44929</v>
      </c>
      <c r="B2733" t="s">
        <v>2759</v>
      </c>
      <c r="C2733" t="s">
        <v>30</v>
      </c>
      <c r="D2733" t="s">
        <v>26</v>
      </c>
      <c r="E2733">
        <v>3976.8</v>
      </c>
      <c r="F2733" t="s">
        <v>31</v>
      </c>
      <c r="G2733">
        <f>IF(Table1[[#This Row],[Type]]="Income",ABS(Table1[[#This Row],[Amount]]),0)</f>
        <v>3976.8</v>
      </c>
      <c r="H2733">
        <f>IF(Table1[[#This Row],[Type]]="Expense",ABS(Table1[[#This Row],[Amount]]),0)</f>
        <v>0</v>
      </c>
      <c r="I2733" t="s">
        <v>20</v>
      </c>
      <c r="J2733" t="s">
        <v>27</v>
      </c>
      <c r="L2733" t="str">
        <f t="shared" si="42"/>
        <v>January</v>
      </c>
      <c r="M2733" s="4">
        <f>ABS(Table1[[#This Row],[Amount]])</f>
        <v>3976.8</v>
      </c>
      <c r="N2733">
        <f>IF(Table1[[#This Row],[Type]]="Income",ABS(Table1[[#This Row],[Amount]]),0)</f>
        <v>3976.8</v>
      </c>
      <c r="O2733">
        <f>IF(Table1[[#This Row],[Type]]="Expense",ABS(Table1[[#This Row],[Amount]]),0)</f>
        <v>0</v>
      </c>
      <c r="P2733" t="str">
        <f>Table1[[#This Row],[Region]]</f>
        <v>North</v>
      </c>
      <c r="Q2733" t="s">
        <v>26</v>
      </c>
      <c r="R2733" t="s">
        <v>27</v>
      </c>
    </row>
    <row r="2734" spans="1:18" x14ac:dyDescent="0.3">
      <c r="A2734" s="1">
        <v>45142</v>
      </c>
      <c r="B2734" t="s">
        <v>2760</v>
      </c>
      <c r="C2734" t="s">
        <v>9</v>
      </c>
      <c r="D2734" t="s">
        <v>22</v>
      </c>
      <c r="E2734">
        <v>-3049.07</v>
      </c>
      <c r="F2734" t="s">
        <v>11</v>
      </c>
      <c r="G2734">
        <f>IF(Table1[[#This Row],[Type]]="Income",ABS(Table1[[#This Row],[Amount]]),0)</f>
        <v>0</v>
      </c>
      <c r="H2734">
        <f>IF(Table1[[#This Row],[Type]]="Expense",ABS(Table1[[#This Row],[Amount]]),0)</f>
        <v>3049.07</v>
      </c>
      <c r="I2734" t="s">
        <v>17</v>
      </c>
      <c r="J2734" t="s">
        <v>13</v>
      </c>
      <c r="L2734" t="str">
        <f t="shared" si="42"/>
        <v>August</v>
      </c>
      <c r="M2734" s="4">
        <f>ABS(Table1[[#This Row],[Amount]])</f>
        <v>3049.07</v>
      </c>
      <c r="N2734">
        <f>IF(Table1[[#This Row],[Type]]="Income",ABS(Table1[[#This Row],[Amount]]),0)</f>
        <v>0</v>
      </c>
      <c r="O2734">
        <f>IF(Table1[[#This Row],[Type]]="Expense",ABS(Table1[[#This Row],[Amount]]),0)</f>
        <v>3049.07</v>
      </c>
      <c r="P2734" t="str">
        <f>Table1[[#This Row],[Region]]</f>
        <v>East</v>
      </c>
      <c r="Q2734" t="s">
        <v>22</v>
      </c>
      <c r="R2734" t="s">
        <v>13</v>
      </c>
    </row>
    <row r="2735" spans="1:18" x14ac:dyDescent="0.3">
      <c r="A2735" s="1">
        <v>45155</v>
      </c>
      <c r="B2735" t="s">
        <v>2761</v>
      </c>
      <c r="C2735" t="s">
        <v>15</v>
      </c>
      <c r="D2735" t="s">
        <v>26</v>
      </c>
      <c r="E2735">
        <v>-2907.67</v>
      </c>
      <c r="F2735" t="s">
        <v>11</v>
      </c>
      <c r="G2735">
        <f>IF(Table1[[#This Row],[Type]]="Income",ABS(Table1[[#This Row],[Amount]]),0)</f>
        <v>0</v>
      </c>
      <c r="H2735">
        <f>IF(Table1[[#This Row],[Type]]="Expense",ABS(Table1[[#This Row],[Amount]]),0)</f>
        <v>2907.67</v>
      </c>
      <c r="I2735" t="s">
        <v>20</v>
      </c>
      <c r="J2735" t="s">
        <v>13</v>
      </c>
      <c r="L2735" t="str">
        <f t="shared" si="42"/>
        <v>August</v>
      </c>
      <c r="M2735" s="4">
        <f>ABS(Table1[[#This Row],[Amount]])</f>
        <v>2907.67</v>
      </c>
      <c r="N2735">
        <f>IF(Table1[[#This Row],[Type]]="Income",ABS(Table1[[#This Row],[Amount]]),0)</f>
        <v>0</v>
      </c>
      <c r="O2735">
        <f>IF(Table1[[#This Row],[Type]]="Expense",ABS(Table1[[#This Row],[Amount]]),0)</f>
        <v>2907.67</v>
      </c>
      <c r="P2735" t="str">
        <f>Table1[[#This Row],[Region]]</f>
        <v>East</v>
      </c>
      <c r="Q2735" t="s">
        <v>26</v>
      </c>
      <c r="R2735" t="s">
        <v>13</v>
      </c>
    </row>
    <row r="2736" spans="1:18" x14ac:dyDescent="0.3">
      <c r="A2736" s="1">
        <v>45262</v>
      </c>
      <c r="B2736" t="s">
        <v>2762</v>
      </c>
      <c r="C2736" t="s">
        <v>30</v>
      </c>
      <c r="D2736" t="s">
        <v>22</v>
      </c>
      <c r="E2736">
        <v>2346.0500000000002</v>
      </c>
      <c r="F2736" t="s">
        <v>31</v>
      </c>
      <c r="G2736">
        <f>IF(Table1[[#This Row],[Type]]="Income",ABS(Table1[[#This Row],[Amount]]),0)</f>
        <v>2346.0500000000002</v>
      </c>
      <c r="H2736">
        <f>IF(Table1[[#This Row],[Type]]="Expense",ABS(Table1[[#This Row],[Amount]]),0)</f>
        <v>0</v>
      </c>
      <c r="I2736" t="s">
        <v>12</v>
      </c>
      <c r="J2736" t="s">
        <v>13</v>
      </c>
      <c r="L2736" t="str">
        <f t="shared" si="42"/>
        <v>December</v>
      </c>
      <c r="M2736" s="4">
        <f>ABS(Table1[[#This Row],[Amount]])</f>
        <v>2346.0500000000002</v>
      </c>
      <c r="N2736">
        <f>IF(Table1[[#This Row],[Type]]="Income",ABS(Table1[[#This Row],[Amount]]),0)</f>
        <v>2346.0500000000002</v>
      </c>
      <c r="O2736">
        <f>IF(Table1[[#This Row],[Type]]="Expense",ABS(Table1[[#This Row],[Amount]]),0)</f>
        <v>0</v>
      </c>
      <c r="P2736" t="str">
        <f>Table1[[#This Row],[Region]]</f>
        <v>East</v>
      </c>
      <c r="Q2736" t="s">
        <v>22</v>
      </c>
      <c r="R2736" t="s">
        <v>13</v>
      </c>
    </row>
    <row r="2737" spans="1:18" x14ac:dyDescent="0.3">
      <c r="A2737" s="1">
        <v>45112</v>
      </c>
      <c r="B2737" t="s">
        <v>2763</v>
      </c>
      <c r="C2737" t="s">
        <v>15</v>
      </c>
      <c r="D2737" t="s">
        <v>42</v>
      </c>
      <c r="E2737">
        <v>-1457.52</v>
      </c>
      <c r="F2737" t="s">
        <v>11</v>
      </c>
      <c r="G2737">
        <f>IF(Table1[[#This Row],[Type]]="Income",ABS(Table1[[#This Row],[Amount]]),0)</f>
        <v>0</v>
      </c>
      <c r="H2737">
        <f>IF(Table1[[#This Row],[Type]]="Expense",ABS(Table1[[#This Row],[Amount]]),0)</f>
        <v>1457.52</v>
      </c>
      <c r="I2737" t="s">
        <v>20</v>
      </c>
      <c r="J2737" t="s">
        <v>13</v>
      </c>
      <c r="L2737" t="str">
        <f t="shared" si="42"/>
        <v>July</v>
      </c>
      <c r="M2737" s="4">
        <f>ABS(Table1[[#This Row],[Amount]])</f>
        <v>1457.52</v>
      </c>
      <c r="N2737">
        <f>IF(Table1[[#This Row],[Type]]="Income",ABS(Table1[[#This Row],[Amount]]),0)</f>
        <v>0</v>
      </c>
      <c r="O2737">
        <f>IF(Table1[[#This Row],[Type]]="Expense",ABS(Table1[[#This Row],[Amount]]),0)</f>
        <v>1457.52</v>
      </c>
      <c r="P2737" t="str">
        <f>Table1[[#This Row],[Region]]</f>
        <v>East</v>
      </c>
      <c r="Q2737" t="s">
        <v>42</v>
      </c>
      <c r="R2737" t="s">
        <v>13</v>
      </c>
    </row>
    <row r="2738" spans="1:18" x14ac:dyDescent="0.3">
      <c r="A2738" s="1">
        <v>44981</v>
      </c>
      <c r="B2738" t="s">
        <v>2764</v>
      </c>
      <c r="C2738" t="s">
        <v>9</v>
      </c>
      <c r="D2738" t="s">
        <v>19</v>
      </c>
      <c r="E2738">
        <v>-2373.94</v>
      </c>
      <c r="F2738" t="s">
        <v>11</v>
      </c>
      <c r="G2738">
        <f>IF(Table1[[#This Row],[Type]]="Income",ABS(Table1[[#This Row],[Amount]]),0)</f>
        <v>0</v>
      </c>
      <c r="H2738">
        <f>IF(Table1[[#This Row],[Type]]="Expense",ABS(Table1[[#This Row],[Amount]]),0)</f>
        <v>2373.94</v>
      </c>
      <c r="I2738" t="s">
        <v>20</v>
      </c>
      <c r="J2738" t="s">
        <v>32</v>
      </c>
      <c r="L2738" t="str">
        <f t="shared" si="42"/>
        <v>February</v>
      </c>
      <c r="M2738" s="4">
        <f>ABS(Table1[[#This Row],[Amount]])</f>
        <v>2373.94</v>
      </c>
      <c r="N2738">
        <f>IF(Table1[[#This Row],[Type]]="Income",ABS(Table1[[#This Row],[Amount]]),0)</f>
        <v>0</v>
      </c>
      <c r="O2738">
        <f>IF(Table1[[#This Row],[Type]]="Expense",ABS(Table1[[#This Row],[Amount]]),0)</f>
        <v>2373.94</v>
      </c>
      <c r="P2738" t="str">
        <f>Table1[[#This Row],[Region]]</f>
        <v>West</v>
      </c>
      <c r="Q2738" t="s">
        <v>19</v>
      </c>
      <c r="R2738" t="s">
        <v>32</v>
      </c>
    </row>
    <row r="2739" spans="1:18" x14ac:dyDescent="0.3">
      <c r="A2739" s="1">
        <v>45180</v>
      </c>
      <c r="B2739" t="s">
        <v>2765</v>
      </c>
      <c r="C2739" t="s">
        <v>15</v>
      </c>
      <c r="D2739" t="s">
        <v>16</v>
      </c>
      <c r="E2739">
        <v>-2305.14</v>
      </c>
      <c r="F2739" t="s">
        <v>11</v>
      </c>
      <c r="G2739">
        <f>IF(Table1[[#This Row],[Type]]="Income",ABS(Table1[[#This Row],[Amount]]),0)</f>
        <v>0</v>
      </c>
      <c r="H2739">
        <f>IF(Table1[[#This Row],[Type]]="Expense",ABS(Table1[[#This Row],[Amount]]),0)</f>
        <v>2305.14</v>
      </c>
      <c r="I2739" t="s">
        <v>12</v>
      </c>
      <c r="J2739" t="s">
        <v>32</v>
      </c>
      <c r="L2739" t="str">
        <f t="shared" si="42"/>
        <v>September</v>
      </c>
      <c r="M2739" s="4">
        <f>ABS(Table1[[#This Row],[Amount]])</f>
        <v>2305.14</v>
      </c>
      <c r="N2739">
        <f>IF(Table1[[#This Row],[Type]]="Income",ABS(Table1[[#This Row],[Amount]]),0)</f>
        <v>0</v>
      </c>
      <c r="O2739">
        <f>IF(Table1[[#This Row],[Type]]="Expense",ABS(Table1[[#This Row],[Amount]]),0)</f>
        <v>2305.14</v>
      </c>
      <c r="P2739" t="str">
        <f>Table1[[#This Row],[Region]]</f>
        <v>West</v>
      </c>
      <c r="Q2739" t="s">
        <v>16</v>
      </c>
      <c r="R2739" t="s">
        <v>32</v>
      </c>
    </row>
    <row r="2740" spans="1:18" x14ac:dyDescent="0.3">
      <c r="A2740" s="1">
        <v>44950</v>
      </c>
      <c r="B2740" t="s">
        <v>2766</v>
      </c>
      <c r="C2740" t="s">
        <v>30</v>
      </c>
      <c r="D2740" t="s">
        <v>42</v>
      </c>
      <c r="E2740">
        <v>2960.4</v>
      </c>
      <c r="F2740" t="s">
        <v>31</v>
      </c>
      <c r="G2740">
        <f>IF(Table1[[#This Row],[Type]]="Income",ABS(Table1[[#This Row],[Amount]]),0)</f>
        <v>2960.4</v>
      </c>
      <c r="H2740">
        <f>IF(Table1[[#This Row],[Type]]="Expense",ABS(Table1[[#This Row],[Amount]]),0)</f>
        <v>0</v>
      </c>
      <c r="I2740" t="s">
        <v>12</v>
      </c>
      <c r="J2740" t="s">
        <v>27</v>
      </c>
      <c r="L2740" t="str">
        <f t="shared" si="42"/>
        <v>January</v>
      </c>
      <c r="M2740" s="4">
        <f>ABS(Table1[[#This Row],[Amount]])</f>
        <v>2960.4</v>
      </c>
      <c r="N2740">
        <f>IF(Table1[[#This Row],[Type]]="Income",ABS(Table1[[#This Row],[Amount]]),0)</f>
        <v>2960.4</v>
      </c>
      <c r="O2740">
        <f>IF(Table1[[#This Row],[Type]]="Expense",ABS(Table1[[#This Row],[Amount]]),0)</f>
        <v>0</v>
      </c>
      <c r="P2740" t="str">
        <f>Table1[[#This Row],[Region]]</f>
        <v>North</v>
      </c>
      <c r="Q2740" t="s">
        <v>42</v>
      </c>
      <c r="R2740" t="s">
        <v>27</v>
      </c>
    </row>
    <row r="2741" spans="1:18" x14ac:dyDescent="0.3">
      <c r="A2741" s="1">
        <v>45088</v>
      </c>
      <c r="B2741" t="s">
        <v>2767</v>
      </c>
      <c r="C2741" t="s">
        <v>15</v>
      </c>
      <c r="D2741" t="s">
        <v>26</v>
      </c>
      <c r="E2741">
        <v>-1479.71</v>
      </c>
      <c r="F2741" t="s">
        <v>11</v>
      </c>
      <c r="G2741">
        <f>IF(Table1[[#This Row],[Type]]="Income",ABS(Table1[[#This Row],[Amount]]),0)</f>
        <v>0</v>
      </c>
      <c r="H2741">
        <f>IF(Table1[[#This Row],[Type]]="Expense",ABS(Table1[[#This Row],[Amount]]),0)</f>
        <v>1479.71</v>
      </c>
      <c r="I2741" t="s">
        <v>12</v>
      </c>
      <c r="J2741" t="s">
        <v>27</v>
      </c>
      <c r="L2741" t="str">
        <f t="shared" si="42"/>
        <v>June</v>
      </c>
      <c r="M2741" s="4">
        <f>ABS(Table1[[#This Row],[Amount]])</f>
        <v>1479.71</v>
      </c>
      <c r="N2741">
        <f>IF(Table1[[#This Row],[Type]]="Income",ABS(Table1[[#This Row],[Amount]]),0)</f>
        <v>0</v>
      </c>
      <c r="O2741">
        <f>IF(Table1[[#This Row],[Type]]="Expense",ABS(Table1[[#This Row],[Amount]]),0)</f>
        <v>1479.71</v>
      </c>
      <c r="P2741" t="str">
        <f>Table1[[#This Row],[Region]]</f>
        <v>North</v>
      </c>
      <c r="Q2741" t="s">
        <v>26</v>
      </c>
      <c r="R2741" t="s">
        <v>27</v>
      </c>
    </row>
    <row r="2742" spans="1:18" x14ac:dyDescent="0.3">
      <c r="A2742" s="1">
        <v>45084</v>
      </c>
      <c r="B2742" t="s">
        <v>2768</v>
      </c>
      <c r="C2742" t="s">
        <v>30</v>
      </c>
      <c r="D2742" t="s">
        <v>22</v>
      </c>
      <c r="E2742">
        <v>480.22</v>
      </c>
      <c r="F2742" t="s">
        <v>31</v>
      </c>
      <c r="G2742">
        <f>IF(Table1[[#This Row],[Type]]="Income",ABS(Table1[[#This Row],[Amount]]),0)</f>
        <v>480.22</v>
      </c>
      <c r="H2742">
        <f>IF(Table1[[#This Row],[Type]]="Expense",ABS(Table1[[#This Row],[Amount]]),0)</f>
        <v>0</v>
      </c>
      <c r="I2742" t="s">
        <v>17</v>
      </c>
      <c r="J2742" t="s">
        <v>32</v>
      </c>
      <c r="L2742" t="str">
        <f t="shared" si="42"/>
        <v>June</v>
      </c>
      <c r="M2742" s="4">
        <f>ABS(Table1[[#This Row],[Amount]])</f>
        <v>480.22</v>
      </c>
      <c r="N2742">
        <f>IF(Table1[[#This Row],[Type]]="Income",ABS(Table1[[#This Row],[Amount]]),0)</f>
        <v>480.22</v>
      </c>
      <c r="O2742">
        <f>IF(Table1[[#This Row],[Type]]="Expense",ABS(Table1[[#This Row],[Amount]]),0)</f>
        <v>0</v>
      </c>
      <c r="P2742" t="str">
        <f>Table1[[#This Row],[Region]]</f>
        <v>West</v>
      </c>
      <c r="Q2742" t="s">
        <v>22</v>
      </c>
      <c r="R2742" t="s">
        <v>32</v>
      </c>
    </row>
    <row r="2743" spans="1:18" x14ac:dyDescent="0.3">
      <c r="A2743" s="1">
        <v>45008</v>
      </c>
      <c r="B2743" t="s">
        <v>2769</v>
      </c>
      <c r="C2743" t="s">
        <v>30</v>
      </c>
      <c r="D2743" t="s">
        <v>26</v>
      </c>
      <c r="E2743">
        <v>810.94</v>
      </c>
      <c r="F2743" t="s">
        <v>31</v>
      </c>
      <c r="G2743">
        <f>IF(Table1[[#This Row],[Type]]="Income",ABS(Table1[[#This Row],[Amount]]),0)</f>
        <v>810.94</v>
      </c>
      <c r="H2743">
        <f>IF(Table1[[#This Row],[Type]]="Expense",ABS(Table1[[#This Row],[Amount]]),0)</f>
        <v>0</v>
      </c>
      <c r="I2743" t="s">
        <v>12</v>
      </c>
      <c r="J2743" t="s">
        <v>23</v>
      </c>
      <c r="L2743" t="str">
        <f t="shared" si="42"/>
        <v>March</v>
      </c>
      <c r="M2743" s="4">
        <f>ABS(Table1[[#This Row],[Amount]])</f>
        <v>810.94</v>
      </c>
      <c r="N2743">
        <f>IF(Table1[[#This Row],[Type]]="Income",ABS(Table1[[#This Row],[Amount]]),0)</f>
        <v>810.94</v>
      </c>
      <c r="O2743">
        <f>IF(Table1[[#This Row],[Type]]="Expense",ABS(Table1[[#This Row],[Amount]]),0)</f>
        <v>0</v>
      </c>
      <c r="P2743" t="str">
        <f>Table1[[#This Row],[Region]]</f>
        <v>South</v>
      </c>
      <c r="Q2743" t="s">
        <v>26</v>
      </c>
      <c r="R2743" t="s">
        <v>23</v>
      </c>
    </row>
    <row r="2744" spans="1:18" x14ac:dyDescent="0.3">
      <c r="A2744" s="1">
        <v>45085</v>
      </c>
      <c r="B2744" t="s">
        <v>2770</v>
      </c>
      <c r="C2744" t="s">
        <v>30</v>
      </c>
      <c r="D2744" t="s">
        <v>16</v>
      </c>
      <c r="E2744">
        <v>3525.97</v>
      </c>
      <c r="F2744" t="s">
        <v>31</v>
      </c>
      <c r="G2744">
        <f>IF(Table1[[#This Row],[Type]]="Income",ABS(Table1[[#This Row],[Amount]]),0)</f>
        <v>3525.97</v>
      </c>
      <c r="H2744">
        <f>IF(Table1[[#This Row],[Type]]="Expense",ABS(Table1[[#This Row],[Amount]]),0)</f>
        <v>0</v>
      </c>
      <c r="I2744" t="s">
        <v>12</v>
      </c>
      <c r="J2744" t="s">
        <v>13</v>
      </c>
      <c r="L2744" t="str">
        <f t="shared" si="42"/>
        <v>June</v>
      </c>
      <c r="M2744" s="4">
        <f>ABS(Table1[[#This Row],[Amount]])</f>
        <v>3525.97</v>
      </c>
      <c r="N2744">
        <f>IF(Table1[[#This Row],[Type]]="Income",ABS(Table1[[#This Row],[Amount]]),0)</f>
        <v>3525.97</v>
      </c>
      <c r="O2744">
        <f>IF(Table1[[#This Row],[Type]]="Expense",ABS(Table1[[#This Row],[Amount]]),0)</f>
        <v>0</v>
      </c>
      <c r="P2744" t="str">
        <f>Table1[[#This Row],[Region]]</f>
        <v>East</v>
      </c>
      <c r="Q2744" t="s">
        <v>16</v>
      </c>
      <c r="R2744" t="s">
        <v>13</v>
      </c>
    </row>
    <row r="2745" spans="1:18" x14ac:dyDescent="0.3">
      <c r="A2745" s="1">
        <v>45114</v>
      </c>
      <c r="B2745" t="s">
        <v>2771</v>
      </c>
      <c r="C2745" t="s">
        <v>9</v>
      </c>
      <c r="D2745" t="s">
        <v>10</v>
      </c>
      <c r="E2745">
        <v>-210.21</v>
      </c>
      <c r="F2745" t="s">
        <v>11</v>
      </c>
      <c r="G2745">
        <f>IF(Table1[[#This Row],[Type]]="Income",ABS(Table1[[#This Row],[Amount]]),0)</f>
        <v>0</v>
      </c>
      <c r="H2745">
        <f>IF(Table1[[#This Row],[Type]]="Expense",ABS(Table1[[#This Row],[Amount]]),0)</f>
        <v>210.21</v>
      </c>
      <c r="I2745" t="s">
        <v>12</v>
      </c>
      <c r="J2745" t="s">
        <v>32</v>
      </c>
      <c r="L2745" t="str">
        <f t="shared" si="42"/>
        <v>July</v>
      </c>
      <c r="M2745" s="4">
        <f>ABS(Table1[[#This Row],[Amount]])</f>
        <v>210.21</v>
      </c>
      <c r="N2745">
        <f>IF(Table1[[#This Row],[Type]]="Income",ABS(Table1[[#This Row],[Amount]]),0)</f>
        <v>0</v>
      </c>
      <c r="O2745">
        <f>IF(Table1[[#This Row],[Type]]="Expense",ABS(Table1[[#This Row],[Amount]]),0)</f>
        <v>210.21</v>
      </c>
      <c r="P2745" t="str">
        <f>Table1[[#This Row],[Region]]</f>
        <v>West</v>
      </c>
      <c r="Q2745" t="s">
        <v>10</v>
      </c>
      <c r="R2745" t="s">
        <v>32</v>
      </c>
    </row>
    <row r="2746" spans="1:18" x14ac:dyDescent="0.3">
      <c r="A2746" s="1">
        <v>44986</v>
      </c>
      <c r="B2746" t="s">
        <v>2772</v>
      </c>
      <c r="C2746" t="s">
        <v>15</v>
      </c>
      <c r="D2746" t="s">
        <v>42</v>
      </c>
      <c r="E2746">
        <v>-4296.57</v>
      </c>
      <c r="F2746" t="s">
        <v>11</v>
      </c>
      <c r="G2746">
        <f>IF(Table1[[#This Row],[Type]]="Income",ABS(Table1[[#This Row],[Amount]]),0)</f>
        <v>0</v>
      </c>
      <c r="H2746">
        <f>IF(Table1[[#This Row],[Type]]="Expense",ABS(Table1[[#This Row],[Amount]]),0)</f>
        <v>4296.57</v>
      </c>
      <c r="I2746" t="s">
        <v>17</v>
      </c>
      <c r="J2746" t="s">
        <v>27</v>
      </c>
      <c r="L2746" t="str">
        <f t="shared" si="42"/>
        <v>March</v>
      </c>
      <c r="M2746" s="4">
        <f>ABS(Table1[[#This Row],[Amount]])</f>
        <v>4296.57</v>
      </c>
      <c r="N2746">
        <f>IF(Table1[[#This Row],[Type]]="Income",ABS(Table1[[#This Row],[Amount]]),0)</f>
        <v>0</v>
      </c>
      <c r="O2746">
        <f>IF(Table1[[#This Row],[Type]]="Expense",ABS(Table1[[#This Row],[Amount]]),0)</f>
        <v>4296.57</v>
      </c>
      <c r="P2746" t="str">
        <f>Table1[[#This Row],[Region]]</f>
        <v>North</v>
      </c>
      <c r="Q2746" t="s">
        <v>42</v>
      </c>
      <c r="R2746" t="s">
        <v>27</v>
      </c>
    </row>
    <row r="2747" spans="1:18" x14ac:dyDescent="0.3">
      <c r="A2747" s="1">
        <v>45231</v>
      </c>
      <c r="B2747" t="s">
        <v>2773</v>
      </c>
      <c r="C2747" t="s">
        <v>9</v>
      </c>
      <c r="D2747" t="s">
        <v>26</v>
      </c>
      <c r="E2747">
        <v>-3502.55</v>
      </c>
      <c r="F2747" t="s">
        <v>11</v>
      </c>
      <c r="G2747">
        <f>IF(Table1[[#This Row],[Type]]="Income",ABS(Table1[[#This Row],[Amount]]),0)</f>
        <v>0</v>
      </c>
      <c r="H2747">
        <f>IF(Table1[[#This Row],[Type]]="Expense",ABS(Table1[[#This Row],[Amount]]),0)</f>
        <v>3502.55</v>
      </c>
      <c r="I2747" t="s">
        <v>20</v>
      </c>
      <c r="J2747" t="s">
        <v>13</v>
      </c>
      <c r="L2747" t="str">
        <f t="shared" si="42"/>
        <v>November</v>
      </c>
      <c r="M2747" s="4">
        <f>ABS(Table1[[#This Row],[Amount]])</f>
        <v>3502.55</v>
      </c>
      <c r="N2747">
        <f>IF(Table1[[#This Row],[Type]]="Income",ABS(Table1[[#This Row],[Amount]]),0)</f>
        <v>0</v>
      </c>
      <c r="O2747">
        <f>IF(Table1[[#This Row],[Type]]="Expense",ABS(Table1[[#This Row],[Amount]]),0)</f>
        <v>3502.55</v>
      </c>
      <c r="P2747" t="str">
        <f>Table1[[#This Row],[Region]]</f>
        <v>East</v>
      </c>
      <c r="Q2747" t="s">
        <v>26</v>
      </c>
      <c r="R2747" t="s">
        <v>13</v>
      </c>
    </row>
    <row r="2748" spans="1:18" x14ac:dyDescent="0.3">
      <c r="A2748" s="1">
        <v>45245</v>
      </c>
      <c r="B2748" t="s">
        <v>2774</v>
      </c>
      <c r="C2748" t="s">
        <v>15</v>
      </c>
      <c r="D2748" t="s">
        <v>26</v>
      </c>
      <c r="E2748">
        <v>-3863.62</v>
      </c>
      <c r="F2748" t="s">
        <v>11</v>
      </c>
      <c r="G2748">
        <f>IF(Table1[[#This Row],[Type]]="Income",ABS(Table1[[#This Row],[Amount]]),0)</f>
        <v>0</v>
      </c>
      <c r="H2748">
        <f>IF(Table1[[#This Row],[Type]]="Expense",ABS(Table1[[#This Row],[Amount]]),0)</f>
        <v>3863.62</v>
      </c>
      <c r="I2748" t="s">
        <v>17</v>
      </c>
      <c r="J2748" t="s">
        <v>27</v>
      </c>
      <c r="L2748" t="str">
        <f t="shared" si="42"/>
        <v>November</v>
      </c>
      <c r="M2748" s="4">
        <f>ABS(Table1[[#This Row],[Amount]])</f>
        <v>3863.62</v>
      </c>
      <c r="N2748">
        <f>IF(Table1[[#This Row],[Type]]="Income",ABS(Table1[[#This Row],[Amount]]),0)</f>
        <v>0</v>
      </c>
      <c r="O2748">
        <f>IF(Table1[[#This Row],[Type]]="Expense",ABS(Table1[[#This Row],[Amount]]),0)</f>
        <v>3863.62</v>
      </c>
      <c r="P2748" t="str">
        <f>Table1[[#This Row],[Region]]</f>
        <v>North</v>
      </c>
      <c r="Q2748" t="s">
        <v>26</v>
      </c>
      <c r="R2748" t="s">
        <v>27</v>
      </c>
    </row>
    <row r="2749" spans="1:18" x14ac:dyDescent="0.3">
      <c r="A2749" s="1">
        <v>45137</v>
      </c>
      <c r="B2749" t="s">
        <v>2775</v>
      </c>
      <c r="C2749" t="s">
        <v>9</v>
      </c>
      <c r="D2749" t="s">
        <v>16</v>
      </c>
      <c r="E2749">
        <v>-4196.32</v>
      </c>
      <c r="F2749" t="s">
        <v>11</v>
      </c>
      <c r="G2749">
        <f>IF(Table1[[#This Row],[Type]]="Income",ABS(Table1[[#This Row],[Amount]]),0)</f>
        <v>0</v>
      </c>
      <c r="H2749">
        <f>IF(Table1[[#This Row],[Type]]="Expense",ABS(Table1[[#This Row],[Amount]]),0)</f>
        <v>4196.32</v>
      </c>
      <c r="I2749" t="s">
        <v>20</v>
      </c>
      <c r="J2749" t="s">
        <v>23</v>
      </c>
      <c r="L2749" t="str">
        <f t="shared" si="42"/>
        <v>July</v>
      </c>
      <c r="M2749" s="4">
        <f>ABS(Table1[[#This Row],[Amount]])</f>
        <v>4196.32</v>
      </c>
      <c r="N2749">
        <f>IF(Table1[[#This Row],[Type]]="Income",ABS(Table1[[#This Row],[Amount]]),0)</f>
        <v>0</v>
      </c>
      <c r="O2749">
        <f>IF(Table1[[#This Row],[Type]]="Expense",ABS(Table1[[#This Row],[Amount]]),0)</f>
        <v>4196.32</v>
      </c>
      <c r="P2749" t="str">
        <f>Table1[[#This Row],[Region]]</f>
        <v>South</v>
      </c>
      <c r="Q2749" t="s">
        <v>16</v>
      </c>
      <c r="R2749" t="s">
        <v>23</v>
      </c>
    </row>
    <row r="2750" spans="1:18" x14ac:dyDescent="0.3">
      <c r="A2750" s="1">
        <v>45078</v>
      </c>
      <c r="B2750" t="s">
        <v>2776</v>
      </c>
      <c r="C2750" t="s">
        <v>25</v>
      </c>
      <c r="D2750" t="s">
        <v>10</v>
      </c>
      <c r="E2750">
        <v>-701.28</v>
      </c>
      <c r="F2750" t="s">
        <v>11</v>
      </c>
      <c r="G2750">
        <f>IF(Table1[[#This Row],[Type]]="Income",ABS(Table1[[#This Row],[Amount]]),0)</f>
        <v>0</v>
      </c>
      <c r="H2750">
        <f>IF(Table1[[#This Row],[Type]]="Expense",ABS(Table1[[#This Row],[Amount]]),0)</f>
        <v>701.28</v>
      </c>
      <c r="I2750" t="s">
        <v>12</v>
      </c>
      <c r="J2750" t="s">
        <v>13</v>
      </c>
      <c r="L2750" t="str">
        <f t="shared" si="42"/>
        <v>June</v>
      </c>
      <c r="M2750" s="4">
        <f>ABS(Table1[[#This Row],[Amount]])</f>
        <v>701.28</v>
      </c>
      <c r="N2750">
        <f>IF(Table1[[#This Row],[Type]]="Income",ABS(Table1[[#This Row],[Amount]]),0)</f>
        <v>0</v>
      </c>
      <c r="O2750">
        <f>IF(Table1[[#This Row],[Type]]="Expense",ABS(Table1[[#This Row],[Amount]]),0)</f>
        <v>701.28</v>
      </c>
      <c r="P2750" t="str">
        <f>Table1[[#This Row],[Region]]</f>
        <v>East</v>
      </c>
      <c r="Q2750" t="s">
        <v>10</v>
      </c>
      <c r="R2750" t="s">
        <v>13</v>
      </c>
    </row>
    <row r="2751" spans="1:18" x14ac:dyDescent="0.3">
      <c r="A2751" s="1">
        <v>45035</v>
      </c>
      <c r="B2751" t="s">
        <v>2777</v>
      </c>
      <c r="C2751" t="s">
        <v>30</v>
      </c>
      <c r="D2751" t="s">
        <v>22</v>
      </c>
      <c r="E2751">
        <v>4130.01</v>
      </c>
      <c r="F2751" t="s">
        <v>31</v>
      </c>
      <c r="G2751">
        <f>IF(Table1[[#This Row],[Type]]="Income",ABS(Table1[[#This Row],[Amount]]),0)</f>
        <v>4130.01</v>
      </c>
      <c r="H2751">
        <f>IF(Table1[[#This Row],[Type]]="Expense",ABS(Table1[[#This Row],[Amount]]),0)</f>
        <v>0</v>
      </c>
      <c r="I2751" t="s">
        <v>17</v>
      </c>
      <c r="J2751" t="s">
        <v>23</v>
      </c>
      <c r="L2751" t="str">
        <f t="shared" si="42"/>
        <v>April</v>
      </c>
      <c r="M2751" s="4">
        <f>ABS(Table1[[#This Row],[Amount]])</f>
        <v>4130.01</v>
      </c>
      <c r="N2751">
        <f>IF(Table1[[#This Row],[Type]]="Income",ABS(Table1[[#This Row],[Amount]]),0)</f>
        <v>4130.01</v>
      </c>
      <c r="O2751">
        <f>IF(Table1[[#This Row],[Type]]="Expense",ABS(Table1[[#This Row],[Amount]]),0)</f>
        <v>0</v>
      </c>
      <c r="P2751" t="str">
        <f>Table1[[#This Row],[Region]]</f>
        <v>South</v>
      </c>
      <c r="Q2751" t="s">
        <v>22</v>
      </c>
      <c r="R2751" t="s">
        <v>23</v>
      </c>
    </row>
    <row r="2752" spans="1:18" x14ac:dyDescent="0.3">
      <c r="A2752" s="1">
        <v>45002</v>
      </c>
      <c r="B2752" t="s">
        <v>2778</v>
      </c>
      <c r="C2752" t="s">
        <v>30</v>
      </c>
      <c r="D2752" t="s">
        <v>10</v>
      </c>
      <c r="E2752">
        <v>2572.75</v>
      </c>
      <c r="F2752" t="s">
        <v>31</v>
      </c>
      <c r="G2752">
        <f>IF(Table1[[#This Row],[Type]]="Income",ABS(Table1[[#This Row],[Amount]]),0)</f>
        <v>2572.75</v>
      </c>
      <c r="H2752">
        <f>IF(Table1[[#This Row],[Type]]="Expense",ABS(Table1[[#This Row],[Amount]]),0)</f>
        <v>0</v>
      </c>
      <c r="I2752" t="s">
        <v>17</v>
      </c>
      <c r="J2752" t="s">
        <v>23</v>
      </c>
      <c r="L2752" t="str">
        <f t="shared" si="42"/>
        <v>March</v>
      </c>
      <c r="M2752" s="4">
        <f>ABS(Table1[[#This Row],[Amount]])</f>
        <v>2572.75</v>
      </c>
      <c r="N2752">
        <f>IF(Table1[[#This Row],[Type]]="Income",ABS(Table1[[#This Row],[Amount]]),0)</f>
        <v>2572.75</v>
      </c>
      <c r="O2752">
        <f>IF(Table1[[#This Row],[Type]]="Expense",ABS(Table1[[#This Row],[Amount]]),0)</f>
        <v>0</v>
      </c>
      <c r="P2752" t="str">
        <f>Table1[[#This Row],[Region]]</f>
        <v>South</v>
      </c>
      <c r="Q2752" t="s">
        <v>10</v>
      </c>
      <c r="R2752" t="s">
        <v>23</v>
      </c>
    </row>
    <row r="2753" spans="1:18" x14ac:dyDescent="0.3">
      <c r="A2753" s="1">
        <v>44956</v>
      </c>
      <c r="B2753" t="s">
        <v>2779</v>
      </c>
      <c r="C2753" t="s">
        <v>9</v>
      </c>
      <c r="D2753" t="s">
        <v>26</v>
      </c>
      <c r="E2753">
        <v>-4439.07</v>
      </c>
      <c r="F2753" t="s">
        <v>11</v>
      </c>
      <c r="G2753">
        <f>IF(Table1[[#This Row],[Type]]="Income",ABS(Table1[[#This Row],[Amount]]),0)</f>
        <v>0</v>
      </c>
      <c r="H2753">
        <f>IF(Table1[[#This Row],[Type]]="Expense",ABS(Table1[[#This Row],[Amount]]),0)</f>
        <v>4439.07</v>
      </c>
      <c r="I2753" t="s">
        <v>20</v>
      </c>
      <c r="J2753" t="s">
        <v>23</v>
      </c>
      <c r="L2753" t="str">
        <f t="shared" si="42"/>
        <v>January</v>
      </c>
      <c r="M2753" s="4">
        <f>ABS(Table1[[#This Row],[Amount]])</f>
        <v>4439.07</v>
      </c>
      <c r="N2753">
        <f>IF(Table1[[#This Row],[Type]]="Income",ABS(Table1[[#This Row],[Amount]]),0)</f>
        <v>0</v>
      </c>
      <c r="O2753">
        <f>IF(Table1[[#This Row],[Type]]="Expense",ABS(Table1[[#This Row],[Amount]]),0)</f>
        <v>4439.07</v>
      </c>
      <c r="P2753" t="str">
        <f>Table1[[#This Row],[Region]]</f>
        <v>South</v>
      </c>
      <c r="Q2753" t="s">
        <v>26</v>
      </c>
      <c r="R2753" t="s">
        <v>23</v>
      </c>
    </row>
    <row r="2754" spans="1:18" x14ac:dyDescent="0.3">
      <c r="A2754" s="1">
        <v>45240</v>
      </c>
      <c r="B2754" t="s">
        <v>2780</v>
      </c>
      <c r="C2754" t="s">
        <v>25</v>
      </c>
      <c r="D2754" t="s">
        <v>16</v>
      </c>
      <c r="E2754">
        <v>-4444.2700000000004</v>
      </c>
      <c r="F2754" t="s">
        <v>11</v>
      </c>
      <c r="G2754">
        <f>IF(Table1[[#This Row],[Type]]="Income",ABS(Table1[[#This Row],[Amount]]),0)</f>
        <v>0</v>
      </c>
      <c r="H2754">
        <f>IF(Table1[[#This Row],[Type]]="Expense",ABS(Table1[[#This Row],[Amount]]),0)</f>
        <v>4444.2700000000004</v>
      </c>
      <c r="I2754" t="s">
        <v>17</v>
      </c>
      <c r="J2754" t="s">
        <v>32</v>
      </c>
      <c r="L2754" t="str">
        <f t="shared" si="42"/>
        <v>November</v>
      </c>
      <c r="M2754" s="4">
        <f>ABS(Table1[[#This Row],[Amount]])</f>
        <v>4444.2700000000004</v>
      </c>
      <c r="N2754">
        <f>IF(Table1[[#This Row],[Type]]="Income",ABS(Table1[[#This Row],[Amount]]),0)</f>
        <v>0</v>
      </c>
      <c r="O2754">
        <f>IF(Table1[[#This Row],[Type]]="Expense",ABS(Table1[[#This Row],[Amount]]),0)</f>
        <v>4444.2700000000004</v>
      </c>
      <c r="P2754" t="str">
        <f>Table1[[#This Row],[Region]]</f>
        <v>West</v>
      </c>
      <c r="Q2754" t="s">
        <v>16</v>
      </c>
      <c r="R2754" t="s">
        <v>32</v>
      </c>
    </row>
    <row r="2755" spans="1:18" x14ac:dyDescent="0.3">
      <c r="A2755" s="1">
        <v>45043</v>
      </c>
      <c r="B2755" t="s">
        <v>2781</v>
      </c>
      <c r="C2755" t="s">
        <v>30</v>
      </c>
      <c r="D2755" t="s">
        <v>22</v>
      </c>
      <c r="E2755">
        <v>218.47</v>
      </c>
      <c r="F2755" t="s">
        <v>31</v>
      </c>
      <c r="G2755">
        <f>IF(Table1[[#This Row],[Type]]="Income",ABS(Table1[[#This Row],[Amount]]),0)</f>
        <v>218.47</v>
      </c>
      <c r="H2755">
        <f>IF(Table1[[#This Row],[Type]]="Expense",ABS(Table1[[#This Row],[Amount]]),0)</f>
        <v>0</v>
      </c>
      <c r="I2755" t="s">
        <v>17</v>
      </c>
      <c r="J2755" t="s">
        <v>27</v>
      </c>
      <c r="L2755" t="str">
        <f t="shared" ref="L2755:L2818" si="43">TEXT(A2755:A7754,"mmmm")</f>
        <v>April</v>
      </c>
      <c r="M2755" s="4">
        <f>ABS(Table1[[#This Row],[Amount]])</f>
        <v>218.47</v>
      </c>
      <c r="N2755">
        <f>IF(Table1[[#This Row],[Type]]="Income",ABS(Table1[[#This Row],[Amount]]),0)</f>
        <v>218.47</v>
      </c>
      <c r="O2755">
        <f>IF(Table1[[#This Row],[Type]]="Expense",ABS(Table1[[#This Row],[Amount]]),0)</f>
        <v>0</v>
      </c>
      <c r="P2755" t="str">
        <f>Table1[[#This Row],[Region]]</f>
        <v>North</v>
      </c>
      <c r="Q2755" t="s">
        <v>22</v>
      </c>
      <c r="R2755" t="s">
        <v>27</v>
      </c>
    </row>
    <row r="2756" spans="1:18" x14ac:dyDescent="0.3">
      <c r="A2756" s="1">
        <v>45282</v>
      </c>
      <c r="B2756" t="s">
        <v>2782</v>
      </c>
      <c r="C2756" t="s">
        <v>15</v>
      </c>
      <c r="D2756" t="s">
        <v>10</v>
      </c>
      <c r="E2756">
        <v>-1976.04</v>
      </c>
      <c r="F2756" t="s">
        <v>11</v>
      </c>
      <c r="G2756">
        <f>IF(Table1[[#This Row],[Type]]="Income",ABS(Table1[[#This Row],[Amount]]),0)</f>
        <v>0</v>
      </c>
      <c r="H2756">
        <f>IF(Table1[[#This Row],[Type]]="Expense",ABS(Table1[[#This Row],[Amount]]),0)</f>
        <v>1976.04</v>
      </c>
      <c r="I2756" t="s">
        <v>20</v>
      </c>
      <c r="J2756" t="s">
        <v>13</v>
      </c>
      <c r="L2756" t="str">
        <f t="shared" si="43"/>
        <v>December</v>
      </c>
      <c r="M2756" s="4">
        <f>ABS(Table1[[#This Row],[Amount]])</f>
        <v>1976.04</v>
      </c>
      <c r="N2756">
        <f>IF(Table1[[#This Row],[Type]]="Income",ABS(Table1[[#This Row],[Amount]]),0)</f>
        <v>0</v>
      </c>
      <c r="O2756">
        <f>IF(Table1[[#This Row],[Type]]="Expense",ABS(Table1[[#This Row],[Amount]]),0)</f>
        <v>1976.04</v>
      </c>
      <c r="P2756" t="str">
        <f>Table1[[#This Row],[Region]]</f>
        <v>East</v>
      </c>
      <c r="Q2756" t="s">
        <v>10</v>
      </c>
      <c r="R2756" t="s">
        <v>13</v>
      </c>
    </row>
    <row r="2757" spans="1:18" x14ac:dyDescent="0.3">
      <c r="A2757" s="1">
        <v>45118</v>
      </c>
      <c r="B2757" t="s">
        <v>2783</v>
      </c>
      <c r="C2757" t="s">
        <v>9</v>
      </c>
      <c r="D2757" t="s">
        <v>10</v>
      </c>
      <c r="E2757">
        <v>-2679.35</v>
      </c>
      <c r="F2757" t="s">
        <v>11</v>
      </c>
      <c r="G2757">
        <f>IF(Table1[[#This Row],[Type]]="Income",ABS(Table1[[#This Row],[Amount]]),0)</f>
        <v>0</v>
      </c>
      <c r="H2757">
        <f>IF(Table1[[#This Row],[Type]]="Expense",ABS(Table1[[#This Row],[Amount]]),0)</f>
        <v>2679.35</v>
      </c>
      <c r="I2757" t="s">
        <v>17</v>
      </c>
      <c r="J2757" t="s">
        <v>32</v>
      </c>
      <c r="L2757" t="str">
        <f t="shared" si="43"/>
        <v>July</v>
      </c>
      <c r="M2757" s="4">
        <f>ABS(Table1[[#This Row],[Amount]])</f>
        <v>2679.35</v>
      </c>
      <c r="N2757">
        <f>IF(Table1[[#This Row],[Type]]="Income",ABS(Table1[[#This Row],[Amount]]),0)</f>
        <v>0</v>
      </c>
      <c r="O2757">
        <f>IF(Table1[[#This Row],[Type]]="Expense",ABS(Table1[[#This Row],[Amount]]),0)</f>
        <v>2679.35</v>
      </c>
      <c r="P2757" t="str">
        <f>Table1[[#This Row],[Region]]</f>
        <v>West</v>
      </c>
      <c r="Q2757" t="s">
        <v>10</v>
      </c>
      <c r="R2757" t="s">
        <v>32</v>
      </c>
    </row>
    <row r="2758" spans="1:18" x14ac:dyDescent="0.3">
      <c r="A2758" s="1">
        <v>44945</v>
      </c>
      <c r="B2758" t="s">
        <v>2784</v>
      </c>
      <c r="C2758" t="s">
        <v>30</v>
      </c>
      <c r="D2758" t="s">
        <v>10</v>
      </c>
      <c r="E2758">
        <v>3423.96</v>
      </c>
      <c r="F2758" t="s">
        <v>31</v>
      </c>
      <c r="G2758">
        <f>IF(Table1[[#This Row],[Type]]="Income",ABS(Table1[[#This Row],[Amount]]),0)</f>
        <v>3423.96</v>
      </c>
      <c r="H2758">
        <f>IF(Table1[[#This Row],[Type]]="Expense",ABS(Table1[[#This Row],[Amount]]),0)</f>
        <v>0</v>
      </c>
      <c r="I2758" t="s">
        <v>17</v>
      </c>
      <c r="J2758" t="s">
        <v>27</v>
      </c>
      <c r="L2758" t="str">
        <f t="shared" si="43"/>
        <v>January</v>
      </c>
      <c r="M2758" s="4">
        <f>ABS(Table1[[#This Row],[Amount]])</f>
        <v>3423.96</v>
      </c>
      <c r="N2758">
        <f>IF(Table1[[#This Row],[Type]]="Income",ABS(Table1[[#This Row],[Amount]]),0)</f>
        <v>3423.96</v>
      </c>
      <c r="O2758">
        <f>IF(Table1[[#This Row],[Type]]="Expense",ABS(Table1[[#This Row],[Amount]]),0)</f>
        <v>0</v>
      </c>
      <c r="P2758" t="str">
        <f>Table1[[#This Row],[Region]]</f>
        <v>North</v>
      </c>
      <c r="Q2758" t="s">
        <v>10</v>
      </c>
      <c r="R2758" t="s">
        <v>27</v>
      </c>
    </row>
    <row r="2759" spans="1:18" x14ac:dyDescent="0.3">
      <c r="A2759" s="1">
        <v>45099</v>
      </c>
      <c r="B2759" t="s">
        <v>2785</v>
      </c>
      <c r="C2759" t="s">
        <v>30</v>
      </c>
      <c r="D2759" t="s">
        <v>19</v>
      </c>
      <c r="E2759">
        <v>1502.31</v>
      </c>
      <c r="F2759" t="s">
        <v>31</v>
      </c>
      <c r="G2759">
        <f>IF(Table1[[#This Row],[Type]]="Income",ABS(Table1[[#This Row],[Amount]]),0)</f>
        <v>1502.31</v>
      </c>
      <c r="H2759">
        <f>IF(Table1[[#This Row],[Type]]="Expense",ABS(Table1[[#This Row],[Amount]]),0)</f>
        <v>0</v>
      </c>
      <c r="I2759" t="s">
        <v>12</v>
      </c>
      <c r="J2759" t="s">
        <v>32</v>
      </c>
      <c r="L2759" t="str">
        <f t="shared" si="43"/>
        <v>June</v>
      </c>
      <c r="M2759" s="4">
        <f>ABS(Table1[[#This Row],[Amount]])</f>
        <v>1502.31</v>
      </c>
      <c r="N2759">
        <f>IF(Table1[[#This Row],[Type]]="Income",ABS(Table1[[#This Row],[Amount]]),0)</f>
        <v>1502.31</v>
      </c>
      <c r="O2759">
        <f>IF(Table1[[#This Row],[Type]]="Expense",ABS(Table1[[#This Row],[Amount]]),0)</f>
        <v>0</v>
      </c>
      <c r="P2759" t="str">
        <f>Table1[[#This Row],[Region]]</f>
        <v>West</v>
      </c>
      <c r="Q2759" t="s">
        <v>19</v>
      </c>
      <c r="R2759" t="s">
        <v>32</v>
      </c>
    </row>
    <row r="2760" spans="1:18" x14ac:dyDescent="0.3">
      <c r="A2760" s="1">
        <v>45154</v>
      </c>
      <c r="B2760" t="s">
        <v>2786</v>
      </c>
      <c r="C2760" t="s">
        <v>9</v>
      </c>
      <c r="D2760" t="s">
        <v>22</v>
      </c>
      <c r="E2760">
        <v>-1335.5</v>
      </c>
      <c r="F2760" t="s">
        <v>11</v>
      </c>
      <c r="G2760">
        <f>IF(Table1[[#This Row],[Type]]="Income",ABS(Table1[[#This Row],[Amount]]),0)</f>
        <v>0</v>
      </c>
      <c r="H2760">
        <f>IF(Table1[[#This Row],[Type]]="Expense",ABS(Table1[[#This Row],[Amount]]),0)</f>
        <v>1335.5</v>
      </c>
      <c r="I2760" t="s">
        <v>12</v>
      </c>
      <c r="J2760" t="s">
        <v>27</v>
      </c>
      <c r="L2760" t="str">
        <f t="shared" si="43"/>
        <v>August</v>
      </c>
      <c r="M2760" s="4">
        <f>ABS(Table1[[#This Row],[Amount]])</f>
        <v>1335.5</v>
      </c>
      <c r="N2760">
        <f>IF(Table1[[#This Row],[Type]]="Income",ABS(Table1[[#This Row],[Amount]]),0)</f>
        <v>0</v>
      </c>
      <c r="O2760">
        <f>IF(Table1[[#This Row],[Type]]="Expense",ABS(Table1[[#This Row],[Amount]]),0)</f>
        <v>1335.5</v>
      </c>
      <c r="P2760" t="str">
        <f>Table1[[#This Row],[Region]]</f>
        <v>North</v>
      </c>
      <c r="Q2760" t="s">
        <v>22</v>
      </c>
      <c r="R2760" t="s">
        <v>27</v>
      </c>
    </row>
    <row r="2761" spans="1:18" x14ac:dyDescent="0.3">
      <c r="A2761" s="1">
        <v>45276</v>
      </c>
      <c r="B2761" t="s">
        <v>2787</v>
      </c>
      <c r="C2761" t="s">
        <v>9</v>
      </c>
      <c r="D2761" t="s">
        <v>10</v>
      </c>
      <c r="E2761">
        <v>-1968.2</v>
      </c>
      <c r="F2761" t="s">
        <v>11</v>
      </c>
      <c r="G2761">
        <f>IF(Table1[[#This Row],[Type]]="Income",ABS(Table1[[#This Row],[Amount]]),0)</f>
        <v>0</v>
      </c>
      <c r="H2761">
        <f>IF(Table1[[#This Row],[Type]]="Expense",ABS(Table1[[#This Row],[Amount]]),0)</f>
        <v>1968.2</v>
      </c>
      <c r="I2761" t="s">
        <v>12</v>
      </c>
      <c r="J2761" t="s">
        <v>13</v>
      </c>
      <c r="L2761" t="str">
        <f t="shared" si="43"/>
        <v>December</v>
      </c>
      <c r="M2761" s="4">
        <f>ABS(Table1[[#This Row],[Amount]])</f>
        <v>1968.2</v>
      </c>
      <c r="N2761">
        <f>IF(Table1[[#This Row],[Type]]="Income",ABS(Table1[[#This Row],[Amount]]),0)</f>
        <v>0</v>
      </c>
      <c r="O2761">
        <f>IF(Table1[[#This Row],[Type]]="Expense",ABS(Table1[[#This Row],[Amount]]),0)</f>
        <v>1968.2</v>
      </c>
      <c r="P2761" t="str">
        <f>Table1[[#This Row],[Region]]</f>
        <v>East</v>
      </c>
      <c r="Q2761" t="s">
        <v>10</v>
      </c>
      <c r="R2761" t="s">
        <v>13</v>
      </c>
    </row>
    <row r="2762" spans="1:18" x14ac:dyDescent="0.3">
      <c r="A2762" s="1">
        <v>45109</v>
      </c>
      <c r="B2762" t="s">
        <v>2788</v>
      </c>
      <c r="C2762" t="s">
        <v>15</v>
      </c>
      <c r="D2762" t="s">
        <v>19</v>
      </c>
      <c r="E2762">
        <v>-2554.6</v>
      </c>
      <c r="F2762" t="s">
        <v>11</v>
      </c>
      <c r="G2762">
        <f>IF(Table1[[#This Row],[Type]]="Income",ABS(Table1[[#This Row],[Amount]]),0)</f>
        <v>0</v>
      </c>
      <c r="H2762">
        <f>IF(Table1[[#This Row],[Type]]="Expense",ABS(Table1[[#This Row],[Amount]]),0)</f>
        <v>2554.6</v>
      </c>
      <c r="I2762" t="s">
        <v>12</v>
      </c>
      <c r="J2762" t="s">
        <v>13</v>
      </c>
      <c r="L2762" t="str">
        <f t="shared" si="43"/>
        <v>July</v>
      </c>
      <c r="M2762" s="4">
        <f>ABS(Table1[[#This Row],[Amount]])</f>
        <v>2554.6</v>
      </c>
      <c r="N2762">
        <f>IF(Table1[[#This Row],[Type]]="Income",ABS(Table1[[#This Row],[Amount]]),0)</f>
        <v>0</v>
      </c>
      <c r="O2762">
        <f>IF(Table1[[#This Row],[Type]]="Expense",ABS(Table1[[#This Row],[Amount]]),0)</f>
        <v>2554.6</v>
      </c>
      <c r="P2762" t="str">
        <f>Table1[[#This Row],[Region]]</f>
        <v>East</v>
      </c>
      <c r="Q2762" t="s">
        <v>19</v>
      </c>
      <c r="R2762" t="s">
        <v>13</v>
      </c>
    </row>
    <row r="2763" spans="1:18" x14ac:dyDescent="0.3">
      <c r="A2763" s="1">
        <v>45039</v>
      </c>
      <c r="B2763" t="s">
        <v>2789</v>
      </c>
      <c r="C2763" t="s">
        <v>15</v>
      </c>
      <c r="D2763" t="s">
        <v>42</v>
      </c>
      <c r="E2763">
        <v>-4760.62</v>
      </c>
      <c r="F2763" t="s">
        <v>11</v>
      </c>
      <c r="G2763">
        <f>IF(Table1[[#This Row],[Type]]="Income",ABS(Table1[[#This Row],[Amount]]),0)</f>
        <v>0</v>
      </c>
      <c r="H2763">
        <f>IF(Table1[[#This Row],[Type]]="Expense",ABS(Table1[[#This Row],[Amount]]),0)</f>
        <v>4760.62</v>
      </c>
      <c r="I2763" t="s">
        <v>12</v>
      </c>
      <c r="J2763" t="s">
        <v>13</v>
      </c>
      <c r="L2763" t="str">
        <f t="shared" si="43"/>
        <v>April</v>
      </c>
      <c r="M2763" s="4">
        <f>ABS(Table1[[#This Row],[Amount]])</f>
        <v>4760.62</v>
      </c>
      <c r="N2763">
        <f>IF(Table1[[#This Row],[Type]]="Income",ABS(Table1[[#This Row],[Amount]]),0)</f>
        <v>0</v>
      </c>
      <c r="O2763">
        <f>IF(Table1[[#This Row],[Type]]="Expense",ABS(Table1[[#This Row],[Amount]]),0)</f>
        <v>4760.62</v>
      </c>
      <c r="P2763" t="str">
        <f>Table1[[#This Row],[Region]]</f>
        <v>East</v>
      </c>
      <c r="Q2763" t="s">
        <v>42</v>
      </c>
      <c r="R2763" t="s">
        <v>13</v>
      </c>
    </row>
    <row r="2764" spans="1:18" x14ac:dyDescent="0.3">
      <c r="A2764" s="1">
        <v>45109</v>
      </c>
      <c r="B2764" t="s">
        <v>2790</v>
      </c>
      <c r="C2764" t="s">
        <v>30</v>
      </c>
      <c r="D2764" t="s">
        <v>16</v>
      </c>
      <c r="E2764">
        <v>3834.33</v>
      </c>
      <c r="F2764" t="s">
        <v>31</v>
      </c>
      <c r="G2764">
        <f>IF(Table1[[#This Row],[Type]]="Income",ABS(Table1[[#This Row],[Amount]]),0)</f>
        <v>3834.33</v>
      </c>
      <c r="H2764">
        <f>IF(Table1[[#This Row],[Type]]="Expense",ABS(Table1[[#This Row],[Amount]]),0)</f>
        <v>0</v>
      </c>
      <c r="I2764" t="s">
        <v>17</v>
      </c>
      <c r="J2764" t="s">
        <v>13</v>
      </c>
      <c r="L2764" t="str">
        <f t="shared" si="43"/>
        <v>July</v>
      </c>
      <c r="M2764" s="4">
        <f>ABS(Table1[[#This Row],[Amount]])</f>
        <v>3834.33</v>
      </c>
      <c r="N2764">
        <f>IF(Table1[[#This Row],[Type]]="Income",ABS(Table1[[#This Row],[Amount]]),0)</f>
        <v>3834.33</v>
      </c>
      <c r="O2764">
        <f>IF(Table1[[#This Row],[Type]]="Expense",ABS(Table1[[#This Row],[Amount]]),0)</f>
        <v>0</v>
      </c>
      <c r="P2764" t="str">
        <f>Table1[[#This Row],[Region]]</f>
        <v>East</v>
      </c>
      <c r="Q2764" t="s">
        <v>16</v>
      </c>
      <c r="R2764" t="s">
        <v>13</v>
      </c>
    </row>
    <row r="2765" spans="1:18" x14ac:dyDescent="0.3">
      <c r="A2765" s="1">
        <v>45072</v>
      </c>
      <c r="B2765" t="s">
        <v>2791</v>
      </c>
      <c r="C2765" t="s">
        <v>30</v>
      </c>
      <c r="D2765" t="s">
        <v>10</v>
      </c>
      <c r="E2765">
        <v>2203.67</v>
      </c>
      <c r="F2765" t="s">
        <v>31</v>
      </c>
      <c r="G2765">
        <f>IF(Table1[[#This Row],[Type]]="Income",ABS(Table1[[#This Row],[Amount]]),0)</f>
        <v>2203.67</v>
      </c>
      <c r="H2765">
        <f>IF(Table1[[#This Row],[Type]]="Expense",ABS(Table1[[#This Row],[Amount]]),0)</f>
        <v>0</v>
      </c>
      <c r="I2765" t="s">
        <v>17</v>
      </c>
      <c r="J2765" t="s">
        <v>27</v>
      </c>
      <c r="L2765" t="str">
        <f t="shared" si="43"/>
        <v>May</v>
      </c>
      <c r="M2765" s="4">
        <f>ABS(Table1[[#This Row],[Amount]])</f>
        <v>2203.67</v>
      </c>
      <c r="N2765">
        <f>IF(Table1[[#This Row],[Type]]="Income",ABS(Table1[[#This Row],[Amount]]),0)</f>
        <v>2203.67</v>
      </c>
      <c r="O2765">
        <f>IF(Table1[[#This Row],[Type]]="Expense",ABS(Table1[[#This Row],[Amount]]),0)</f>
        <v>0</v>
      </c>
      <c r="P2765" t="str">
        <f>Table1[[#This Row],[Region]]</f>
        <v>North</v>
      </c>
      <c r="Q2765" t="s">
        <v>10</v>
      </c>
      <c r="R2765" t="s">
        <v>27</v>
      </c>
    </row>
    <row r="2766" spans="1:18" x14ac:dyDescent="0.3">
      <c r="A2766" s="1">
        <v>45245</v>
      </c>
      <c r="B2766" t="s">
        <v>2792</v>
      </c>
      <c r="C2766" t="s">
        <v>9</v>
      </c>
      <c r="D2766" t="s">
        <v>22</v>
      </c>
      <c r="E2766">
        <v>-366.39</v>
      </c>
      <c r="F2766" t="s">
        <v>11</v>
      </c>
      <c r="G2766">
        <f>IF(Table1[[#This Row],[Type]]="Income",ABS(Table1[[#This Row],[Amount]]),0)</f>
        <v>0</v>
      </c>
      <c r="H2766">
        <f>IF(Table1[[#This Row],[Type]]="Expense",ABS(Table1[[#This Row],[Amount]]),0)</f>
        <v>366.39</v>
      </c>
      <c r="I2766" t="s">
        <v>12</v>
      </c>
      <c r="J2766" t="s">
        <v>32</v>
      </c>
      <c r="L2766" t="str">
        <f t="shared" si="43"/>
        <v>November</v>
      </c>
      <c r="M2766" s="4">
        <f>ABS(Table1[[#This Row],[Amount]])</f>
        <v>366.39</v>
      </c>
      <c r="N2766">
        <f>IF(Table1[[#This Row],[Type]]="Income",ABS(Table1[[#This Row],[Amount]]),0)</f>
        <v>0</v>
      </c>
      <c r="O2766">
        <f>IF(Table1[[#This Row],[Type]]="Expense",ABS(Table1[[#This Row],[Amount]]),0)</f>
        <v>366.39</v>
      </c>
      <c r="P2766" t="str">
        <f>Table1[[#This Row],[Region]]</f>
        <v>West</v>
      </c>
      <c r="Q2766" t="s">
        <v>22</v>
      </c>
      <c r="R2766" t="s">
        <v>32</v>
      </c>
    </row>
    <row r="2767" spans="1:18" x14ac:dyDescent="0.3">
      <c r="A2767" s="1">
        <v>45042</v>
      </c>
      <c r="B2767" t="s">
        <v>2793</v>
      </c>
      <c r="C2767" t="s">
        <v>30</v>
      </c>
      <c r="D2767" t="s">
        <v>19</v>
      </c>
      <c r="E2767">
        <v>925.75</v>
      </c>
      <c r="F2767" t="s">
        <v>31</v>
      </c>
      <c r="G2767">
        <f>IF(Table1[[#This Row],[Type]]="Income",ABS(Table1[[#This Row],[Amount]]),0)</f>
        <v>925.75</v>
      </c>
      <c r="H2767">
        <f>IF(Table1[[#This Row],[Type]]="Expense",ABS(Table1[[#This Row],[Amount]]),0)</f>
        <v>0</v>
      </c>
      <c r="I2767" t="s">
        <v>20</v>
      </c>
      <c r="J2767" t="s">
        <v>13</v>
      </c>
      <c r="L2767" t="str">
        <f t="shared" si="43"/>
        <v>April</v>
      </c>
      <c r="M2767" s="4">
        <f>ABS(Table1[[#This Row],[Amount]])</f>
        <v>925.75</v>
      </c>
      <c r="N2767">
        <f>IF(Table1[[#This Row],[Type]]="Income",ABS(Table1[[#This Row],[Amount]]),0)</f>
        <v>925.75</v>
      </c>
      <c r="O2767">
        <f>IF(Table1[[#This Row],[Type]]="Expense",ABS(Table1[[#This Row],[Amount]]),0)</f>
        <v>0</v>
      </c>
      <c r="P2767" t="str">
        <f>Table1[[#This Row],[Region]]</f>
        <v>East</v>
      </c>
      <c r="Q2767" t="s">
        <v>19</v>
      </c>
      <c r="R2767" t="s">
        <v>13</v>
      </c>
    </row>
    <row r="2768" spans="1:18" x14ac:dyDescent="0.3">
      <c r="A2768" s="1">
        <v>45039</v>
      </c>
      <c r="B2768" t="s">
        <v>2794</v>
      </c>
      <c r="C2768" t="s">
        <v>30</v>
      </c>
      <c r="D2768" t="s">
        <v>19</v>
      </c>
      <c r="E2768">
        <v>2334.0300000000002</v>
      </c>
      <c r="F2768" t="s">
        <v>31</v>
      </c>
      <c r="G2768">
        <f>IF(Table1[[#This Row],[Type]]="Income",ABS(Table1[[#This Row],[Amount]]),0)</f>
        <v>2334.0300000000002</v>
      </c>
      <c r="H2768">
        <f>IF(Table1[[#This Row],[Type]]="Expense",ABS(Table1[[#This Row],[Amount]]),0)</f>
        <v>0</v>
      </c>
      <c r="I2768" t="s">
        <v>12</v>
      </c>
      <c r="J2768" t="s">
        <v>13</v>
      </c>
      <c r="L2768" t="str">
        <f t="shared" si="43"/>
        <v>April</v>
      </c>
      <c r="M2768" s="4">
        <f>ABS(Table1[[#This Row],[Amount]])</f>
        <v>2334.0300000000002</v>
      </c>
      <c r="N2768">
        <f>IF(Table1[[#This Row],[Type]]="Income",ABS(Table1[[#This Row],[Amount]]),0)</f>
        <v>2334.0300000000002</v>
      </c>
      <c r="O2768">
        <f>IF(Table1[[#This Row],[Type]]="Expense",ABS(Table1[[#This Row],[Amount]]),0)</f>
        <v>0</v>
      </c>
      <c r="P2768" t="str">
        <f>Table1[[#This Row],[Region]]</f>
        <v>East</v>
      </c>
      <c r="Q2768" t="s">
        <v>19</v>
      </c>
      <c r="R2768" t="s">
        <v>13</v>
      </c>
    </row>
    <row r="2769" spans="1:18" x14ac:dyDescent="0.3">
      <c r="A2769" s="1">
        <v>45177</v>
      </c>
      <c r="B2769" t="s">
        <v>2795</v>
      </c>
      <c r="C2769" t="s">
        <v>9</v>
      </c>
      <c r="D2769" t="s">
        <v>42</v>
      </c>
      <c r="E2769">
        <v>-4087.75</v>
      </c>
      <c r="F2769" t="s">
        <v>11</v>
      </c>
      <c r="G2769">
        <f>IF(Table1[[#This Row],[Type]]="Income",ABS(Table1[[#This Row],[Amount]]),0)</f>
        <v>0</v>
      </c>
      <c r="H2769">
        <f>IF(Table1[[#This Row],[Type]]="Expense",ABS(Table1[[#This Row],[Amount]]),0)</f>
        <v>4087.75</v>
      </c>
      <c r="I2769" t="s">
        <v>17</v>
      </c>
      <c r="J2769" t="s">
        <v>13</v>
      </c>
      <c r="L2769" t="str">
        <f t="shared" si="43"/>
        <v>September</v>
      </c>
      <c r="M2769" s="4">
        <f>ABS(Table1[[#This Row],[Amount]])</f>
        <v>4087.75</v>
      </c>
      <c r="N2769">
        <f>IF(Table1[[#This Row],[Type]]="Income",ABS(Table1[[#This Row],[Amount]]),0)</f>
        <v>0</v>
      </c>
      <c r="O2769">
        <f>IF(Table1[[#This Row],[Type]]="Expense",ABS(Table1[[#This Row],[Amount]]),0)</f>
        <v>4087.75</v>
      </c>
      <c r="P2769" t="str">
        <f>Table1[[#This Row],[Region]]</f>
        <v>East</v>
      </c>
      <c r="Q2769" t="s">
        <v>42</v>
      </c>
      <c r="R2769" t="s">
        <v>13</v>
      </c>
    </row>
    <row r="2770" spans="1:18" x14ac:dyDescent="0.3">
      <c r="A2770" s="1">
        <v>45177</v>
      </c>
      <c r="B2770" t="s">
        <v>2796</v>
      </c>
      <c r="C2770" t="s">
        <v>30</v>
      </c>
      <c r="D2770" t="s">
        <v>36</v>
      </c>
      <c r="E2770">
        <v>1965.41</v>
      </c>
      <c r="F2770" t="s">
        <v>31</v>
      </c>
      <c r="G2770">
        <f>IF(Table1[[#This Row],[Type]]="Income",ABS(Table1[[#This Row],[Amount]]),0)</f>
        <v>1965.41</v>
      </c>
      <c r="H2770">
        <f>IF(Table1[[#This Row],[Type]]="Expense",ABS(Table1[[#This Row],[Amount]]),0)</f>
        <v>0</v>
      </c>
      <c r="I2770" t="s">
        <v>20</v>
      </c>
      <c r="J2770" t="s">
        <v>23</v>
      </c>
      <c r="L2770" t="str">
        <f t="shared" si="43"/>
        <v>September</v>
      </c>
      <c r="M2770" s="4">
        <f>ABS(Table1[[#This Row],[Amount]])</f>
        <v>1965.41</v>
      </c>
      <c r="N2770">
        <f>IF(Table1[[#This Row],[Type]]="Income",ABS(Table1[[#This Row],[Amount]]),0)</f>
        <v>1965.41</v>
      </c>
      <c r="O2770">
        <f>IF(Table1[[#This Row],[Type]]="Expense",ABS(Table1[[#This Row],[Amount]]),0)</f>
        <v>0</v>
      </c>
      <c r="P2770" t="str">
        <f>Table1[[#This Row],[Region]]</f>
        <v>South</v>
      </c>
      <c r="Q2770" t="s">
        <v>36</v>
      </c>
      <c r="R2770" t="s">
        <v>23</v>
      </c>
    </row>
    <row r="2771" spans="1:18" x14ac:dyDescent="0.3">
      <c r="A2771" s="1">
        <v>45229</v>
      </c>
      <c r="B2771" t="s">
        <v>2797</v>
      </c>
      <c r="C2771" t="s">
        <v>30</v>
      </c>
      <c r="D2771" t="s">
        <v>16</v>
      </c>
      <c r="E2771">
        <v>2738.63</v>
      </c>
      <c r="F2771" t="s">
        <v>31</v>
      </c>
      <c r="G2771">
        <f>IF(Table1[[#This Row],[Type]]="Income",ABS(Table1[[#This Row],[Amount]]),0)</f>
        <v>2738.63</v>
      </c>
      <c r="H2771">
        <f>IF(Table1[[#This Row],[Type]]="Expense",ABS(Table1[[#This Row],[Amount]]),0)</f>
        <v>0</v>
      </c>
      <c r="I2771" t="s">
        <v>12</v>
      </c>
      <c r="J2771" t="s">
        <v>13</v>
      </c>
      <c r="L2771" t="str">
        <f t="shared" si="43"/>
        <v>October</v>
      </c>
      <c r="M2771" s="4">
        <f>ABS(Table1[[#This Row],[Amount]])</f>
        <v>2738.63</v>
      </c>
      <c r="N2771">
        <f>IF(Table1[[#This Row],[Type]]="Income",ABS(Table1[[#This Row],[Amount]]),0)</f>
        <v>2738.63</v>
      </c>
      <c r="O2771">
        <f>IF(Table1[[#This Row],[Type]]="Expense",ABS(Table1[[#This Row],[Amount]]),0)</f>
        <v>0</v>
      </c>
      <c r="P2771" t="str">
        <f>Table1[[#This Row],[Region]]</f>
        <v>East</v>
      </c>
      <c r="Q2771" t="s">
        <v>16</v>
      </c>
      <c r="R2771" t="s">
        <v>13</v>
      </c>
    </row>
    <row r="2772" spans="1:18" x14ac:dyDescent="0.3">
      <c r="A2772" s="1">
        <v>45239</v>
      </c>
      <c r="B2772" t="s">
        <v>2798</v>
      </c>
      <c r="C2772" t="s">
        <v>25</v>
      </c>
      <c r="D2772" t="s">
        <v>36</v>
      </c>
      <c r="E2772">
        <v>-4469.84</v>
      </c>
      <c r="F2772" t="s">
        <v>11</v>
      </c>
      <c r="G2772">
        <f>IF(Table1[[#This Row],[Type]]="Income",ABS(Table1[[#This Row],[Amount]]),0)</f>
        <v>0</v>
      </c>
      <c r="H2772">
        <f>IF(Table1[[#This Row],[Type]]="Expense",ABS(Table1[[#This Row],[Amount]]),0)</f>
        <v>4469.84</v>
      </c>
      <c r="I2772" t="s">
        <v>20</v>
      </c>
      <c r="J2772" t="s">
        <v>13</v>
      </c>
      <c r="L2772" t="str">
        <f t="shared" si="43"/>
        <v>November</v>
      </c>
      <c r="M2772" s="4">
        <f>ABS(Table1[[#This Row],[Amount]])</f>
        <v>4469.84</v>
      </c>
      <c r="N2772">
        <f>IF(Table1[[#This Row],[Type]]="Income",ABS(Table1[[#This Row],[Amount]]),0)</f>
        <v>0</v>
      </c>
      <c r="O2772">
        <f>IF(Table1[[#This Row],[Type]]="Expense",ABS(Table1[[#This Row],[Amount]]),0)</f>
        <v>4469.84</v>
      </c>
      <c r="P2772" t="str">
        <f>Table1[[#This Row],[Region]]</f>
        <v>East</v>
      </c>
      <c r="Q2772" t="s">
        <v>36</v>
      </c>
      <c r="R2772" t="s">
        <v>13</v>
      </c>
    </row>
    <row r="2773" spans="1:18" x14ac:dyDescent="0.3">
      <c r="A2773" s="1">
        <v>45044</v>
      </c>
      <c r="B2773" t="s">
        <v>2799</v>
      </c>
      <c r="C2773" t="s">
        <v>15</v>
      </c>
      <c r="D2773" t="s">
        <v>22</v>
      </c>
      <c r="E2773">
        <v>-4577.6000000000004</v>
      </c>
      <c r="F2773" t="s">
        <v>11</v>
      </c>
      <c r="G2773">
        <f>IF(Table1[[#This Row],[Type]]="Income",ABS(Table1[[#This Row],[Amount]]),0)</f>
        <v>0</v>
      </c>
      <c r="H2773">
        <f>IF(Table1[[#This Row],[Type]]="Expense",ABS(Table1[[#This Row],[Amount]]),0)</f>
        <v>4577.6000000000004</v>
      </c>
      <c r="I2773" t="s">
        <v>12</v>
      </c>
      <c r="J2773" t="s">
        <v>27</v>
      </c>
      <c r="L2773" t="str">
        <f t="shared" si="43"/>
        <v>April</v>
      </c>
      <c r="M2773" s="4">
        <f>ABS(Table1[[#This Row],[Amount]])</f>
        <v>4577.6000000000004</v>
      </c>
      <c r="N2773">
        <f>IF(Table1[[#This Row],[Type]]="Income",ABS(Table1[[#This Row],[Amount]]),0)</f>
        <v>0</v>
      </c>
      <c r="O2773">
        <f>IF(Table1[[#This Row],[Type]]="Expense",ABS(Table1[[#This Row],[Amount]]),0)</f>
        <v>4577.6000000000004</v>
      </c>
      <c r="P2773" t="str">
        <f>Table1[[#This Row],[Region]]</f>
        <v>North</v>
      </c>
      <c r="Q2773" t="s">
        <v>22</v>
      </c>
      <c r="R2773" t="s">
        <v>27</v>
      </c>
    </row>
    <row r="2774" spans="1:18" x14ac:dyDescent="0.3">
      <c r="A2774" s="1">
        <v>45227</v>
      </c>
      <c r="B2774" t="s">
        <v>2800</v>
      </c>
      <c r="C2774" t="s">
        <v>9</v>
      </c>
      <c r="D2774" t="s">
        <v>16</v>
      </c>
      <c r="E2774">
        <v>-1157.3</v>
      </c>
      <c r="F2774" t="s">
        <v>11</v>
      </c>
      <c r="G2774">
        <f>IF(Table1[[#This Row],[Type]]="Income",ABS(Table1[[#This Row],[Amount]]),0)</f>
        <v>0</v>
      </c>
      <c r="H2774">
        <f>IF(Table1[[#This Row],[Type]]="Expense",ABS(Table1[[#This Row],[Amount]]),0)</f>
        <v>1157.3</v>
      </c>
      <c r="I2774" t="s">
        <v>17</v>
      </c>
      <c r="J2774" t="s">
        <v>23</v>
      </c>
      <c r="L2774" t="str">
        <f t="shared" si="43"/>
        <v>October</v>
      </c>
      <c r="M2774" s="4">
        <f>ABS(Table1[[#This Row],[Amount]])</f>
        <v>1157.3</v>
      </c>
      <c r="N2774">
        <f>IF(Table1[[#This Row],[Type]]="Income",ABS(Table1[[#This Row],[Amount]]),0)</f>
        <v>0</v>
      </c>
      <c r="O2774">
        <f>IF(Table1[[#This Row],[Type]]="Expense",ABS(Table1[[#This Row],[Amount]]),0)</f>
        <v>1157.3</v>
      </c>
      <c r="P2774" t="str">
        <f>Table1[[#This Row],[Region]]</f>
        <v>South</v>
      </c>
      <c r="Q2774" t="s">
        <v>16</v>
      </c>
      <c r="R2774" t="s">
        <v>23</v>
      </c>
    </row>
    <row r="2775" spans="1:18" x14ac:dyDescent="0.3">
      <c r="A2775" s="1">
        <v>45087</v>
      </c>
      <c r="B2775" t="s">
        <v>2801</v>
      </c>
      <c r="C2775" t="s">
        <v>25</v>
      </c>
      <c r="D2775" t="s">
        <v>42</v>
      </c>
      <c r="E2775">
        <v>-313.62</v>
      </c>
      <c r="F2775" t="s">
        <v>11</v>
      </c>
      <c r="G2775">
        <f>IF(Table1[[#This Row],[Type]]="Income",ABS(Table1[[#This Row],[Amount]]),0)</f>
        <v>0</v>
      </c>
      <c r="H2775">
        <f>IF(Table1[[#This Row],[Type]]="Expense",ABS(Table1[[#This Row],[Amount]]),0)</f>
        <v>313.62</v>
      </c>
      <c r="I2775" t="s">
        <v>12</v>
      </c>
      <c r="J2775" t="s">
        <v>27</v>
      </c>
      <c r="L2775" t="str">
        <f t="shared" si="43"/>
        <v>June</v>
      </c>
      <c r="M2775" s="4">
        <f>ABS(Table1[[#This Row],[Amount]])</f>
        <v>313.62</v>
      </c>
      <c r="N2775">
        <f>IF(Table1[[#This Row],[Type]]="Income",ABS(Table1[[#This Row],[Amount]]),0)</f>
        <v>0</v>
      </c>
      <c r="O2775">
        <f>IF(Table1[[#This Row],[Type]]="Expense",ABS(Table1[[#This Row],[Amount]]),0)</f>
        <v>313.62</v>
      </c>
      <c r="P2775" t="str">
        <f>Table1[[#This Row],[Region]]</f>
        <v>North</v>
      </c>
      <c r="Q2775" t="s">
        <v>42</v>
      </c>
      <c r="R2775" t="s">
        <v>27</v>
      </c>
    </row>
    <row r="2776" spans="1:18" x14ac:dyDescent="0.3">
      <c r="A2776" s="1">
        <v>45124</v>
      </c>
      <c r="B2776" t="s">
        <v>2802</v>
      </c>
      <c r="C2776" t="s">
        <v>15</v>
      </c>
      <c r="D2776" t="s">
        <v>22</v>
      </c>
      <c r="E2776">
        <v>-1596.51</v>
      </c>
      <c r="F2776" t="s">
        <v>11</v>
      </c>
      <c r="G2776">
        <f>IF(Table1[[#This Row],[Type]]="Income",ABS(Table1[[#This Row],[Amount]]),0)</f>
        <v>0</v>
      </c>
      <c r="H2776">
        <f>IF(Table1[[#This Row],[Type]]="Expense",ABS(Table1[[#This Row],[Amount]]),0)</f>
        <v>1596.51</v>
      </c>
      <c r="I2776" t="s">
        <v>20</v>
      </c>
      <c r="J2776" t="s">
        <v>32</v>
      </c>
      <c r="L2776" t="str">
        <f t="shared" si="43"/>
        <v>July</v>
      </c>
      <c r="M2776" s="4">
        <f>ABS(Table1[[#This Row],[Amount]])</f>
        <v>1596.51</v>
      </c>
      <c r="N2776">
        <f>IF(Table1[[#This Row],[Type]]="Income",ABS(Table1[[#This Row],[Amount]]),0)</f>
        <v>0</v>
      </c>
      <c r="O2776">
        <f>IF(Table1[[#This Row],[Type]]="Expense",ABS(Table1[[#This Row],[Amount]]),0)</f>
        <v>1596.51</v>
      </c>
      <c r="P2776" t="str">
        <f>Table1[[#This Row],[Region]]</f>
        <v>West</v>
      </c>
      <c r="Q2776" t="s">
        <v>22</v>
      </c>
      <c r="R2776" t="s">
        <v>32</v>
      </c>
    </row>
    <row r="2777" spans="1:18" x14ac:dyDescent="0.3">
      <c r="A2777" s="1">
        <v>45186</v>
      </c>
      <c r="B2777" t="s">
        <v>2803</v>
      </c>
      <c r="C2777" t="s">
        <v>15</v>
      </c>
      <c r="D2777" t="s">
        <v>16</v>
      </c>
      <c r="E2777">
        <v>-3509.43</v>
      </c>
      <c r="F2777" t="s">
        <v>11</v>
      </c>
      <c r="G2777">
        <f>IF(Table1[[#This Row],[Type]]="Income",ABS(Table1[[#This Row],[Amount]]),0)</f>
        <v>0</v>
      </c>
      <c r="H2777">
        <f>IF(Table1[[#This Row],[Type]]="Expense",ABS(Table1[[#This Row],[Amount]]),0)</f>
        <v>3509.43</v>
      </c>
      <c r="I2777" t="s">
        <v>17</v>
      </c>
      <c r="J2777" t="s">
        <v>23</v>
      </c>
      <c r="L2777" t="str">
        <f t="shared" si="43"/>
        <v>September</v>
      </c>
      <c r="M2777" s="4">
        <f>ABS(Table1[[#This Row],[Amount]])</f>
        <v>3509.43</v>
      </c>
      <c r="N2777">
        <f>IF(Table1[[#This Row],[Type]]="Income",ABS(Table1[[#This Row],[Amount]]),0)</f>
        <v>0</v>
      </c>
      <c r="O2777">
        <f>IF(Table1[[#This Row],[Type]]="Expense",ABS(Table1[[#This Row],[Amount]]),0)</f>
        <v>3509.43</v>
      </c>
      <c r="P2777" t="str">
        <f>Table1[[#This Row],[Region]]</f>
        <v>South</v>
      </c>
      <c r="Q2777" t="s">
        <v>16</v>
      </c>
      <c r="R2777" t="s">
        <v>23</v>
      </c>
    </row>
    <row r="2778" spans="1:18" x14ac:dyDescent="0.3">
      <c r="A2778" s="1">
        <v>45074</v>
      </c>
      <c r="B2778" t="s">
        <v>2804</v>
      </c>
      <c r="C2778" t="s">
        <v>15</v>
      </c>
      <c r="D2778" t="s">
        <v>16</v>
      </c>
      <c r="E2778">
        <v>-4760.45</v>
      </c>
      <c r="F2778" t="s">
        <v>11</v>
      </c>
      <c r="G2778">
        <f>IF(Table1[[#This Row],[Type]]="Income",ABS(Table1[[#This Row],[Amount]]),0)</f>
        <v>0</v>
      </c>
      <c r="H2778">
        <f>IF(Table1[[#This Row],[Type]]="Expense",ABS(Table1[[#This Row],[Amount]]),0)</f>
        <v>4760.45</v>
      </c>
      <c r="I2778" t="s">
        <v>12</v>
      </c>
      <c r="J2778" t="s">
        <v>27</v>
      </c>
      <c r="L2778" t="str">
        <f t="shared" si="43"/>
        <v>May</v>
      </c>
      <c r="M2778" s="4">
        <f>ABS(Table1[[#This Row],[Amount]])</f>
        <v>4760.45</v>
      </c>
      <c r="N2778">
        <f>IF(Table1[[#This Row],[Type]]="Income",ABS(Table1[[#This Row],[Amount]]),0)</f>
        <v>0</v>
      </c>
      <c r="O2778">
        <f>IF(Table1[[#This Row],[Type]]="Expense",ABS(Table1[[#This Row],[Amount]]),0)</f>
        <v>4760.45</v>
      </c>
      <c r="P2778" t="str">
        <f>Table1[[#This Row],[Region]]</f>
        <v>North</v>
      </c>
      <c r="Q2778" t="s">
        <v>16</v>
      </c>
      <c r="R2778" t="s">
        <v>27</v>
      </c>
    </row>
    <row r="2779" spans="1:18" x14ac:dyDescent="0.3">
      <c r="A2779" s="1">
        <v>45166</v>
      </c>
      <c r="B2779" t="s">
        <v>2805</v>
      </c>
      <c r="C2779" t="s">
        <v>25</v>
      </c>
      <c r="D2779" t="s">
        <v>36</v>
      </c>
      <c r="E2779">
        <v>-477.46</v>
      </c>
      <c r="F2779" t="s">
        <v>11</v>
      </c>
      <c r="G2779">
        <f>IF(Table1[[#This Row],[Type]]="Income",ABS(Table1[[#This Row],[Amount]]),0)</f>
        <v>0</v>
      </c>
      <c r="H2779">
        <f>IF(Table1[[#This Row],[Type]]="Expense",ABS(Table1[[#This Row],[Amount]]),0)</f>
        <v>477.46</v>
      </c>
      <c r="I2779" t="s">
        <v>12</v>
      </c>
      <c r="J2779" t="s">
        <v>27</v>
      </c>
      <c r="L2779" t="str">
        <f t="shared" si="43"/>
        <v>August</v>
      </c>
      <c r="M2779" s="4">
        <f>ABS(Table1[[#This Row],[Amount]])</f>
        <v>477.46</v>
      </c>
      <c r="N2779">
        <f>IF(Table1[[#This Row],[Type]]="Income",ABS(Table1[[#This Row],[Amount]]),0)</f>
        <v>0</v>
      </c>
      <c r="O2779">
        <f>IF(Table1[[#This Row],[Type]]="Expense",ABS(Table1[[#This Row],[Amount]]),0)</f>
        <v>477.46</v>
      </c>
      <c r="P2779" t="str">
        <f>Table1[[#This Row],[Region]]</f>
        <v>North</v>
      </c>
      <c r="Q2779" t="s">
        <v>36</v>
      </c>
      <c r="R2779" t="s">
        <v>27</v>
      </c>
    </row>
    <row r="2780" spans="1:18" x14ac:dyDescent="0.3">
      <c r="A2780" s="1">
        <v>44973</v>
      </c>
      <c r="B2780" t="s">
        <v>2806</v>
      </c>
      <c r="C2780" t="s">
        <v>25</v>
      </c>
      <c r="D2780" t="s">
        <v>22</v>
      </c>
      <c r="E2780">
        <v>-239.57</v>
      </c>
      <c r="F2780" t="s">
        <v>11</v>
      </c>
      <c r="G2780">
        <f>IF(Table1[[#This Row],[Type]]="Income",ABS(Table1[[#This Row],[Amount]]),0)</f>
        <v>0</v>
      </c>
      <c r="H2780">
        <f>IF(Table1[[#This Row],[Type]]="Expense",ABS(Table1[[#This Row],[Amount]]),0)</f>
        <v>239.57</v>
      </c>
      <c r="I2780" t="s">
        <v>12</v>
      </c>
      <c r="J2780" t="s">
        <v>32</v>
      </c>
      <c r="L2780" t="str">
        <f t="shared" si="43"/>
        <v>February</v>
      </c>
      <c r="M2780" s="4">
        <f>ABS(Table1[[#This Row],[Amount]])</f>
        <v>239.57</v>
      </c>
      <c r="N2780">
        <f>IF(Table1[[#This Row],[Type]]="Income",ABS(Table1[[#This Row],[Amount]]),0)</f>
        <v>0</v>
      </c>
      <c r="O2780">
        <f>IF(Table1[[#This Row],[Type]]="Expense",ABS(Table1[[#This Row],[Amount]]),0)</f>
        <v>239.57</v>
      </c>
      <c r="P2780" t="str">
        <f>Table1[[#This Row],[Region]]</f>
        <v>West</v>
      </c>
      <c r="Q2780" t="s">
        <v>22</v>
      </c>
      <c r="R2780" t="s">
        <v>32</v>
      </c>
    </row>
    <row r="2781" spans="1:18" x14ac:dyDescent="0.3">
      <c r="A2781" s="1">
        <v>45124</v>
      </c>
      <c r="B2781" t="s">
        <v>2807</v>
      </c>
      <c r="C2781" t="s">
        <v>15</v>
      </c>
      <c r="D2781" t="s">
        <v>42</v>
      </c>
      <c r="E2781">
        <v>-4432.32</v>
      </c>
      <c r="F2781" t="s">
        <v>11</v>
      </c>
      <c r="G2781">
        <f>IF(Table1[[#This Row],[Type]]="Income",ABS(Table1[[#This Row],[Amount]]),0)</f>
        <v>0</v>
      </c>
      <c r="H2781">
        <f>IF(Table1[[#This Row],[Type]]="Expense",ABS(Table1[[#This Row],[Amount]]),0)</f>
        <v>4432.32</v>
      </c>
      <c r="I2781" t="s">
        <v>12</v>
      </c>
      <c r="J2781" t="s">
        <v>32</v>
      </c>
      <c r="L2781" t="str">
        <f t="shared" si="43"/>
        <v>July</v>
      </c>
      <c r="M2781" s="4">
        <f>ABS(Table1[[#This Row],[Amount]])</f>
        <v>4432.32</v>
      </c>
      <c r="N2781">
        <f>IF(Table1[[#This Row],[Type]]="Income",ABS(Table1[[#This Row],[Amount]]),0)</f>
        <v>0</v>
      </c>
      <c r="O2781">
        <f>IF(Table1[[#This Row],[Type]]="Expense",ABS(Table1[[#This Row],[Amount]]),0)</f>
        <v>4432.32</v>
      </c>
      <c r="P2781" t="str">
        <f>Table1[[#This Row],[Region]]</f>
        <v>West</v>
      </c>
      <c r="Q2781" t="s">
        <v>42</v>
      </c>
      <c r="R2781" t="s">
        <v>32</v>
      </c>
    </row>
    <row r="2782" spans="1:18" x14ac:dyDescent="0.3">
      <c r="A2782" s="1">
        <v>44973</v>
      </c>
      <c r="B2782" t="s">
        <v>2808</v>
      </c>
      <c r="C2782" t="s">
        <v>30</v>
      </c>
      <c r="D2782" t="s">
        <v>42</v>
      </c>
      <c r="E2782">
        <v>3765.91</v>
      </c>
      <c r="F2782" t="s">
        <v>31</v>
      </c>
      <c r="G2782">
        <f>IF(Table1[[#This Row],[Type]]="Income",ABS(Table1[[#This Row],[Amount]]),0)</f>
        <v>3765.91</v>
      </c>
      <c r="H2782">
        <f>IF(Table1[[#This Row],[Type]]="Expense",ABS(Table1[[#This Row],[Amount]]),0)</f>
        <v>0</v>
      </c>
      <c r="I2782" t="s">
        <v>17</v>
      </c>
      <c r="J2782" t="s">
        <v>13</v>
      </c>
      <c r="L2782" t="str">
        <f t="shared" si="43"/>
        <v>February</v>
      </c>
      <c r="M2782" s="4">
        <f>ABS(Table1[[#This Row],[Amount]])</f>
        <v>3765.91</v>
      </c>
      <c r="N2782">
        <f>IF(Table1[[#This Row],[Type]]="Income",ABS(Table1[[#This Row],[Amount]]),0)</f>
        <v>3765.91</v>
      </c>
      <c r="O2782">
        <f>IF(Table1[[#This Row],[Type]]="Expense",ABS(Table1[[#This Row],[Amount]]),0)</f>
        <v>0</v>
      </c>
      <c r="P2782" t="str">
        <f>Table1[[#This Row],[Region]]</f>
        <v>East</v>
      </c>
      <c r="Q2782" t="s">
        <v>42</v>
      </c>
      <c r="R2782" t="s">
        <v>13</v>
      </c>
    </row>
    <row r="2783" spans="1:18" x14ac:dyDescent="0.3">
      <c r="A2783" s="1">
        <v>45004</v>
      </c>
      <c r="B2783" t="s">
        <v>2809</v>
      </c>
      <c r="C2783" t="s">
        <v>30</v>
      </c>
      <c r="D2783" t="s">
        <v>22</v>
      </c>
      <c r="E2783">
        <v>4962.0200000000004</v>
      </c>
      <c r="F2783" t="s">
        <v>31</v>
      </c>
      <c r="G2783">
        <f>IF(Table1[[#This Row],[Type]]="Income",ABS(Table1[[#This Row],[Amount]]),0)</f>
        <v>4962.0200000000004</v>
      </c>
      <c r="H2783">
        <f>IF(Table1[[#This Row],[Type]]="Expense",ABS(Table1[[#This Row],[Amount]]),0)</f>
        <v>0</v>
      </c>
      <c r="I2783" t="s">
        <v>17</v>
      </c>
      <c r="J2783" t="s">
        <v>13</v>
      </c>
      <c r="L2783" t="str">
        <f t="shared" si="43"/>
        <v>March</v>
      </c>
      <c r="M2783" s="4">
        <f>ABS(Table1[[#This Row],[Amount]])</f>
        <v>4962.0200000000004</v>
      </c>
      <c r="N2783">
        <f>IF(Table1[[#This Row],[Type]]="Income",ABS(Table1[[#This Row],[Amount]]),0)</f>
        <v>4962.0200000000004</v>
      </c>
      <c r="O2783">
        <f>IF(Table1[[#This Row],[Type]]="Expense",ABS(Table1[[#This Row],[Amount]]),0)</f>
        <v>0</v>
      </c>
      <c r="P2783" t="str">
        <f>Table1[[#This Row],[Region]]</f>
        <v>East</v>
      </c>
      <c r="Q2783" t="s">
        <v>22</v>
      </c>
      <c r="R2783" t="s">
        <v>13</v>
      </c>
    </row>
    <row r="2784" spans="1:18" x14ac:dyDescent="0.3">
      <c r="A2784" s="1">
        <v>45050</v>
      </c>
      <c r="B2784" t="s">
        <v>2810</v>
      </c>
      <c r="C2784" t="s">
        <v>25</v>
      </c>
      <c r="D2784" t="s">
        <v>22</v>
      </c>
      <c r="E2784">
        <v>-2044.29</v>
      </c>
      <c r="F2784" t="s">
        <v>11</v>
      </c>
      <c r="G2784">
        <f>IF(Table1[[#This Row],[Type]]="Income",ABS(Table1[[#This Row],[Amount]]),0)</f>
        <v>0</v>
      </c>
      <c r="H2784">
        <f>IF(Table1[[#This Row],[Type]]="Expense",ABS(Table1[[#This Row],[Amount]]),0)</f>
        <v>2044.29</v>
      </c>
      <c r="I2784" t="s">
        <v>12</v>
      </c>
      <c r="J2784" t="s">
        <v>23</v>
      </c>
      <c r="L2784" t="str">
        <f t="shared" si="43"/>
        <v>May</v>
      </c>
      <c r="M2784" s="4">
        <f>ABS(Table1[[#This Row],[Amount]])</f>
        <v>2044.29</v>
      </c>
      <c r="N2784">
        <f>IF(Table1[[#This Row],[Type]]="Income",ABS(Table1[[#This Row],[Amount]]),0)</f>
        <v>0</v>
      </c>
      <c r="O2784">
        <f>IF(Table1[[#This Row],[Type]]="Expense",ABS(Table1[[#This Row],[Amount]]),0)</f>
        <v>2044.29</v>
      </c>
      <c r="P2784" t="str">
        <f>Table1[[#This Row],[Region]]</f>
        <v>South</v>
      </c>
      <c r="Q2784" t="s">
        <v>22</v>
      </c>
      <c r="R2784" t="s">
        <v>23</v>
      </c>
    </row>
    <row r="2785" spans="1:18" x14ac:dyDescent="0.3">
      <c r="A2785" s="1">
        <v>45001</v>
      </c>
      <c r="B2785" t="s">
        <v>2811</v>
      </c>
      <c r="C2785" t="s">
        <v>25</v>
      </c>
      <c r="D2785" t="s">
        <v>19</v>
      </c>
      <c r="E2785">
        <v>-2138.65</v>
      </c>
      <c r="F2785" t="s">
        <v>11</v>
      </c>
      <c r="G2785">
        <f>IF(Table1[[#This Row],[Type]]="Income",ABS(Table1[[#This Row],[Amount]]),0)</f>
        <v>0</v>
      </c>
      <c r="H2785">
        <f>IF(Table1[[#This Row],[Type]]="Expense",ABS(Table1[[#This Row],[Amount]]),0)</f>
        <v>2138.65</v>
      </c>
      <c r="I2785" t="s">
        <v>17</v>
      </c>
      <c r="J2785" t="s">
        <v>23</v>
      </c>
      <c r="L2785" t="str">
        <f t="shared" si="43"/>
        <v>March</v>
      </c>
      <c r="M2785" s="4">
        <f>ABS(Table1[[#This Row],[Amount]])</f>
        <v>2138.65</v>
      </c>
      <c r="N2785">
        <f>IF(Table1[[#This Row],[Type]]="Income",ABS(Table1[[#This Row],[Amount]]),0)</f>
        <v>0</v>
      </c>
      <c r="O2785">
        <f>IF(Table1[[#This Row],[Type]]="Expense",ABS(Table1[[#This Row],[Amount]]),0)</f>
        <v>2138.65</v>
      </c>
      <c r="P2785" t="str">
        <f>Table1[[#This Row],[Region]]</f>
        <v>South</v>
      </c>
      <c r="Q2785" t="s">
        <v>19</v>
      </c>
      <c r="R2785" t="s">
        <v>23</v>
      </c>
    </row>
    <row r="2786" spans="1:18" x14ac:dyDescent="0.3">
      <c r="A2786" s="1">
        <v>45285</v>
      </c>
      <c r="B2786" t="s">
        <v>2812</v>
      </c>
      <c r="C2786" t="s">
        <v>25</v>
      </c>
      <c r="D2786" t="s">
        <v>26</v>
      </c>
      <c r="E2786">
        <v>-944.33</v>
      </c>
      <c r="F2786" t="s">
        <v>11</v>
      </c>
      <c r="G2786">
        <f>IF(Table1[[#This Row],[Type]]="Income",ABS(Table1[[#This Row],[Amount]]),0)</f>
        <v>0</v>
      </c>
      <c r="H2786">
        <f>IF(Table1[[#This Row],[Type]]="Expense",ABS(Table1[[#This Row],[Amount]]),0)</f>
        <v>944.33</v>
      </c>
      <c r="I2786" t="s">
        <v>20</v>
      </c>
      <c r="J2786" t="s">
        <v>32</v>
      </c>
      <c r="L2786" t="str">
        <f t="shared" si="43"/>
        <v>December</v>
      </c>
      <c r="M2786" s="4">
        <f>ABS(Table1[[#This Row],[Amount]])</f>
        <v>944.33</v>
      </c>
      <c r="N2786">
        <f>IF(Table1[[#This Row],[Type]]="Income",ABS(Table1[[#This Row],[Amount]]),0)</f>
        <v>0</v>
      </c>
      <c r="O2786">
        <f>IF(Table1[[#This Row],[Type]]="Expense",ABS(Table1[[#This Row],[Amount]]),0)</f>
        <v>944.33</v>
      </c>
      <c r="P2786" t="str">
        <f>Table1[[#This Row],[Region]]</f>
        <v>West</v>
      </c>
      <c r="Q2786" t="s">
        <v>26</v>
      </c>
      <c r="R2786" t="s">
        <v>32</v>
      </c>
    </row>
    <row r="2787" spans="1:18" x14ac:dyDescent="0.3">
      <c r="A2787" s="1">
        <v>45063</v>
      </c>
      <c r="B2787" t="s">
        <v>2813</v>
      </c>
      <c r="C2787" t="s">
        <v>15</v>
      </c>
      <c r="D2787" t="s">
        <v>36</v>
      </c>
      <c r="E2787">
        <v>-667.65</v>
      </c>
      <c r="F2787" t="s">
        <v>11</v>
      </c>
      <c r="G2787">
        <f>IF(Table1[[#This Row],[Type]]="Income",ABS(Table1[[#This Row],[Amount]]),0)</f>
        <v>0</v>
      </c>
      <c r="H2787">
        <f>IF(Table1[[#This Row],[Type]]="Expense",ABS(Table1[[#This Row],[Amount]]),0)</f>
        <v>667.65</v>
      </c>
      <c r="I2787" t="s">
        <v>17</v>
      </c>
      <c r="J2787" t="s">
        <v>23</v>
      </c>
      <c r="L2787" t="str">
        <f t="shared" si="43"/>
        <v>May</v>
      </c>
      <c r="M2787" s="4">
        <f>ABS(Table1[[#This Row],[Amount]])</f>
        <v>667.65</v>
      </c>
      <c r="N2787">
        <f>IF(Table1[[#This Row],[Type]]="Income",ABS(Table1[[#This Row],[Amount]]),0)</f>
        <v>0</v>
      </c>
      <c r="O2787">
        <f>IF(Table1[[#This Row],[Type]]="Expense",ABS(Table1[[#This Row],[Amount]]),0)</f>
        <v>667.65</v>
      </c>
      <c r="P2787" t="str">
        <f>Table1[[#This Row],[Region]]</f>
        <v>South</v>
      </c>
      <c r="Q2787" t="s">
        <v>36</v>
      </c>
      <c r="R2787" t="s">
        <v>23</v>
      </c>
    </row>
    <row r="2788" spans="1:18" x14ac:dyDescent="0.3">
      <c r="A2788" s="1">
        <v>45016</v>
      </c>
      <c r="B2788" t="s">
        <v>2814</v>
      </c>
      <c r="C2788" t="s">
        <v>30</v>
      </c>
      <c r="D2788" t="s">
        <v>22</v>
      </c>
      <c r="E2788">
        <v>2935.72</v>
      </c>
      <c r="F2788" t="s">
        <v>31</v>
      </c>
      <c r="G2788">
        <f>IF(Table1[[#This Row],[Type]]="Income",ABS(Table1[[#This Row],[Amount]]),0)</f>
        <v>2935.72</v>
      </c>
      <c r="H2788">
        <f>IF(Table1[[#This Row],[Type]]="Expense",ABS(Table1[[#This Row],[Amount]]),0)</f>
        <v>0</v>
      </c>
      <c r="I2788" t="s">
        <v>20</v>
      </c>
      <c r="J2788" t="s">
        <v>13</v>
      </c>
      <c r="L2788" t="str">
        <f t="shared" si="43"/>
        <v>March</v>
      </c>
      <c r="M2788" s="4">
        <f>ABS(Table1[[#This Row],[Amount]])</f>
        <v>2935.72</v>
      </c>
      <c r="N2788">
        <f>IF(Table1[[#This Row],[Type]]="Income",ABS(Table1[[#This Row],[Amount]]),0)</f>
        <v>2935.72</v>
      </c>
      <c r="O2788">
        <f>IF(Table1[[#This Row],[Type]]="Expense",ABS(Table1[[#This Row],[Amount]]),0)</f>
        <v>0</v>
      </c>
      <c r="P2788" t="str">
        <f>Table1[[#This Row],[Region]]</f>
        <v>East</v>
      </c>
      <c r="Q2788" t="s">
        <v>22</v>
      </c>
      <c r="R2788" t="s">
        <v>13</v>
      </c>
    </row>
    <row r="2789" spans="1:18" x14ac:dyDescent="0.3">
      <c r="A2789" s="1">
        <v>45251</v>
      </c>
      <c r="B2789" t="s">
        <v>2815</v>
      </c>
      <c r="C2789" t="s">
        <v>25</v>
      </c>
      <c r="D2789" t="s">
        <v>22</v>
      </c>
      <c r="E2789">
        <v>-1885</v>
      </c>
      <c r="F2789" t="s">
        <v>11</v>
      </c>
      <c r="G2789">
        <f>IF(Table1[[#This Row],[Type]]="Income",ABS(Table1[[#This Row],[Amount]]),0)</f>
        <v>0</v>
      </c>
      <c r="H2789">
        <f>IF(Table1[[#This Row],[Type]]="Expense",ABS(Table1[[#This Row],[Amount]]),0)</f>
        <v>1885</v>
      </c>
      <c r="I2789" t="s">
        <v>20</v>
      </c>
      <c r="J2789" t="s">
        <v>32</v>
      </c>
      <c r="L2789" t="str">
        <f t="shared" si="43"/>
        <v>November</v>
      </c>
      <c r="M2789" s="4">
        <f>ABS(Table1[[#This Row],[Amount]])</f>
        <v>1885</v>
      </c>
      <c r="N2789">
        <f>IF(Table1[[#This Row],[Type]]="Income",ABS(Table1[[#This Row],[Amount]]),0)</f>
        <v>0</v>
      </c>
      <c r="O2789">
        <f>IF(Table1[[#This Row],[Type]]="Expense",ABS(Table1[[#This Row],[Amount]]),0)</f>
        <v>1885</v>
      </c>
      <c r="P2789" t="str">
        <f>Table1[[#This Row],[Region]]</f>
        <v>West</v>
      </c>
      <c r="Q2789" t="s">
        <v>22</v>
      </c>
      <c r="R2789" t="s">
        <v>32</v>
      </c>
    </row>
    <row r="2790" spans="1:18" x14ac:dyDescent="0.3">
      <c r="A2790" s="1">
        <v>44987</v>
      </c>
      <c r="B2790" t="s">
        <v>2816</v>
      </c>
      <c r="C2790" t="s">
        <v>25</v>
      </c>
      <c r="D2790" t="s">
        <v>26</v>
      </c>
      <c r="E2790">
        <v>-493.55</v>
      </c>
      <c r="F2790" t="s">
        <v>11</v>
      </c>
      <c r="G2790">
        <f>IF(Table1[[#This Row],[Type]]="Income",ABS(Table1[[#This Row],[Amount]]),0)</f>
        <v>0</v>
      </c>
      <c r="H2790">
        <f>IF(Table1[[#This Row],[Type]]="Expense",ABS(Table1[[#This Row],[Amount]]),0)</f>
        <v>493.55</v>
      </c>
      <c r="I2790" t="s">
        <v>17</v>
      </c>
      <c r="J2790" t="s">
        <v>27</v>
      </c>
      <c r="L2790" t="str">
        <f t="shared" si="43"/>
        <v>March</v>
      </c>
      <c r="M2790" s="4">
        <f>ABS(Table1[[#This Row],[Amount]])</f>
        <v>493.55</v>
      </c>
      <c r="N2790">
        <f>IF(Table1[[#This Row],[Type]]="Income",ABS(Table1[[#This Row],[Amount]]),0)</f>
        <v>0</v>
      </c>
      <c r="O2790">
        <f>IF(Table1[[#This Row],[Type]]="Expense",ABS(Table1[[#This Row],[Amount]]),0)</f>
        <v>493.55</v>
      </c>
      <c r="P2790" t="str">
        <f>Table1[[#This Row],[Region]]</f>
        <v>North</v>
      </c>
      <c r="Q2790" t="s">
        <v>26</v>
      </c>
      <c r="R2790" t="s">
        <v>27</v>
      </c>
    </row>
    <row r="2791" spans="1:18" x14ac:dyDescent="0.3">
      <c r="A2791" s="1">
        <v>45064</v>
      </c>
      <c r="B2791" t="s">
        <v>2817</v>
      </c>
      <c r="C2791" t="s">
        <v>9</v>
      </c>
      <c r="D2791" t="s">
        <v>26</v>
      </c>
      <c r="E2791">
        <v>-4446.24</v>
      </c>
      <c r="F2791" t="s">
        <v>11</v>
      </c>
      <c r="G2791">
        <f>IF(Table1[[#This Row],[Type]]="Income",ABS(Table1[[#This Row],[Amount]]),0)</f>
        <v>0</v>
      </c>
      <c r="H2791">
        <f>IF(Table1[[#This Row],[Type]]="Expense",ABS(Table1[[#This Row],[Amount]]),0)</f>
        <v>4446.24</v>
      </c>
      <c r="I2791" t="s">
        <v>12</v>
      </c>
      <c r="J2791" t="s">
        <v>32</v>
      </c>
      <c r="L2791" t="str">
        <f t="shared" si="43"/>
        <v>May</v>
      </c>
      <c r="M2791" s="4">
        <f>ABS(Table1[[#This Row],[Amount]])</f>
        <v>4446.24</v>
      </c>
      <c r="N2791">
        <f>IF(Table1[[#This Row],[Type]]="Income",ABS(Table1[[#This Row],[Amount]]),0)</f>
        <v>0</v>
      </c>
      <c r="O2791">
        <f>IF(Table1[[#This Row],[Type]]="Expense",ABS(Table1[[#This Row],[Amount]]),0)</f>
        <v>4446.24</v>
      </c>
      <c r="P2791" t="str">
        <f>Table1[[#This Row],[Region]]</f>
        <v>West</v>
      </c>
      <c r="Q2791" t="s">
        <v>26</v>
      </c>
      <c r="R2791" t="s">
        <v>32</v>
      </c>
    </row>
    <row r="2792" spans="1:18" x14ac:dyDescent="0.3">
      <c r="A2792" s="1">
        <v>44976</v>
      </c>
      <c r="B2792" t="s">
        <v>2818</v>
      </c>
      <c r="C2792" t="s">
        <v>15</v>
      </c>
      <c r="D2792" t="s">
        <v>16</v>
      </c>
      <c r="E2792">
        <v>-1071.95</v>
      </c>
      <c r="F2792" t="s">
        <v>11</v>
      </c>
      <c r="G2792">
        <f>IF(Table1[[#This Row],[Type]]="Income",ABS(Table1[[#This Row],[Amount]]),0)</f>
        <v>0</v>
      </c>
      <c r="H2792">
        <f>IF(Table1[[#This Row],[Type]]="Expense",ABS(Table1[[#This Row],[Amount]]),0)</f>
        <v>1071.95</v>
      </c>
      <c r="I2792" t="s">
        <v>17</v>
      </c>
      <c r="J2792" t="s">
        <v>23</v>
      </c>
      <c r="L2792" t="str">
        <f t="shared" si="43"/>
        <v>February</v>
      </c>
      <c r="M2792" s="4">
        <f>ABS(Table1[[#This Row],[Amount]])</f>
        <v>1071.95</v>
      </c>
      <c r="N2792">
        <f>IF(Table1[[#This Row],[Type]]="Income",ABS(Table1[[#This Row],[Amount]]),0)</f>
        <v>0</v>
      </c>
      <c r="O2792">
        <f>IF(Table1[[#This Row],[Type]]="Expense",ABS(Table1[[#This Row],[Amount]]),0)</f>
        <v>1071.95</v>
      </c>
      <c r="P2792" t="str">
        <f>Table1[[#This Row],[Region]]</f>
        <v>South</v>
      </c>
      <c r="Q2792" t="s">
        <v>16</v>
      </c>
      <c r="R2792" t="s">
        <v>23</v>
      </c>
    </row>
    <row r="2793" spans="1:18" x14ac:dyDescent="0.3">
      <c r="A2793" s="1">
        <v>45185</v>
      </c>
      <c r="B2793" t="s">
        <v>2819</v>
      </c>
      <c r="C2793" t="s">
        <v>9</v>
      </c>
      <c r="D2793" t="s">
        <v>10</v>
      </c>
      <c r="E2793">
        <v>-3768.06</v>
      </c>
      <c r="F2793" t="s">
        <v>11</v>
      </c>
      <c r="G2793">
        <f>IF(Table1[[#This Row],[Type]]="Income",ABS(Table1[[#This Row],[Amount]]),0)</f>
        <v>0</v>
      </c>
      <c r="H2793">
        <f>IF(Table1[[#This Row],[Type]]="Expense",ABS(Table1[[#This Row],[Amount]]),0)</f>
        <v>3768.06</v>
      </c>
      <c r="I2793" t="s">
        <v>20</v>
      </c>
      <c r="J2793" t="s">
        <v>13</v>
      </c>
      <c r="L2793" t="str">
        <f t="shared" si="43"/>
        <v>September</v>
      </c>
      <c r="M2793" s="4">
        <f>ABS(Table1[[#This Row],[Amount]])</f>
        <v>3768.06</v>
      </c>
      <c r="N2793">
        <f>IF(Table1[[#This Row],[Type]]="Income",ABS(Table1[[#This Row],[Amount]]),0)</f>
        <v>0</v>
      </c>
      <c r="O2793">
        <f>IF(Table1[[#This Row],[Type]]="Expense",ABS(Table1[[#This Row],[Amount]]),0)</f>
        <v>3768.06</v>
      </c>
      <c r="P2793" t="str">
        <f>Table1[[#This Row],[Region]]</f>
        <v>East</v>
      </c>
      <c r="Q2793" t="s">
        <v>10</v>
      </c>
      <c r="R2793" t="s">
        <v>13</v>
      </c>
    </row>
    <row r="2794" spans="1:18" x14ac:dyDescent="0.3">
      <c r="A2794" s="1">
        <v>45033</v>
      </c>
      <c r="B2794" t="s">
        <v>2820</v>
      </c>
      <c r="C2794" t="s">
        <v>30</v>
      </c>
      <c r="D2794" t="s">
        <v>42</v>
      </c>
      <c r="E2794">
        <v>1482.92</v>
      </c>
      <c r="F2794" t="s">
        <v>31</v>
      </c>
      <c r="G2794">
        <f>IF(Table1[[#This Row],[Type]]="Income",ABS(Table1[[#This Row],[Amount]]),0)</f>
        <v>1482.92</v>
      </c>
      <c r="H2794">
        <f>IF(Table1[[#This Row],[Type]]="Expense",ABS(Table1[[#This Row],[Amount]]),0)</f>
        <v>0</v>
      </c>
      <c r="I2794" t="s">
        <v>20</v>
      </c>
      <c r="J2794" t="s">
        <v>13</v>
      </c>
      <c r="L2794" t="str">
        <f t="shared" si="43"/>
        <v>April</v>
      </c>
      <c r="M2794" s="4">
        <f>ABS(Table1[[#This Row],[Amount]])</f>
        <v>1482.92</v>
      </c>
      <c r="N2794">
        <f>IF(Table1[[#This Row],[Type]]="Income",ABS(Table1[[#This Row],[Amount]]),0)</f>
        <v>1482.92</v>
      </c>
      <c r="O2794">
        <f>IF(Table1[[#This Row],[Type]]="Expense",ABS(Table1[[#This Row],[Amount]]),0)</f>
        <v>0</v>
      </c>
      <c r="P2794" t="str">
        <f>Table1[[#This Row],[Region]]</f>
        <v>East</v>
      </c>
      <c r="Q2794" t="s">
        <v>42</v>
      </c>
      <c r="R2794" t="s">
        <v>13</v>
      </c>
    </row>
    <row r="2795" spans="1:18" x14ac:dyDescent="0.3">
      <c r="A2795" s="1">
        <v>45039</v>
      </c>
      <c r="B2795" t="s">
        <v>2821</v>
      </c>
      <c r="C2795" t="s">
        <v>9</v>
      </c>
      <c r="D2795" t="s">
        <v>36</v>
      </c>
      <c r="E2795">
        <v>-4083.23</v>
      </c>
      <c r="F2795" t="s">
        <v>11</v>
      </c>
      <c r="G2795">
        <f>IF(Table1[[#This Row],[Type]]="Income",ABS(Table1[[#This Row],[Amount]]),0)</f>
        <v>0</v>
      </c>
      <c r="H2795">
        <f>IF(Table1[[#This Row],[Type]]="Expense",ABS(Table1[[#This Row],[Amount]]),0)</f>
        <v>4083.23</v>
      </c>
      <c r="I2795" t="s">
        <v>17</v>
      </c>
      <c r="J2795" t="s">
        <v>27</v>
      </c>
      <c r="L2795" t="str">
        <f t="shared" si="43"/>
        <v>April</v>
      </c>
      <c r="M2795" s="4">
        <f>ABS(Table1[[#This Row],[Amount]])</f>
        <v>4083.23</v>
      </c>
      <c r="N2795">
        <f>IF(Table1[[#This Row],[Type]]="Income",ABS(Table1[[#This Row],[Amount]]),0)</f>
        <v>0</v>
      </c>
      <c r="O2795">
        <f>IF(Table1[[#This Row],[Type]]="Expense",ABS(Table1[[#This Row],[Amount]]),0)</f>
        <v>4083.23</v>
      </c>
      <c r="P2795" t="str">
        <f>Table1[[#This Row],[Region]]</f>
        <v>North</v>
      </c>
      <c r="Q2795" t="s">
        <v>36</v>
      </c>
      <c r="R2795" t="s">
        <v>27</v>
      </c>
    </row>
    <row r="2796" spans="1:18" x14ac:dyDescent="0.3">
      <c r="A2796" s="1">
        <v>45276</v>
      </c>
      <c r="B2796" t="s">
        <v>2822</v>
      </c>
      <c r="C2796" t="s">
        <v>9</v>
      </c>
      <c r="D2796" t="s">
        <v>16</v>
      </c>
      <c r="E2796">
        <v>-680.14</v>
      </c>
      <c r="F2796" t="s">
        <v>11</v>
      </c>
      <c r="G2796">
        <f>IF(Table1[[#This Row],[Type]]="Income",ABS(Table1[[#This Row],[Amount]]),0)</f>
        <v>0</v>
      </c>
      <c r="H2796">
        <f>IF(Table1[[#This Row],[Type]]="Expense",ABS(Table1[[#This Row],[Amount]]),0)</f>
        <v>680.14</v>
      </c>
      <c r="I2796" t="s">
        <v>20</v>
      </c>
      <c r="J2796" t="s">
        <v>27</v>
      </c>
      <c r="L2796" t="str">
        <f t="shared" si="43"/>
        <v>December</v>
      </c>
      <c r="M2796" s="4">
        <f>ABS(Table1[[#This Row],[Amount]])</f>
        <v>680.14</v>
      </c>
      <c r="N2796">
        <f>IF(Table1[[#This Row],[Type]]="Income",ABS(Table1[[#This Row],[Amount]]),0)</f>
        <v>0</v>
      </c>
      <c r="O2796">
        <f>IF(Table1[[#This Row],[Type]]="Expense",ABS(Table1[[#This Row],[Amount]]),0)</f>
        <v>680.14</v>
      </c>
      <c r="P2796" t="str">
        <f>Table1[[#This Row],[Region]]</f>
        <v>North</v>
      </c>
      <c r="Q2796" t="s">
        <v>16</v>
      </c>
      <c r="R2796" t="s">
        <v>27</v>
      </c>
    </row>
    <row r="2797" spans="1:18" x14ac:dyDescent="0.3">
      <c r="A2797" s="1">
        <v>45180</v>
      </c>
      <c r="B2797" t="s">
        <v>2823</v>
      </c>
      <c r="C2797" t="s">
        <v>9</v>
      </c>
      <c r="D2797" t="s">
        <v>22</v>
      </c>
      <c r="E2797">
        <v>-3804.75</v>
      </c>
      <c r="F2797" t="s">
        <v>11</v>
      </c>
      <c r="G2797">
        <f>IF(Table1[[#This Row],[Type]]="Income",ABS(Table1[[#This Row],[Amount]]),0)</f>
        <v>0</v>
      </c>
      <c r="H2797">
        <f>IF(Table1[[#This Row],[Type]]="Expense",ABS(Table1[[#This Row],[Amount]]),0)</f>
        <v>3804.75</v>
      </c>
      <c r="I2797" t="s">
        <v>17</v>
      </c>
      <c r="J2797" t="s">
        <v>32</v>
      </c>
      <c r="L2797" t="str">
        <f t="shared" si="43"/>
        <v>September</v>
      </c>
      <c r="M2797" s="4">
        <f>ABS(Table1[[#This Row],[Amount]])</f>
        <v>3804.75</v>
      </c>
      <c r="N2797">
        <f>IF(Table1[[#This Row],[Type]]="Income",ABS(Table1[[#This Row],[Amount]]),0)</f>
        <v>0</v>
      </c>
      <c r="O2797">
        <f>IF(Table1[[#This Row],[Type]]="Expense",ABS(Table1[[#This Row],[Amount]]),0)</f>
        <v>3804.75</v>
      </c>
      <c r="P2797" t="str">
        <f>Table1[[#This Row],[Region]]</f>
        <v>West</v>
      </c>
      <c r="Q2797" t="s">
        <v>22</v>
      </c>
      <c r="R2797" t="s">
        <v>32</v>
      </c>
    </row>
    <row r="2798" spans="1:18" x14ac:dyDescent="0.3">
      <c r="A2798" s="1">
        <v>45044</v>
      </c>
      <c r="B2798" t="s">
        <v>2824</v>
      </c>
      <c r="C2798" t="s">
        <v>15</v>
      </c>
      <c r="D2798" t="s">
        <v>26</v>
      </c>
      <c r="E2798">
        <v>-580.78</v>
      </c>
      <c r="F2798" t="s">
        <v>11</v>
      </c>
      <c r="G2798">
        <f>IF(Table1[[#This Row],[Type]]="Income",ABS(Table1[[#This Row],[Amount]]),0)</f>
        <v>0</v>
      </c>
      <c r="H2798">
        <f>IF(Table1[[#This Row],[Type]]="Expense",ABS(Table1[[#This Row],[Amount]]),0)</f>
        <v>580.78</v>
      </c>
      <c r="I2798" t="s">
        <v>17</v>
      </c>
      <c r="J2798" t="s">
        <v>13</v>
      </c>
      <c r="L2798" t="str">
        <f t="shared" si="43"/>
        <v>April</v>
      </c>
      <c r="M2798" s="4">
        <f>ABS(Table1[[#This Row],[Amount]])</f>
        <v>580.78</v>
      </c>
      <c r="N2798">
        <f>IF(Table1[[#This Row],[Type]]="Income",ABS(Table1[[#This Row],[Amount]]),0)</f>
        <v>0</v>
      </c>
      <c r="O2798">
        <f>IF(Table1[[#This Row],[Type]]="Expense",ABS(Table1[[#This Row],[Amount]]),0)</f>
        <v>580.78</v>
      </c>
      <c r="P2798" t="str">
        <f>Table1[[#This Row],[Region]]</f>
        <v>East</v>
      </c>
      <c r="Q2798" t="s">
        <v>26</v>
      </c>
      <c r="R2798" t="s">
        <v>13</v>
      </c>
    </row>
    <row r="2799" spans="1:18" x14ac:dyDescent="0.3">
      <c r="A2799" s="1">
        <v>45124</v>
      </c>
      <c r="B2799" t="s">
        <v>2825</v>
      </c>
      <c r="C2799" t="s">
        <v>30</v>
      </c>
      <c r="D2799" t="s">
        <v>19</v>
      </c>
      <c r="E2799">
        <v>2289.89</v>
      </c>
      <c r="F2799" t="s">
        <v>31</v>
      </c>
      <c r="G2799">
        <f>IF(Table1[[#This Row],[Type]]="Income",ABS(Table1[[#This Row],[Amount]]),0)</f>
        <v>2289.89</v>
      </c>
      <c r="H2799">
        <f>IF(Table1[[#This Row],[Type]]="Expense",ABS(Table1[[#This Row],[Amount]]),0)</f>
        <v>0</v>
      </c>
      <c r="I2799" t="s">
        <v>12</v>
      </c>
      <c r="J2799" t="s">
        <v>27</v>
      </c>
      <c r="L2799" t="str">
        <f t="shared" si="43"/>
        <v>July</v>
      </c>
      <c r="M2799" s="4">
        <f>ABS(Table1[[#This Row],[Amount]])</f>
        <v>2289.89</v>
      </c>
      <c r="N2799">
        <f>IF(Table1[[#This Row],[Type]]="Income",ABS(Table1[[#This Row],[Amount]]),0)</f>
        <v>2289.89</v>
      </c>
      <c r="O2799">
        <f>IF(Table1[[#This Row],[Type]]="Expense",ABS(Table1[[#This Row],[Amount]]),0)</f>
        <v>0</v>
      </c>
      <c r="P2799" t="str">
        <f>Table1[[#This Row],[Region]]</f>
        <v>North</v>
      </c>
      <c r="Q2799" t="s">
        <v>19</v>
      </c>
      <c r="R2799" t="s">
        <v>27</v>
      </c>
    </row>
    <row r="2800" spans="1:18" x14ac:dyDescent="0.3">
      <c r="A2800" s="1">
        <v>45263</v>
      </c>
      <c r="B2800" t="s">
        <v>2826</v>
      </c>
      <c r="C2800" t="s">
        <v>9</v>
      </c>
      <c r="D2800" t="s">
        <v>42</v>
      </c>
      <c r="E2800">
        <v>-3696.62</v>
      </c>
      <c r="F2800" t="s">
        <v>11</v>
      </c>
      <c r="G2800">
        <f>IF(Table1[[#This Row],[Type]]="Income",ABS(Table1[[#This Row],[Amount]]),0)</f>
        <v>0</v>
      </c>
      <c r="H2800">
        <f>IF(Table1[[#This Row],[Type]]="Expense",ABS(Table1[[#This Row],[Amount]]),0)</f>
        <v>3696.62</v>
      </c>
      <c r="I2800" t="s">
        <v>20</v>
      </c>
      <c r="J2800" t="s">
        <v>27</v>
      </c>
      <c r="L2800" t="str">
        <f t="shared" si="43"/>
        <v>December</v>
      </c>
      <c r="M2800" s="4">
        <f>ABS(Table1[[#This Row],[Amount]])</f>
        <v>3696.62</v>
      </c>
      <c r="N2800">
        <f>IF(Table1[[#This Row],[Type]]="Income",ABS(Table1[[#This Row],[Amount]]),0)</f>
        <v>0</v>
      </c>
      <c r="O2800">
        <f>IF(Table1[[#This Row],[Type]]="Expense",ABS(Table1[[#This Row],[Amount]]),0)</f>
        <v>3696.62</v>
      </c>
      <c r="P2800" t="str">
        <f>Table1[[#This Row],[Region]]</f>
        <v>North</v>
      </c>
      <c r="Q2800" t="s">
        <v>42</v>
      </c>
      <c r="R2800" t="s">
        <v>27</v>
      </c>
    </row>
    <row r="2801" spans="1:18" x14ac:dyDescent="0.3">
      <c r="A2801" s="1">
        <v>45291</v>
      </c>
      <c r="B2801" t="s">
        <v>2827</v>
      </c>
      <c r="C2801" t="s">
        <v>15</v>
      </c>
      <c r="D2801" t="s">
        <v>16</v>
      </c>
      <c r="E2801">
        <v>-948.77</v>
      </c>
      <c r="F2801" t="s">
        <v>11</v>
      </c>
      <c r="G2801">
        <f>IF(Table1[[#This Row],[Type]]="Income",ABS(Table1[[#This Row],[Amount]]),0)</f>
        <v>0</v>
      </c>
      <c r="H2801">
        <f>IF(Table1[[#This Row],[Type]]="Expense",ABS(Table1[[#This Row],[Amount]]),0)</f>
        <v>948.77</v>
      </c>
      <c r="I2801" t="s">
        <v>17</v>
      </c>
      <c r="J2801" t="s">
        <v>32</v>
      </c>
      <c r="L2801" t="str">
        <f t="shared" si="43"/>
        <v>December</v>
      </c>
      <c r="M2801" s="4">
        <f>ABS(Table1[[#This Row],[Amount]])</f>
        <v>948.77</v>
      </c>
      <c r="N2801">
        <f>IF(Table1[[#This Row],[Type]]="Income",ABS(Table1[[#This Row],[Amount]]),0)</f>
        <v>0</v>
      </c>
      <c r="O2801">
        <f>IF(Table1[[#This Row],[Type]]="Expense",ABS(Table1[[#This Row],[Amount]]),0)</f>
        <v>948.77</v>
      </c>
      <c r="P2801" t="str">
        <f>Table1[[#This Row],[Region]]</f>
        <v>West</v>
      </c>
      <c r="Q2801" t="s">
        <v>16</v>
      </c>
      <c r="R2801" t="s">
        <v>32</v>
      </c>
    </row>
    <row r="2802" spans="1:18" x14ac:dyDescent="0.3">
      <c r="A2802" s="1">
        <v>44977</v>
      </c>
      <c r="B2802" t="s">
        <v>2828</v>
      </c>
      <c r="C2802" t="s">
        <v>30</v>
      </c>
      <c r="D2802" t="s">
        <v>19</v>
      </c>
      <c r="E2802">
        <v>1499.76</v>
      </c>
      <c r="F2802" t="s">
        <v>31</v>
      </c>
      <c r="G2802">
        <f>IF(Table1[[#This Row],[Type]]="Income",ABS(Table1[[#This Row],[Amount]]),0)</f>
        <v>1499.76</v>
      </c>
      <c r="H2802">
        <f>IF(Table1[[#This Row],[Type]]="Expense",ABS(Table1[[#This Row],[Amount]]),0)</f>
        <v>0</v>
      </c>
      <c r="I2802" t="s">
        <v>20</v>
      </c>
      <c r="J2802" t="s">
        <v>32</v>
      </c>
      <c r="L2802" t="str">
        <f t="shared" si="43"/>
        <v>February</v>
      </c>
      <c r="M2802" s="4">
        <f>ABS(Table1[[#This Row],[Amount]])</f>
        <v>1499.76</v>
      </c>
      <c r="N2802">
        <f>IF(Table1[[#This Row],[Type]]="Income",ABS(Table1[[#This Row],[Amount]]),0)</f>
        <v>1499.76</v>
      </c>
      <c r="O2802">
        <f>IF(Table1[[#This Row],[Type]]="Expense",ABS(Table1[[#This Row],[Amount]]),0)</f>
        <v>0</v>
      </c>
      <c r="P2802" t="str">
        <f>Table1[[#This Row],[Region]]</f>
        <v>West</v>
      </c>
      <c r="Q2802" t="s">
        <v>19</v>
      </c>
      <c r="R2802" t="s">
        <v>32</v>
      </c>
    </row>
    <row r="2803" spans="1:18" x14ac:dyDescent="0.3">
      <c r="A2803" s="1">
        <v>45171</v>
      </c>
      <c r="B2803" t="s">
        <v>2829</v>
      </c>
      <c r="C2803" t="s">
        <v>25</v>
      </c>
      <c r="D2803" t="s">
        <v>42</v>
      </c>
      <c r="E2803">
        <v>-4337.3599999999997</v>
      </c>
      <c r="F2803" t="s">
        <v>11</v>
      </c>
      <c r="G2803">
        <f>IF(Table1[[#This Row],[Type]]="Income",ABS(Table1[[#This Row],[Amount]]),0)</f>
        <v>0</v>
      </c>
      <c r="H2803">
        <f>IF(Table1[[#This Row],[Type]]="Expense",ABS(Table1[[#This Row],[Amount]]),0)</f>
        <v>4337.3599999999997</v>
      </c>
      <c r="I2803" t="s">
        <v>17</v>
      </c>
      <c r="J2803" t="s">
        <v>13</v>
      </c>
      <c r="L2803" t="str">
        <f t="shared" si="43"/>
        <v>September</v>
      </c>
      <c r="M2803" s="4">
        <f>ABS(Table1[[#This Row],[Amount]])</f>
        <v>4337.3599999999997</v>
      </c>
      <c r="N2803">
        <f>IF(Table1[[#This Row],[Type]]="Income",ABS(Table1[[#This Row],[Amount]]),0)</f>
        <v>0</v>
      </c>
      <c r="O2803">
        <f>IF(Table1[[#This Row],[Type]]="Expense",ABS(Table1[[#This Row],[Amount]]),0)</f>
        <v>4337.3599999999997</v>
      </c>
      <c r="P2803" t="str">
        <f>Table1[[#This Row],[Region]]</f>
        <v>East</v>
      </c>
      <c r="Q2803" t="s">
        <v>42</v>
      </c>
      <c r="R2803" t="s">
        <v>13</v>
      </c>
    </row>
    <row r="2804" spans="1:18" x14ac:dyDescent="0.3">
      <c r="A2804" s="1">
        <v>44961</v>
      </c>
      <c r="B2804" t="s">
        <v>2830</v>
      </c>
      <c r="C2804" t="s">
        <v>9</v>
      </c>
      <c r="D2804" t="s">
        <v>10</v>
      </c>
      <c r="E2804">
        <v>-4437.08</v>
      </c>
      <c r="F2804" t="s">
        <v>11</v>
      </c>
      <c r="G2804">
        <f>IF(Table1[[#This Row],[Type]]="Income",ABS(Table1[[#This Row],[Amount]]),0)</f>
        <v>0</v>
      </c>
      <c r="H2804">
        <f>IF(Table1[[#This Row],[Type]]="Expense",ABS(Table1[[#This Row],[Amount]]),0)</f>
        <v>4437.08</v>
      </c>
      <c r="I2804" t="s">
        <v>17</v>
      </c>
      <c r="J2804" t="s">
        <v>23</v>
      </c>
      <c r="L2804" t="str">
        <f t="shared" si="43"/>
        <v>February</v>
      </c>
      <c r="M2804" s="4">
        <f>ABS(Table1[[#This Row],[Amount]])</f>
        <v>4437.08</v>
      </c>
      <c r="N2804">
        <f>IF(Table1[[#This Row],[Type]]="Income",ABS(Table1[[#This Row],[Amount]]),0)</f>
        <v>0</v>
      </c>
      <c r="O2804">
        <f>IF(Table1[[#This Row],[Type]]="Expense",ABS(Table1[[#This Row],[Amount]]),0)</f>
        <v>4437.08</v>
      </c>
      <c r="P2804" t="str">
        <f>Table1[[#This Row],[Region]]</f>
        <v>South</v>
      </c>
      <c r="Q2804" t="s">
        <v>10</v>
      </c>
      <c r="R2804" t="s">
        <v>23</v>
      </c>
    </row>
    <row r="2805" spans="1:18" x14ac:dyDescent="0.3">
      <c r="A2805" s="1">
        <v>45228</v>
      </c>
      <c r="B2805" t="s">
        <v>2831</v>
      </c>
      <c r="C2805" t="s">
        <v>30</v>
      </c>
      <c r="D2805" t="s">
        <v>10</v>
      </c>
      <c r="E2805">
        <v>320.18</v>
      </c>
      <c r="F2805" t="s">
        <v>31</v>
      </c>
      <c r="G2805">
        <f>IF(Table1[[#This Row],[Type]]="Income",ABS(Table1[[#This Row],[Amount]]),0)</f>
        <v>320.18</v>
      </c>
      <c r="H2805">
        <f>IF(Table1[[#This Row],[Type]]="Expense",ABS(Table1[[#This Row],[Amount]]),0)</f>
        <v>0</v>
      </c>
      <c r="I2805" t="s">
        <v>12</v>
      </c>
      <c r="J2805" t="s">
        <v>23</v>
      </c>
      <c r="L2805" t="str">
        <f t="shared" si="43"/>
        <v>October</v>
      </c>
      <c r="M2805" s="4">
        <f>ABS(Table1[[#This Row],[Amount]])</f>
        <v>320.18</v>
      </c>
      <c r="N2805">
        <f>IF(Table1[[#This Row],[Type]]="Income",ABS(Table1[[#This Row],[Amount]]),0)</f>
        <v>320.18</v>
      </c>
      <c r="O2805">
        <f>IF(Table1[[#This Row],[Type]]="Expense",ABS(Table1[[#This Row],[Amount]]),0)</f>
        <v>0</v>
      </c>
      <c r="P2805" t="str">
        <f>Table1[[#This Row],[Region]]</f>
        <v>South</v>
      </c>
      <c r="Q2805" t="s">
        <v>10</v>
      </c>
      <c r="R2805" t="s">
        <v>23</v>
      </c>
    </row>
    <row r="2806" spans="1:18" x14ac:dyDescent="0.3">
      <c r="A2806" s="1">
        <v>44995</v>
      </c>
      <c r="B2806" t="s">
        <v>2832</v>
      </c>
      <c r="C2806" t="s">
        <v>9</v>
      </c>
      <c r="D2806" t="s">
        <v>19</v>
      </c>
      <c r="E2806">
        <v>-923.64</v>
      </c>
      <c r="F2806" t="s">
        <v>11</v>
      </c>
      <c r="G2806">
        <f>IF(Table1[[#This Row],[Type]]="Income",ABS(Table1[[#This Row],[Amount]]),0)</f>
        <v>0</v>
      </c>
      <c r="H2806">
        <f>IF(Table1[[#This Row],[Type]]="Expense",ABS(Table1[[#This Row],[Amount]]),0)</f>
        <v>923.64</v>
      </c>
      <c r="I2806" t="s">
        <v>17</v>
      </c>
      <c r="J2806" t="s">
        <v>13</v>
      </c>
      <c r="L2806" t="str">
        <f t="shared" si="43"/>
        <v>March</v>
      </c>
      <c r="M2806" s="4">
        <f>ABS(Table1[[#This Row],[Amount]])</f>
        <v>923.64</v>
      </c>
      <c r="N2806">
        <f>IF(Table1[[#This Row],[Type]]="Income",ABS(Table1[[#This Row],[Amount]]),0)</f>
        <v>0</v>
      </c>
      <c r="O2806">
        <f>IF(Table1[[#This Row],[Type]]="Expense",ABS(Table1[[#This Row],[Amount]]),0)</f>
        <v>923.64</v>
      </c>
      <c r="P2806" t="str">
        <f>Table1[[#This Row],[Region]]</f>
        <v>East</v>
      </c>
      <c r="Q2806" t="s">
        <v>19</v>
      </c>
      <c r="R2806" t="s">
        <v>13</v>
      </c>
    </row>
    <row r="2807" spans="1:18" x14ac:dyDescent="0.3">
      <c r="A2807" s="1">
        <v>45275</v>
      </c>
      <c r="B2807" t="s">
        <v>2833</v>
      </c>
      <c r="C2807" t="s">
        <v>25</v>
      </c>
      <c r="D2807" t="s">
        <v>26</v>
      </c>
      <c r="E2807">
        <v>-675.61</v>
      </c>
      <c r="F2807" t="s">
        <v>11</v>
      </c>
      <c r="G2807">
        <f>IF(Table1[[#This Row],[Type]]="Income",ABS(Table1[[#This Row],[Amount]]),0)</f>
        <v>0</v>
      </c>
      <c r="H2807">
        <f>IF(Table1[[#This Row],[Type]]="Expense",ABS(Table1[[#This Row],[Amount]]),0)</f>
        <v>675.61</v>
      </c>
      <c r="I2807" t="s">
        <v>12</v>
      </c>
      <c r="J2807" t="s">
        <v>23</v>
      </c>
      <c r="L2807" t="str">
        <f t="shared" si="43"/>
        <v>December</v>
      </c>
      <c r="M2807" s="4">
        <f>ABS(Table1[[#This Row],[Amount]])</f>
        <v>675.61</v>
      </c>
      <c r="N2807">
        <f>IF(Table1[[#This Row],[Type]]="Income",ABS(Table1[[#This Row],[Amount]]),0)</f>
        <v>0</v>
      </c>
      <c r="O2807">
        <f>IF(Table1[[#This Row],[Type]]="Expense",ABS(Table1[[#This Row],[Amount]]),0)</f>
        <v>675.61</v>
      </c>
      <c r="P2807" t="str">
        <f>Table1[[#This Row],[Region]]</f>
        <v>South</v>
      </c>
      <c r="Q2807" t="s">
        <v>26</v>
      </c>
      <c r="R2807" t="s">
        <v>23</v>
      </c>
    </row>
    <row r="2808" spans="1:18" x14ac:dyDescent="0.3">
      <c r="A2808" s="1">
        <v>45246</v>
      </c>
      <c r="B2808" t="s">
        <v>2834</v>
      </c>
      <c r="C2808" t="s">
        <v>30</v>
      </c>
      <c r="D2808" t="s">
        <v>16</v>
      </c>
      <c r="E2808">
        <v>980.5</v>
      </c>
      <c r="F2808" t="s">
        <v>31</v>
      </c>
      <c r="G2808">
        <f>IF(Table1[[#This Row],[Type]]="Income",ABS(Table1[[#This Row],[Amount]]),0)</f>
        <v>980.5</v>
      </c>
      <c r="H2808">
        <f>IF(Table1[[#This Row],[Type]]="Expense",ABS(Table1[[#This Row],[Amount]]),0)</f>
        <v>0</v>
      </c>
      <c r="I2808" t="s">
        <v>20</v>
      </c>
      <c r="J2808" t="s">
        <v>13</v>
      </c>
      <c r="L2808" t="str">
        <f t="shared" si="43"/>
        <v>November</v>
      </c>
      <c r="M2808" s="4">
        <f>ABS(Table1[[#This Row],[Amount]])</f>
        <v>980.5</v>
      </c>
      <c r="N2808">
        <f>IF(Table1[[#This Row],[Type]]="Income",ABS(Table1[[#This Row],[Amount]]),0)</f>
        <v>980.5</v>
      </c>
      <c r="O2808">
        <f>IF(Table1[[#This Row],[Type]]="Expense",ABS(Table1[[#This Row],[Amount]]),0)</f>
        <v>0</v>
      </c>
      <c r="P2808" t="str">
        <f>Table1[[#This Row],[Region]]</f>
        <v>East</v>
      </c>
      <c r="Q2808" t="s">
        <v>16</v>
      </c>
      <c r="R2808" t="s">
        <v>13</v>
      </c>
    </row>
    <row r="2809" spans="1:18" x14ac:dyDescent="0.3">
      <c r="A2809" s="1">
        <v>44975</v>
      </c>
      <c r="B2809" t="s">
        <v>2835</v>
      </c>
      <c r="C2809" t="s">
        <v>15</v>
      </c>
      <c r="D2809" t="s">
        <v>16</v>
      </c>
      <c r="E2809">
        <v>-4853.92</v>
      </c>
      <c r="F2809" t="s">
        <v>11</v>
      </c>
      <c r="G2809">
        <f>IF(Table1[[#This Row],[Type]]="Income",ABS(Table1[[#This Row],[Amount]]),0)</f>
        <v>0</v>
      </c>
      <c r="H2809">
        <f>IF(Table1[[#This Row],[Type]]="Expense",ABS(Table1[[#This Row],[Amount]]),0)</f>
        <v>4853.92</v>
      </c>
      <c r="I2809" t="s">
        <v>12</v>
      </c>
      <c r="J2809" t="s">
        <v>13</v>
      </c>
      <c r="L2809" t="str">
        <f t="shared" si="43"/>
        <v>February</v>
      </c>
      <c r="M2809" s="4">
        <f>ABS(Table1[[#This Row],[Amount]])</f>
        <v>4853.92</v>
      </c>
      <c r="N2809">
        <f>IF(Table1[[#This Row],[Type]]="Income",ABS(Table1[[#This Row],[Amount]]),0)</f>
        <v>0</v>
      </c>
      <c r="O2809">
        <f>IF(Table1[[#This Row],[Type]]="Expense",ABS(Table1[[#This Row],[Amount]]),0)</f>
        <v>4853.92</v>
      </c>
      <c r="P2809" t="str">
        <f>Table1[[#This Row],[Region]]</f>
        <v>East</v>
      </c>
      <c r="Q2809" t="s">
        <v>16</v>
      </c>
      <c r="R2809" t="s">
        <v>13</v>
      </c>
    </row>
    <row r="2810" spans="1:18" x14ac:dyDescent="0.3">
      <c r="A2810" s="1">
        <v>45000</v>
      </c>
      <c r="B2810" t="s">
        <v>2836</v>
      </c>
      <c r="C2810" t="s">
        <v>30</v>
      </c>
      <c r="D2810" t="s">
        <v>10</v>
      </c>
      <c r="E2810">
        <v>2803.11</v>
      </c>
      <c r="F2810" t="s">
        <v>31</v>
      </c>
      <c r="G2810">
        <f>IF(Table1[[#This Row],[Type]]="Income",ABS(Table1[[#This Row],[Amount]]),0)</f>
        <v>2803.11</v>
      </c>
      <c r="H2810">
        <f>IF(Table1[[#This Row],[Type]]="Expense",ABS(Table1[[#This Row],[Amount]]),0)</f>
        <v>0</v>
      </c>
      <c r="I2810" t="s">
        <v>12</v>
      </c>
      <c r="J2810" t="s">
        <v>27</v>
      </c>
      <c r="L2810" t="str">
        <f t="shared" si="43"/>
        <v>March</v>
      </c>
      <c r="M2810" s="4">
        <f>ABS(Table1[[#This Row],[Amount]])</f>
        <v>2803.11</v>
      </c>
      <c r="N2810">
        <f>IF(Table1[[#This Row],[Type]]="Income",ABS(Table1[[#This Row],[Amount]]),0)</f>
        <v>2803.11</v>
      </c>
      <c r="O2810">
        <f>IF(Table1[[#This Row],[Type]]="Expense",ABS(Table1[[#This Row],[Amount]]),0)</f>
        <v>0</v>
      </c>
      <c r="P2810" t="str">
        <f>Table1[[#This Row],[Region]]</f>
        <v>North</v>
      </c>
      <c r="Q2810" t="s">
        <v>10</v>
      </c>
      <c r="R2810" t="s">
        <v>27</v>
      </c>
    </row>
    <row r="2811" spans="1:18" x14ac:dyDescent="0.3">
      <c r="A2811" s="1">
        <v>45118</v>
      </c>
      <c r="B2811" t="s">
        <v>2837</v>
      </c>
      <c r="C2811" t="s">
        <v>15</v>
      </c>
      <c r="D2811" t="s">
        <v>42</v>
      </c>
      <c r="E2811">
        <v>-2393.75</v>
      </c>
      <c r="F2811" t="s">
        <v>11</v>
      </c>
      <c r="G2811">
        <f>IF(Table1[[#This Row],[Type]]="Income",ABS(Table1[[#This Row],[Amount]]),0)</f>
        <v>0</v>
      </c>
      <c r="H2811">
        <f>IF(Table1[[#This Row],[Type]]="Expense",ABS(Table1[[#This Row],[Amount]]),0)</f>
        <v>2393.75</v>
      </c>
      <c r="I2811" t="s">
        <v>20</v>
      </c>
      <c r="J2811" t="s">
        <v>23</v>
      </c>
      <c r="L2811" t="str">
        <f t="shared" si="43"/>
        <v>July</v>
      </c>
      <c r="M2811" s="4">
        <f>ABS(Table1[[#This Row],[Amount]])</f>
        <v>2393.75</v>
      </c>
      <c r="N2811">
        <f>IF(Table1[[#This Row],[Type]]="Income",ABS(Table1[[#This Row],[Amount]]),0)</f>
        <v>0</v>
      </c>
      <c r="O2811">
        <f>IF(Table1[[#This Row],[Type]]="Expense",ABS(Table1[[#This Row],[Amount]]),0)</f>
        <v>2393.75</v>
      </c>
      <c r="P2811" t="str">
        <f>Table1[[#This Row],[Region]]</f>
        <v>South</v>
      </c>
      <c r="Q2811" t="s">
        <v>42</v>
      </c>
      <c r="R2811" t="s">
        <v>23</v>
      </c>
    </row>
    <row r="2812" spans="1:18" x14ac:dyDescent="0.3">
      <c r="A2812" s="1">
        <v>45187</v>
      </c>
      <c r="B2812" t="s">
        <v>2838</v>
      </c>
      <c r="C2812" t="s">
        <v>30</v>
      </c>
      <c r="D2812" t="s">
        <v>19</v>
      </c>
      <c r="E2812">
        <v>4923.8900000000003</v>
      </c>
      <c r="F2812" t="s">
        <v>31</v>
      </c>
      <c r="G2812">
        <f>IF(Table1[[#This Row],[Type]]="Income",ABS(Table1[[#This Row],[Amount]]),0)</f>
        <v>4923.8900000000003</v>
      </c>
      <c r="H2812">
        <f>IF(Table1[[#This Row],[Type]]="Expense",ABS(Table1[[#This Row],[Amount]]),0)</f>
        <v>0</v>
      </c>
      <c r="I2812" t="s">
        <v>12</v>
      </c>
      <c r="J2812" t="s">
        <v>13</v>
      </c>
      <c r="L2812" t="str">
        <f t="shared" si="43"/>
        <v>September</v>
      </c>
      <c r="M2812" s="4">
        <f>ABS(Table1[[#This Row],[Amount]])</f>
        <v>4923.8900000000003</v>
      </c>
      <c r="N2812">
        <f>IF(Table1[[#This Row],[Type]]="Income",ABS(Table1[[#This Row],[Amount]]),0)</f>
        <v>4923.8900000000003</v>
      </c>
      <c r="O2812">
        <f>IF(Table1[[#This Row],[Type]]="Expense",ABS(Table1[[#This Row],[Amount]]),0)</f>
        <v>0</v>
      </c>
      <c r="P2812" t="str">
        <f>Table1[[#This Row],[Region]]</f>
        <v>East</v>
      </c>
      <c r="Q2812" t="s">
        <v>19</v>
      </c>
      <c r="R2812" t="s">
        <v>13</v>
      </c>
    </row>
    <row r="2813" spans="1:18" x14ac:dyDescent="0.3">
      <c r="A2813" s="1">
        <v>45282</v>
      </c>
      <c r="B2813" t="s">
        <v>2839</v>
      </c>
      <c r="C2813" t="s">
        <v>15</v>
      </c>
      <c r="D2813" t="s">
        <v>26</v>
      </c>
      <c r="E2813">
        <v>-2829.09</v>
      </c>
      <c r="F2813" t="s">
        <v>11</v>
      </c>
      <c r="G2813">
        <f>IF(Table1[[#This Row],[Type]]="Income",ABS(Table1[[#This Row],[Amount]]),0)</f>
        <v>0</v>
      </c>
      <c r="H2813">
        <f>IF(Table1[[#This Row],[Type]]="Expense",ABS(Table1[[#This Row],[Amount]]),0)</f>
        <v>2829.09</v>
      </c>
      <c r="I2813" t="s">
        <v>12</v>
      </c>
      <c r="J2813" t="s">
        <v>23</v>
      </c>
      <c r="L2813" t="str">
        <f t="shared" si="43"/>
        <v>December</v>
      </c>
      <c r="M2813" s="4">
        <f>ABS(Table1[[#This Row],[Amount]])</f>
        <v>2829.09</v>
      </c>
      <c r="N2813">
        <f>IF(Table1[[#This Row],[Type]]="Income",ABS(Table1[[#This Row],[Amount]]),0)</f>
        <v>0</v>
      </c>
      <c r="O2813">
        <f>IF(Table1[[#This Row],[Type]]="Expense",ABS(Table1[[#This Row],[Amount]]),0)</f>
        <v>2829.09</v>
      </c>
      <c r="P2813" t="str">
        <f>Table1[[#This Row],[Region]]</f>
        <v>South</v>
      </c>
      <c r="Q2813" t="s">
        <v>26</v>
      </c>
      <c r="R2813" t="s">
        <v>23</v>
      </c>
    </row>
    <row r="2814" spans="1:18" x14ac:dyDescent="0.3">
      <c r="A2814" s="1">
        <v>44996</v>
      </c>
      <c r="B2814" t="s">
        <v>2840</v>
      </c>
      <c r="C2814" t="s">
        <v>25</v>
      </c>
      <c r="D2814" t="s">
        <v>22</v>
      </c>
      <c r="E2814">
        <v>-3339.48</v>
      </c>
      <c r="F2814" t="s">
        <v>11</v>
      </c>
      <c r="G2814">
        <f>IF(Table1[[#This Row],[Type]]="Income",ABS(Table1[[#This Row],[Amount]]),0)</f>
        <v>0</v>
      </c>
      <c r="H2814">
        <f>IF(Table1[[#This Row],[Type]]="Expense",ABS(Table1[[#This Row],[Amount]]),0)</f>
        <v>3339.48</v>
      </c>
      <c r="I2814" t="s">
        <v>17</v>
      </c>
      <c r="J2814" t="s">
        <v>23</v>
      </c>
      <c r="L2814" t="str">
        <f t="shared" si="43"/>
        <v>March</v>
      </c>
      <c r="M2814" s="4">
        <f>ABS(Table1[[#This Row],[Amount]])</f>
        <v>3339.48</v>
      </c>
      <c r="N2814">
        <f>IF(Table1[[#This Row],[Type]]="Income",ABS(Table1[[#This Row],[Amount]]),0)</f>
        <v>0</v>
      </c>
      <c r="O2814">
        <f>IF(Table1[[#This Row],[Type]]="Expense",ABS(Table1[[#This Row],[Amount]]),0)</f>
        <v>3339.48</v>
      </c>
      <c r="P2814" t="str">
        <f>Table1[[#This Row],[Region]]</f>
        <v>South</v>
      </c>
      <c r="Q2814" t="s">
        <v>22</v>
      </c>
      <c r="R2814" t="s">
        <v>23</v>
      </c>
    </row>
    <row r="2815" spans="1:18" x14ac:dyDescent="0.3">
      <c r="A2815" s="1">
        <v>45016</v>
      </c>
      <c r="B2815" t="s">
        <v>2841</v>
      </c>
      <c r="C2815" t="s">
        <v>25</v>
      </c>
      <c r="D2815" t="s">
        <v>16</v>
      </c>
      <c r="E2815">
        <v>-1730.58</v>
      </c>
      <c r="F2815" t="s">
        <v>11</v>
      </c>
      <c r="G2815">
        <f>IF(Table1[[#This Row],[Type]]="Income",ABS(Table1[[#This Row],[Amount]]),0)</f>
        <v>0</v>
      </c>
      <c r="H2815">
        <f>IF(Table1[[#This Row],[Type]]="Expense",ABS(Table1[[#This Row],[Amount]]),0)</f>
        <v>1730.58</v>
      </c>
      <c r="I2815" t="s">
        <v>12</v>
      </c>
      <c r="J2815" t="s">
        <v>32</v>
      </c>
      <c r="L2815" t="str">
        <f t="shared" si="43"/>
        <v>March</v>
      </c>
      <c r="M2815" s="4">
        <f>ABS(Table1[[#This Row],[Amount]])</f>
        <v>1730.58</v>
      </c>
      <c r="N2815">
        <f>IF(Table1[[#This Row],[Type]]="Income",ABS(Table1[[#This Row],[Amount]]),0)</f>
        <v>0</v>
      </c>
      <c r="O2815">
        <f>IF(Table1[[#This Row],[Type]]="Expense",ABS(Table1[[#This Row],[Amount]]),0)</f>
        <v>1730.58</v>
      </c>
      <c r="P2815" t="str">
        <f>Table1[[#This Row],[Region]]</f>
        <v>West</v>
      </c>
      <c r="Q2815" t="s">
        <v>16</v>
      </c>
      <c r="R2815" t="s">
        <v>32</v>
      </c>
    </row>
    <row r="2816" spans="1:18" x14ac:dyDescent="0.3">
      <c r="A2816" s="1">
        <v>45186</v>
      </c>
      <c r="B2816" t="s">
        <v>2842</v>
      </c>
      <c r="C2816" t="s">
        <v>25</v>
      </c>
      <c r="D2816" t="s">
        <v>22</v>
      </c>
      <c r="E2816">
        <v>-1972.36</v>
      </c>
      <c r="F2816" t="s">
        <v>11</v>
      </c>
      <c r="G2816">
        <f>IF(Table1[[#This Row],[Type]]="Income",ABS(Table1[[#This Row],[Amount]]),0)</f>
        <v>0</v>
      </c>
      <c r="H2816">
        <f>IF(Table1[[#This Row],[Type]]="Expense",ABS(Table1[[#This Row],[Amount]]),0)</f>
        <v>1972.36</v>
      </c>
      <c r="I2816" t="s">
        <v>17</v>
      </c>
      <c r="J2816" t="s">
        <v>23</v>
      </c>
      <c r="L2816" t="str">
        <f t="shared" si="43"/>
        <v>September</v>
      </c>
      <c r="M2816" s="4">
        <f>ABS(Table1[[#This Row],[Amount]])</f>
        <v>1972.36</v>
      </c>
      <c r="N2816">
        <f>IF(Table1[[#This Row],[Type]]="Income",ABS(Table1[[#This Row],[Amount]]),0)</f>
        <v>0</v>
      </c>
      <c r="O2816">
        <f>IF(Table1[[#This Row],[Type]]="Expense",ABS(Table1[[#This Row],[Amount]]),0)</f>
        <v>1972.36</v>
      </c>
      <c r="P2816" t="str">
        <f>Table1[[#This Row],[Region]]</f>
        <v>South</v>
      </c>
      <c r="Q2816" t="s">
        <v>22</v>
      </c>
      <c r="R2816" t="s">
        <v>23</v>
      </c>
    </row>
    <row r="2817" spans="1:18" x14ac:dyDescent="0.3">
      <c r="A2817" s="1">
        <v>45052</v>
      </c>
      <c r="B2817" t="s">
        <v>2843</v>
      </c>
      <c r="C2817" t="s">
        <v>30</v>
      </c>
      <c r="D2817" t="s">
        <v>26</v>
      </c>
      <c r="E2817">
        <v>3012.61</v>
      </c>
      <c r="F2817" t="s">
        <v>31</v>
      </c>
      <c r="G2817">
        <f>IF(Table1[[#This Row],[Type]]="Income",ABS(Table1[[#This Row],[Amount]]),0)</f>
        <v>3012.61</v>
      </c>
      <c r="H2817">
        <f>IF(Table1[[#This Row],[Type]]="Expense",ABS(Table1[[#This Row],[Amount]]),0)</f>
        <v>0</v>
      </c>
      <c r="I2817" t="s">
        <v>12</v>
      </c>
      <c r="J2817" t="s">
        <v>13</v>
      </c>
      <c r="L2817" t="str">
        <f t="shared" si="43"/>
        <v>May</v>
      </c>
      <c r="M2817" s="4">
        <f>ABS(Table1[[#This Row],[Amount]])</f>
        <v>3012.61</v>
      </c>
      <c r="N2817">
        <f>IF(Table1[[#This Row],[Type]]="Income",ABS(Table1[[#This Row],[Amount]]),0)</f>
        <v>3012.61</v>
      </c>
      <c r="O2817">
        <f>IF(Table1[[#This Row],[Type]]="Expense",ABS(Table1[[#This Row],[Amount]]),0)</f>
        <v>0</v>
      </c>
      <c r="P2817" t="str">
        <f>Table1[[#This Row],[Region]]</f>
        <v>East</v>
      </c>
      <c r="Q2817" t="s">
        <v>26</v>
      </c>
      <c r="R2817" t="s">
        <v>13</v>
      </c>
    </row>
    <row r="2818" spans="1:18" x14ac:dyDescent="0.3">
      <c r="A2818" s="1">
        <v>45157</v>
      </c>
      <c r="B2818" t="s">
        <v>2844</v>
      </c>
      <c r="C2818" t="s">
        <v>25</v>
      </c>
      <c r="D2818" t="s">
        <v>10</v>
      </c>
      <c r="E2818">
        <v>-441.95</v>
      </c>
      <c r="F2818" t="s">
        <v>11</v>
      </c>
      <c r="G2818">
        <f>IF(Table1[[#This Row],[Type]]="Income",ABS(Table1[[#This Row],[Amount]]),0)</f>
        <v>0</v>
      </c>
      <c r="H2818">
        <f>IF(Table1[[#This Row],[Type]]="Expense",ABS(Table1[[#This Row],[Amount]]),0)</f>
        <v>441.95</v>
      </c>
      <c r="I2818" t="s">
        <v>20</v>
      </c>
      <c r="J2818" t="s">
        <v>27</v>
      </c>
      <c r="L2818" t="str">
        <f t="shared" si="43"/>
        <v>August</v>
      </c>
      <c r="M2818" s="4">
        <f>ABS(Table1[[#This Row],[Amount]])</f>
        <v>441.95</v>
      </c>
      <c r="N2818">
        <f>IF(Table1[[#This Row],[Type]]="Income",ABS(Table1[[#This Row],[Amount]]),0)</f>
        <v>0</v>
      </c>
      <c r="O2818">
        <f>IF(Table1[[#This Row],[Type]]="Expense",ABS(Table1[[#This Row],[Amount]]),0)</f>
        <v>441.95</v>
      </c>
      <c r="P2818" t="str">
        <f>Table1[[#This Row],[Region]]</f>
        <v>North</v>
      </c>
      <c r="Q2818" t="s">
        <v>10</v>
      </c>
      <c r="R2818" t="s">
        <v>27</v>
      </c>
    </row>
    <row r="2819" spans="1:18" x14ac:dyDescent="0.3">
      <c r="A2819" s="1">
        <v>45221</v>
      </c>
      <c r="B2819" t="s">
        <v>2845</v>
      </c>
      <c r="C2819" t="s">
        <v>9</v>
      </c>
      <c r="D2819" t="s">
        <v>16</v>
      </c>
      <c r="E2819">
        <v>-1353.83</v>
      </c>
      <c r="F2819" t="s">
        <v>11</v>
      </c>
      <c r="G2819">
        <f>IF(Table1[[#This Row],[Type]]="Income",ABS(Table1[[#This Row],[Amount]]),0)</f>
        <v>0</v>
      </c>
      <c r="H2819">
        <f>IF(Table1[[#This Row],[Type]]="Expense",ABS(Table1[[#This Row],[Amount]]),0)</f>
        <v>1353.83</v>
      </c>
      <c r="I2819" t="s">
        <v>20</v>
      </c>
      <c r="J2819" t="s">
        <v>23</v>
      </c>
      <c r="L2819" t="str">
        <f t="shared" ref="L2819:L2882" si="44">TEXT(A2819:A7818,"mmmm")</f>
        <v>October</v>
      </c>
      <c r="M2819" s="4">
        <f>ABS(Table1[[#This Row],[Amount]])</f>
        <v>1353.83</v>
      </c>
      <c r="N2819">
        <f>IF(Table1[[#This Row],[Type]]="Income",ABS(Table1[[#This Row],[Amount]]),0)</f>
        <v>0</v>
      </c>
      <c r="O2819">
        <f>IF(Table1[[#This Row],[Type]]="Expense",ABS(Table1[[#This Row],[Amount]]),0)</f>
        <v>1353.83</v>
      </c>
      <c r="P2819" t="str">
        <f>Table1[[#This Row],[Region]]</f>
        <v>South</v>
      </c>
      <c r="Q2819" t="s">
        <v>16</v>
      </c>
      <c r="R2819" t="s">
        <v>23</v>
      </c>
    </row>
    <row r="2820" spans="1:18" x14ac:dyDescent="0.3">
      <c r="A2820" s="1">
        <v>45055</v>
      </c>
      <c r="B2820" t="s">
        <v>2846</v>
      </c>
      <c r="C2820" t="s">
        <v>25</v>
      </c>
      <c r="D2820" t="s">
        <v>16</v>
      </c>
      <c r="E2820">
        <v>-1064.3800000000001</v>
      </c>
      <c r="F2820" t="s">
        <v>11</v>
      </c>
      <c r="G2820">
        <f>IF(Table1[[#This Row],[Type]]="Income",ABS(Table1[[#This Row],[Amount]]),0)</f>
        <v>0</v>
      </c>
      <c r="H2820">
        <f>IF(Table1[[#This Row],[Type]]="Expense",ABS(Table1[[#This Row],[Amount]]),0)</f>
        <v>1064.3800000000001</v>
      </c>
      <c r="I2820" t="s">
        <v>12</v>
      </c>
      <c r="J2820" t="s">
        <v>13</v>
      </c>
      <c r="L2820" t="str">
        <f t="shared" si="44"/>
        <v>May</v>
      </c>
      <c r="M2820" s="4">
        <f>ABS(Table1[[#This Row],[Amount]])</f>
        <v>1064.3800000000001</v>
      </c>
      <c r="N2820">
        <f>IF(Table1[[#This Row],[Type]]="Income",ABS(Table1[[#This Row],[Amount]]),0)</f>
        <v>0</v>
      </c>
      <c r="O2820">
        <f>IF(Table1[[#This Row],[Type]]="Expense",ABS(Table1[[#This Row],[Amount]]),0)</f>
        <v>1064.3800000000001</v>
      </c>
      <c r="P2820" t="str">
        <f>Table1[[#This Row],[Region]]</f>
        <v>East</v>
      </c>
      <c r="Q2820" t="s">
        <v>16</v>
      </c>
      <c r="R2820" t="s">
        <v>13</v>
      </c>
    </row>
    <row r="2821" spans="1:18" x14ac:dyDescent="0.3">
      <c r="A2821" s="1">
        <v>45206</v>
      </c>
      <c r="B2821" t="s">
        <v>2847</v>
      </c>
      <c r="C2821" t="s">
        <v>15</v>
      </c>
      <c r="D2821" t="s">
        <v>19</v>
      </c>
      <c r="E2821">
        <v>-177.88</v>
      </c>
      <c r="F2821" t="s">
        <v>11</v>
      </c>
      <c r="G2821">
        <f>IF(Table1[[#This Row],[Type]]="Income",ABS(Table1[[#This Row],[Amount]]),0)</f>
        <v>0</v>
      </c>
      <c r="H2821">
        <f>IF(Table1[[#This Row],[Type]]="Expense",ABS(Table1[[#This Row],[Amount]]),0)</f>
        <v>177.88</v>
      </c>
      <c r="I2821" t="s">
        <v>17</v>
      </c>
      <c r="J2821" t="s">
        <v>32</v>
      </c>
      <c r="L2821" t="str">
        <f t="shared" si="44"/>
        <v>October</v>
      </c>
      <c r="M2821" s="4">
        <f>ABS(Table1[[#This Row],[Amount]])</f>
        <v>177.88</v>
      </c>
      <c r="N2821">
        <f>IF(Table1[[#This Row],[Type]]="Income",ABS(Table1[[#This Row],[Amount]]),0)</f>
        <v>0</v>
      </c>
      <c r="O2821">
        <f>IF(Table1[[#This Row],[Type]]="Expense",ABS(Table1[[#This Row],[Amount]]),0)</f>
        <v>177.88</v>
      </c>
      <c r="P2821" t="str">
        <f>Table1[[#This Row],[Region]]</f>
        <v>West</v>
      </c>
      <c r="Q2821" t="s">
        <v>19</v>
      </c>
      <c r="R2821" t="s">
        <v>32</v>
      </c>
    </row>
    <row r="2822" spans="1:18" x14ac:dyDescent="0.3">
      <c r="A2822" s="1">
        <v>45239</v>
      </c>
      <c r="B2822" t="s">
        <v>2848</v>
      </c>
      <c r="C2822" t="s">
        <v>15</v>
      </c>
      <c r="D2822" t="s">
        <v>22</v>
      </c>
      <c r="E2822">
        <v>-2730.82</v>
      </c>
      <c r="F2822" t="s">
        <v>11</v>
      </c>
      <c r="G2822">
        <f>IF(Table1[[#This Row],[Type]]="Income",ABS(Table1[[#This Row],[Amount]]),0)</f>
        <v>0</v>
      </c>
      <c r="H2822">
        <f>IF(Table1[[#This Row],[Type]]="Expense",ABS(Table1[[#This Row],[Amount]]),0)</f>
        <v>2730.82</v>
      </c>
      <c r="I2822" t="s">
        <v>12</v>
      </c>
      <c r="J2822" t="s">
        <v>23</v>
      </c>
      <c r="L2822" t="str">
        <f t="shared" si="44"/>
        <v>November</v>
      </c>
      <c r="M2822" s="4">
        <f>ABS(Table1[[#This Row],[Amount]])</f>
        <v>2730.82</v>
      </c>
      <c r="N2822">
        <f>IF(Table1[[#This Row],[Type]]="Income",ABS(Table1[[#This Row],[Amount]]),0)</f>
        <v>0</v>
      </c>
      <c r="O2822">
        <f>IF(Table1[[#This Row],[Type]]="Expense",ABS(Table1[[#This Row],[Amount]]),0)</f>
        <v>2730.82</v>
      </c>
      <c r="P2822" t="str">
        <f>Table1[[#This Row],[Region]]</f>
        <v>South</v>
      </c>
      <c r="Q2822" t="s">
        <v>22</v>
      </c>
      <c r="R2822" t="s">
        <v>23</v>
      </c>
    </row>
    <row r="2823" spans="1:18" x14ac:dyDescent="0.3">
      <c r="A2823" s="1">
        <v>45026</v>
      </c>
      <c r="B2823" t="s">
        <v>2849</v>
      </c>
      <c r="C2823" t="s">
        <v>15</v>
      </c>
      <c r="D2823" t="s">
        <v>10</v>
      </c>
      <c r="E2823">
        <v>-2849.16</v>
      </c>
      <c r="F2823" t="s">
        <v>11</v>
      </c>
      <c r="G2823">
        <f>IF(Table1[[#This Row],[Type]]="Income",ABS(Table1[[#This Row],[Amount]]),0)</f>
        <v>0</v>
      </c>
      <c r="H2823">
        <f>IF(Table1[[#This Row],[Type]]="Expense",ABS(Table1[[#This Row],[Amount]]),0)</f>
        <v>2849.16</v>
      </c>
      <c r="I2823" t="s">
        <v>17</v>
      </c>
      <c r="J2823" t="s">
        <v>27</v>
      </c>
      <c r="L2823" t="str">
        <f t="shared" si="44"/>
        <v>April</v>
      </c>
      <c r="M2823" s="4">
        <f>ABS(Table1[[#This Row],[Amount]])</f>
        <v>2849.16</v>
      </c>
      <c r="N2823">
        <f>IF(Table1[[#This Row],[Type]]="Income",ABS(Table1[[#This Row],[Amount]]),0)</f>
        <v>0</v>
      </c>
      <c r="O2823">
        <f>IF(Table1[[#This Row],[Type]]="Expense",ABS(Table1[[#This Row],[Amount]]),0)</f>
        <v>2849.16</v>
      </c>
      <c r="P2823" t="str">
        <f>Table1[[#This Row],[Region]]</f>
        <v>North</v>
      </c>
      <c r="Q2823" t="s">
        <v>10</v>
      </c>
      <c r="R2823" t="s">
        <v>27</v>
      </c>
    </row>
    <row r="2824" spans="1:18" x14ac:dyDescent="0.3">
      <c r="A2824" s="1">
        <v>45252</v>
      </c>
      <c r="B2824" t="s">
        <v>2850</v>
      </c>
      <c r="C2824" t="s">
        <v>30</v>
      </c>
      <c r="D2824" t="s">
        <v>19</v>
      </c>
      <c r="E2824">
        <v>1981.3</v>
      </c>
      <c r="F2824" t="s">
        <v>31</v>
      </c>
      <c r="G2824">
        <f>IF(Table1[[#This Row],[Type]]="Income",ABS(Table1[[#This Row],[Amount]]),0)</f>
        <v>1981.3</v>
      </c>
      <c r="H2824">
        <f>IF(Table1[[#This Row],[Type]]="Expense",ABS(Table1[[#This Row],[Amount]]),0)</f>
        <v>0</v>
      </c>
      <c r="I2824" t="s">
        <v>12</v>
      </c>
      <c r="J2824" t="s">
        <v>23</v>
      </c>
      <c r="L2824" t="str">
        <f t="shared" si="44"/>
        <v>November</v>
      </c>
      <c r="M2824" s="4">
        <f>ABS(Table1[[#This Row],[Amount]])</f>
        <v>1981.3</v>
      </c>
      <c r="N2824">
        <f>IF(Table1[[#This Row],[Type]]="Income",ABS(Table1[[#This Row],[Amount]]),0)</f>
        <v>1981.3</v>
      </c>
      <c r="O2824">
        <f>IF(Table1[[#This Row],[Type]]="Expense",ABS(Table1[[#This Row],[Amount]]),0)</f>
        <v>0</v>
      </c>
      <c r="P2824" t="str">
        <f>Table1[[#This Row],[Region]]</f>
        <v>South</v>
      </c>
      <c r="Q2824" t="s">
        <v>19</v>
      </c>
      <c r="R2824" t="s">
        <v>23</v>
      </c>
    </row>
    <row r="2825" spans="1:18" x14ac:dyDescent="0.3">
      <c r="A2825" s="1">
        <v>45223</v>
      </c>
      <c r="B2825" t="s">
        <v>2851</v>
      </c>
      <c r="C2825" t="s">
        <v>9</v>
      </c>
      <c r="D2825" t="s">
        <v>36</v>
      </c>
      <c r="E2825">
        <v>-1416.76</v>
      </c>
      <c r="F2825" t="s">
        <v>11</v>
      </c>
      <c r="G2825">
        <f>IF(Table1[[#This Row],[Type]]="Income",ABS(Table1[[#This Row],[Amount]]),0)</f>
        <v>0</v>
      </c>
      <c r="H2825">
        <f>IF(Table1[[#This Row],[Type]]="Expense",ABS(Table1[[#This Row],[Amount]]),0)</f>
        <v>1416.76</v>
      </c>
      <c r="I2825" t="s">
        <v>20</v>
      </c>
      <c r="J2825" t="s">
        <v>13</v>
      </c>
      <c r="L2825" t="str">
        <f t="shared" si="44"/>
        <v>October</v>
      </c>
      <c r="M2825" s="4">
        <f>ABS(Table1[[#This Row],[Amount]])</f>
        <v>1416.76</v>
      </c>
      <c r="N2825">
        <f>IF(Table1[[#This Row],[Type]]="Income",ABS(Table1[[#This Row],[Amount]]),0)</f>
        <v>0</v>
      </c>
      <c r="O2825">
        <f>IF(Table1[[#This Row],[Type]]="Expense",ABS(Table1[[#This Row],[Amount]]),0)</f>
        <v>1416.76</v>
      </c>
      <c r="P2825" t="str">
        <f>Table1[[#This Row],[Region]]</f>
        <v>East</v>
      </c>
      <c r="Q2825" t="s">
        <v>36</v>
      </c>
      <c r="R2825" t="s">
        <v>13</v>
      </c>
    </row>
    <row r="2826" spans="1:18" x14ac:dyDescent="0.3">
      <c r="A2826" s="1">
        <v>45108</v>
      </c>
      <c r="B2826" t="s">
        <v>2852</v>
      </c>
      <c r="C2826" t="s">
        <v>25</v>
      </c>
      <c r="D2826" t="s">
        <v>22</v>
      </c>
      <c r="E2826">
        <v>-3295.09</v>
      </c>
      <c r="F2826" t="s">
        <v>11</v>
      </c>
      <c r="G2826">
        <f>IF(Table1[[#This Row],[Type]]="Income",ABS(Table1[[#This Row],[Amount]]),0)</f>
        <v>0</v>
      </c>
      <c r="H2826">
        <f>IF(Table1[[#This Row],[Type]]="Expense",ABS(Table1[[#This Row],[Amount]]),0)</f>
        <v>3295.09</v>
      </c>
      <c r="I2826" t="s">
        <v>20</v>
      </c>
      <c r="J2826" t="s">
        <v>23</v>
      </c>
      <c r="L2826" t="str">
        <f t="shared" si="44"/>
        <v>July</v>
      </c>
      <c r="M2826" s="4">
        <f>ABS(Table1[[#This Row],[Amount]])</f>
        <v>3295.09</v>
      </c>
      <c r="N2826">
        <f>IF(Table1[[#This Row],[Type]]="Income",ABS(Table1[[#This Row],[Amount]]),0)</f>
        <v>0</v>
      </c>
      <c r="O2826">
        <f>IF(Table1[[#This Row],[Type]]="Expense",ABS(Table1[[#This Row],[Amount]]),0)</f>
        <v>3295.09</v>
      </c>
      <c r="P2826" t="str">
        <f>Table1[[#This Row],[Region]]</f>
        <v>South</v>
      </c>
      <c r="Q2826" t="s">
        <v>22</v>
      </c>
      <c r="R2826" t="s">
        <v>23</v>
      </c>
    </row>
    <row r="2827" spans="1:18" x14ac:dyDescent="0.3">
      <c r="A2827" s="1">
        <v>45100</v>
      </c>
      <c r="B2827" t="s">
        <v>2853</v>
      </c>
      <c r="C2827" t="s">
        <v>9</v>
      </c>
      <c r="D2827" t="s">
        <v>22</v>
      </c>
      <c r="E2827">
        <v>-759.83</v>
      </c>
      <c r="F2827" t="s">
        <v>11</v>
      </c>
      <c r="G2827">
        <f>IF(Table1[[#This Row],[Type]]="Income",ABS(Table1[[#This Row],[Amount]]),0)</f>
        <v>0</v>
      </c>
      <c r="H2827">
        <f>IF(Table1[[#This Row],[Type]]="Expense",ABS(Table1[[#This Row],[Amount]]),0)</f>
        <v>759.83</v>
      </c>
      <c r="I2827" t="s">
        <v>17</v>
      </c>
      <c r="J2827" t="s">
        <v>23</v>
      </c>
      <c r="L2827" t="str">
        <f t="shared" si="44"/>
        <v>June</v>
      </c>
      <c r="M2827" s="4">
        <f>ABS(Table1[[#This Row],[Amount]])</f>
        <v>759.83</v>
      </c>
      <c r="N2827">
        <f>IF(Table1[[#This Row],[Type]]="Income",ABS(Table1[[#This Row],[Amount]]),0)</f>
        <v>0</v>
      </c>
      <c r="O2827">
        <f>IF(Table1[[#This Row],[Type]]="Expense",ABS(Table1[[#This Row],[Amount]]),0)</f>
        <v>759.83</v>
      </c>
      <c r="P2827" t="str">
        <f>Table1[[#This Row],[Region]]</f>
        <v>South</v>
      </c>
      <c r="Q2827" t="s">
        <v>22</v>
      </c>
      <c r="R2827" t="s">
        <v>23</v>
      </c>
    </row>
    <row r="2828" spans="1:18" x14ac:dyDescent="0.3">
      <c r="A2828" s="1">
        <v>45242</v>
      </c>
      <c r="B2828" t="s">
        <v>2854</v>
      </c>
      <c r="C2828" t="s">
        <v>9</v>
      </c>
      <c r="D2828" t="s">
        <v>36</v>
      </c>
      <c r="E2828">
        <v>-2641.21</v>
      </c>
      <c r="F2828" t="s">
        <v>11</v>
      </c>
      <c r="G2828">
        <f>IF(Table1[[#This Row],[Type]]="Income",ABS(Table1[[#This Row],[Amount]]),0)</f>
        <v>0</v>
      </c>
      <c r="H2828">
        <f>IF(Table1[[#This Row],[Type]]="Expense",ABS(Table1[[#This Row],[Amount]]),0)</f>
        <v>2641.21</v>
      </c>
      <c r="I2828" t="s">
        <v>12</v>
      </c>
      <c r="J2828" t="s">
        <v>32</v>
      </c>
      <c r="L2828" t="str">
        <f t="shared" si="44"/>
        <v>November</v>
      </c>
      <c r="M2828" s="4">
        <f>ABS(Table1[[#This Row],[Amount]])</f>
        <v>2641.21</v>
      </c>
      <c r="N2828">
        <f>IF(Table1[[#This Row],[Type]]="Income",ABS(Table1[[#This Row],[Amount]]),0)</f>
        <v>0</v>
      </c>
      <c r="O2828">
        <f>IF(Table1[[#This Row],[Type]]="Expense",ABS(Table1[[#This Row],[Amount]]),0)</f>
        <v>2641.21</v>
      </c>
      <c r="P2828" t="str">
        <f>Table1[[#This Row],[Region]]</f>
        <v>West</v>
      </c>
      <c r="Q2828" t="s">
        <v>36</v>
      </c>
      <c r="R2828" t="s">
        <v>32</v>
      </c>
    </row>
    <row r="2829" spans="1:18" x14ac:dyDescent="0.3">
      <c r="A2829" s="1">
        <v>45290</v>
      </c>
      <c r="B2829" t="s">
        <v>2855</v>
      </c>
      <c r="C2829" t="s">
        <v>15</v>
      </c>
      <c r="D2829" t="s">
        <v>26</v>
      </c>
      <c r="E2829">
        <v>-3863.56</v>
      </c>
      <c r="F2829" t="s">
        <v>11</v>
      </c>
      <c r="G2829">
        <f>IF(Table1[[#This Row],[Type]]="Income",ABS(Table1[[#This Row],[Amount]]),0)</f>
        <v>0</v>
      </c>
      <c r="H2829">
        <f>IF(Table1[[#This Row],[Type]]="Expense",ABS(Table1[[#This Row],[Amount]]),0)</f>
        <v>3863.56</v>
      </c>
      <c r="I2829" t="s">
        <v>17</v>
      </c>
      <c r="J2829" t="s">
        <v>23</v>
      </c>
      <c r="L2829" t="str">
        <f t="shared" si="44"/>
        <v>December</v>
      </c>
      <c r="M2829" s="4">
        <f>ABS(Table1[[#This Row],[Amount]])</f>
        <v>3863.56</v>
      </c>
      <c r="N2829">
        <f>IF(Table1[[#This Row],[Type]]="Income",ABS(Table1[[#This Row],[Amount]]),0)</f>
        <v>0</v>
      </c>
      <c r="O2829">
        <f>IF(Table1[[#This Row],[Type]]="Expense",ABS(Table1[[#This Row],[Amount]]),0)</f>
        <v>3863.56</v>
      </c>
      <c r="P2829" t="str">
        <f>Table1[[#This Row],[Region]]</f>
        <v>South</v>
      </c>
      <c r="Q2829" t="s">
        <v>26</v>
      </c>
      <c r="R2829" t="s">
        <v>23</v>
      </c>
    </row>
    <row r="2830" spans="1:18" x14ac:dyDescent="0.3">
      <c r="A2830" s="1">
        <v>45114</v>
      </c>
      <c r="B2830" t="s">
        <v>2856</v>
      </c>
      <c r="C2830" t="s">
        <v>15</v>
      </c>
      <c r="D2830" t="s">
        <v>26</v>
      </c>
      <c r="E2830">
        <v>-905.06</v>
      </c>
      <c r="F2830" t="s">
        <v>11</v>
      </c>
      <c r="G2830">
        <f>IF(Table1[[#This Row],[Type]]="Income",ABS(Table1[[#This Row],[Amount]]),0)</f>
        <v>0</v>
      </c>
      <c r="H2830">
        <f>IF(Table1[[#This Row],[Type]]="Expense",ABS(Table1[[#This Row],[Amount]]),0)</f>
        <v>905.06</v>
      </c>
      <c r="I2830" t="s">
        <v>20</v>
      </c>
      <c r="J2830" t="s">
        <v>27</v>
      </c>
      <c r="L2830" t="str">
        <f t="shared" si="44"/>
        <v>July</v>
      </c>
      <c r="M2830" s="4">
        <f>ABS(Table1[[#This Row],[Amount]])</f>
        <v>905.06</v>
      </c>
      <c r="N2830">
        <f>IF(Table1[[#This Row],[Type]]="Income",ABS(Table1[[#This Row],[Amount]]),0)</f>
        <v>0</v>
      </c>
      <c r="O2830">
        <f>IF(Table1[[#This Row],[Type]]="Expense",ABS(Table1[[#This Row],[Amount]]),0)</f>
        <v>905.06</v>
      </c>
      <c r="P2830" t="str">
        <f>Table1[[#This Row],[Region]]</f>
        <v>North</v>
      </c>
      <c r="Q2830" t="s">
        <v>26</v>
      </c>
      <c r="R2830" t="s">
        <v>27</v>
      </c>
    </row>
    <row r="2831" spans="1:18" x14ac:dyDescent="0.3">
      <c r="A2831" s="1">
        <v>44983</v>
      </c>
      <c r="B2831" t="s">
        <v>2857</v>
      </c>
      <c r="C2831" t="s">
        <v>15</v>
      </c>
      <c r="D2831" t="s">
        <v>16</v>
      </c>
      <c r="E2831">
        <v>-3790.97</v>
      </c>
      <c r="F2831" t="s">
        <v>11</v>
      </c>
      <c r="G2831">
        <f>IF(Table1[[#This Row],[Type]]="Income",ABS(Table1[[#This Row],[Amount]]),0)</f>
        <v>0</v>
      </c>
      <c r="H2831">
        <f>IF(Table1[[#This Row],[Type]]="Expense",ABS(Table1[[#This Row],[Amount]]),0)</f>
        <v>3790.97</v>
      </c>
      <c r="I2831" t="s">
        <v>17</v>
      </c>
      <c r="J2831" t="s">
        <v>23</v>
      </c>
      <c r="L2831" t="str">
        <f t="shared" si="44"/>
        <v>February</v>
      </c>
      <c r="M2831" s="4">
        <f>ABS(Table1[[#This Row],[Amount]])</f>
        <v>3790.97</v>
      </c>
      <c r="N2831">
        <f>IF(Table1[[#This Row],[Type]]="Income",ABS(Table1[[#This Row],[Amount]]),0)</f>
        <v>0</v>
      </c>
      <c r="O2831">
        <f>IF(Table1[[#This Row],[Type]]="Expense",ABS(Table1[[#This Row],[Amount]]),0)</f>
        <v>3790.97</v>
      </c>
      <c r="P2831" t="str">
        <f>Table1[[#This Row],[Region]]</f>
        <v>South</v>
      </c>
      <c r="Q2831" t="s">
        <v>16</v>
      </c>
      <c r="R2831" t="s">
        <v>23</v>
      </c>
    </row>
    <row r="2832" spans="1:18" x14ac:dyDescent="0.3">
      <c r="A2832" s="1">
        <v>44957</v>
      </c>
      <c r="B2832" t="s">
        <v>2858</v>
      </c>
      <c r="C2832" t="s">
        <v>30</v>
      </c>
      <c r="D2832" t="s">
        <v>42</v>
      </c>
      <c r="E2832">
        <v>3827.89</v>
      </c>
      <c r="F2832" t="s">
        <v>31</v>
      </c>
      <c r="G2832">
        <f>IF(Table1[[#This Row],[Type]]="Income",ABS(Table1[[#This Row],[Amount]]),0)</f>
        <v>3827.89</v>
      </c>
      <c r="H2832">
        <f>IF(Table1[[#This Row],[Type]]="Expense",ABS(Table1[[#This Row],[Amount]]),0)</f>
        <v>0</v>
      </c>
      <c r="I2832" t="s">
        <v>12</v>
      </c>
      <c r="J2832" t="s">
        <v>32</v>
      </c>
      <c r="L2832" t="str">
        <f t="shared" si="44"/>
        <v>January</v>
      </c>
      <c r="M2832" s="4">
        <f>ABS(Table1[[#This Row],[Amount]])</f>
        <v>3827.89</v>
      </c>
      <c r="N2832">
        <f>IF(Table1[[#This Row],[Type]]="Income",ABS(Table1[[#This Row],[Amount]]),0)</f>
        <v>3827.89</v>
      </c>
      <c r="O2832">
        <f>IF(Table1[[#This Row],[Type]]="Expense",ABS(Table1[[#This Row],[Amount]]),0)</f>
        <v>0</v>
      </c>
      <c r="P2832" t="str">
        <f>Table1[[#This Row],[Region]]</f>
        <v>West</v>
      </c>
      <c r="Q2832" t="s">
        <v>42</v>
      </c>
      <c r="R2832" t="s">
        <v>32</v>
      </c>
    </row>
    <row r="2833" spans="1:18" x14ac:dyDescent="0.3">
      <c r="A2833" s="1">
        <v>45010</v>
      </c>
      <c r="B2833" t="s">
        <v>2859</v>
      </c>
      <c r="C2833" t="s">
        <v>9</v>
      </c>
      <c r="D2833" t="s">
        <v>19</v>
      </c>
      <c r="E2833">
        <v>-393.64</v>
      </c>
      <c r="F2833" t="s">
        <v>11</v>
      </c>
      <c r="G2833">
        <f>IF(Table1[[#This Row],[Type]]="Income",ABS(Table1[[#This Row],[Amount]]),0)</f>
        <v>0</v>
      </c>
      <c r="H2833">
        <f>IF(Table1[[#This Row],[Type]]="Expense",ABS(Table1[[#This Row],[Amount]]),0)</f>
        <v>393.64</v>
      </c>
      <c r="I2833" t="s">
        <v>17</v>
      </c>
      <c r="J2833" t="s">
        <v>13</v>
      </c>
      <c r="L2833" t="str">
        <f t="shared" si="44"/>
        <v>March</v>
      </c>
      <c r="M2833" s="4">
        <f>ABS(Table1[[#This Row],[Amount]])</f>
        <v>393.64</v>
      </c>
      <c r="N2833">
        <f>IF(Table1[[#This Row],[Type]]="Income",ABS(Table1[[#This Row],[Amount]]),0)</f>
        <v>0</v>
      </c>
      <c r="O2833">
        <f>IF(Table1[[#This Row],[Type]]="Expense",ABS(Table1[[#This Row],[Amount]]),0)</f>
        <v>393.64</v>
      </c>
      <c r="P2833" t="str">
        <f>Table1[[#This Row],[Region]]</f>
        <v>East</v>
      </c>
      <c r="Q2833" t="s">
        <v>19</v>
      </c>
      <c r="R2833" t="s">
        <v>13</v>
      </c>
    </row>
    <row r="2834" spans="1:18" x14ac:dyDescent="0.3">
      <c r="A2834" s="1">
        <v>45078</v>
      </c>
      <c r="B2834" t="s">
        <v>2860</v>
      </c>
      <c r="C2834" t="s">
        <v>9</v>
      </c>
      <c r="D2834" t="s">
        <v>42</v>
      </c>
      <c r="E2834">
        <v>-192.04</v>
      </c>
      <c r="F2834" t="s">
        <v>11</v>
      </c>
      <c r="G2834">
        <f>IF(Table1[[#This Row],[Type]]="Income",ABS(Table1[[#This Row],[Amount]]),0)</f>
        <v>0</v>
      </c>
      <c r="H2834">
        <f>IF(Table1[[#This Row],[Type]]="Expense",ABS(Table1[[#This Row],[Amount]]),0)</f>
        <v>192.04</v>
      </c>
      <c r="I2834" t="s">
        <v>12</v>
      </c>
      <c r="J2834" t="s">
        <v>23</v>
      </c>
      <c r="L2834" t="str">
        <f t="shared" si="44"/>
        <v>June</v>
      </c>
      <c r="M2834" s="4">
        <f>ABS(Table1[[#This Row],[Amount]])</f>
        <v>192.04</v>
      </c>
      <c r="N2834">
        <f>IF(Table1[[#This Row],[Type]]="Income",ABS(Table1[[#This Row],[Amount]]),0)</f>
        <v>0</v>
      </c>
      <c r="O2834">
        <f>IF(Table1[[#This Row],[Type]]="Expense",ABS(Table1[[#This Row],[Amount]]),0)</f>
        <v>192.04</v>
      </c>
      <c r="P2834" t="str">
        <f>Table1[[#This Row],[Region]]</f>
        <v>South</v>
      </c>
      <c r="Q2834" t="s">
        <v>42</v>
      </c>
      <c r="R2834" t="s">
        <v>23</v>
      </c>
    </row>
    <row r="2835" spans="1:18" x14ac:dyDescent="0.3">
      <c r="A2835" s="1">
        <v>44962</v>
      </c>
      <c r="B2835" t="s">
        <v>2861</v>
      </c>
      <c r="C2835" t="s">
        <v>30</v>
      </c>
      <c r="D2835" t="s">
        <v>16</v>
      </c>
      <c r="E2835">
        <v>4872.28</v>
      </c>
      <c r="F2835" t="s">
        <v>31</v>
      </c>
      <c r="G2835">
        <f>IF(Table1[[#This Row],[Type]]="Income",ABS(Table1[[#This Row],[Amount]]),0)</f>
        <v>4872.28</v>
      </c>
      <c r="H2835">
        <f>IF(Table1[[#This Row],[Type]]="Expense",ABS(Table1[[#This Row],[Amount]]),0)</f>
        <v>0</v>
      </c>
      <c r="I2835" t="s">
        <v>12</v>
      </c>
      <c r="J2835" t="s">
        <v>23</v>
      </c>
      <c r="L2835" t="str">
        <f t="shared" si="44"/>
        <v>February</v>
      </c>
      <c r="M2835" s="4">
        <f>ABS(Table1[[#This Row],[Amount]])</f>
        <v>4872.28</v>
      </c>
      <c r="N2835">
        <f>IF(Table1[[#This Row],[Type]]="Income",ABS(Table1[[#This Row],[Amount]]),0)</f>
        <v>4872.28</v>
      </c>
      <c r="O2835">
        <f>IF(Table1[[#This Row],[Type]]="Expense",ABS(Table1[[#This Row],[Amount]]),0)</f>
        <v>0</v>
      </c>
      <c r="P2835" t="str">
        <f>Table1[[#This Row],[Region]]</f>
        <v>South</v>
      </c>
      <c r="Q2835" t="s">
        <v>16</v>
      </c>
      <c r="R2835" t="s">
        <v>23</v>
      </c>
    </row>
    <row r="2836" spans="1:18" x14ac:dyDescent="0.3">
      <c r="A2836" s="1">
        <v>45139</v>
      </c>
      <c r="B2836" t="s">
        <v>2862</v>
      </c>
      <c r="C2836" t="s">
        <v>30</v>
      </c>
      <c r="D2836" t="s">
        <v>42</v>
      </c>
      <c r="E2836">
        <v>1047.58</v>
      </c>
      <c r="F2836" t="s">
        <v>31</v>
      </c>
      <c r="G2836">
        <f>IF(Table1[[#This Row],[Type]]="Income",ABS(Table1[[#This Row],[Amount]]),0)</f>
        <v>1047.58</v>
      </c>
      <c r="H2836">
        <f>IF(Table1[[#This Row],[Type]]="Expense",ABS(Table1[[#This Row],[Amount]]),0)</f>
        <v>0</v>
      </c>
      <c r="I2836" t="s">
        <v>20</v>
      </c>
      <c r="J2836" t="s">
        <v>32</v>
      </c>
      <c r="L2836" t="str">
        <f t="shared" si="44"/>
        <v>August</v>
      </c>
      <c r="M2836" s="4">
        <f>ABS(Table1[[#This Row],[Amount]])</f>
        <v>1047.58</v>
      </c>
      <c r="N2836">
        <f>IF(Table1[[#This Row],[Type]]="Income",ABS(Table1[[#This Row],[Amount]]),0)</f>
        <v>1047.58</v>
      </c>
      <c r="O2836">
        <f>IF(Table1[[#This Row],[Type]]="Expense",ABS(Table1[[#This Row],[Amount]]),0)</f>
        <v>0</v>
      </c>
      <c r="P2836" t="str">
        <f>Table1[[#This Row],[Region]]</f>
        <v>West</v>
      </c>
      <c r="Q2836" t="s">
        <v>42</v>
      </c>
      <c r="R2836" t="s">
        <v>32</v>
      </c>
    </row>
    <row r="2837" spans="1:18" x14ac:dyDescent="0.3">
      <c r="A2837" s="1">
        <v>45290</v>
      </c>
      <c r="B2837" t="s">
        <v>2863</v>
      </c>
      <c r="C2837" t="s">
        <v>30</v>
      </c>
      <c r="D2837" t="s">
        <v>22</v>
      </c>
      <c r="E2837">
        <v>4128.4799999999996</v>
      </c>
      <c r="F2837" t="s">
        <v>31</v>
      </c>
      <c r="G2837">
        <f>IF(Table1[[#This Row],[Type]]="Income",ABS(Table1[[#This Row],[Amount]]),0)</f>
        <v>4128.4799999999996</v>
      </c>
      <c r="H2837">
        <f>IF(Table1[[#This Row],[Type]]="Expense",ABS(Table1[[#This Row],[Amount]]),0)</f>
        <v>0</v>
      </c>
      <c r="I2837" t="s">
        <v>12</v>
      </c>
      <c r="J2837" t="s">
        <v>32</v>
      </c>
      <c r="L2837" t="str">
        <f t="shared" si="44"/>
        <v>December</v>
      </c>
      <c r="M2837" s="4">
        <f>ABS(Table1[[#This Row],[Amount]])</f>
        <v>4128.4799999999996</v>
      </c>
      <c r="N2837">
        <f>IF(Table1[[#This Row],[Type]]="Income",ABS(Table1[[#This Row],[Amount]]),0)</f>
        <v>4128.4799999999996</v>
      </c>
      <c r="O2837">
        <f>IF(Table1[[#This Row],[Type]]="Expense",ABS(Table1[[#This Row],[Amount]]),0)</f>
        <v>0</v>
      </c>
      <c r="P2837" t="str">
        <f>Table1[[#This Row],[Region]]</f>
        <v>West</v>
      </c>
      <c r="Q2837" t="s">
        <v>22</v>
      </c>
      <c r="R2837" t="s">
        <v>32</v>
      </c>
    </row>
    <row r="2838" spans="1:18" x14ac:dyDescent="0.3">
      <c r="A2838" s="1">
        <v>45032</v>
      </c>
      <c r="B2838" t="s">
        <v>2864</v>
      </c>
      <c r="C2838" t="s">
        <v>9</v>
      </c>
      <c r="D2838" t="s">
        <v>22</v>
      </c>
      <c r="E2838">
        <v>-2853.07</v>
      </c>
      <c r="F2838" t="s">
        <v>11</v>
      </c>
      <c r="G2838">
        <f>IF(Table1[[#This Row],[Type]]="Income",ABS(Table1[[#This Row],[Amount]]),0)</f>
        <v>0</v>
      </c>
      <c r="H2838">
        <f>IF(Table1[[#This Row],[Type]]="Expense",ABS(Table1[[#This Row],[Amount]]),0)</f>
        <v>2853.07</v>
      </c>
      <c r="I2838" t="s">
        <v>12</v>
      </c>
      <c r="J2838" t="s">
        <v>32</v>
      </c>
      <c r="L2838" t="str">
        <f t="shared" si="44"/>
        <v>April</v>
      </c>
      <c r="M2838" s="4">
        <f>ABS(Table1[[#This Row],[Amount]])</f>
        <v>2853.07</v>
      </c>
      <c r="N2838">
        <f>IF(Table1[[#This Row],[Type]]="Income",ABS(Table1[[#This Row],[Amount]]),0)</f>
        <v>0</v>
      </c>
      <c r="O2838">
        <f>IF(Table1[[#This Row],[Type]]="Expense",ABS(Table1[[#This Row],[Amount]]),0)</f>
        <v>2853.07</v>
      </c>
      <c r="P2838" t="str">
        <f>Table1[[#This Row],[Region]]</f>
        <v>West</v>
      </c>
      <c r="Q2838" t="s">
        <v>22</v>
      </c>
      <c r="R2838" t="s">
        <v>32</v>
      </c>
    </row>
    <row r="2839" spans="1:18" x14ac:dyDescent="0.3">
      <c r="A2839" s="1">
        <v>45268</v>
      </c>
      <c r="B2839" t="s">
        <v>2865</v>
      </c>
      <c r="C2839" t="s">
        <v>9</v>
      </c>
      <c r="D2839" t="s">
        <v>36</v>
      </c>
      <c r="E2839">
        <v>-1395.91</v>
      </c>
      <c r="F2839" t="s">
        <v>11</v>
      </c>
      <c r="G2839">
        <f>IF(Table1[[#This Row],[Type]]="Income",ABS(Table1[[#This Row],[Amount]]),0)</f>
        <v>0</v>
      </c>
      <c r="H2839">
        <f>IF(Table1[[#This Row],[Type]]="Expense",ABS(Table1[[#This Row],[Amount]]),0)</f>
        <v>1395.91</v>
      </c>
      <c r="I2839" t="s">
        <v>12</v>
      </c>
      <c r="J2839" t="s">
        <v>23</v>
      </c>
      <c r="L2839" t="str">
        <f t="shared" si="44"/>
        <v>December</v>
      </c>
      <c r="M2839" s="4">
        <f>ABS(Table1[[#This Row],[Amount]])</f>
        <v>1395.91</v>
      </c>
      <c r="N2839">
        <f>IF(Table1[[#This Row],[Type]]="Income",ABS(Table1[[#This Row],[Amount]]),0)</f>
        <v>0</v>
      </c>
      <c r="O2839">
        <f>IF(Table1[[#This Row],[Type]]="Expense",ABS(Table1[[#This Row],[Amount]]),0)</f>
        <v>1395.91</v>
      </c>
      <c r="P2839" t="str">
        <f>Table1[[#This Row],[Region]]</f>
        <v>South</v>
      </c>
      <c r="Q2839" t="s">
        <v>36</v>
      </c>
      <c r="R2839" t="s">
        <v>23</v>
      </c>
    </row>
    <row r="2840" spans="1:18" x14ac:dyDescent="0.3">
      <c r="A2840" s="1">
        <v>45146</v>
      </c>
      <c r="B2840" t="s">
        <v>2866</v>
      </c>
      <c r="C2840" t="s">
        <v>15</v>
      </c>
      <c r="D2840" t="s">
        <v>36</v>
      </c>
      <c r="E2840">
        <v>-736.86</v>
      </c>
      <c r="F2840" t="s">
        <v>11</v>
      </c>
      <c r="G2840">
        <f>IF(Table1[[#This Row],[Type]]="Income",ABS(Table1[[#This Row],[Amount]]),0)</f>
        <v>0</v>
      </c>
      <c r="H2840">
        <f>IF(Table1[[#This Row],[Type]]="Expense",ABS(Table1[[#This Row],[Amount]]),0)</f>
        <v>736.86</v>
      </c>
      <c r="I2840" t="s">
        <v>17</v>
      </c>
      <c r="J2840" t="s">
        <v>27</v>
      </c>
      <c r="L2840" t="str">
        <f t="shared" si="44"/>
        <v>August</v>
      </c>
      <c r="M2840" s="4">
        <f>ABS(Table1[[#This Row],[Amount]])</f>
        <v>736.86</v>
      </c>
      <c r="N2840">
        <f>IF(Table1[[#This Row],[Type]]="Income",ABS(Table1[[#This Row],[Amount]]),0)</f>
        <v>0</v>
      </c>
      <c r="O2840">
        <f>IF(Table1[[#This Row],[Type]]="Expense",ABS(Table1[[#This Row],[Amount]]),0)</f>
        <v>736.86</v>
      </c>
      <c r="P2840" t="str">
        <f>Table1[[#This Row],[Region]]</f>
        <v>North</v>
      </c>
      <c r="Q2840" t="s">
        <v>36</v>
      </c>
      <c r="R2840" t="s">
        <v>27</v>
      </c>
    </row>
    <row r="2841" spans="1:18" x14ac:dyDescent="0.3">
      <c r="A2841" s="1">
        <v>45089</v>
      </c>
      <c r="B2841" t="s">
        <v>2867</v>
      </c>
      <c r="C2841" t="s">
        <v>15</v>
      </c>
      <c r="D2841" t="s">
        <v>16</v>
      </c>
      <c r="E2841">
        <v>-2533.7199999999998</v>
      </c>
      <c r="F2841" t="s">
        <v>11</v>
      </c>
      <c r="G2841">
        <f>IF(Table1[[#This Row],[Type]]="Income",ABS(Table1[[#This Row],[Amount]]),0)</f>
        <v>0</v>
      </c>
      <c r="H2841">
        <f>IF(Table1[[#This Row],[Type]]="Expense",ABS(Table1[[#This Row],[Amount]]),0)</f>
        <v>2533.7199999999998</v>
      </c>
      <c r="I2841" t="s">
        <v>20</v>
      </c>
      <c r="J2841" t="s">
        <v>32</v>
      </c>
      <c r="L2841" t="str">
        <f t="shared" si="44"/>
        <v>June</v>
      </c>
      <c r="M2841" s="4">
        <f>ABS(Table1[[#This Row],[Amount]])</f>
        <v>2533.7199999999998</v>
      </c>
      <c r="N2841">
        <f>IF(Table1[[#This Row],[Type]]="Income",ABS(Table1[[#This Row],[Amount]]),0)</f>
        <v>0</v>
      </c>
      <c r="O2841">
        <f>IF(Table1[[#This Row],[Type]]="Expense",ABS(Table1[[#This Row],[Amount]]),0)</f>
        <v>2533.7199999999998</v>
      </c>
      <c r="P2841" t="str">
        <f>Table1[[#This Row],[Region]]</f>
        <v>West</v>
      </c>
      <c r="Q2841" t="s">
        <v>16</v>
      </c>
      <c r="R2841" t="s">
        <v>32</v>
      </c>
    </row>
    <row r="2842" spans="1:18" x14ac:dyDescent="0.3">
      <c r="A2842" s="1">
        <v>45146</v>
      </c>
      <c r="B2842" t="s">
        <v>2868</v>
      </c>
      <c r="C2842" t="s">
        <v>9</v>
      </c>
      <c r="D2842" t="s">
        <v>16</v>
      </c>
      <c r="E2842">
        <v>-2096.04</v>
      </c>
      <c r="F2842" t="s">
        <v>11</v>
      </c>
      <c r="G2842">
        <f>IF(Table1[[#This Row],[Type]]="Income",ABS(Table1[[#This Row],[Amount]]),0)</f>
        <v>0</v>
      </c>
      <c r="H2842">
        <f>IF(Table1[[#This Row],[Type]]="Expense",ABS(Table1[[#This Row],[Amount]]),0)</f>
        <v>2096.04</v>
      </c>
      <c r="I2842" t="s">
        <v>17</v>
      </c>
      <c r="J2842" t="s">
        <v>13</v>
      </c>
      <c r="L2842" t="str">
        <f t="shared" si="44"/>
        <v>August</v>
      </c>
      <c r="M2842" s="4">
        <f>ABS(Table1[[#This Row],[Amount]])</f>
        <v>2096.04</v>
      </c>
      <c r="N2842">
        <f>IF(Table1[[#This Row],[Type]]="Income",ABS(Table1[[#This Row],[Amount]]),0)</f>
        <v>0</v>
      </c>
      <c r="O2842">
        <f>IF(Table1[[#This Row],[Type]]="Expense",ABS(Table1[[#This Row],[Amount]]),0)</f>
        <v>2096.04</v>
      </c>
      <c r="P2842" t="str">
        <f>Table1[[#This Row],[Region]]</f>
        <v>East</v>
      </c>
      <c r="Q2842" t="s">
        <v>16</v>
      </c>
      <c r="R2842" t="s">
        <v>13</v>
      </c>
    </row>
    <row r="2843" spans="1:18" x14ac:dyDescent="0.3">
      <c r="A2843" s="1">
        <v>45196</v>
      </c>
      <c r="B2843" t="s">
        <v>2869</v>
      </c>
      <c r="C2843" t="s">
        <v>15</v>
      </c>
      <c r="D2843" t="s">
        <v>10</v>
      </c>
      <c r="E2843">
        <v>-3524.54</v>
      </c>
      <c r="F2843" t="s">
        <v>11</v>
      </c>
      <c r="G2843">
        <f>IF(Table1[[#This Row],[Type]]="Income",ABS(Table1[[#This Row],[Amount]]),0)</f>
        <v>0</v>
      </c>
      <c r="H2843">
        <f>IF(Table1[[#This Row],[Type]]="Expense",ABS(Table1[[#This Row],[Amount]]),0)</f>
        <v>3524.54</v>
      </c>
      <c r="I2843" t="s">
        <v>17</v>
      </c>
      <c r="J2843" t="s">
        <v>23</v>
      </c>
      <c r="L2843" t="str">
        <f t="shared" si="44"/>
        <v>September</v>
      </c>
      <c r="M2843" s="4">
        <f>ABS(Table1[[#This Row],[Amount]])</f>
        <v>3524.54</v>
      </c>
      <c r="N2843">
        <f>IF(Table1[[#This Row],[Type]]="Income",ABS(Table1[[#This Row],[Amount]]),0)</f>
        <v>0</v>
      </c>
      <c r="O2843">
        <f>IF(Table1[[#This Row],[Type]]="Expense",ABS(Table1[[#This Row],[Amount]]),0)</f>
        <v>3524.54</v>
      </c>
      <c r="P2843" t="str">
        <f>Table1[[#This Row],[Region]]</f>
        <v>South</v>
      </c>
      <c r="Q2843" t="s">
        <v>10</v>
      </c>
      <c r="R2843" t="s">
        <v>23</v>
      </c>
    </row>
    <row r="2844" spans="1:18" x14ac:dyDescent="0.3">
      <c r="A2844" s="1">
        <v>45046</v>
      </c>
      <c r="B2844" t="s">
        <v>2870</v>
      </c>
      <c r="C2844" t="s">
        <v>30</v>
      </c>
      <c r="D2844" t="s">
        <v>16</v>
      </c>
      <c r="E2844">
        <v>4530.43</v>
      </c>
      <c r="F2844" t="s">
        <v>31</v>
      </c>
      <c r="G2844">
        <f>IF(Table1[[#This Row],[Type]]="Income",ABS(Table1[[#This Row],[Amount]]),0)</f>
        <v>4530.43</v>
      </c>
      <c r="H2844">
        <f>IF(Table1[[#This Row],[Type]]="Expense",ABS(Table1[[#This Row],[Amount]]),0)</f>
        <v>0</v>
      </c>
      <c r="I2844" t="s">
        <v>20</v>
      </c>
      <c r="J2844" t="s">
        <v>13</v>
      </c>
      <c r="L2844" t="str">
        <f t="shared" si="44"/>
        <v>April</v>
      </c>
      <c r="M2844" s="4">
        <f>ABS(Table1[[#This Row],[Amount]])</f>
        <v>4530.43</v>
      </c>
      <c r="N2844">
        <f>IF(Table1[[#This Row],[Type]]="Income",ABS(Table1[[#This Row],[Amount]]),0)</f>
        <v>4530.43</v>
      </c>
      <c r="O2844">
        <f>IF(Table1[[#This Row],[Type]]="Expense",ABS(Table1[[#This Row],[Amount]]),0)</f>
        <v>0</v>
      </c>
      <c r="P2844" t="str">
        <f>Table1[[#This Row],[Region]]</f>
        <v>East</v>
      </c>
      <c r="Q2844" t="s">
        <v>16</v>
      </c>
      <c r="R2844" t="s">
        <v>13</v>
      </c>
    </row>
    <row r="2845" spans="1:18" x14ac:dyDescent="0.3">
      <c r="A2845" s="1">
        <v>45262</v>
      </c>
      <c r="B2845" t="s">
        <v>2871</v>
      </c>
      <c r="C2845" t="s">
        <v>25</v>
      </c>
      <c r="D2845" t="s">
        <v>22</v>
      </c>
      <c r="E2845">
        <v>-4045.72</v>
      </c>
      <c r="F2845" t="s">
        <v>11</v>
      </c>
      <c r="G2845">
        <f>IF(Table1[[#This Row],[Type]]="Income",ABS(Table1[[#This Row],[Amount]]),0)</f>
        <v>0</v>
      </c>
      <c r="H2845">
        <f>IF(Table1[[#This Row],[Type]]="Expense",ABS(Table1[[#This Row],[Amount]]),0)</f>
        <v>4045.72</v>
      </c>
      <c r="I2845" t="s">
        <v>17</v>
      </c>
      <c r="J2845" t="s">
        <v>13</v>
      </c>
      <c r="L2845" t="str">
        <f t="shared" si="44"/>
        <v>December</v>
      </c>
      <c r="M2845" s="4">
        <f>ABS(Table1[[#This Row],[Amount]])</f>
        <v>4045.72</v>
      </c>
      <c r="N2845">
        <f>IF(Table1[[#This Row],[Type]]="Income",ABS(Table1[[#This Row],[Amount]]),0)</f>
        <v>0</v>
      </c>
      <c r="O2845">
        <f>IF(Table1[[#This Row],[Type]]="Expense",ABS(Table1[[#This Row],[Amount]]),0)</f>
        <v>4045.72</v>
      </c>
      <c r="P2845" t="str">
        <f>Table1[[#This Row],[Region]]</f>
        <v>East</v>
      </c>
      <c r="Q2845" t="s">
        <v>22</v>
      </c>
      <c r="R2845" t="s">
        <v>13</v>
      </c>
    </row>
    <row r="2846" spans="1:18" x14ac:dyDescent="0.3">
      <c r="A2846" s="1">
        <v>45108</v>
      </c>
      <c r="B2846" t="s">
        <v>2872</v>
      </c>
      <c r="C2846" t="s">
        <v>15</v>
      </c>
      <c r="D2846" t="s">
        <v>42</v>
      </c>
      <c r="E2846">
        <v>-1444.82</v>
      </c>
      <c r="F2846" t="s">
        <v>11</v>
      </c>
      <c r="G2846">
        <f>IF(Table1[[#This Row],[Type]]="Income",ABS(Table1[[#This Row],[Amount]]),0)</f>
        <v>0</v>
      </c>
      <c r="H2846">
        <f>IF(Table1[[#This Row],[Type]]="Expense",ABS(Table1[[#This Row],[Amount]]),0)</f>
        <v>1444.82</v>
      </c>
      <c r="I2846" t="s">
        <v>17</v>
      </c>
      <c r="J2846" t="s">
        <v>27</v>
      </c>
      <c r="L2846" t="str">
        <f t="shared" si="44"/>
        <v>July</v>
      </c>
      <c r="M2846" s="4">
        <f>ABS(Table1[[#This Row],[Amount]])</f>
        <v>1444.82</v>
      </c>
      <c r="N2846">
        <f>IF(Table1[[#This Row],[Type]]="Income",ABS(Table1[[#This Row],[Amount]]),0)</f>
        <v>0</v>
      </c>
      <c r="O2846">
        <f>IF(Table1[[#This Row],[Type]]="Expense",ABS(Table1[[#This Row],[Amount]]),0)</f>
        <v>1444.82</v>
      </c>
      <c r="P2846" t="str">
        <f>Table1[[#This Row],[Region]]</f>
        <v>North</v>
      </c>
      <c r="Q2846" t="s">
        <v>42</v>
      </c>
      <c r="R2846" t="s">
        <v>27</v>
      </c>
    </row>
    <row r="2847" spans="1:18" x14ac:dyDescent="0.3">
      <c r="A2847" s="1">
        <v>45032</v>
      </c>
      <c r="B2847" t="s">
        <v>2873</v>
      </c>
      <c r="C2847" t="s">
        <v>9</v>
      </c>
      <c r="D2847" t="s">
        <v>19</v>
      </c>
      <c r="E2847">
        <v>-4406.7700000000004</v>
      </c>
      <c r="F2847" t="s">
        <v>11</v>
      </c>
      <c r="G2847">
        <f>IF(Table1[[#This Row],[Type]]="Income",ABS(Table1[[#This Row],[Amount]]),0)</f>
        <v>0</v>
      </c>
      <c r="H2847">
        <f>IF(Table1[[#This Row],[Type]]="Expense",ABS(Table1[[#This Row],[Amount]]),0)</f>
        <v>4406.7700000000004</v>
      </c>
      <c r="I2847" t="s">
        <v>12</v>
      </c>
      <c r="J2847" t="s">
        <v>13</v>
      </c>
      <c r="L2847" t="str">
        <f t="shared" si="44"/>
        <v>April</v>
      </c>
      <c r="M2847" s="4">
        <f>ABS(Table1[[#This Row],[Amount]])</f>
        <v>4406.7700000000004</v>
      </c>
      <c r="N2847">
        <f>IF(Table1[[#This Row],[Type]]="Income",ABS(Table1[[#This Row],[Amount]]),0)</f>
        <v>0</v>
      </c>
      <c r="O2847">
        <f>IF(Table1[[#This Row],[Type]]="Expense",ABS(Table1[[#This Row],[Amount]]),0)</f>
        <v>4406.7700000000004</v>
      </c>
      <c r="P2847" t="str">
        <f>Table1[[#This Row],[Region]]</f>
        <v>East</v>
      </c>
      <c r="Q2847" t="s">
        <v>19</v>
      </c>
      <c r="R2847" t="s">
        <v>13</v>
      </c>
    </row>
    <row r="2848" spans="1:18" x14ac:dyDescent="0.3">
      <c r="A2848" s="1">
        <v>45143</v>
      </c>
      <c r="B2848" t="s">
        <v>2874</v>
      </c>
      <c r="C2848" t="s">
        <v>15</v>
      </c>
      <c r="D2848" t="s">
        <v>10</v>
      </c>
      <c r="E2848">
        <v>-4183.62</v>
      </c>
      <c r="F2848" t="s">
        <v>11</v>
      </c>
      <c r="G2848">
        <f>IF(Table1[[#This Row],[Type]]="Income",ABS(Table1[[#This Row],[Amount]]),0)</f>
        <v>0</v>
      </c>
      <c r="H2848">
        <f>IF(Table1[[#This Row],[Type]]="Expense",ABS(Table1[[#This Row],[Amount]]),0)</f>
        <v>4183.62</v>
      </c>
      <c r="I2848" t="s">
        <v>17</v>
      </c>
      <c r="J2848" t="s">
        <v>32</v>
      </c>
      <c r="L2848" t="str">
        <f t="shared" si="44"/>
        <v>August</v>
      </c>
      <c r="M2848" s="4">
        <f>ABS(Table1[[#This Row],[Amount]])</f>
        <v>4183.62</v>
      </c>
      <c r="N2848">
        <f>IF(Table1[[#This Row],[Type]]="Income",ABS(Table1[[#This Row],[Amount]]),0)</f>
        <v>0</v>
      </c>
      <c r="O2848">
        <f>IF(Table1[[#This Row],[Type]]="Expense",ABS(Table1[[#This Row],[Amount]]),0)</f>
        <v>4183.62</v>
      </c>
      <c r="P2848" t="str">
        <f>Table1[[#This Row],[Region]]</f>
        <v>West</v>
      </c>
      <c r="Q2848" t="s">
        <v>10</v>
      </c>
      <c r="R2848" t="s">
        <v>32</v>
      </c>
    </row>
    <row r="2849" spans="1:18" x14ac:dyDescent="0.3">
      <c r="A2849" s="1">
        <v>45131</v>
      </c>
      <c r="B2849" t="s">
        <v>2875</v>
      </c>
      <c r="C2849" t="s">
        <v>15</v>
      </c>
      <c r="D2849" t="s">
        <v>10</v>
      </c>
      <c r="E2849">
        <v>-4652.7700000000004</v>
      </c>
      <c r="F2849" t="s">
        <v>11</v>
      </c>
      <c r="G2849">
        <f>IF(Table1[[#This Row],[Type]]="Income",ABS(Table1[[#This Row],[Amount]]),0)</f>
        <v>0</v>
      </c>
      <c r="H2849">
        <f>IF(Table1[[#This Row],[Type]]="Expense",ABS(Table1[[#This Row],[Amount]]),0)</f>
        <v>4652.7700000000004</v>
      </c>
      <c r="I2849" t="s">
        <v>20</v>
      </c>
      <c r="J2849" t="s">
        <v>32</v>
      </c>
      <c r="L2849" t="str">
        <f t="shared" si="44"/>
        <v>July</v>
      </c>
      <c r="M2849" s="4">
        <f>ABS(Table1[[#This Row],[Amount]])</f>
        <v>4652.7700000000004</v>
      </c>
      <c r="N2849">
        <f>IF(Table1[[#This Row],[Type]]="Income",ABS(Table1[[#This Row],[Amount]]),0)</f>
        <v>0</v>
      </c>
      <c r="O2849">
        <f>IF(Table1[[#This Row],[Type]]="Expense",ABS(Table1[[#This Row],[Amount]]),0)</f>
        <v>4652.7700000000004</v>
      </c>
      <c r="P2849" t="str">
        <f>Table1[[#This Row],[Region]]</f>
        <v>West</v>
      </c>
      <c r="Q2849" t="s">
        <v>10</v>
      </c>
      <c r="R2849" t="s">
        <v>32</v>
      </c>
    </row>
    <row r="2850" spans="1:18" x14ac:dyDescent="0.3">
      <c r="A2850" s="1">
        <v>44996</v>
      </c>
      <c r="B2850" t="s">
        <v>2876</v>
      </c>
      <c r="C2850" t="s">
        <v>15</v>
      </c>
      <c r="D2850" t="s">
        <v>10</v>
      </c>
      <c r="E2850">
        <v>-2347.44</v>
      </c>
      <c r="F2850" t="s">
        <v>11</v>
      </c>
      <c r="G2850">
        <f>IF(Table1[[#This Row],[Type]]="Income",ABS(Table1[[#This Row],[Amount]]),0)</f>
        <v>0</v>
      </c>
      <c r="H2850">
        <f>IF(Table1[[#This Row],[Type]]="Expense",ABS(Table1[[#This Row],[Amount]]),0)</f>
        <v>2347.44</v>
      </c>
      <c r="I2850" t="s">
        <v>17</v>
      </c>
      <c r="J2850" t="s">
        <v>23</v>
      </c>
      <c r="L2850" t="str">
        <f t="shared" si="44"/>
        <v>March</v>
      </c>
      <c r="M2850" s="4">
        <f>ABS(Table1[[#This Row],[Amount]])</f>
        <v>2347.44</v>
      </c>
      <c r="N2850">
        <f>IF(Table1[[#This Row],[Type]]="Income",ABS(Table1[[#This Row],[Amount]]),0)</f>
        <v>0</v>
      </c>
      <c r="O2850">
        <f>IF(Table1[[#This Row],[Type]]="Expense",ABS(Table1[[#This Row],[Amount]]),0)</f>
        <v>2347.44</v>
      </c>
      <c r="P2850" t="str">
        <f>Table1[[#This Row],[Region]]</f>
        <v>South</v>
      </c>
      <c r="Q2850" t="s">
        <v>10</v>
      </c>
      <c r="R2850" t="s">
        <v>23</v>
      </c>
    </row>
    <row r="2851" spans="1:18" x14ac:dyDescent="0.3">
      <c r="A2851" s="1">
        <v>44970</v>
      </c>
      <c r="B2851" t="s">
        <v>2877</v>
      </c>
      <c r="C2851" t="s">
        <v>25</v>
      </c>
      <c r="D2851" t="s">
        <v>16</v>
      </c>
      <c r="E2851">
        <v>-3866.02</v>
      </c>
      <c r="F2851" t="s">
        <v>11</v>
      </c>
      <c r="G2851">
        <f>IF(Table1[[#This Row],[Type]]="Income",ABS(Table1[[#This Row],[Amount]]),0)</f>
        <v>0</v>
      </c>
      <c r="H2851">
        <f>IF(Table1[[#This Row],[Type]]="Expense",ABS(Table1[[#This Row],[Amount]]),0)</f>
        <v>3866.02</v>
      </c>
      <c r="I2851" t="s">
        <v>12</v>
      </c>
      <c r="J2851" t="s">
        <v>27</v>
      </c>
      <c r="L2851" t="str">
        <f t="shared" si="44"/>
        <v>February</v>
      </c>
      <c r="M2851" s="4">
        <f>ABS(Table1[[#This Row],[Amount]])</f>
        <v>3866.02</v>
      </c>
      <c r="N2851">
        <f>IF(Table1[[#This Row],[Type]]="Income",ABS(Table1[[#This Row],[Amount]]),0)</f>
        <v>0</v>
      </c>
      <c r="O2851">
        <f>IF(Table1[[#This Row],[Type]]="Expense",ABS(Table1[[#This Row],[Amount]]),0)</f>
        <v>3866.02</v>
      </c>
      <c r="P2851" t="str">
        <f>Table1[[#This Row],[Region]]</f>
        <v>North</v>
      </c>
      <c r="Q2851" t="s">
        <v>16</v>
      </c>
      <c r="R2851" t="s">
        <v>27</v>
      </c>
    </row>
    <row r="2852" spans="1:18" x14ac:dyDescent="0.3">
      <c r="A2852" s="1">
        <v>45255</v>
      </c>
      <c r="B2852" t="s">
        <v>2878</v>
      </c>
      <c r="C2852" t="s">
        <v>30</v>
      </c>
      <c r="D2852" t="s">
        <v>16</v>
      </c>
      <c r="E2852">
        <v>2999.12</v>
      </c>
      <c r="F2852" t="s">
        <v>31</v>
      </c>
      <c r="G2852">
        <f>IF(Table1[[#This Row],[Type]]="Income",ABS(Table1[[#This Row],[Amount]]),0)</f>
        <v>2999.12</v>
      </c>
      <c r="H2852">
        <f>IF(Table1[[#This Row],[Type]]="Expense",ABS(Table1[[#This Row],[Amount]]),0)</f>
        <v>0</v>
      </c>
      <c r="I2852" t="s">
        <v>17</v>
      </c>
      <c r="J2852" t="s">
        <v>27</v>
      </c>
      <c r="L2852" t="str">
        <f t="shared" si="44"/>
        <v>November</v>
      </c>
      <c r="M2852" s="4">
        <f>ABS(Table1[[#This Row],[Amount]])</f>
        <v>2999.12</v>
      </c>
      <c r="N2852">
        <f>IF(Table1[[#This Row],[Type]]="Income",ABS(Table1[[#This Row],[Amount]]),0)</f>
        <v>2999.12</v>
      </c>
      <c r="O2852">
        <f>IF(Table1[[#This Row],[Type]]="Expense",ABS(Table1[[#This Row],[Amount]]),0)</f>
        <v>0</v>
      </c>
      <c r="P2852" t="str">
        <f>Table1[[#This Row],[Region]]</f>
        <v>North</v>
      </c>
      <c r="Q2852" t="s">
        <v>16</v>
      </c>
      <c r="R2852" t="s">
        <v>27</v>
      </c>
    </row>
    <row r="2853" spans="1:18" x14ac:dyDescent="0.3">
      <c r="A2853" s="1">
        <v>45227</v>
      </c>
      <c r="B2853" t="s">
        <v>2879</v>
      </c>
      <c r="C2853" t="s">
        <v>9</v>
      </c>
      <c r="D2853" t="s">
        <v>22</v>
      </c>
      <c r="E2853">
        <v>-1621.46</v>
      </c>
      <c r="F2853" t="s">
        <v>11</v>
      </c>
      <c r="G2853">
        <f>IF(Table1[[#This Row],[Type]]="Income",ABS(Table1[[#This Row],[Amount]]),0)</f>
        <v>0</v>
      </c>
      <c r="H2853">
        <f>IF(Table1[[#This Row],[Type]]="Expense",ABS(Table1[[#This Row],[Amount]]),0)</f>
        <v>1621.46</v>
      </c>
      <c r="I2853" t="s">
        <v>20</v>
      </c>
      <c r="J2853" t="s">
        <v>13</v>
      </c>
      <c r="L2853" t="str">
        <f t="shared" si="44"/>
        <v>October</v>
      </c>
      <c r="M2853" s="4">
        <f>ABS(Table1[[#This Row],[Amount]])</f>
        <v>1621.46</v>
      </c>
      <c r="N2853">
        <f>IF(Table1[[#This Row],[Type]]="Income",ABS(Table1[[#This Row],[Amount]]),0)</f>
        <v>0</v>
      </c>
      <c r="O2853">
        <f>IF(Table1[[#This Row],[Type]]="Expense",ABS(Table1[[#This Row],[Amount]]),0)</f>
        <v>1621.46</v>
      </c>
      <c r="P2853" t="str">
        <f>Table1[[#This Row],[Region]]</f>
        <v>East</v>
      </c>
      <c r="Q2853" t="s">
        <v>22</v>
      </c>
      <c r="R2853" t="s">
        <v>13</v>
      </c>
    </row>
    <row r="2854" spans="1:18" x14ac:dyDescent="0.3">
      <c r="A2854" s="1">
        <v>45154</v>
      </c>
      <c r="B2854" t="s">
        <v>2880</v>
      </c>
      <c r="C2854" t="s">
        <v>25</v>
      </c>
      <c r="D2854" t="s">
        <v>19</v>
      </c>
      <c r="E2854">
        <v>-4972.71</v>
      </c>
      <c r="F2854" t="s">
        <v>11</v>
      </c>
      <c r="G2854">
        <f>IF(Table1[[#This Row],[Type]]="Income",ABS(Table1[[#This Row],[Amount]]),0)</f>
        <v>0</v>
      </c>
      <c r="H2854">
        <f>IF(Table1[[#This Row],[Type]]="Expense",ABS(Table1[[#This Row],[Amount]]),0)</f>
        <v>4972.71</v>
      </c>
      <c r="I2854" t="s">
        <v>12</v>
      </c>
      <c r="J2854" t="s">
        <v>27</v>
      </c>
      <c r="L2854" t="str">
        <f t="shared" si="44"/>
        <v>August</v>
      </c>
      <c r="M2854" s="4">
        <f>ABS(Table1[[#This Row],[Amount]])</f>
        <v>4972.71</v>
      </c>
      <c r="N2854">
        <f>IF(Table1[[#This Row],[Type]]="Income",ABS(Table1[[#This Row],[Amount]]),0)</f>
        <v>0</v>
      </c>
      <c r="O2854">
        <f>IF(Table1[[#This Row],[Type]]="Expense",ABS(Table1[[#This Row],[Amount]]),0)</f>
        <v>4972.71</v>
      </c>
      <c r="P2854" t="str">
        <f>Table1[[#This Row],[Region]]</f>
        <v>North</v>
      </c>
      <c r="Q2854" t="s">
        <v>19</v>
      </c>
      <c r="R2854" t="s">
        <v>27</v>
      </c>
    </row>
    <row r="2855" spans="1:18" x14ac:dyDescent="0.3">
      <c r="A2855" s="1">
        <v>45110</v>
      </c>
      <c r="B2855" t="s">
        <v>2881</v>
      </c>
      <c r="C2855" t="s">
        <v>9</v>
      </c>
      <c r="D2855" t="s">
        <v>22</v>
      </c>
      <c r="E2855">
        <v>-287.70999999999998</v>
      </c>
      <c r="F2855" t="s">
        <v>11</v>
      </c>
      <c r="G2855">
        <f>IF(Table1[[#This Row],[Type]]="Income",ABS(Table1[[#This Row],[Amount]]),0)</f>
        <v>0</v>
      </c>
      <c r="H2855">
        <f>IF(Table1[[#This Row],[Type]]="Expense",ABS(Table1[[#This Row],[Amount]]),0)</f>
        <v>287.70999999999998</v>
      </c>
      <c r="I2855" t="s">
        <v>17</v>
      </c>
      <c r="J2855" t="s">
        <v>13</v>
      </c>
      <c r="L2855" t="str">
        <f t="shared" si="44"/>
        <v>July</v>
      </c>
      <c r="M2855" s="4">
        <f>ABS(Table1[[#This Row],[Amount]])</f>
        <v>287.70999999999998</v>
      </c>
      <c r="N2855">
        <f>IF(Table1[[#This Row],[Type]]="Income",ABS(Table1[[#This Row],[Amount]]),0)</f>
        <v>0</v>
      </c>
      <c r="O2855">
        <f>IF(Table1[[#This Row],[Type]]="Expense",ABS(Table1[[#This Row],[Amount]]),0)</f>
        <v>287.70999999999998</v>
      </c>
      <c r="P2855" t="str">
        <f>Table1[[#This Row],[Region]]</f>
        <v>East</v>
      </c>
      <c r="Q2855" t="s">
        <v>22</v>
      </c>
      <c r="R2855" t="s">
        <v>13</v>
      </c>
    </row>
    <row r="2856" spans="1:18" x14ac:dyDescent="0.3">
      <c r="A2856" s="1">
        <v>45033</v>
      </c>
      <c r="B2856" t="s">
        <v>2882</v>
      </c>
      <c r="C2856" t="s">
        <v>9</v>
      </c>
      <c r="D2856" t="s">
        <v>19</v>
      </c>
      <c r="E2856">
        <v>-895.14</v>
      </c>
      <c r="F2856" t="s">
        <v>11</v>
      </c>
      <c r="G2856">
        <f>IF(Table1[[#This Row],[Type]]="Income",ABS(Table1[[#This Row],[Amount]]),0)</f>
        <v>0</v>
      </c>
      <c r="H2856">
        <f>IF(Table1[[#This Row],[Type]]="Expense",ABS(Table1[[#This Row],[Amount]]),0)</f>
        <v>895.14</v>
      </c>
      <c r="I2856" t="s">
        <v>20</v>
      </c>
      <c r="J2856" t="s">
        <v>13</v>
      </c>
      <c r="L2856" t="str">
        <f t="shared" si="44"/>
        <v>April</v>
      </c>
      <c r="M2856" s="4">
        <f>ABS(Table1[[#This Row],[Amount]])</f>
        <v>895.14</v>
      </c>
      <c r="N2856">
        <f>IF(Table1[[#This Row],[Type]]="Income",ABS(Table1[[#This Row],[Amount]]),0)</f>
        <v>0</v>
      </c>
      <c r="O2856">
        <f>IF(Table1[[#This Row],[Type]]="Expense",ABS(Table1[[#This Row],[Amount]]),0)</f>
        <v>895.14</v>
      </c>
      <c r="P2856" t="str">
        <f>Table1[[#This Row],[Region]]</f>
        <v>East</v>
      </c>
      <c r="Q2856" t="s">
        <v>19</v>
      </c>
      <c r="R2856" t="s">
        <v>13</v>
      </c>
    </row>
    <row r="2857" spans="1:18" x14ac:dyDescent="0.3">
      <c r="A2857" s="1">
        <v>45010</v>
      </c>
      <c r="B2857" t="s">
        <v>2883</v>
      </c>
      <c r="C2857" t="s">
        <v>9</v>
      </c>
      <c r="D2857" t="s">
        <v>22</v>
      </c>
      <c r="E2857">
        <v>-4473.46</v>
      </c>
      <c r="F2857" t="s">
        <v>11</v>
      </c>
      <c r="G2857">
        <f>IF(Table1[[#This Row],[Type]]="Income",ABS(Table1[[#This Row],[Amount]]),0)</f>
        <v>0</v>
      </c>
      <c r="H2857">
        <f>IF(Table1[[#This Row],[Type]]="Expense",ABS(Table1[[#This Row],[Amount]]),0)</f>
        <v>4473.46</v>
      </c>
      <c r="I2857" t="s">
        <v>20</v>
      </c>
      <c r="J2857" t="s">
        <v>27</v>
      </c>
      <c r="L2857" t="str">
        <f t="shared" si="44"/>
        <v>March</v>
      </c>
      <c r="M2857" s="4">
        <f>ABS(Table1[[#This Row],[Amount]])</f>
        <v>4473.46</v>
      </c>
      <c r="N2857">
        <f>IF(Table1[[#This Row],[Type]]="Income",ABS(Table1[[#This Row],[Amount]]),0)</f>
        <v>0</v>
      </c>
      <c r="O2857">
        <f>IF(Table1[[#This Row],[Type]]="Expense",ABS(Table1[[#This Row],[Amount]]),0)</f>
        <v>4473.46</v>
      </c>
      <c r="P2857" t="str">
        <f>Table1[[#This Row],[Region]]</f>
        <v>North</v>
      </c>
      <c r="Q2857" t="s">
        <v>22</v>
      </c>
      <c r="R2857" t="s">
        <v>27</v>
      </c>
    </row>
    <row r="2858" spans="1:18" x14ac:dyDescent="0.3">
      <c r="A2858" s="1">
        <v>45264</v>
      </c>
      <c r="B2858" t="s">
        <v>2884</v>
      </c>
      <c r="C2858" t="s">
        <v>25</v>
      </c>
      <c r="D2858" t="s">
        <v>42</v>
      </c>
      <c r="E2858">
        <v>-396.76</v>
      </c>
      <c r="F2858" t="s">
        <v>11</v>
      </c>
      <c r="G2858">
        <f>IF(Table1[[#This Row],[Type]]="Income",ABS(Table1[[#This Row],[Amount]]),0)</f>
        <v>0</v>
      </c>
      <c r="H2858">
        <f>IF(Table1[[#This Row],[Type]]="Expense",ABS(Table1[[#This Row],[Amount]]),0)</f>
        <v>396.76</v>
      </c>
      <c r="I2858" t="s">
        <v>17</v>
      </c>
      <c r="J2858" t="s">
        <v>23</v>
      </c>
      <c r="L2858" t="str">
        <f t="shared" si="44"/>
        <v>December</v>
      </c>
      <c r="M2858" s="4">
        <f>ABS(Table1[[#This Row],[Amount]])</f>
        <v>396.76</v>
      </c>
      <c r="N2858">
        <f>IF(Table1[[#This Row],[Type]]="Income",ABS(Table1[[#This Row],[Amount]]),0)</f>
        <v>0</v>
      </c>
      <c r="O2858">
        <f>IF(Table1[[#This Row],[Type]]="Expense",ABS(Table1[[#This Row],[Amount]]),0)</f>
        <v>396.76</v>
      </c>
      <c r="P2858" t="str">
        <f>Table1[[#This Row],[Region]]</f>
        <v>South</v>
      </c>
      <c r="Q2858" t="s">
        <v>42</v>
      </c>
      <c r="R2858" t="s">
        <v>23</v>
      </c>
    </row>
    <row r="2859" spans="1:18" x14ac:dyDescent="0.3">
      <c r="A2859" s="1">
        <v>45176</v>
      </c>
      <c r="B2859" t="s">
        <v>2885</v>
      </c>
      <c r="C2859" t="s">
        <v>30</v>
      </c>
      <c r="D2859" t="s">
        <v>16</v>
      </c>
      <c r="E2859">
        <v>4445.42</v>
      </c>
      <c r="F2859" t="s">
        <v>31</v>
      </c>
      <c r="G2859">
        <f>IF(Table1[[#This Row],[Type]]="Income",ABS(Table1[[#This Row],[Amount]]),0)</f>
        <v>4445.42</v>
      </c>
      <c r="H2859">
        <f>IF(Table1[[#This Row],[Type]]="Expense",ABS(Table1[[#This Row],[Amount]]),0)</f>
        <v>0</v>
      </c>
      <c r="I2859" t="s">
        <v>17</v>
      </c>
      <c r="J2859" t="s">
        <v>13</v>
      </c>
      <c r="L2859" t="str">
        <f t="shared" si="44"/>
        <v>September</v>
      </c>
      <c r="M2859" s="4">
        <f>ABS(Table1[[#This Row],[Amount]])</f>
        <v>4445.42</v>
      </c>
      <c r="N2859">
        <f>IF(Table1[[#This Row],[Type]]="Income",ABS(Table1[[#This Row],[Amount]]),0)</f>
        <v>4445.42</v>
      </c>
      <c r="O2859">
        <f>IF(Table1[[#This Row],[Type]]="Expense",ABS(Table1[[#This Row],[Amount]]),0)</f>
        <v>0</v>
      </c>
      <c r="P2859" t="str">
        <f>Table1[[#This Row],[Region]]</f>
        <v>East</v>
      </c>
      <c r="Q2859" t="s">
        <v>16</v>
      </c>
      <c r="R2859" t="s">
        <v>13</v>
      </c>
    </row>
    <row r="2860" spans="1:18" x14ac:dyDescent="0.3">
      <c r="A2860" s="1">
        <v>45289</v>
      </c>
      <c r="B2860" t="s">
        <v>2886</v>
      </c>
      <c r="C2860" t="s">
        <v>9</v>
      </c>
      <c r="D2860" t="s">
        <v>26</v>
      </c>
      <c r="E2860">
        <v>-3604.59</v>
      </c>
      <c r="F2860" t="s">
        <v>11</v>
      </c>
      <c r="G2860">
        <f>IF(Table1[[#This Row],[Type]]="Income",ABS(Table1[[#This Row],[Amount]]),0)</f>
        <v>0</v>
      </c>
      <c r="H2860">
        <f>IF(Table1[[#This Row],[Type]]="Expense",ABS(Table1[[#This Row],[Amount]]),0)</f>
        <v>3604.59</v>
      </c>
      <c r="I2860" t="s">
        <v>12</v>
      </c>
      <c r="J2860" t="s">
        <v>32</v>
      </c>
      <c r="L2860" t="str">
        <f t="shared" si="44"/>
        <v>December</v>
      </c>
      <c r="M2860" s="4">
        <f>ABS(Table1[[#This Row],[Amount]])</f>
        <v>3604.59</v>
      </c>
      <c r="N2860">
        <f>IF(Table1[[#This Row],[Type]]="Income",ABS(Table1[[#This Row],[Amount]]),0)</f>
        <v>0</v>
      </c>
      <c r="O2860">
        <f>IF(Table1[[#This Row],[Type]]="Expense",ABS(Table1[[#This Row],[Amount]]),0)</f>
        <v>3604.59</v>
      </c>
      <c r="P2860" t="str">
        <f>Table1[[#This Row],[Region]]</f>
        <v>West</v>
      </c>
      <c r="Q2860" t="s">
        <v>26</v>
      </c>
      <c r="R2860" t="s">
        <v>32</v>
      </c>
    </row>
    <row r="2861" spans="1:18" x14ac:dyDescent="0.3">
      <c r="A2861" s="1">
        <v>44947</v>
      </c>
      <c r="B2861" t="s">
        <v>2887</v>
      </c>
      <c r="C2861" t="s">
        <v>30</v>
      </c>
      <c r="D2861" t="s">
        <v>26</v>
      </c>
      <c r="E2861">
        <v>279.75</v>
      </c>
      <c r="F2861" t="s">
        <v>31</v>
      </c>
      <c r="G2861">
        <f>IF(Table1[[#This Row],[Type]]="Income",ABS(Table1[[#This Row],[Amount]]),0)</f>
        <v>279.75</v>
      </c>
      <c r="H2861">
        <f>IF(Table1[[#This Row],[Type]]="Expense",ABS(Table1[[#This Row],[Amount]]),0)</f>
        <v>0</v>
      </c>
      <c r="I2861" t="s">
        <v>17</v>
      </c>
      <c r="J2861" t="s">
        <v>32</v>
      </c>
      <c r="L2861" t="str">
        <f t="shared" si="44"/>
        <v>January</v>
      </c>
      <c r="M2861" s="4">
        <f>ABS(Table1[[#This Row],[Amount]])</f>
        <v>279.75</v>
      </c>
      <c r="N2861">
        <f>IF(Table1[[#This Row],[Type]]="Income",ABS(Table1[[#This Row],[Amount]]),0)</f>
        <v>279.75</v>
      </c>
      <c r="O2861">
        <f>IF(Table1[[#This Row],[Type]]="Expense",ABS(Table1[[#This Row],[Amount]]),0)</f>
        <v>0</v>
      </c>
      <c r="P2861" t="str">
        <f>Table1[[#This Row],[Region]]</f>
        <v>West</v>
      </c>
      <c r="Q2861" t="s">
        <v>26</v>
      </c>
      <c r="R2861" t="s">
        <v>32</v>
      </c>
    </row>
    <row r="2862" spans="1:18" x14ac:dyDescent="0.3">
      <c r="A2862" s="1">
        <v>45122</v>
      </c>
      <c r="B2862" t="s">
        <v>2888</v>
      </c>
      <c r="C2862" t="s">
        <v>30</v>
      </c>
      <c r="D2862" t="s">
        <v>16</v>
      </c>
      <c r="E2862">
        <v>2203.67</v>
      </c>
      <c r="F2862" t="s">
        <v>31</v>
      </c>
      <c r="G2862">
        <f>IF(Table1[[#This Row],[Type]]="Income",ABS(Table1[[#This Row],[Amount]]),0)</f>
        <v>2203.67</v>
      </c>
      <c r="H2862">
        <f>IF(Table1[[#This Row],[Type]]="Expense",ABS(Table1[[#This Row],[Amount]]),0)</f>
        <v>0</v>
      </c>
      <c r="I2862" t="s">
        <v>12</v>
      </c>
      <c r="J2862" t="s">
        <v>27</v>
      </c>
      <c r="L2862" t="str">
        <f t="shared" si="44"/>
        <v>July</v>
      </c>
      <c r="M2862" s="4">
        <f>ABS(Table1[[#This Row],[Amount]])</f>
        <v>2203.67</v>
      </c>
      <c r="N2862">
        <f>IF(Table1[[#This Row],[Type]]="Income",ABS(Table1[[#This Row],[Amount]]),0)</f>
        <v>2203.67</v>
      </c>
      <c r="O2862">
        <f>IF(Table1[[#This Row],[Type]]="Expense",ABS(Table1[[#This Row],[Amount]]),0)</f>
        <v>0</v>
      </c>
      <c r="P2862" t="str">
        <f>Table1[[#This Row],[Region]]</f>
        <v>North</v>
      </c>
      <c r="Q2862" t="s">
        <v>16</v>
      </c>
      <c r="R2862" t="s">
        <v>27</v>
      </c>
    </row>
    <row r="2863" spans="1:18" x14ac:dyDescent="0.3">
      <c r="A2863" s="1">
        <v>45104</v>
      </c>
      <c r="B2863" t="s">
        <v>2889</v>
      </c>
      <c r="C2863" t="s">
        <v>15</v>
      </c>
      <c r="D2863" t="s">
        <v>10</v>
      </c>
      <c r="E2863">
        <v>-3796.91</v>
      </c>
      <c r="F2863" t="s">
        <v>11</v>
      </c>
      <c r="G2863">
        <f>IF(Table1[[#This Row],[Type]]="Income",ABS(Table1[[#This Row],[Amount]]),0)</f>
        <v>0</v>
      </c>
      <c r="H2863">
        <f>IF(Table1[[#This Row],[Type]]="Expense",ABS(Table1[[#This Row],[Amount]]),0)</f>
        <v>3796.91</v>
      </c>
      <c r="I2863" t="s">
        <v>17</v>
      </c>
      <c r="J2863" t="s">
        <v>27</v>
      </c>
      <c r="L2863" t="str">
        <f t="shared" si="44"/>
        <v>June</v>
      </c>
      <c r="M2863" s="4">
        <f>ABS(Table1[[#This Row],[Amount]])</f>
        <v>3796.91</v>
      </c>
      <c r="N2863">
        <f>IF(Table1[[#This Row],[Type]]="Income",ABS(Table1[[#This Row],[Amount]]),0)</f>
        <v>0</v>
      </c>
      <c r="O2863">
        <f>IF(Table1[[#This Row],[Type]]="Expense",ABS(Table1[[#This Row],[Amount]]),0)</f>
        <v>3796.91</v>
      </c>
      <c r="P2863" t="str">
        <f>Table1[[#This Row],[Region]]</f>
        <v>North</v>
      </c>
      <c r="Q2863" t="s">
        <v>10</v>
      </c>
      <c r="R2863" t="s">
        <v>27</v>
      </c>
    </row>
    <row r="2864" spans="1:18" x14ac:dyDescent="0.3">
      <c r="A2864" s="1">
        <v>44933</v>
      </c>
      <c r="B2864" t="s">
        <v>2890</v>
      </c>
      <c r="C2864" t="s">
        <v>25</v>
      </c>
      <c r="D2864" t="s">
        <v>16</v>
      </c>
      <c r="E2864">
        <v>-2957.19</v>
      </c>
      <c r="F2864" t="s">
        <v>11</v>
      </c>
      <c r="G2864">
        <f>IF(Table1[[#This Row],[Type]]="Income",ABS(Table1[[#This Row],[Amount]]),0)</f>
        <v>0</v>
      </c>
      <c r="H2864">
        <f>IF(Table1[[#This Row],[Type]]="Expense",ABS(Table1[[#This Row],[Amount]]),0)</f>
        <v>2957.19</v>
      </c>
      <c r="I2864" t="s">
        <v>20</v>
      </c>
      <c r="J2864" t="s">
        <v>13</v>
      </c>
      <c r="L2864" t="str">
        <f t="shared" si="44"/>
        <v>January</v>
      </c>
      <c r="M2864" s="4">
        <f>ABS(Table1[[#This Row],[Amount]])</f>
        <v>2957.19</v>
      </c>
      <c r="N2864">
        <f>IF(Table1[[#This Row],[Type]]="Income",ABS(Table1[[#This Row],[Amount]]),0)</f>
        <v>0</v>
      </c>
      <c r="O2864">
        <f>IF(Table1[[#This Row],[Type]]="Expense",ABS(Table1[[#This Row],[Amount]]),0)</f>
        <v>2957.19</v>
      </c>
      <c r="P2864" t="str">
        <f>Table1[[#This Row],[Region]]</f>
        <v>East</v>
      </c>
      <c r="Q2864" t="s">
        <v>16</v>
      </c>
      <c r="R2864" t="s">
        <v>13</v>
      </c>
    </row>
    <row r="2865" spans="1:18" x14ac:dyDescent="0.3">
      <c r="A2865" s="1">
        <v>44996</v>
      </c>
      <c r="B2865" t="s">
        <v>2891</v>
      </c>
      <c r="C2865" t="s">
        <v>25</v>
      </c>
      <c r="D2865" t="s">
        <v>16</v>
      </c>
      <c r="E2865">
        <v>-4685.7700000000004</v>
      </c>
      <c r="F2865" t="s">
        <v>11</v>
      </c>
      <c r="G2865">
        <f>IF(Table1[[#This Row],[Type]]="Income",ABS(Table1[[#This Row],[Amount]]),0)</f>
        <v>0</v>
      </c>
      <c r="H2865">
        <f>IF(Table1[[#This Row],[Type]]="Expense",ABS(Table1[[#This Row],[Amount]]),0)</f>
        <v>4685.7700000000004</v>
      </c>
      <c r="I2865" t="s">
        <v>20</v>
      </c>
      <c r="J2865" t="s">
        <v>13</v>
      </c>
      <c r="L2865" t="str">
        <f t="shared" si="44"/>
        <v>March</v>
      </c>
      <c r="M2865" s="4">
        <f>ABS(Table1[[#This Row],[Amount]])</f>
        <v>4685.7700000000004</v>
      </c>
      <c r="N2865">
        <f>IF(Table1[[#This Row],[Type]]="Income",ABS(Table1[[#This Row],[Amount]]),0)</f>
        <v>0</v>
      </c>
      <c r="O2865">
        <f>IF(Table1[[#This Row],[Type]]="Expense",ABS(Table1[[#This Row],[Amount]]),0)</f>
        <v>4685.7700000000004</v>
      </c>
      <c r="P2865" t="str">
        <f>Table1[[#This Row],[Region]]</f>
        <v>East</v>
      </c>
      <c r="Q2865" t="s">
        <v>16</v>
      </c>
      <c r="R2865" t="s">
        <v>13</v>
      </c>
    </row>
    <row r="2866" spans="1:18" x14ac:dyDescent="0.3">
      <c r="A2866" s="1">
        <v>45053</v>
      </c>
      <c r="B2866" t="s">
        <v>2892</v>
      </c>
      <c r="C2866" t="s">
        <v>15</v>
      </c>
      <c r="D2866" t="s">
        <v>16</v>
      </c>
      <c r="E2866">
        <v>-4351.46</v>
      </c>
      <c r="F2866" t="s">
        <v>11</v>
      </c>
      <c r="G2866">
        <f>IF(Table1[[#This Row],[Type]]="Income",ABS(Table1[[#This Row],[Amount]]),0)</f>
        <v>0</v>
      </c>
      <c r="H2866">
        <f>IF(Table1[[#This Row],[Type]]="Expense",ABS(Table1[[#This Row],[Amount]]),0)</f>
        <v>4351.46</v>
      </c>
      <c r="I2866" t="s">
        <v>20</v>
      </c>
      <c r="J2866" t="s">
        <v>32</v>
      </c>
      <c r="L2866" t="str">
        <f t="shared" si="44"/>
        <v>May</v>
      </c>
      <c r="M2866" s="4">
        <f>ABS(Table1[[#This Row],[Amount]])</f>
        <v>4351.46</v>
      </c>
      <c r="N2866">
        <f>IF(Table1[[#This Row],[Type]]="Income",ABS(Table1[[#This Row],[Amount]]),0)</f>
        <v>0</v>
      </c>
      <c r="O2866">
        <f>IF(Table1[[#This Row],[Type]]="Expense",ABS(Table1[[#This Row],[Amount]]),0)</f>
        <v>4351.46</v>
      </c>
      <c r="P2866" t="str">
        <f>Table1[[#This Row],[Region]]</f>
        <v>West</v>
      </c>
      <c r="Q2866" t="s">
        <v>16</v>
      </c>
      <c r="R2866" t="s">
        <v>32</v>
      </c>
    </row>
    <row r="2867" spans="1:18" x14ac:dyDescent="0.3">
      <c r="A2867" s="1">
        <v>45086</v>
      </c>
      <c r="B2867" t="s">
        <v>2893</v>
      </c>
      <c r="C2867" t="s">
        <v>15</v>
      </c>
      <c r="D2867" t="s">
        <v>10</v>
      </c>
      <c r="E2867">
        <v>-1729.97</v>
      </c>
      <c r="F2867" t="s">
        <v>11</v>
      </c>
      <c r="G2867">
        <f>IF(Table1[[#This Row],[Type]]="Income",ABS(Table1[[#This Row],[Amount]]),0)</f>
        <v>0</v>
      </c>
      <c r="H2867">
        <f>IF(Table1[[#This Row],[Type]]="Expense",ABS(Table1[[#This Row],[Amount]]),0)</f>
        <v>1729.97</v>
      </c>
      <c r="I2867" t="s">
        <v>20</v>
      </c>
      <c r="J2867" t="s">
        <v>13</v>
      </c>
      <c r="L2867" t="str">
        <f t="shared" si="44"/>
        <v>June</v>
      </c>
      <c r="M2867" s="4">
        <f>ABS(Table1[[#This Row],[Amount]])</f>
        <v>1729.97</v>
      </c>
      <c r="N2867">
        <f>IF(Table1[[#This Row],[Type]]="Income",ABS(Table1[[#This Row],[Amount]]),0)</f>
        <v>0</v>
      </c>
      <c r="O2867">
        <f>IF(Table1[[#This Row],[Type]]="Expense",ABS(Table1[[#This Row],[Amount]]),0)</f>
        <v>1729.97</v>
      </c>
      <c r="P2867" t="str">
        <f>Table1[[#This Row],[Region]]</f>
        <v>East</v>
      </c>
      <c r="Q2867" t="s">
        <v>10</v>
      </c>
      <c r="R2867" t="s">
        <v>13</v>
      </c>
    </row>
    <row r="2868" spans="1:18" x14ac:dyDescent="0.3">
      <c r="A2868" s="1">
        <v>45174</v>
      </c>
      <c r="B2868" t="s">
        <v>2894</v>
      </c>
      <c r="C2868" t="s">
        <v>30</v>
      </c>
      <c r="D2868" t="s">
        <v>19</v>
      </c>
      <c r="E2868">
        <v>514.66999999999996</v>
      </c>
      <c r="F2868" t="s">
        <v>31</v>
      </c>
      <c r="G2868">
        <f>IF(Table1[[#This Row],[Type]]="Income",ABS(Table1[[#This Row],[Amount]]),0)</f>
        <v>514.66999999999996</v>
      </c>
      <c r="H2868">
        <f>IF(Table1[[#This Row],[Type]]="Expense",ABS(Table1[[#This Row],[Amount]]),0)</f>
        <v>0</v>
      </c>
      <c r="I2868" t="s">
        <v>12</v>
      </c>
      <c r="J2868" t="s">
        <v>32</v>
      </c>
      <c r="L2868" t="str">
        <f t="shared" si="44"/>
        <v>September</v>
      </c>
      <c r="M2868" s="4">
        <f>ABS(Table1[[#This Row],[Amount]])</f>
        <v>514.66999999999996</v>
      </c>
      <c r="N2868">
        <f>IF(Table1[[#This Row],[Type]]="Income",ABS(Table1[[#This Row],[Amount]]),0)</f>
        <v>514.66999999999996</v>
      </c>
      <c r="O2868">
        <f>IF(Table1[[#This Row],[Type]]="Expense",ABS(Table1[[#This Row],[Amount]]),0)</f>
        <v>0</v>
      </c>
      <c r="P2868" t="str">
        <f>Table1[[#This Row],[Region]]</f>
        <v>West</v>
      </c>
      <c r="Q2868" t="s">
        <v>19</v>
      </c>
      <c r="R2868" t="s">
        <v>32</v>
      </c>
    </row>
    <row r="2869" spans="1:18" x14ac:dyDescent="0.3">
      <c r="A2869" s="1">
        <v>45129</v>
      </c>
      <c r="B2869" t="s">
        <v>2895</v>
      </c>
      <c r="C2869" t="s">
        <v>9</v>
      </c>
      <c r="D2869" t="s">
        <v>42</v>
      </c>
      <c r="E2869">
        <v>-4726.8599999999997</v>
      </c>
      <c r="F2869" t="s">
        <v>11</v>
      </c>
      <c r="G2869">
        <f>IF(Table1[[#This Row],[Type]]="Income",ABS(Table1[[#This Row],[Amount]]),0)</f>
        <v>0</v>
      </c>
      <c r="H2869">
        <f>IF(Table1[[#This Row],[Type]]="Expense",ABS(Table1[[#This Row],[Amount]]),0)</f>
        <v>4726.8599999999997</v>
      </c>
      <c r="I2869" t="s">
        <v>20</v>
      </c>
      <c r="J2869" t="s">
        <v>13</v>
      </c>
      <c r="L2869" t="str">
        <f t="shared" si="44"/>
        <v>July</v>
      </c>
      <c r="M2869" s="4">
        <f>ABS(Table1[[#This Row],[Amount]])</f>
        <v>4726.8599999999997</v>
      </c>
      <c r="N2869">
        <f>IF(Table1[[#This Row],[Type]]="Income",ABS(Table1[[#This Row],[Amount]]),0)</f>
        <v>0</v>
      </c>
      <c r="O2869">
        <f>IF(Table1[[#This Row],[Type]]="Expense",ABS(Table1[[#This Row],[Amount]]),0)</f>
        <v>4726.8599999999997</v>
      </c>
      <c r="P2869" t="str">
        <f>Table1[[#This Row],[Region]]</f>
        <v>East</v>
      </c>
      <c r="Q2869" t="s">
        <v>42</v>
      </c>
      <c r="R2869" t="s">
        <v>13</v>
      </c>
    </row>
    <row r="2870" spans="1:18" x14ac:dyDescent="0.3">
      <c r="A2870" s="1">
        <v>45074</v>
      </c>
      <c r="B2870" t="s">
        <v>2896</v>
      </c>
      <c r="C2870" t="s">
        <v>25</v>
      </c>
      <c r="D2870" t="s">
        <v>26</v>
      </c>
      <c r="E2870">
        <v>-2634.71</v>
      </c>
      <c r="F2870" t="s">
        <v>11</v>
      </c>
      <c r="G2870">
        <f>IF(Table1[[#This Row],[Type]]="Income",ABS(Table1[[#This Row],[Amount]]),0)</f>
        <v>0</v>
      </c>
      <c r="H2870">
        <f>IF(Table1[[#This Row],[Type]]="Expense",ABS(Table1[[#This Row],[Amount]]),0)</f>
        <v>2634.71</v>
      </c>
      <c r="I2870" t="s">
        <v>12</v>
      </c>
      <c r="J2870" t="s">
        <v>23</v>
      </c>
      <c r="L2870" t="str">
        <f t="shared" si="44"/>
        <v>May</v>
      </c>
      <c r="M2870" s="4">
        <f>ABS(Table1[[#This Row],[Amount]])</f>
        <v>2634.71</v>
      </c>
      <c r="N2870">
        <f>IF(Table1[[#This Row],[Type]]="Income",ABS(Table1[[#This Row],[Amount]]),0)</f>
        <v>0</v>
      </c>
      <c r="O2870">
        <f>IF(Table1[[#This Row],[Type]]="Expense",ABS(Table1[[#This Row],[Amount]]),0)</f>
        <v>2634.71</v>
      </c>
      <c r="P2870" t="str">
        <f>Table1[[#This Row],[Region]]</f>
        <v>South</v>
      </c>
      <c r="Q2870" t="s">
        <v>26</v>
      </c>
      <c r="R2870" t="s">
        <v>23</v>
      </c>
    </row>
    <row r="2871" spans="1:18" x14ac:dyDescent="0.3">
      <c r="A2871" s="1">
        <v>45069</v>
      </c>
      <c r="B2871" t="s">
        <v>2897</v>
      </c>
      <c r="C2871" t="s">
        <v>9</v>
      </c>
      <c r="D2871" t="s">
        <v>36</v>
      </c>
      <c r="E2871">
        <v>-464.55</v>
      </c>
      <c r="F2871" t="s">
        <v>11</v>
      </c>
      <c r="G2871">
        <f>IF(Table1[[#This Row],[Type]]="Income",ABS(Table1[[#This Row],[Amount]]),0)</f>
        <v>0</v>
      </c>
      <c r="H2871">
        <f>IF(Table1[[#This Row],[Type]]="Expense",ABS(Table1[[#This Row],[Amount]]),0)</f>
        <v>464.55</v>
      </c>
      <c r="I2871" t="s">
        <v>12</v>
      </c>
      <c r="J2871" t="s">
        <v>23</v>
      </c>
      <c r="L2871" t="str">
        <f t="shared" si="44"/>
        <v>May</v>
      </c>
      <c r="M2871" s="4">
        <f>ABS(Table1[[#This Row],[Amount]])</f>
        <v>464.55</v>
      </c>
      <c r="N2871">
        <f>IF(Table1[[#This Row],[Type]]="Income",ABS(Table1[[#This Row],[Amount]]),0)</f>
        <v>0</v>
      </c>
      <c r="O2871">
        <f>IF(Table1[[#This Row],[Type]]="Expense",ABS(Table1[[#This Row],[Amount]]),0)</f>
        <v>464.55</v>
      </c>
      <c r="P2871" t="str">
        <f>Table1[[#This Row],[Region]]</f>
        <v>South</v>
      </c>
      <c r="Q2871" t="s">
        <v>36</v>
      </c>
      <c r="R2871" t="s">
        <v>23</v>
      </c>
    </row>
    <row r="2872" spans="1:18" x14ac:dyDescent="0.3">
      <c r="A2872" s="1">
        <v>45125</v>
      </c>
      <c r="B2872" t="s">
        <v>2898</v>
      </c>
      <c r="C2872" t="s">
        <v>9</v>
      </c>
      <c r="D2872" t="s">
        <v>26</v>
      </c>
      <c r="E2872">
        <v>-4101.22</v>
      </c>
      <c r="F2872" t="s">
        <v>11</v>
      </c>
      <c r="G2872">
        <f>IF(Table1[[#This Row],[Type]]="Income",ABS(Table1[[#This Row],[Amount]]),0)</f>
        <v>0</v>
      </c>
      <c r="H2872">
        <f>IF(Table1[[#This Row],[Type]]="Expense",ABS(Table1[[#This Row],[Amount]]),0)</f>
        <v>4101.22</v>
      </c>
      <c r="I2872" t="s">
        <v>12</v>
      </c>
      <c r="J2872" t="s">
        <v>32</v>
      </c>
      <c r="L2872" t="str">
        <f t="shared" si="44"/>
        <v>July</v>
      </c>
      <c r="M2872" s="4">
        <f>ABS(Table1[[#This Row],[Amount]])</f>
        <v>4101.22</v>
      </c>
      <c r="N2872">
        <f>IF(Table1[[#This Row],[Type]]="Income",ABS(Table1[[#This Row],[Amount]]),0)</f>
        <v>0</v>
      </c>
      <c r="O2872">
        <f>IF(Table1[[#This Row],[Type]]="Expense",ABS(Table1[[#This Row],[Amount]]),0)</f>
        <v>4101.22</v>
      </c>
      <c r="P2872" t="str">
        <f>Table1[[#This Row],[Region]]</f>
        <v>West</v>
      </c>
      <c r="Q2872" t="s">
        <v>26</v>
      </c>
      <c r="R2872" t="s">
        <v>32</v>
      </c>
    </row>
    <row r="2873" spans="1:18" x14ac:dyDescent="0.3">
      <c r="A2873" s="1">
        <v>45080</v>
      </c>
      <c r="B2873" t="s">
        <v>2899</v>
      </c>
      <c r="C2873" t="s">
        <v>15</v>
      </c>
      <c r="D2873" t="s">
        <v>26</v>
      </c>
      <c r="E2873">
        <v>-4355.68</v>
      </c>
      <c r="F2873" t="s">
        <v>11</v>
      </c>
      <c r="G2873">
        <f>IF(Table1[[#This Row],[Type]]="Income",ABS(Table1[[#This Row],[Amount]]),0)</f>
        <v>0</v>
      </c>
      <c r="H2873">
        <f>IF(Table1[[#This Row],[Type]]="Expense",ABS(Table1[[#This Row],[Amount]]),0)</f>
        <v>4355.68</v>
      </c>
      <c r="I2873" t="s">
        <v>17</v>
      </c>
      <c r="J2873" t="s">
        <v>23</v>
      </c>
      <c r="L2873" t="str">
        <f t="shared" si="44"/>
        <v>June</v>
      </c>
      <c r="M2873" s="4">
        <f>ABS(Table1[[#This Row],[Amount]])</f>
        <v>4355.68</v>
      </c>
      <c r="N2873">
        <f>IF(Table1[[#This Row],[Type]]="Income",ABS(Table1[[#This Row],[Amount]]),0)</f>
        <v>0</v>
      </c>
      <c r="O2873">
        <f>IF(Table1[[#This Row],[Type]]="Expense",ABS(Table1[[#This Row],[Amount]]),0)</f>
        <v>4355.68</v>
      </c>
      <c r="P2873" t="str">
        <f>Table1[[#This Row],[Region]]</f>
        <v>South</v>
      </c>
      <c r="Q2873" t="s">
        <v>26</v>
      </c>
      <c r="R2873" t="s">
        <v>23</v>
      </c>
    </row>
    <row r="2874" spans="1:18" x14ac:dyDescent="0.3">
      <c r="A2874" s="1">
        <v>45068</v>
      </c>
      <c r="B2874" t="s">
        <v>2900</v>
      </c>
      <c r="C2874" t="s">
        <v>9</v>
      </c>
      <c r="D2874" t="s">
        <v>10</v>
      </c>
      <c r="E2874">
        <v>-3233.18</v>
      </c>
      <c r="F2874" t="s">
        <v>11</v>
      </c>
      <c r="G2874">
        <f>IF(Table1[[#This Row],[Type]]="Income",ABS(Table1[[#This Row],[Amount]]),0)</f>
        <v>0</v>
      </c>
      <c r="H2874">
        <f>IF(Table1[[#This Row],[Type]]="Expense",ABS(Table1[[#This Row],[Amount]]),0)</f>
        <v>3233.18</v>
      </c>
      <c r="I2874" t="s">
        <v>12</v>
      </c>
      <c r="J2874" t="s">
        <v>23</v>
      </c>
      <c r="L2874" t="str">
        <f t="shared" si="44"/>
        <v>May</v>
      </c>
      <c r="M2874" s="4">
        <f>ABS(Table1[[#This Row],[Amount]])</f>
        <v>3233.18</v>
      </c>
      <c r="N2874">
        <f>IF(Table1[[#This Row],[Type]]="Income",ABS(Table1[[#This Row],[Amount]]),0)</f>
        <v>0</v>
      </c>
      <c r="O2874">
        <f>IF(Table1[[#This Row],[Type]]="Expense",ABS(Table1[[#This Row],[Amount]]),0)</f>
        <v>3233.18</v>
      </c>
      <c r="P2874" t="str">
        <f>Table1[[#This Row],[Region]]</f>
        <v>South</v>
      </c>
      <c r="Q2874" t="s">
        <v>10</v>
      </c>
      <c r="R2874" t="s">
        <v>23</v>
      </c>
    </row>
    <row r="2875" spans="1:18" x14ac:dyDescent="0.3">
      <c r="A2875" s="1">
        <v>45239</v>
      </c>
      <c r="B2875" t="s">
        <v>2901</v>
      </c>
      <c r="C2875" t="s">
        <v>30</v>
      </c>
      <c r="D2875" t="s">
        <v>22</v>
      </c>
      <c r="E2875">
        <v>2292.79</v>
      </c>
      <c r="F2875" t="s">
        <v>31</v>
      </c>
      <c r="G2875">
        <f>IF(Table1[[#This Row],[Type]]="Income",ABS(Table1[[#This Row],[Amount]]),0)</f>
        <v>2292.79</v>
      </c>
      <c r="H2875">
        <f>IF(Table1[[#This Row],[Type]]="Expense",ABS(Table1[[#This Row],[Amount]]),0)</f>
        <v>0</v>
      </c>
      <c r="I2875" t="s">
        <v>17</v>
      </c>
      <c r="J2875" t="s">
        <v>27</v>
      </c>
      <c r="L2875" t="str">
        <f t="shared" si="44"/>
        <v>November</v>
      </c>
      <c r="M2875" s="4">
        <f>ABS(Table1[[#This Row],[Amount]])</f>
        <v>2292.79</v>
      </c>
      <c r="N2875">
        <f>IF(Table1[[#This Row],[Type]]="Income",ABS(Table1[[#This Row],[Amount]]),0)</f>
        <v>2292.79</v>
      </c>
      <c r="O2875">
        <f>IF(Table1[[#This Row],[Type]]="Expense",ABS(Table1[[#This Row],[Amount]]),0)</f>
        <v>0</v>
      </c>
      <c r="P2875" t="str">
        <f>Table1[[#This Row],[Region]]</f>
        <v>North</v>
      </c>
      <c r="Q2875" t="s">
        <v>22</v>
      </c>
      <c r="R2875" t="s">
        <v>27</v>
      </c>
    </row>
    <row r="2876" spans="1:18" x14ac:dyDescent="0.3">
      <c r="A2876" s="1">
        <v>45091</v>
      </c>
      <c r="B2876" t="s">
        <v>2902</v>
      </c>
      <c r="C2876" t="s">
        <v>15</v>
      </c>
      <c r="D2876" t="s">
        <v>16</v>
      </c>
      <c r="E2876">
        <v>-3344.65</v>
      </c>
      <c r="F2876" t="s">
        <v>11</v>
      </c>
      <c r="G2876">
        <f>IF(Table1[[#This Row],[Type]]="Income",ABS(Table1[[#This Row],[Amount]]),0)</f>
        <v>0</v>
      </c>
      <c r="H2876">
        <f>IF(Table1[[#This Row],[Type]]="Expense",ABS(Table1[[#This Row],[Amount]]),0)</f>
        <v>3344.65</v>
      </c>
      <c r="I2876" t="s">
        <v>12</v>
      </c>
      <c r="J2876" t="s">
        <v>13</v>
      </c>
      <c r="L2876" t="str">
        <f t="shared" si="44"/>
        <v>June</v>
      </c>
      <c r="M2876" s="4">
        <f>ABS(Table1[[#This Row],[Amount]])</f>
        <v>3344.65</v>
      </c>
      <c r="N2876">
        <f>IF(Table1[[#This Row],[Type]]="Income",ABS(Table1[[#This Row],[Amount]]),0)</f>
        <v>0</v>
      </c>
      <c r="O2876">
        <f>IF(Table1[[#This Row],[Type]]="Expense",ABS(Table1[[#This Row],[Amount]]),0)</f>
        <v>3344.65</v>
      </c>
      <c r="P2876" t="str">
        <f>Table1[[#This Row],[Region]]</f>
        <v>East</v>
      </c>
      <c r="Q2876" t="s">
        <v>16</v>
      </c>
      <c r="R2876" t="s">
        <v>13</v>
      </c>
    </row>
    <row r="2877" spans="1:18" x14ac:dyDescent="0.3">
      <c r="A2877" s="1">
        <v>45240</v>
      </c>
      <c r="B2877" t="s">
        <v>2903</v>
      </c>
      <c r="C2877" t="s">
        <v>9</v>
      </c>
      <c r="D2877" t="s">
        <v>16</v>
      </c>
      <c r="E2877">
        <v>-3562.75</v>
      </c>
      <c r="F2877" t="s">
        <v>11</v>
      </c>
      <c r="G2877">
        <f>IF(Table1[[#This Row],[Type]]="Income",ABS(Table1[[#This Row],[Amount]]),0)</f>
        <v>0</v>
      </c>
      <c r="H2877">
        <f>IF(Table1[[#This Row],[Type]]="Expense",ABS(Table1[[#This Row],[Amount]]),0)</f>
        <v>3562.75</v>
      </c>
      <c r="I2877" t="s">
        <v>17</v>
      </c>
      <c r="J2877" t="s">
        <v>27</v>
      </c>
      <c r="L2877" t="str">
        <f t="shared" si="44"/>
        <v>November</v>
      </c>
      <c r="M2877" s="4">
        <f>ABS(Table1[[#This Row],[Amount]])</f>
        <v>3562.75</v>
      </c>
      <c r="N2877">
        <f>IF(Table1[[#This Row],[Type]]="Income",ABS(Table1[[#This Row],[Amount]]),0)</f>
        <v>0</v>
      </c>
      <c r="O2877">
        <f>IF(Table1[[#This Row],[Type]]="Expense",ABS(Table1[[#This Row],[Amount]]),0)</f>
        <v>3562.75</v>
      </c>
      <c r="P2877" t="str">
        <f>Table1[[#This Row],[Region]]</f>
        <v>North</v>
      </c>
      <c r="Q2877" t="s">
        <v>16</v>
      </c>
      <c r="R2877" t="s">
        <v>27</v>
      </c>
    </row>
    <row r="2878" spans="1:18" x14ac:dyDescent="0.3">
      <c r="A2878" s="1">
        <v>44947</v>
      </c>
      <c r="B2878" t="s">
        <v>2904</v>
      </c>
      <c r="C2878" t="s">
        <v>15</v>
      </c>
      <c r="D2878" t="s">
        <v>16</v>
      </c>
      <c r="E2878">
        <v>-4475.8500000000004</v>
      </c>
      <c r="F2878" t="s">
        <v>11</v>
      </c>
      <c r="G2878">
        <f>IF(Table1[[#This Row],[Type]]="Income",ABS(Table1[[#This Row],[Amount]]),0)</f>
        <v>0</v>
      </c>
      <c r="H2878">
        <f>IF(Table1[[#This Row],[Type]]="Expense",ABS(Table1[[#This Row],[Amount]]),0)</f>
        <v>4475.8500000000004</v>
      </c>
      <c r="I2878" t="s">
        <v>17</v>
      </c>
      <c r="J2878" t="s">
        <v>32</v>
      </c>
      <c r="L2878" t="str">
        <f t="shared" si="44"/>
        <v>January</v>
      </c>
      <c r="M2878" s="4">
        <f>ABS(Table1[[#This Row],[Amount]])</f>
        <v>4475.8500000000004</v>
      </c>
      <c r="N2878">
        <f>IF(Table1[[#This Row],[Type]]="Income",ABS(Table1[[#This Row],[Amount]]),0)</f>
        <v>0</v>
      </c>
      <c r="O2878">
        <f>IF(Table1[[#This Row],[Type]]="Expense",ABS(Table1[[#This Row],[Amount]]),0)</f>
        <v>4475.8500000000004</v>
      </c>
      <c r="P2878" t="str">
        <f>Table1[[#This Row],[Region]]</f>
        <v>West</v>
      </c>
      <c r="Q2878" t="s">
        <v>16</v>
      </c>
      <c r="R2878" t="s">
        <v>32</v>
      </c>
    </row>
    <row r="2879" spans="1:18" x14ac:dyDescent="0.3">
      <c r="A2879" s="1">
        <v>45008</v>
      </c>
      <c r="B2879" t="s">
        <v>2905</v>
      </c>
      <c r="C2879" t="s">
        <v>30</v>
      </c>
      <c r="D2879" t="s">
        <v>22</v>
      </c>
      <c r="E2879">
        <v>4783.72</v>
      </c>
      <c r="F2879" t="s">
        <v>31</v>
      </c>
      <c r="G2879">
        <f>IF(Table1[[#This Row],[Type]]="Income",ABS(Table1[[#This Row],[Amount]]),0)</f>
        <v>4783.72</v>
      </c>
      <c r="H2879">
        <f>IF(Table1[[#This Row],[Type]]="Expense",ABS(Table1[[#This Row],[Amount]]),0)</f>
        <v>0</v>
      </c>
      <c r="I2879" t="s">
        <v>20</v>
      </c>
      <c r="J2879" t="s">
        <v>27</v>
      </c>
      <c r="L2879" t="str">
        <f t="shared" si="44"/>
        <v>March</v>
      </c>
      <c r="M2879" s="4">
        <f>ABS(Table1[[#This Row],[Amount]])</f>
        <v>4783.72</v>
      </c>
      <c r="N2879">
        <f>IF(Table1[[#This Row],[Type]]="Income",ABS(Table1[[#This Row],[Amount]]),0)</f>
        <v>4783.72</v>
      </c>
      <c r="O2879">
        <f>IF(Table1[[#This Row],[Type]]="Expense",ABS(Table1[[#This Row],[Amount]]),0)</f>
        <v>0</v>
      </c>
      <c r="P2879" t="str">
        <f>Table1[[#This Row],[Region]]</f>
        <v>North</v>
      </c>
      <c r="Q2879" t="s">
        <v>22</v>
      </c>
      <c r="R2879" t="s">
        <v>27</v>
      </c>
    </row>
    <row r="2880" spans="1:18" x14ac:dyDescent="0.3">
      <c r="A2880" s="1">
        <v>44995</v>
      </c>
      <c r="B2880" t="s">
        <v>2906</v>
      </c>
      <c r="C2880" t="s">
        <v>30</v>
      </c>
      <c r="D2880" t="s">
        <v>10</v>
      </c>
      <c r="E2880">
        <v>2620.17</v>
      </c>
      <c r="F2880" t="s">
        <v>31</v>
      </c>
      <c r="G2880">
        <f>IF(Table1[[#This Row],[Type]]="Income",ABS(Table1[[#This Row],[Amount]]),0)</f>
        <v>2620.17</v>
      </c>
      <c r="H2880">
        <f>IF(Table1[[#This Row],[Type]]="Expense",ABS(Table1[[#This Row],[Amount]]),0)</f>
        <v>0</v>
      </c>
      <c r="I2880" t="s">
        <v>12</v>
      </c>
      <c r="J2880" t="s">
        <v>32</v>
      </c>
      <c r="L2880" t="str">
        <f t="shared" si="44"/>
        <v>March</v>
      </c>
      <c r="M2880" s="4">
        <f>ABS(Table1[[#This Row],[Amount]])</f>
        <v>2620.17</v>
      </c>
      <c r="N2880">
        <f>IF(Table1[[#This Row],[Type]]="Income",ABS(Table1[[#This Row],[Amount]]),0)</f>
        <v>2620.17</v>
      </c>
      <c r="O2880">
        <f>IF(Table1[[#This Row],[Type]]="Expense",ABS(Table1[[#This Row],[Amount]]),0)</f>
        <v>0</v>
      </c>
      <c r="P2880" t="str">
        <f>Table1[[#This Row],[Region]]</f>
        <v>West</v>
      </c>
      <c r="Q2880" t="s">
        <v>10</v>
      </c>
      <c r="R2880" t="s">
        <v>32</v>
      </c>
    </row>
    <row r="2881" spans="1:18" x14ac:dyDescent="0.3">
      <c r="A2881" s="1">
        <v>45057</v>
      </c>
      <c r="B2881" t="s">
        <v>2907</v>
      </c>
      <c r="C2881" t="s">
        <v>9</v>
      </c>
      <c r="D2881" t="s">
        <v>42</v>
      </c>
      <c r="E2881">
        <v>-4012.62</v>
      </c>
      <c r="F2881" t="s">
        <v>11</v>
      </c>
      <c r="G2881">
        <f>IF(Table1[[#This Row],[Type]]="Income",ABS(Table1[[#This Row],[Amount]]),0)</f>
        <v>0</v>
      </c>
      <c r="H2881">
        <f>IF(Table1[[#This Row],[Type]]="Expense",ABS(Table1[[#This Row],[Amount]]),0)</f>
        <v>4012.62</v>
      </c>
      <c r="I2881" t="s">
        <v>17</v>
      </c>
      <c r="J2881" t="s">
        <v>23</v>
      </c>
      <c r="L2881" t="str">
        <f t="shared" si="44"/>
        <v>May</v>
      </c>
      <c r="M2881" s="4">
        <f>ABS(Table1[[#This Row],[Amount]])</f>
        <v>4012.62</v>
      </c>
      <c r="N2881">
        <f>IF(Table1[[#This Row],[Type]]="Income",ABS(Table1[[#This Row],[Amount]]),0)</f>
        <v>0</v>
      </c>
      <c r="O2881">
        <f>IF(Table1[[#This Row],[Type]]="Expense",ABS(Table1[[#This Row],[Amount]]),0)</f>
        <v>4012.62</v>
      </c>
      <c r="P2881" t="str">
        <f>Table1[[#This Row],[Region]]</f>
        <v>South</v>
      </c>
      <c r="Q2881" t="s">
        <v>42</v>
      </c>
      <c r="R2881" t="s">
        <v>23</v>
      </c>
    </row>
    <row r="2882" spans="1:18" x14ac:dyDescent="0.3">
      <c r="A2882" s="1">
        <v>45013</v>
      </c>
      <c r="B2882" t="s">
        <v>2908</v>
      </c>
      <c r="C2882" t="s">
        <v>15</v>
      </c>
      <c r="D2882" t="s">
        <v>42</v>
      </c>
      <c r="E2882">
        <v>-4826.1000000000004</v>
      </c>
      <c r="F2882" t="s">
        <v>11</v>
      </c>
      <c r="G2882">
        <f>IF(Table1[[#This Row],[Type]]="Income",ABS(Table1[[#This Row],[Amount]]),0)</f>
        <v>0</v>
      </c>
      <c r="H2882">
        <f>IF(Table1[[#This Row],[Type]]="Expense",ABS(Table1[[#This Row],[Amount]]),0)</f>
        <v>4826.1000000000004</v>
      </c>
      <c r="I2882" t="s">
        <v>20</v>
      </c>
      <c r="J2882" t="s">
        <v>27</v>
      </c>
      <c r="L2882" t="str">
        <f t="shared" si="44"/>
        <v>March</v>
      </c>
      <c r="M2882" s="4">
        <f>ABS(Table1[[#This Row],[Amount]])</f>
        <v>4826.1000000000004</v>
      </c>
      <c r="N2882">
        <f>IF(Table1[[#This Row],[Type]]="Income",ABS(Table1[[#This Row],[Amount]]),0)</f>
        <v>0</v>
      </c>
      <c r="O2882">
        <f>IF(Table1[[#This Row],[Type]]="Expense",ABS(Table1[[#This Row],[Amount]]),0)</f>
        <v>4826.1000000000004</v>
      </c>
      <c r="P2882" t="str">
        <f>Table1[[#This Row],[Region]]</f>
        <v>North</v>
      </c>
      <c r="Q2882" t="s">
        <v>42</v>
      </c>
      <c r="R2882" t="s">
        <v>27</v>
      </c>
    </row>
    <row r="2883" spans="1:18" x14ac:dyDescent="0.3">
      <c r="A2883" s="1">
        <v>45144</v>
      </c>
      <c r="B2883" t="s">
        <v>2909</v>
      </c>
      <c r="C2883" t="s">
        <v>9</v>
      </c>
      <c r="D2883" t="s">
        <v>10</v>
      </c>
      <c r="E2883">
        <v>-841.09</v>
      </c>
      <c r="F2883" t="s">
        <v>11</v>
      </c>
      <c r="G2883">
        <f>IF(Table1[[#This Row],[Type]]="Income",ABS(Table1[[#This Row],[Amount]]),0)</f>
        <v>0</v>
      </c>
      <c r="H2883">
        <f>IF(Table1[[#This Row],[Type]]="Expense",ABS(Table1[[#This Row],[Amount]]),0)</f>
        <v>841.09</v>
      </c>
      <c r="I2883" t="s">
        <v>12</v>
      </c>
      <c r="J2883" t="s">
        <v>23</v>
      </c>
      <c r="L2883" t="str">
        <f t="shared" ref="L2883:L2946" si="45">TEXT(A2883:A7882,"mmmm")</f>
        <v>August</v>
      </c>
      <c r="M2883" s="4">
        <f>ABS(Table1[[#This Row],[Amount]])</f>
        <v>841.09</v>
      </c>
      <c r="N2883">
        <f>IF(Table1[[#This Row],[Type]]="Income",ABS(Table1[[#This Row],[Amount]]),0)</f>
        <v>0</v>
      </c>
      <c r="O2883">
        <f>IF(Table1[[#This Row],[Type]]="Expense",ABS(Table1[[#This Row],[Amount]]),0)</f>
        <v>841.09</v>
      </c>
      <c r="P2883" t="str">
        <f>Table1[[#This Row],[Region]]</f>
        <v>South</v>
      </c>
      <c r="Q2883" t="s">
        <v>10</v>
      </c>
      <c r="R2883" t="s">
        <v>23</v>
      </c>
    </row>
    <row r="2884" spans="1:18" x14ac:dyDescent="0.3">
      <c r="A2884" s="1">
        <v>45231</v>
      </c>
      <c r="B2884" t="s">
        <v>2910</v>
      </c>
      <c r="C2884" t="s">
        <v>9</v>
      </c>
      <c r="D2884" t="s">
        <v>36</v>
      </c>
      <c r="E2884">
        <v>-189.51</v>
      </c>
      <c r="F2884" t="s">
        <v>11</v>
      </c>
      <c r="G2884">
        <f>IF(Table1[[#This Row],[Type]]="Income",ABS(Table1[[#This Row],[Amount]]),0)</f>
        <v>0</v>
      </c>
      <c r="H2884">
        <f>IF(Table1[[#This Row],[Type]]="Expense",ABS(Table1[[#This Row],[Amount]]),0)</f>
        <v>189.51</v>
      </c>
      <c r="I2884" t="s">
        <v>20</v>
      </c>
      <c r="J2884" t="s">
        <v>13</v>
      </c>
      <c r="L2884" t="str">
        <f t="shared" si="45"/>
        <v>November</v>
      </c>
      <c r="M2884" s="4">
        <f>ABS(Table1[[#This Row],[Amount]])</f>
        <v>189.51</v>
      </c>
      <c r="N2884">
        <f>IF(Table1[[#This Row],[Type]]="Income",ABS(Table1[[#This Row],[Amount]]),0)</f>
        <v>0</v>
      </c>
      <c r="O2884">
        <f>IF(Table1[[#This Row],[Type]]="Expense",ABS(Table1[[#This Row],[Amount]]),0)</f>
        <v>189.51</v>
      </c>
      <c r="P2884" t="str">
        <f>Table1[[#This Row],[Region]]</f>
        <v>East</v>
      </c>
      <c r="Q2884" t="s">
        <v>36</v>
      </c>
      <c r="R2884" t="s">
        <v>13</v>
      </c>
    </row>
    <row r="2885" spans="1:18" x14ac:dyDescent="0.3">
      <c r="A2885" s="1">
        <v>45271</v>
      </c>
      <c r="B2885" t="s">
        <v>2911</v>
      </c>
      <c r="C2885" t="s">
        <v>15</v>
      </c>
      <c r="D2885" t="s">
        <v>42</v>
      </c>
      <c r="E2885">
        <v>-4357.92</v>
      </c>
      <c r="F2885" t="s">
        <v>11</v>
      </c>
      <c r="G2885">
        <f>IF(Table1[[#This Row],[Type]]="Income",ABS(Table1[[#This Row],[Amount]]),0)</f>
        <v>0</v>
      </c>
      <c r="H2885">
        <f>IF(Table1[[#This Row],[Type]]="Expense",ABS(Table1[[#This Row],[Amount]]),0)</f>
        <v>4357.92</v>
      </c>
      <c r="I2885" t="s">
        <v>17</v>
      </c>
      <c r="J2885" t="s">
        <v>23</v>
      </c>
      <c r="L2885" t="str">
        <f t="shared" si="45"/>
        <v>December</v>
      </c>
      <c r="M2885" s="4">
        <f>ABS(Table1[[#This Row],[Amount]])</f>
        <v>4357.92</v>
      </c>
      <c r="N2885">
        <f>IF(Table1[[#This Row],[Type]]="Income",ABS(Table1[[#This Row],[Amount]]),0)</f>
        <v>0</v>
      </c>
      <c r="O2885">
        <f>IF(Table1[[#This Row],[Type]]="Expense",ABS(Table1[[#This Row],[Amount]]),0)</f>
        <v>4357.92</v>
      </c>
      <c r="P2885" t="str">
        <f>Table1[[#This Row],[Region]]</f>
        <v>South</v>
      </c>
      <c r="Q2885" t="s">
        <v>42</v>
      </c>
      <c r="R2885" t="s">
        <v>23</v>
      </c>
    </row>
    <row r="2886" spans="1:18" x14ac:dyDescent="0.3">
      <c r="A2886" s="1">
        <v>45267</v>
      </c>
      <c r="B2886" t="s">
        <v>2912</v>
      </c>
      <c r="C2886" t="s">
        <v>9</v>
      </c>
      <c r="D2886" t="s">
        <v>10</v>
      </c>
      <c r="E2886">
        <v>-1056.8399999999999</v>
      </c>
      <c r="F2886" t="s">
        <v>11</v>
      </c>
      <c r="G2886">
        <f>IF(Table1[[#This Row],[Type]]="Income",ABS(Table1[[#This Row],[Amount]]),0)</f>
        <v>0</v>
      </c>
      <c r="H2886">
        <f>IF(Table1[[#This Row],[Type]]="Expense",ABS(Table1[[#This Row],[Amount]]),0)</f>
        <v>1056.8399999999999</v>
      </c>
      <c r="I2886" t="s">
        <v>20</v>
      </c>
      <c r="J2886" t="s">
        <v>13</v>
      </c>
      <c r="L2886" t="str">
        <f t="shared" si="45"/>
        <v>December</v>
      </c>
      <c r="M2886" s="4">
        <f>ABS(Table1[[#This Row],[Amount]])</f>
        <v>1056.8399999999999</v>
      </c>
      <c r="N2886">
        <f>IF(Table1[[#This Row],[Type]]="Income",ABS(Table1[[#This Row],[Amount]]),0)</f>
        <v>0</v>
      </c>
      <c r="O2886">
        <f>IF(Table1[[#This Row],[Type]]="Expense",ABS(Table1[[#This Row],[Amount]]),0)</f>
        <v>1056.8399999999999</v>
      </c>
      <c r="P2886" t="str">
        <f>Table1[[#This Row],[Region]]</f>
        <v>East</v>
      </c>
      <c r="Q2886" t="s">
        <v>10</v>
      </c>
      <c r="R2886" t="s">
        <v>13</v>
      </c>
    </row>
    <row r="2887" spans="1:18" x14ac:dyDescent="0.3">
      <c r="A2887" s="1">
        <v>45087</v>
      </c>
      <c r="B2887" t="s">
        <v>2913</v>
      </c>
      <c r="C2887" t="s">
        <v>30</v>
      </c>
      <c r="D2887" t="s">
        <v>42</v>
      </c>
      <c r="E2887">
        <v>308.14999999999998</v>
      </c>
      <c r="F2887" t="s">
        <v>31</v>
      </c>
      <c r="G2887">
        <f>IF(Table1[[#This Row],[Type]]="Income",ABS(Table1[[#This Row],[Amount]]),0)</f>
        <v>308.14999999999998</v>
      </c>
      <c r="H2887">
        <f>IF(Table1[[#This Row],[Type]]="Expense",ABS(Table1[[#This Row],[Amount]]),0)</f>
        <v>0</v>
      </c>
      <c r="I2887" t="s">
        <v>20</v>
      </c>
      <c r="J2887" t="s">
        <v>23</v>
      </c>
      <c r="L2887" t="str">
        <f t="shared" si="45"/>
        <v>June</v>
      </c>
      <c r="M2887" s="4">
        <f>ABS(Table1[[#This Row],[Amount]])</f>
        <v>308.14999999999998</v>
      </c>
      <c r="N2887">
        <f>IF(Table1[[#This Row],[Type]]="Income",ABS(Table1[[#This Row],[Amount]]),0)</f>
        <v>308.14999999999998</v>
      </c>
      <c r="O2887">
        <f>IF(Table1[[#This Row],[Type]]="Expense",ABS(Table1[[#This Row],[Amount]]),0)</f>
        <v>0</v>
      </c>
      <c r="P2887" t="str">
        <f>Table1[[#This Row],[Region]]</f>
        <v>South</v>
      </c>
      <c r="Q2887" t="s">
        <v>42</v>
      </c>
      <c r="R2887" t="s">
        <v>23</v>
      </c>
    </row>
    <row r="2888" spans="1:18" x14ac:dyDescent="0.3">
      <c r="A2888" s="1">
        <v>45104</v>
      </c>
      <c r="B2888" t="s">
        <v>2914</v>
      </c>
      <c r="C2888" t="s">
        <v>15</v>
      </c>
      <c r="D2888" t="s">
        <v>16</v>
      </c>
      <c r="E2888">
        <v>-884.47</v>
      </c>
      <c r="F2888" t="s">
        <v>11</v>
      </c>
      <c r="G2888">
        <f>IF(Table1[[#This Row],[Type]]="Income",ABS(Table1[[#This Row],[Amount]]),0)</f>
        <v>0</v>
      </c>
      <c r="H2888">
        <f>IF(Table1[[#This Row],[Type]]="Expense",ABS(Table1[[#This Row],[Amount]]),0)</f>
        <v>884.47</v>
      </c>
      <c r="I2888" t="s">
        <v>12</v>
      </c>
      <c r="J2888" t="s">
        <v>27</v>
      </c>
      <c r="L2888" t="str">
        <f t="shared" si="45"/>
        <v>June</v>
      </c>
      <c r="M2888" s="4">
        <f>ABS(Table1[[#This Row],[Amount]])</f>
        <v>884.47</v>
      </c>
      <c r="N2888">
        <f>IF(Table1[[#This Row],[Type]]="Income",ABS(Table1[[#This Row],[Amount]]),0)</f>
        <v>0</v>
      </c>
      <c r="O2888">
        <f>IF(Table1[[#This Row],[Type]]="Expense",ABS(Table1[[#This Row],[Amount]]),0)</f>
        <v>884.47</v>
      </c>
      <c r="P2888" t="str">
        <f>Table1[[#This Row],[Region]]</f>
        <v>North</v>
      </c>
      <c r="Q2888" t="s">
        <v>16</v>
      </c>
      <c r="R2888" t="s">
        <v>27</v>
      </c>
    </row>
    <row r="2889" spans="1:18" x14ac:dyDescent="0.3">
      <c r="A2889" s="1">
        <v>45043</v>
      </c>
      <c r="B2889" t="s">
        <v>2915</v>
      </c>
      <c r="C2889" t="s">
        <v>15</v>
      </c>
      <c r="D2889" t="s">
        <v>19</v>
      </c>
      <c r="E2889">
        <v>-1982.16</v>
      </c>
      <c r="F2889" t="s">
        <v>11</v>
      </c>
      <c r="G2889">
        <f>IF(Table1[[#This Row],[Type]]="Income",ABS(Table1[[#This Row],[Amount]]),0)</f>
        <v>0</v>
      </c>
      <c r="H2889">
        <f>IF(Table1[[#This Row],[Type]]="Expense",ABS(Table1[[#This Row],[Amount]]),0)</f>
        <v>1982.16</v>
      </c>
      <c r="I2889" t="s">
        <v>17</v>
      </c>
      <c r="J2889" t="s">
        <v>27</v>
      </c>
      <c r="L2889" t="str">
        <f t="shared" si="45"/>
        <v>April</v>
      </c>
      <c r="M2889" s="4">
        <f>ABS(Table1[[#This Row],[Amount]])</f>
        <v>1982.16</v>
      </c>
      <c r="N2889">
        <f>IF(Table1[[#This Row],[Type]]="Income",ABS(Table1[[#This Row],[Amount]]),0)</f>
        <v>0</v>
      </c>
      <c r="O2889">
        <f>IF(Table1[[#This Row],[Type]]="Expense",ABS(Table1[[#This Row],[Amount]]),0)</f>
        <v>1982.16</v>
      </c>
      <c r="P2889" t="str">
        <f>Table1[[#This Row],[Region]]</f>
        <v>North</v>
      </c>
      <c r="Q2889" t="s">
        <v>19</v>
      </c>
      <c r="R2889" t="s">
        <v>27</v>
      </c>
    </row>
    <row r="2890" spans="1:18" x14ac:dyDescent="0.3">
      <c r="A2890" s="1">
        <v>45122</v>
      </c>
      <c r="B2890" t="s">
        <v>2916</v>
      </c>
      <c r="C2890" t="s">
        <v>15</v>
      </c>
      <c r="D2890" t="s">
        <v>10</v>
      </c>
      <c r="E2890">
        <v>-1174.4000000000001</v>
      </c>
      <c r="F2890" t="s">
        <v>11</v>
      </c>
      <c r="G2890">
        <f>IF(Table1[[#This Row],[Type]]="Income",ABS(Table1[[#This Row],[Amount]]),0)</f>
        <v>0</v>
      </c>
      <c r="H2890">
        <f>IF(Table1[[#This Row],[Type]]="Expense",ABS(Table1[[#This Row],[Amount]]),0)</f>
        <v>1174.4000000000001</v>
      </c>
      <c r="I2890" t="s">
        <v>12</v>
      </c>
      <c r="J2890" t="s">
        <v>23</v>
      </c>
      <c r="L2890" t="str">
        <f t="shared" si="45"/>
        <v>July</v>
      </c>
      <c r="M2890" s="4">
        <f>ABS(Table1[[#This Row],[Amount]])</f>
        <v>1174.4000000000001</v>
      </c>
      <c r="N2890">
        <f>IF(Table1[[#This Row],[Type]]="Income",ABS(Table1[[#This Row],[Amount]]),0)</f>
        <v>0</v>
      </c>
      <c r="O2890">
        <f>IF(Table1[[#This Row],[Type]]="Expense",ABS(Table1[[#This Row],[Amount]]),0)</f>
        <v>1174.4000000000001</v>
      </c>
      <c r="P2890" t="str">
        <f>Table1[[#This Row],[Region]]</f>
        <v>South</v>
      </c>
      <c r="Q2890" t="s">
        <v>10</v>
      </c>
      <c r="R2890" t="s">
        <v>23</v>
      </c>
    </row>
    <row r="2891" spans="1:18" x14ac:dyDescent="0.3">
      <c r="A2891" s="1">
        <v>45253</v>
      </c>
      <c r="B2891" t="s">
        <v>2917</v>
      </c>
      <c r="C2891" t="s">
        <v>15</v>
      </c>
      <c r="D2891" t="s">
        <v>26</v>
      </c>
      <c r="E2891">
        <v>-1595.74</v>
      </c>
      <c r="F2891" t="s">
        <v>11</v>
      </c>
      <c r="G2891">
        <f>IF(Table1[[#This Row],[Type]]="Income",ABS(Table1[[#This Row],[Amount]]),0)</f>
        <v>0</v>
      </c>
      <c r="H2891">
        <f>IF(Table1[[#This Row],[Type]]="Expense",ABS(Table1[[#This Row],[Amount]]),0)</f>
        <v>1595.74</v>
      </c>
      <c r="I2891" t="s">
        <v>12</v>
      </c>
      <c r="J2891" t="s">
        <v>32</v>
      </c>
      <c r="L2891" t="str">
        <f t="shared" si="45"/>
        <v>November</v>
      </c>
      <c r="M2891" s="4">
        <f>ABS(Table1[[#This Row],[Amount]])</f>
        <v>1595.74</v>
      </c>
      <c r="N2891">
        <f>IF(Table1[[#This Row],[Type]]="Income",ABS(Table1[[#This Row],[Amount]]),0)</f>
        <v>0</v>
      </c>
      <c r="O2891">
        <f>IF(Table1[[#This Row],[Type]]="Expense",ABS(Table1[[#This Row],[Amount]]),0)</f>
        <v>1595.74</v>
      </c>
      <c r="P2891" t="str">
        <f>Table1[[#This Row],[Region]]</f>
        <v>West</v>
      </c>
      <c r="Q2891" t="s">
        <v>26</v>
      </c>
      <c r="R2891" t="s">
        <v>32</v>
      </c>
    </row>
    <row r="2892" spans="1:18" x14ac:dyDescent="0.3">
      <c r="A2892" s="1">
        <v>45012</v>
      </c>
      <c r="B2892" t="s">
        <v>2918</v>
      </c>
      <c r="C2892" t="s">
        <v>9</v>
      </c>
      <c r="D2892" t="s">
        <v>42</v>
      </c>
      <c r="E2892">
        <v>-4878.9399999999996</v>
      </c>
      <c r="F2892" t="s">
        <v>11</v>
      </c>
      <c r="G2892">
        <f>IF(Table1[[#This Row],[Type]]="Income",ABS(Table1[[#This Row],[Amount]]),0)</f>
        <v>0</v>
      </c>
      <c r="H2892">
        <f>IF(Table1[[#This Row],[Type]]="Expense",ABS(Table1[[#This Row],[Amount]]),0)</f>
        <v>4878.9399999999996</v>
      </c>
      <c r="I2892" t="s">
        <v>20</v>
      </c>
      <c r="J2892" t="s">
        <v>32</v>
      </c>
      <c r="L2892" t="str">
        <f t="shared" si="45"/>
        <v>March</v>
      </c>
      <c r="M2892" s="4">
        <f>ABS(Table1[[#This Row],[Amount]])</f>
        <v>4878.9399999999996</v>
      </c>
      <c r="N2892">
        <f>IF(Table1[[#This Row],[Type]]="Income",ABS(Table1[[#This Row],[Amount]]),0)</f>
        <v>0</v>
      </c>
      <c r="O2892">
        <f>IF(Table1[[#This Row],[Type]]="Expense",ABS(Table1[[#This Row],[Amount]]),0)</f>
        <v>4878.9399999999996</v>
      </c>
      <c r="P2892" t="str">
        <f>Table1[[#This Row],[Region]]</f>
        <v>West</v>
      </c>
      <c r="Q2892" t="s">
        <v>42</v>
      </c>
      <c r="R2892" t="s">
        <v>32</v>
      </c>
    </row>
    <row r="2893" spans="1:18" x14ac:dyDescent="0.3">
      <c r="A2893" s="1">
        <v>45215</v>
      </c>
      <c r="B2893" t="s">
        <v>2919</v>
      </c>
      <c r="C2893" t="s">
        <v>9</v>
      </c>
      <c r="D2893" t="s">
        <v>42</v>
      </c>
      <c r="E2893">
        <v>-3551.59</v>
      </c>
      <c r="F2893" t="s">
        <v>11</v>
      </c>
      <c r="G2893">
        <f>IF(Table1[[#This Row],[Type]]="Income",ABS(Table1[[#This Row],[Amount]]),0)</f>
        <v>0</v>
      </c>
      <c r="H2893">
        <f>IF(Table1[[#This Row],[Type]]="Expense",ABS(Table1[[#This Row],[Amount]]),0)</f>
        <v>3551.59</v>
      </c>
      <c r="I2893" t="s">
        <v>17</v>
      </c>
      <c r="J2893" t="s">
        <v>13</v>
      </c>
      <c r="L2893" t="str">
        <f t="shared" si="45"/>
        <v>October</v>
      </c>
      <c r="M2893" s="4">
        <f>ABS(Table1[[#This Row],[Amount]])</f>
        <v>3551.59</v>
      </c>
      <c r="N2893">
        <f>IF(Table1[[#This Row],[Type]]="Income",ABS(Table1[[#This Row],[Amount]]),0)</f>
        <v>0</v>
      </c>
      <c r="O2893">
        <f>IF(Table1[[#This Row],[Type]]="Expense",ABS(Table1[[#This Row],[Amount]]),0)</f>
        <v>3551.59</v>
      </c>
      <c r="P2893" t="str">
        <f>Table1[[#This Row],[Region]]</f>
        <v>East</v>
      </c>
      <c r="Q2893" t="s">
        <v>42</v>
      </c>
      <c r="R2893" t="s">
        <v>13</v>
      </c>
    </row>
    <row r="2894" spans="1:18" x14ac:dyDescent="0.3">
      <c r="A2894" s="1">
        <v>45007</v>
      </c>
      <c r="B2894" t="s">
        <v>2920</v>
      </c>
      <c r="C2894" t="s">
        <v>30</v>
      </c>
      <c r="D2894" t="s">
        <v>22</v>
      </c>
      <c r="E2894">
        <v>3589.74</v>
      </c>
      <c r="F2894" t="s">
        <v>31</v>
      </c>
      <c r="G2894">
        <f>IF(Table1[[#This Row],[Type]]="Income",ABS(Table1[[#This Row],[Amount]]),0)</f>
        <v>3589.74</v>
      </c>
      <c r="H2894">
        <f>IF(Table1[[#This Row],[Type]]="Expense",ABS(Table1[[#This Row],[Amount]]),0)</f>
        <v>0</v>
      </c>
      <c r="I2894" t="s">
        <v>12</v>
      </c>
      <c r="J2894" t="s">
        <v>13</v>
      </c>
      <c r="L2894" t="str">
        <f t="shared" si="45"/>
        <v>March</v>
      </c>
      <c r="M2894" s="4">
        <f>ABS(Table1[[#This Row],[Amount]])</f>
        <v>3589.74</v>
      </c>
      <c r="N2894">
        <f>IF(Table1[[#This Row],[Type]]="Income",ABS(Table1[[#This Row],[Amount]]),0)</f>
        <v>3589.74</v>
      </c>
      <c r="O2894">
        <f>IF(Table1[[#This Row],[Type]]="Expense",ABS(Table1[[#This Row],[Amount]]),0)</f>
        <v>0</v>
      </c>
      <c r="P2894" t="str">
        <f>Table1[[#This Row],[Region]]</f>
        <v>East</v>
      </c>
      <c r="Q2894" t="s">
        <v>22</v>
      </c>
      <c r="R2894" t="s">
        <v>13</v>
      </c>
    </row>
    <row r="2895" spans="1:18" x14ac:dyDescent="0.3">
      <c r="A2895" s="1">
        <v>45078</v>
      </c>
      <c r="B2895" t="s">
        <v>2921</v>
      </c>
      <c r="C2895" t="s">
        <v>25</v>
      </c>
      <c r="D2895" t="s">
        <v>36</v>
      </c>
      <c r="E2895">
        <v>-563.96</v>
      </c>
      <c r="F2895" t="s">
        <v>11</v>
      </c>
      <c r="G2895">
        <f>IF(Table1[[#This Row],[Type]]="Income",ABS(Table1[[#This Row],[Amount]]),0)</f>
        <v>0</v>
      </c>
      <c r="H2895">
        <f>IF(Table1[[#This Row],[Type]]="Expense",ABS(Table1[[#This Row],[Amount]]),0)</f>
        <v>563.96</v>
      </c>
      <c r="I2895" t="s">
        <v>17</v>
      </c>
      <c r="J2895" t="s">
        <v>23</v>
      </c>
      <c r="L2895" t="str">
        <f t="shared" si="45"/>
        <v>June</v>
      </c>
      <c r="M2895" s="4">
        <f>ABS(Table1[[#This Row],[Amount]])</f>
        <v>563.96</v>
      </c>
      <c r="N2895">
        <f>IF(Table1[[#This Row],[Type]]="Income",ABS(Table1[[#This Row],[Amount]]),0)</f>
        <v>0</v>
      </c>
      <c r="O2895">
        <f>IF(Table1[[#This Row],[Type]]="Expense",ABS(Table1[[#This Row],[Amount]]),0)</f>
        <v>563.96</v>
      </c>
      <c r="P2895" t="str">
        <f>Table1[[#This Row],[Region]]</f>
        <v>South</v>
      </c>
      <c r="Q2895" t="s">
        <v>36</v>
      </c>
      <c r="R2895" t="s">
        <v>23</v>
      </c>
    </row>
    <row r="2896" spans="1:18" x14ac:dyDescent="0.3">
      <c r="A2896" s="1">
        <v>44987</v>
      </c>
      <c r="B2896" t="s">
        <v>2922</v>
      </c>
      <c r="C2896" t="s">
        <v>25</v>
      </c>
      <c r="D2896" t="s">
        <v>19</v>
      </c>
      <c r="E2896">
        <v>-3687.28</v>
      </c>
      <c r="F2896" t="s">
        <v>11</v>
      </c>
      <c r="G2896">
        <f>IF(Table1[[#This Row],[Type]]="Income",ABS(Table1[[#This Row],[Amount]]),0)</f>
        <v>0</v>
      </c>
      <c r="H2896">
        <f>IF(Table1[[#This Row],[Type]]="Expense",ABS(Table1[[#This Row],[Amount]]),0)</f>
        <v>3687.28</v>
      </c>
      <c r="I2896" t="s">
        <v>12</v>
      </c>
      <c r="J2896" t="s">
        <v>27</v>
      </c>
      <c r="L2896" t="str">
        <f t="shared" si="45"/>
        <v>March</v>
      </c>
      <c r="M2896" s="4">
        <f>ABS(Table1[[#This Row],[Amount]])</f>
        <v>3687.28</v>
      </c>
      <c r="N2896">
        <f>IF(Table1[[#This Row],[Type]]="Income",ABS(Table1[[#This Row],[Amount]]),0)</f>
        <v>0</v>
      </c>
      <c r="O2896">
        <f>IF(Table1[[#This Row],[Type]]="Expense",ABS(Table1[[#This Row],[Amount]]),0)</f>
        <v>3687.28</v>
      </c>
      <c r="P2896" t="str">
        <f>Table1[[#This Row],[Region]]</f>
        <v>North</v>
      </c>
      <c r="Q2896" t="s">
        <v>19</v>
      </c>
      <c r="R2896" t="s">
        <v>27</v>
      </c>
    </row>
    <row r="2897" spans="1:18" x14ac:dyDescent="0.3">
      <c r="A2897" s="1">
        <v>44987</v>
      </c>
      <c r="B2897" t="s">
        <v>2923</v>
      </c>
      <c r="C2897" t="s">
        <v>30</v>
      </c>
      <c r="D2897" t="s">
        <v>22</v>
      </c>
      <c r="E2897">
        <v>3722.79</v>
      </c>
      <c r="F2897" t="s">
        <v>31</v>
      </c>
      <c r="G2897">
        <f>IF(Table1[[#This Row],[Type]]="Income",ABS(Table1[[#This Row],[Amount]]),0)</f>
        <v>3722.79</v>
      </c>
      <c r="H2897">
        <f>IF(Table1[[#This Row],[Type]]="Expense",ABS(Table1[[#This Row],[Amount]]),0)</f>
        <v>0</v>
      </c>
      <c r="I2897" t="s">
        <v>20</v>
      </c>
      <c r="J2897" t="s">
        <v>13</v>
      </c>
      <c r="L2897" t="str">
        <f t="shared" si="45"/>
        <v>March</v>
      </c>
      <c r="M2897" s="4">
        <f>ABS(Table1[[#This Row],[Amount]])</f>
        <v>3722.79</v>
      </c>
      <c r="N2897">
        <f>IF(Table1[[#This Row],[Type]]="Income",ABS(Table1[[#This Row],[Amount]]),0)</f>
        <v>3722.79</v>
      </c>
      <c r="O2897">
        <f>IF(Table1[[#This Row],[Type]]="Expense",ABS(Table1[[#This Row],[Amount]]),0)</f>
        <v>0</v>
      </c>
      <c r="P2897" t="str">
        <f>Table1[[#This Row],[Region]]</f>
        <v>East</v>
      </c>
      <c r="Q2897" t="s">
        <v>22</v>
      </c>
      <c r="R2897" t="s">
        <v>13</v>
      </c>
    </row>
    <row r="2898" spans="1:18" x14ac:dyDescent="0.3">
      <c r="A2898" s="1">
        <v>45280</v>
      </c>
      <c r="B2898" t="s">
        <v>2924</v>
      </c>
      <c r="C2898" t="s">
        <v>25</v>
      </c>
      <c r="D2898" t="s">
        <v>16</v>
      </c>
      <c r="E2898">
        <v>-3332.75</v>
      </c>
      <c r="F2898" t="s">
        <v>11</v>
      </c>
      <c r="G2898">
        <f>IF(Table1[[#This Row],[Type]]="Income",ABS(Table1[[#This Row],[Amount]]),0)</f>
        <v>0</v>
      </c>
      <c r="H2898">
        <f>IF(Table1[[#This Row],[Type]]="Expense",ABS(Table1[[#This Row],[Amount]]),0)</f>
        <v>3332.75</v>
      </c>
      <c r="I2898" t="s">
        <v>12</v>
      </c>
      <c r="J2898" t="s">
        <v>23</v>
      </c>
      <c r="L2898" t="str">
        <f t="shared" si="45"/>
        <v>December</v>
      </c>
      <c r="M2898" s="4">
        <f>ABS(Table1[[#This Row],[Amount]])</f>
        <v>3332.75</v>
      </c>
      <c r="N2898">
        <f>IF(Table1[[#This Row],[Type]]="Income",ABS(Table1[[#This Row],[Amount]]),0)</f>
        <v>0</v>
      </c>
      <c r="O2898">
        <f>IF(Table1[[#This Row],[Type]]="Expense",ABS(Table1[[#This Row],[Amount]]),0)</f>
        <v>3332.75</v>
      </c>
      <c r="P2898" t="str">
        <f>Table1[[#This Row],[Region]]</f>
        <v>South</v>
      </c>
      <c r="Q2898" t="s">
        <v>16</v>
      </c>
      <c r="R2898" t="s">
        <v>23</v>
      </c>
    </row>
    <row r="2899" spans="1:18" x14ac:dyDescent="0.3">
      <c r="A2899" s="1">
        <v>44954</v>
      </c>
      <c r="B2899" t="s">
        <v>2925</v>
      </c>
      <c r="C2899" t="s">
        <v>30</v>
      </c>
      <c r="D2899" t="s">
        <v>26</v>
      </c>
      <c r="E2899">
        <v>1219.3399999999999</v>
      </c>
      <c r="F2899" t="s">
        <v>31</v>
      </c>
      <c r="G2899">
        <f>IF(Table1[[#This Row],[Type]]="Income",ABS(Table1[[#This Row],[Amount]]),0)</f>
        <v>1219.3399999999999</v>
      </c>
      <c r="H2899">
        <f>IF(Table1[[#This Row],[Type]]="Expense",ABS(Table1[[#This Row],[Amount]]),0)</f>
        <v>0</v>
      </c>
      <c r="I2899" t="s">
        <v>12</v>
      </c>
      <c r="J2899" t="s">
        <v>13</v>
      </c>
      <c r="L2899" t="str">
        <f t="shared" si="45"/>
        <v>January</v>
      </c>
      <c r="M2899" s="4">
        <f>ABS(Table1[[#This Row],[Amount]])</f>
        <v>1219.3399999999999</v>
      </c>
      <c r="N2899">
        <f>IF(Table1[[#This Row],[Type]]="Income",ABS(Table1[[#This Row],[Amount]]),0)</f>
        <v>1219.3399999999999</v>
      </c>
      <c r="O2899">
        <f>IF(Table1[[#This Row],[Type]]="Expense",ABS(Table1[[#This Row],[Amount]]),0)</f>
        <v>0</v>
      </c>
      <c r="P2899" t="str">
        <f>Table1[[#This Row],[Region]]</f>
        <v>East</v>
      </c>
      <c r="Q2899" t="s">
        <v>26</v>
      </c>
      <c r="R2899" t="s">
        <v>13</v>
      </c>
    </row>
    <row r="2900" spans="1:18" x14ac:dyDescent="0.3">
      <c r="A2900" s="1">
        <v>44969</v>
      </c>
      <c r="B2900" t="s">
        <v>2926</v>
      </c>
      <c r="C2900" t="s">
        <v>9</v>
      </c>
      <c r="D2900" t="s">
        <v>36</v>
      </c>
      <c r="E2900">
        <v>-2172.88</v>
      </c>
      <c r="F2900" t="s">
        <v>11</v>
      </c>
      <c r="G2900">
        <f>IF(Table1[[#This Row],[Type]]="Income",ABS(Table1[[#This Row],[Amount]]),0)</f>
        <v>0</v>
      </c>
      <c r="H2900">
        <f>IF(Table1[[#This Row],[Type]]="Expense",ABS(Table1[[#This Row],[Amount]]),0)</f>
        <v>2172.88</v>
      </c>
      <c r="I2900" t="s">
        <v>12</v>
      </c>
      <c r="J2900" t="s">
        <v>27</v>
      </c>
      <c r="L2900" t="str">
        <f t="shared" si="45"/>
        <v>February</v>
      </c>
      <c r="M2900" s="4">
        <f>ABS(Table1[[#This Row],[Amount]])</f>
        <v>2172.88</v>
      </c>
      <c r="N2900">
        <f>IF(Table1[[#This Row],[Type]]="Income",ABS(Table1[[#This Row],[Amount]]),0)</f>
        <v>0</v>
      </c>
      <c r="O2900">
        <f>IF(Table1[[#This Row],[Type]]="Expense",ABS(Table1[[#This Row],[Amount]]),0)</f>
        <v>2172.88</v>
      </c>
      <c r="P2900" t="str">
        <f>Table1[[#This Row],[Region]]</f>
        <v>North</v>
      </c>
      <c r="Q2900" t="s">
        <v>36</v>
      </c>
      <c r="R2900" t="s">
        <v>27</v>
      </c>
    </row>
    <row r="2901" spans="1:18" x14ac:dyDescent="0.3">
      <c r="A2901" s="1">
        <v>45095</v>
      </c>
      <c r="B2901" t="s">
        <v>2927</v>
      </c>
      <c r="C2901" t="s">
        <v>15</v>
      </c>
      <c r="D2901" t="s">
        <v>22</v>
      </c>
      <c r="E2901">
        <v>-4246.75</v>
      </c>
      <c r="F2901" t="s">
        <v>11</v>
      </c>
      <c r="G2901">
        <f>IF(Table1[[#This Row],[Type]]="Income",ABS(Table1[[#This Row],[Amount]]),0)</f>
        <v>0</v>
      </c>
      <c r="H2901">
        <f>IF(Table1[[#This Row],[Type]]="Expense",ABS(Table1[[#This Row],[Amount]]),0)</f>
        <v>4246.75</v>
      </c>
      <c r="I2901" t="s">
        <v>17</v>
      </c>
      <c r="J2901" t="s">
        <v>13</v>
      </c>
      <c r="L2901" t="str">
        <f t="shared" si="45"/>
        <v>June</v>
      </c>
      <c r="M2901" s="4">
        <f>ABS(Table1[[#This Row],[Amount]])</f>
        <v>4246.75</v>
      </c>
      <c r="N2901">
        <f>IF(Table1[[#This Row],[Type]]="Income",ABS(Table1[[#This Row],[Amount]]),0)</f>
        <v>0</v>
      </c>
      <c r="O2901">
        <f>IF(Table1[[#This Row],[Type]]="Expense",ABS(Table1[[#This Row],[Amount]]),0)</f>
        <v>4246.75</v>
      </c>
      <c r="P2901" t="str">
        <f>Table1[[#This Row],[Region]]</f>
        <v>East</v>
      </c>
      <c r="Q2901" t="s">
        <v>22</v>
      </c>
      <c r="R2901" t="s">
        <v>13</v>
      </c>
    </row>
    <row r="2902" spans="1:18" x14ac:dyDescent="0.3">
      <c r="A2902" s="1">
        <v>45012</v>
      </c>
      <c r="B2902" t="s">
        <v>2928</v>
      </c>
      <c r="C2902" t="s">
        <v>15</v>
      </c>
      <c r="D2902" t="s">
        <v>10</v>
      </c>
      <c r="E2902">
        <v>-3383.99</v>
      </c>
      <c r="F2902" t="s">
        <v>11</v>
      </c>
      <c r="G2902">
        <f>IF(Table1[[#This Row],[Type]]="Income",ABS(Table1[[#This Row],[Amount]]),0)</f>
        <v>0</v>
      </c>
      <c r="H2902">
        <f>IF(Table1[[#This Row],[Type]]="Expense",ABS(Table1[[#This Row],[Amount]]),0)</f>
        <v>3383.99</v>
      </c>
      <c r="I2902" t="s">
        <v>20</v>
      </c>
      <c r="J2902" t="s">
        <v>23</v>
      </c>
      <c r="L2902" t="str">
        <f t="shared" si="45"/>
        <v>March</v>
      </c>
      <c r="M2902" s="4">
        <f>ABS(Table1[[#This Row],[Amount]])</f>
        <v>3383.99</v>
      </c>
      <c r="N2902">
        <f>IF(Table1[[#This Row],[Type]]="Income",ABS(Table1[[#This Row],[Amount]]),0)</f>
        <v>0</v>
      </c>
      <c r="O2902">
        <f>IF(Table1[[#This Row],[Type]]="Expense",ABS(Table1[[#This Row],[Amount]]),0)</f>
        <v>3383.99</v>
      </c>
      <c r="P2902" t="str">
        <f>Table1[[#This Row],[Region]]</f>
        <v>South</v>
      </c>
      <c r="Q2902" t="s">
        <v>10</v>
      </c>
      <c r="R2902" t="s">
        <v>23</v>
      </c>
    </row>
    <row r="2903" spans="1:18" x14ac:dyDescent="0.3">
      <c r="A2903" s="1">
        <v>45103</v>
      </c>
      <c r="B2903" t="s">
        <v>2929</v>
      </c>
      <c r="C2903" t="s">
        <v>9</v>
      </c>
      <c r="D2903" t="s">
        <v>42</v>
      </c>
      <c r="E2903">
        <v>-3690.57</v>
      </c>
      <c r="F2903" t="s">
        <v>11</v>
      </c>
      <c r="G2903">
        <f>IF(Table1[[#This Row],[Type]]="Income",ABS(Table1[[#This Row],[Amount]]),0)</f>
        <v>0</v>
      </c>
      <c r="H2903">
        <f>IF(Table1[[#This Row],[Type]]="Expense",ABS(Table1[[#This Row],[Amount]]),0)</f>
        <v>3690.57</v>
      </c>
      <c r="I2903" t="s">
        <v>17</v>
      </c>
      <c r="J2903" t="s">
        <v>13</v>
      </c>
      <c r="L2903" t="str">
        <f t="shared" si="45"/>
        <v>June</v>
      </c>
      <c r="M2903" s="4">
        <f>ABS(Table1[[#This Row],[Amount]])</f>
        <v>3690.57</v>
      </c>
      <c r="N2903">
        <f>IF(Table1[[#This Row],[Type]]="Income",ABS(Table1[[#This Row],[Amount]]),0)</f>
        <v>0</v>
      </c>
      <c r="O2903">
        <f>IF(Table1[[#This Row],[Type]]="Expense",ABS(Table1[[#This Row],[Amount]]),0)</f>
        <v>3690.57</v>
      </c>
      <c r="P2903" t="str">
        <f>Table1[[#This Row],[Region]]</f>
        <v>East</v>
      </c>
      <c r="Q2903" t="s">
        <v>42</v>
      </c>
      <c r="R2903" t="s">
        <v>13</v>
      </c>
    </row>
    <row r="2904" spans="1:18" x14ac:dyDescent="0.3">
      <c r="A2904" s="1">
        <v>44943</v>
      </c>
      <c r="B2904" t="s">
        <v>2930</v>
      </c>
      <c r="C2904" t="s">
        <v>15</v>
      </c>
      <c r="D2904" t="s">
        <v>42</v>
      </c>
      <c r="E2904">
        <v>-2978.13</v>
      </c>
      <c r="F2904" t="s">
        <v>11</v>
      </c>
      <c r="G2904">
        <f>IF(Table1[[#This Row],[Type]]="Income",ABS(Table1[[#This Row],[Amount]]),0)</f>
        <v>0</v>
      </c>
      <c r="H2904">
        <f>IF(Table1[[#This Row],[Type]]="Expense",ABS(Table1[[#This Row],[Amount]]),0)</f>
        <v>2978.13</v>
      </c>
      <c r="I2904" t="s">
        <v>12</v>
      </c>
      <c r="J2904" t="s">
        <v>32</v>
      </c>
      <c r="L2904" t="str">
        <f t="shared" si="45"/>
        <v>January</v>
      </c>
      <c r="M2904" s="4">
        <f>ABS(Table1[[#This Row],[Amount]])</f>
        <v>2978.13</v>
      </c>
      <c r="N2904">
        <f>IF(Table1[[#This Row],[Type]]="Income",ABS(Table1[[#This Row],[Amount]]),0)</f>
        <v>0</v>
      </c>
      <c r="O2904">
        <f>IF(Table1[[#This Row],[Type]]="Expense",ABS(Table1[[#This Row],[Amount]]),0)</f>
        <v>2978.13</v>
      </c>
      <c r="P2904" t="str">
        <f>Table1[[#This Row],[Region]]</f>
        <v>West</v>
      </c>
      <c r="Q2904" t="s">
        <v>42</v>
      </c>
      <c r="R2904" t="s">
        <v>32</v>
      </c>
    </row>
    <row r="2905" spans="1:18" x14ac:dyDescent="0.3">
      <c r="A2905" s="1">
        <v>45024</v>
      </c>
      <c r="B2905" t="s">
        <v>2931</v>
      </c>
      <c r="C2905" t="s">
        <v>15</v>
      </c>
      <c r="D2905" t="s">
        <v>36</v>
      </c>
      <c r="E2905">
        <v>-2302.9699999999998</v>
      </c>
      <c r="F2905" t="s">
        <v>11</v>
      </c>
      <c r="G2905">
        <f>IF(Table1[[#This Row],[Type]]="Income",ABS(Table1[[#This Row],[Amount]]),0)</f>
        <v>0</v>
      </c>
      <c r="H2905">
        <f>IF(Table1[[#This Row],[Type]]="Expense",ABS(Table1[[#This Row],[Amount]]),0)</f>
        <v>2302.9699999999998</v>
      </c>
      <c r="I2905" t="s">
        <v>20</v>
      </c>
      <c r="J2905" t="s">
        <v>13</v>
      </c>
      <c r="L2905" t="str">
        <f t="shared" si="45"/>
        <v>April</v>
      </c>
      <c r="M2905" s="4">
        <f>ABS(Table1[[#This Row],[Amount]])</f>
        <v>2302.9699999999998</v>
      </c>
      <c r="N2905">
        <f>IF(Table1[[#This Row],[Type]]="Income",ABS(Table1[[#This Row],[Amount]]),0)</f>
        <v>0</v>
      </c>
      <c r="O2905">
        <f>IF(Table1[[#This Row],[Type]]="Expense",ABS(Table1[[#This Row],[Amount]]),0)</f>
        <v>2302.9699999999998</v>
      </c>
      <c r="P2905" t="str">
        <f>Table1[[#This Row],[Region]]</f>
        <v>East</v>
      </c>
      <c r="Q2905" t="s">
        <v>36</v>
      </c>
      <c r="R2905" t="s">
        <v>13</v>
      </c>
    </row>
    <row r="2906" spans="1:18" x14ac:dyDescent="0.3">
      <c r="A2906" s="1">
        <v>45124</v>
      </c>
      <c r="B2906" t="s">
        <v>2932</v>
      </c>
      <c r="C2906" t="s">
        <v>25</v>
      </c>
      <c r="D2906" t="s">
        <v>42</v>
      </c>
      <c r="E2906">
        <v>-3819.35</v>
      </c>
      <c r="F2906" t="s">
        <v>11</v>
      </c>
      <c r="G2906">
        <f>IF(Table1[[#This Row],[Type]]="Income",ABS(Table1[[#This Row],[Amount]]),0)</f>
        <v>0</v>
      </c>
      <c r="H2906">
        <f>IF(Table1[[#This Row],[Type]]="Expense",ABS(Table1[[#This Row],[Amount]]),0)</f>
        <v>3819.35</v>
      </c>
      <c r="I2906" t="s">
        <v>17</v>
      </c>
      <c r="J2906" t="s">
        <v>27</v>
      </c>
      <c r="L2906" t="str">
        <f t="shared" si="45"/>
        <v>July</v>
      </c>
      <c r="M2906" s="4">
        <f>ABS(Table1[[#This Row],[Amount]])</f>
        <v>3819.35</v>
      </c>
      <c r="N2906">
        <f>IF(Table1[[#This Row],[Type]]="Income",ABS(Table1[[#This Row],[Amount]]),0)</f>
        <v>0</v>
      </c>
      <c r="O2906">
        <f>IF(Table1[[#This Row],[Type]]="Expense",ABS(Table1[[#This Row],[Amount]]),0)</f>
        <v>3819.35</v>
      </c>
      <c r="P2906" t="str">
        <f>Table1[[#This Row],[Region]]</f>
        <v>North</v>
      </c>
      <c r="Q2906" t="s">
        <v>42</v>
      </c>
      <c r="R2906" t="s">
        <v>27</v>
      </c>
    </row>
    <row r="2907" spans="1:18" x14ac:dyDescent="0.3">
      <c r="A2907" s="1">
        <v>45024</v>
      </c>
      <c r="B2907" t="s">
        <v>2933</v>
      </c>
      <c r="C2907" t="s">
        <v>9</v>
      </c>
      <c r="D2907" t="s">
        <v>10</v>
      </c>
      <c r="E2907">
        <v>-432.84</v>
      </c>
      <c r="F2907" t="s">
        <v>11</v>
      </c>
      <c r="G2907">
        <f>IF(Table1[[#This Row],[Type]]="Income",ABS(Table1[[#This Row],[Amount]]),0)</f>
        <v>0</v>
      </c>
      <c r="H2907">
        <f>IF(Table1[[#This Row],[Type]]="Expense",ABS(Table1[[#This Row],[Amount]]),0)</f>
        <v>432.84</v>
      </c>
      <c r="I2907" t="s">
        <v>12</v>
      </c>
      <c r="J2907" t="s">
        <v>27</v>
      </c>
      <c r="L2907" t="str">
        <f t="shared" si="45"/>
        <v>April</v>
      </c>
      <c r="M2907" s="4">
        <f>ABS(Table1[[#This Row],[Amount]])</f>
        <v>432.84</v>
      </c>
      <c r="N2907">
        <f>IF(Table1[[#This Row],[Type]]="Income",ABS(Table1[[#This Row],[Amount]]),0)</f>
        <v>0</v>
      </c>
      <c r="O2907">
        <f>IF(Table1[[#This Row],[Type]]="Expense",ABS(Table1[[#This Row],[Amount]]),0)</f>
        <v>432.84</v>
      </c>
      <c r="P2907" t="str">
        <f>Table1[[#This Row],[Region]]</f>
        <v>North</v>
      </c>
      <c r="Q2907" t="s">
        <v>10</v>
      </c>
      <c r="R2907" t="s">
        <v>27</v>
      </c>
    </row>
    <row r="2908" spans="1:18" x14ac:dyDescent="0.3">
      <c r="A2908" s="1">
        <v>44991</v>
      </c>
      <c r="B2908" t="s">
        <v>2934</v>
      </c>
      <c r="C2908" t="s">
        <v>25</v>
      </c>
      <c r="D2908" t="s">
        <v>22</v>
      </c>
      <c r="E2908">
        <v>-3398.49</v>
      </c>
      <c r="F2908" t="s">
        <v>11</v>
      </c>
      <c r="G2908">
        <f>IF(Table1[[#This Row],[Type]]="Income",ABS(Table1[[#This Row],[Amount]]),0)</f>
        <v>0</v>
      </c>
      <c r="H2908">
        <f>IF(Table1[[#This Row],[Type]]="Expense",ABS(Table1[[#This Row],[Amount]]),0)</f>
        <v>3398.49</v>
      </c>
      <c r="I2908" t="s">
        <v>20</v>
      </c>
      <c r="J2908" t="s">
        <v>27</v>
      </c>
      <c r="L2908" t="str">
        <f t="shared" si="45"/>
        <v>March</v>
      </c>
      <c r="M2908" s="4">
        <f>ABS(Table1[[#This Row],[Amount]])</f>
        <v>3398.49</v>
      </c>
      <c r="N2908">
        <f>IF(Table1[[#This Row],[Type]]="Income",ABS(Table1[[#This Row],[Amount]]),0)</f>
        <v>0</v>
      </c>
      <c r="O2908">
        <f>IF(Table1[[#This Row],[Type]]="Expense",ABS(Table1[[#This Row],[Amount]]),0)</f>
        <v>3398.49</v>
      </c>
      <c r="P2908" t="str">
        <f>Table1[[#This Row],[Region]]</f>
        <v>North</v>
      </c>
      <c r="Q2908" t="s">
        <v>22</v>
      </c>
      <c r="R2908" t="s">
        <v>27</v>
      </c>
    </row>
    <row r="2909" spans="1:18" x14ac:dyDescent="0.3">
      <c r="A2909" s="1">
        <v>45256</v>
      </c>
      <c r="B2909" t="s">
        <v>2935</v>
      </c>
      <c r="C2909" t="s">
        <v>25</v>
      </c>
      <c r="D2909" t="s">
        <v>22</v>
      </c>
      <c r="E2909">
        <v>-4986.3</v>
      </c>
      <c r="F2909" t="s">
        <v>11</v>
      </c>
      <c r="G2909">
        <f>IF(Table1[[#This Row],[Type]]="Income",ABS(Table1[[#This Row],[Amount]]),0)</f>
        <v>0</v>
      </c>
      <c r="H2909">
        <f>IF(Table1[[#This Row],[Type]]="Expense",ABS(Table1[[#This Row],[Amount]]),0)</f>
        <v>4986.3</v>
      </c>
      <c r="I2909" t="s">
        <v>20</v>
      </c>
      <c r="J2909" t="s">
        <v>27</v>
      </c>
      <c r="L2909" t="str">
        <f t="shared" si="45"/>
        <v>November</v>
      </c>
      <c r="M2909" s="4">
        <f>ABS(Table1[[#This Row],[Amount]])</f>
        <v>4986.3</v>
      </c>
      <c r="N2909">
        <f>IF(Table1[[#This Row],[Type]]="Income",ABS(Table1[[#This Row],[Amount]]),0)</f>
        <v>0</v>
      </c>
      <c r="O2909">
        <f>IF(Table1[[#This Row],[Type]]="Expense",ABS(Table1[[#This Row],[Amount]]),0)</f>
        <v>4986.3</v>
      </c>
      <c r="P2909" t="str">
        <f>Table1[[#This Row],[Region]]</f>
        <v>North</v>
      </c>
      <c r="Q2909" t="s">
        <v>22</v>
      </c>
      <c r="R2909" t="s">
        <v>27</v>
      </c>
    </row>
    <row r="2910" spans="1:18" x14ac:dyDescent="0.3">
      <c r="A2910" s="1">
        <v>45267</v>
      </c>
      <c r="B2910" t="s">
        <v>2936</v>
      </c>
      <c r="C2910" t="s">
        <v>15</v>
      </c>
      <c r="D2910" t="s">
        <v>42</v>
      </c>
      <c r="E2910">
        <v>-3922.94</v>
      </c>
      <c r="F2910" t="s">
        <v>11</v>
      </c>
      <c r="G2910">
        <f>IF(Table1[[#This Row],[Type]]="Income",ABS(Table1[[#This Row],[Amount]]),0)</f>
        <v>0</v>
      </c>
      <c r="H2910">
        <f>IF(Table1[[#This Row],[Type]]="Expense",ABS(Table1[[#This Row],[Amount]]),0)</f>
        <v>3922.94</v>
      </c>
      <c r="I2910" t="s">
        <v>12</v>
      </c>
      <c r="J2910" t="s">
        <v>23</v>
      </c>
      <c r="L2910" t="str">
        <f t="shared" si="45"/>
        <v>December</v>
      </c>
      <c r="M2910" s="4">
        <f>ABS(Table1[[#This Row],[Amount]])</f>
        <v>3922.94</v>
      </c>
      <c r="N2910">
        <f>IF(Table1[[#This Row],[Type]]="Income",ABS(Table1[[#This Row],[Amount]]),0)</f>
        <v>0</v>
      </c>
      <c r="O2910">
        <f>IF(Table1[[#This Row],[Type]]="Expense",ABS(Table1[[#This Row],[Amount]]),0)</f>
        <v>3922.94</v>
      </c>
      <c r="P2910" t="str">
        <f>Table1[[#This Row],[Region]]</f>
        <v>South</v>
      </c>
      <c r="Q2910" t="s">
        <v>42</v>
      </c>
      <c r="R2910" t="s">
        <v>23</v>
      </c>
    </row>
    <row r="2911" spans="1:18" x14ac:dyDescent="0.3">
      <c r="A2911" s="1">
        <v>44931</v>
      </c>
      <c r="B2911" t="s">
        <v>2937</v>
      </c>
      <c r="C2911" t="s">
        <v>15</v>
      </c>
      <c r="D2911" t="s">
        <v>42</v>
      </c>
      <c r="E2911">
        <v>-1523.76</v>
      </c>
      <c r="F2911" t="s">
        <v>11</v>
      </c>
      <c r="G2911">
        <f>IF(Table1[[#This Row],[Type]]="Income",ABS(Table1[[#This Row],[Amount]]),0)</f>
        <v>0</v>
      </c>
      <c r="H2911">
        <f>IF(Table1[[#This Row],[Type]]="Expense",ABS(Table1[[#This Row],[Amount]]),0)</f>
        <v>1523.76</v>
      </c>
      <c r="I2911" t="s">
        <v>20</v>
      </c>
      <c r="J2911" t="s">
        <v>13</v>
      </c>
      <c r="L2911" t="str">
        <f t="shared" si="45"/>
        <v>January</v>
      </c>
      <c r="M2911" s="4">
        <f>ABS(Table1[[#This Row],[Amount]])</f>
        <v>1523.76</v>
      </c>
      <c r="N2911">
        <f>IF(Table1[[#This Row],[Type]]="Income",ABS(Table1[[#This Row],[Amount]]),0)</f>
        <v>0</v>
      </c>
      <c r="O2911">
        <f>IF(Table1[[#This Row],[Type]]="Expense",ABS(Table1[[#This Row],[Amount]]),0)</f>
        <v>1523.76</v>
      </c>
      <c r="P2911" t="str">
        <f>Table1[[#This Row],[Region]]</f>
        <v>East</v>
      </c>
      <c r="Q2911" t="s">
        <v>42</v>
      </c>
      <c r="R2911" t="s">
        <v>13</v>
      </c>
    </row>
    <row r="2912" spans="1:18" x14ac:dyDescent="0.3">
      <c r="A2912" s="1">
        <v>44928</v>
      </c>
      <c r="B2912" t="s">
        <v>2938</v>
      </c>
      <c r="C2912" t="s">
        <v>9</v>
      </c>
      <c r="D2912" t="s">
        <v>16</v>
      </c>
      <c r="E2912">
        <v>-1461.32</v>
      </c>
      <c r="F2912" t="s">
        <v>11</v>
      </c>
      <c r="G2912">
        <f>IF(Table1[[#This Row],[Type]]="Income",ABS(Table1[[#This Row],[Amount]]),0)</f>
        <v>0</v>
      </c>
      <c r="H2912">
        <f>IF(Table1[[#This Row],[Type]]="Expense",ABS(Table1[[#This Row],[Amount]]),0)</f>
        <v>1461.32</v>
      </c>
      <c r="I2912" t="s">
        <v>20</v>
      </c>
      <c r="J2912" t="s">
        <v>13</v>
      </c>
      <c r="L2912" t="str">
        <f t="shared" si="45"/>
        <v>January</v>
      </c>
      <c r="M2912" s="4">
        <f>ABS(Table1[[#This Row],[Amount]])</f>
        <v>1461.32</v>
      </c>
      <c r="N2912">
        <f>IF(Table1[[#This Row],[Type]]="Income",ABS(Table1[[#This Row],[Amount]]),0)</f>
        <v>0</v>
      </c>
      <c r="O2912">
        <f>IF(Table1[[#This Row],[Type]]="Expense",ABS(Table1[[#This Row],[Amount]]),0)</f>
        <v>1461.32</v>
      </c>
      <c r="P2912" t="str">
        <f>Table1[[#This Row],[Region]]</f>
        <v>East</v>
      </c>
      <c r="Q2912" t="s">
        <v>16</v>
      </c>
      <c r="R2912" t="s">
        <v>13</v>
      </c>
    </row>
    <row r="2913" spans="1:18" x14ac:dyDescent="0.3">
      <c r="A2913" s="1">
        <v>44948</v>
      </c>
      <c r="B2913" t="s">
        <v>2939</v>
      </c>
      <c r="C2913" t="s">
        <v>15</v>
      </c>
      <c r="D2913" t="s">
        <v>26</v>
      </c>
      <c r="E2913">
        <v>-3369.37</v>
      </c>
      <c r="F2913" t="s">
        <v>11</v>
      </c>
      <c r="G2913">
        <f>IF(Table1[[#This Row],[Type]]="Income",ABS(Table1[[#This Row],[Amount]]),0)</f>
        <v>0</v>
      </c>
      <c r="H2913">
        <f>IF(Table1[[#This Row],[Type]]="Expense",ABS(Table1[[#This Row],[Amount]]),0)</f>
        <v>3369.37</v>
      </c>
      <c r="I2913" t="s">
        <v>17</v>
      </c>
      <c r="J2913" t="s">
        <v>13</v>
      </c>
      <c r="L2913" t="str">
        <f t="shared" si="45"/>
        <v>January</v>
      </c>
      <c r="M2913" s="4">
        <f>ABS(Table1[[#This Row],[Amount]])</f>
        <v>3369.37</v>
      </c>
      <c r="N2913">
        <f>IF(Table1[[#This Row],[Type]]="Income",ABS(Table1[[#This Row],[Amount]]),0)</f>
        <v>0</v>
      </c>
      <c r="O2913">
        <f>IF(Table1[[#This Row],[Type]]="Expense",ABS(Table1[[#This Row],[Amount]]),0)</f>
        <v>3369.37</v>
      </c>
      <c r="P2913" t="str">
        <f>Table1[[#This Row],[Region]]</f>
        <v>East</v>
      </c>
      <c r="Q2913" t="s">
        <v>26</v>
      </c>
      <c r="R2913" t="s">
        <v>13</v>
      </c>
    </row>
    <row r="2914" spans="1:18" x14ac:dyDescent="0.3">
      <c r="A2914" s="1">
        <v>45038</v>
      </c>
      <c r="B2914" t="s">
        <v>2940</v>
      </c>
      <c r="C2914" t="s">
        <v>15</v>
      </c>
      <c r="D2914" t="s">
        <v>36</v>
      </c>
      <c r="E2914">
        <v>-4489.6899999999996</v>
      </c>
      <c r="F2914" t="s">
        <v>11</v>
      </c>
      <c r="G2914">
        <f>IF(Table1[[#This Row],[Type]]="Income",ABS(Table1[[#This Row],[Amount]]),0)</f>
        <v>0</v>
      </c>
      <c r="H2914">
        <f>IF(Table1[[#This Row],[Type]]="Expense",ABS(Table1[[#This Row],[Amount]]),0)</f>
        <v>4489.6899999999996</v>
      </c>
      <c r="I2914" t="s">
        <v>20</v>
      </c>
      <c r="J2914" t="s">
        <v>13</v>
      </c>
      <c r="L2914" t="str">
        <f t="shared" si="45"/>
        <v>April</v>
      </c>
      <c r="M2914" s="4">
        <f>ABS(Table1[[#This Row],[Amount]])</f>
        <v>4489.6899999999996</v>
      </c>
      <c r="N2914">
        <f>IF(Table1[[#This Row],[Type]]="Income",ABS(Table1[[#This Row],[Amount]]),0)</f>
        <v>0</v>
      </c>
      <c r="O2914">
        <f>IF(Table1[[#This Row],[Type]]="Expense",ABS(Table1[[#This Row],[Amount]]),0)</f>
        <v>4489.6899999999996</v>
      </c>
      <c r="P2914" t="str">
        <f>Table1[[#This Row],[Region]]</f>
        <v>East</v>
      </c>
      <c r="Q2914" t="s">
        <v>36</v>
      </c>
      <c r="R2914" t="s">
        <v>13</v>
      </c>
    </row>
    <row r="2915" spans="1:18" x14ac:dyDescent="0.3">
      <c r="A2915" s="1">
        <v>44983</v>
      </c>
      <c r="B2915" t="s">
        <v>2941</v>
      </c>
      <c r="C2915" t="s">
        <v>9</v>
      </c>
      <c r="D2915" t="s">
        <v>22</v>
      </c>
      <c r="E2915">
        <v>-2931.95</v>
      </c>
      <c r="F2915" t="s">
        <v>11</v>
      </c>
      <c r="G2915">
        <f>IF(Table1[[#This Row],[Type]]="Income",ABS(Table1[[#This Row],[Amount]]),0)</f>
        <v>0</v>
      </c>
      <c r="H2915">
        <f>IF(Table1[[#This Row],[Type]]="Expense",ABS(Table1[[#This Row],[Amount]]),0)</f>
        <v>2931.95</v>
      </c>
      <c r="I2915" t="s">
        <v>17</v>
      </c>
      <c r="J2915" t="s">
        <v>23</v>
      </c>
      <c r="L2915" t="str">
        <f t="shared" si="45"/>
        <v>February</v>
      </c>
      <c r="M2915" s="4">
        <f>ABS(Table1[[#This Row],[Amount]])</f>
        <v>2931.95</v>
      </c>
      <c r="N2915">
        <f>IF(Table1[[#This Row],[Type]]="Income",ABS(Table1[[#This Row],[Amount]]),0)</f>
        <v>0</v>
      </c>
      <c r="O2915">
        <f>IF(Table1[[#This Row],[Type]]="Expense",ABS(Table1[[#This Row],[Amount]]),0)</f>
        <v>2931.95</v>
      </c>
      <c r="P2915" t="str">
        <f>Table1[[#This Row],[Region]]</f>
        <v>South</v>
      </c>
      <c r="Q2915" t="s">
        <v>22</v>
      </c>
      <c r="R2915" t="s">
        <v>23</v>
      </c>
    </row>
    <row r="2916" spans="1:18" x14ac:dyDescent="0.3">
      <c r="A2916" s="1">
        <v>44992</v>
      </c>
      <c r="B2916" t="s">
        <v>2942</v>
      </c>
      <c r="C2916" t="s">
        <v>15</v>
      </c>
      <c r="D2916" t="s">
        <v>36</v>
      </c>
      <c r="E2916">
        <v>-2684.27</v>
      </c>
      <c r="F2916" t="s">
        <v>11</v>
      </c>
      <c r="G2916">
        <f>IF(Table1[[#This Row],[Type]]="Income",ABS(Table1[[#This Row],[Amount]]),0)</f>
        <v>0</v>
      </c>
      <c r="H2916">
        <f>IF(Table1[[#This Row],[Type]]="Expense",ABS(Table1[[#This Row],[Amount]]),0)</f>
        <v>2684.27</v>
      </c>
      <c r="I2916" t="s">
        <v>17</v>
      </c>
      <c r="J2916" t="s">
        <v>27</v>
      </c>
      <c r="L2916" t="str">
        <f t="shared" si="45"/>
        <v>March</v>
      </c>
      <c r="M2916" s="4">
        <f>ABS(Table1[[#This Row],[Amount]])</f>
        <v>2684.27</v>
      </c>
      <c r="N2916">
        <f>IF(Table1[[#This Row],[Type]]="Income",ABS(Table1[[#This Row],[Amount]]),0)</f>
        <v>0</v>
      </c>
      <c r="O2916">
        <f>IF(Table1[[#This Row],[Type]]="Expense",ABS(Table1[[#This Row],[Amount]]),0)</f>
        <v>2684.27</v>
      </c>
      <c r="P2916" t="str">
        <f>Table1[[#This Row],[Region]]</f>
        <v>North</v>
      </c>
      <c r="Q2916" t="s">
        <v>36</v>
      </c>
      <c r="R2916" t="s">
        <v>27</v>
      </c>
    </row>
    <row r="2917" spans="1:18" x14ac:dyDescent="0.3">
      <c r="A2917" s="1">
        <v>45256</v>
      </c>
      <c r="B2917" t="s">
        <v>2943</v>
      </c>
      <c r="C2917" t="s">
        <v>25</v>
      </c>
      <c r="D2917" t="s">
        <v>16</v>
      </c>
      <c r="E2917">
        <v>-885.88</v>
      </c>
      <c r="F2917" t="s">
        <v>11</v>
      </c>
      <c r="G2917">
        <f>IF(Table1[[#This Row],[Type]]="Income",ABS(Table1[[#This Row],[Amount]]),0)</f>
        <v>0</v>
      </c>
      <c r="H2917">
        <f>IF(Table1[[#This Row],[Type]]="Expense",ABS(Table1[[#This Row],[Amount]]),0)</f>
        <v>885.88</v>
      </c>
      <c r="I2917" t="s">
        <v>17</v>
      </c>
      <c r="J2917" t="s">
        <v>13</v>
      </c>
      <c r="L2917" t="str">
        <f t="shared" si="45"/>
        <v>November</v>
      </c>
      <c r="M2917" s="4">
        <f>ABS(Table1[[#This Row],[Amount]])</f>
        <v>885.88</v>
      </c>
      <c r="N2917">
        <f>IF(Table1[[#This Row],[Type]]="Income",ABS(Table1[[#This Row],[Amount]]),0)</f>
        <v>0</v>
      </c>
      <c r="O2917">
        <f>IF(Table1[[#This Row],[Type]]="Expense",ABS(Table1[[#This Row],[Amount]]),0)</f>
        <v>885.88</v>
      </c>
      <c r="P2917" t="str">
        <f>Table1[[#This Row],[Region]]</f>
        <v>East</v>
      </c>
      <c r="Q2917" t="s">
        <v>16</v>
      </c>
      <c r="R2917" t="s">
        <v>13</v>
      </c>
    </row>
    <row r="2918" spans="1:18" x14ac:dyDescent="0.3">
      <c r="A2918" s="1">
        <v>45024</v>
      </c>
      <c r="B2918" t="s">
        <v>2944</v>
      </c>
      <c r="C2918" t="s">
        <v>9</v>
      </c>
      <c r="D2918" t="s">
        <v>22</v>
      </c>
      <c r="E2918">
        <v>-3605.74</v>
      </c>
      <c r="F2918" t="s">
        <v>11</v>
      </c>
      <c r="G2918">
        <f>IF(Table1[[#This Row],[Type]]="Income",ABS(Table1[[#This Row],[Amount]]),0)</f>
        <v>0</v>
      </c>
      <c r="H2918">
        <f>IF(Table1[[#This Row],[Type]]="Expense",ABS(Table1[[#This Row],[Amount]]),0)</f>
        <v>3605.74</v>
      </c>
      <c r="I2918" t="s">
        <v>17</v>
      </c>
      <c r="J2918" t="s">
        <v>13</v>
      </c>
      <c r="L2918" t="str">
        <f t="shared" si="45"/>
        <v>April</v>
      </c>
      <c r="M2918" s="4">
        <f>ABS(Table1[[#This Row],[Amount]])</f>
        <v>3605.74</v>
      </c>
      <c r="N2918">
        <f>IF(Table1[[#This Row],[Type]]="Income",ABS(Table1[[#This Row],[Amount]]),0)</f>
        <v>0</v>
      </c>
      <c r="O2918">
        <f>IF(Table1[[#This Row],[Type]]="Expense",ABS(Table1[[#This Row],[Amount]]),0)</f>
        <v>3605.74</v>
      </c>
      <c r="P2918" t="str">
        <f>Table1[[#This Row],[Region]]</f>
        <v>East</v>
      </c>
      <c r="Q2918" t="s">
        <v>22</v>
      </c>
      <c r="R2918" t="s">
        <v>13</v>
      </c>
    </row>
    <row r="2919" spans="1:18" x14ac:dyDescent="0.3">
      <c r="A2919" s="1">
        <v>45070</v>
      </c>
      <c r="B2919" t="s">
        <v>2945</v>
      </c>
      <c r="C2919" t="s">
        <v>15</v>
      </c>
      <c r="D2919" t="s">
        <v>16</v>
      </c>
      <c r="E2919">
        <v>-3541.26</v>
      </c>
      <c r="F2919" t="s">
        <v>11</v>
      </c>
      <c r="G2919">
        <f>IF(Table1[[#This Row],[Type]]="Income",ABS(Table1[[#This Row],[Amount]]),0)</f>
        <v>0</v>
      </c>
      <c r="H2919">
        <f>IF(Table1[[#This Row],[Type]]="Expense",ABS(Table1[[#This Row],[Amount]]),0)</f>
        <v>3541.26</v>
      </c>
      <c r="I2919" t="s">
        <v>20</v>
      </c>
      <c r="J2919" t="s">
        <v>27</v>
      </c>
      <c r="L2919" t="str">
        <f t="shared" si="45"/>
        <v>May</v>
      </c>
      <c r="M2919" s="4">
        <f>ABS(Table1[[#This Row],[Amount]])</f>
        <v>3541.26</v>
      </c>
      <c r="N2919">
        <f>IF(Table1[[#This Row],[Type]]="Income",ABS(Table1[[#This Row],[Amount]]),0)</f>
        <v>0</v>
      </c>
      <c r="O2919">
        <f>IF(Table1[[#This Row],[Type]]="Expense",ABS(Table1[[#This Row],[Amount]]),0)</f>
        <v>3541.26</v>
      </c>
      <c r="P2919" t="str">
        <f>Table1[[#This Row],[Region]]</f>
        <v>North</v>
      </c>
      <c r="Q2919" t="s">
        <v>16</v>
      </c>
      <c r="R2919" t="s">
        <v>27</v>
      </c>
    </row>
    <row r="2920" spans="1:18" x14ac:dyDescent="0.3">
      <c r="A2920" s="1">
        <v>45051</v>
      </c>
      <c r="B2920" t="s">
        <v>2946</v>
      </c>
      <c r="C2920" t="s">
        <v>30</v>
      </c>
      <c r="D2920" t="s">
        <v>16</v>
      </c>
      <c r="E2920">
        <v>4838.0600000000004</v>
      </c>
      <c r="F2920" t="s">
        <v>31</v>
      </c>
      <c r="G2920">
        <f>IF(Table1[[#This Row],[Type]]="Income",ABS(Table1[[#This Row],[Amount]]),0)</f>
        <v>4838.0600000000004</v>
      </c>
      <c r="H2920">
        <f>IF(Table1[[#This Row],[Type]]="Expense",ABS(Table1[[#This Row],[Amount]]),0)</f>
        <v>0</v>
      </c>
      <c r="I2920" t="s">
        <v>20</v>
      </c>
      <c r="J2920" t="s">
        <v>32</v>
      </c>
      <c r="L2920" t="str">
        <f t="shared" si="45"/>
        <v>May</v>
      </c>
      <c r="M2920" s="4">
        <f>ABS(Table1[[#This Row],[Amount]])</f>
        <v>4838.0600000000004</v>
      </c>
      <c r="N2920">
        <f>IF(Table1[[#This Row],[Type]]="Income",ABS(Table1[[#This Row],[Amount]]),0)</f>
        <v>4838.0600000000004</v>
      </c>
      <c r="O2920">
        <f>IF(Table1[[#This Row],[Type]]="Expense",ABS(Table1[[#This Row],[Amount]]),0)</f>
        <v>0</v>
      </c>
      <c r="P2920" t="str">
        <f>Table1[[#This Row],[Region]]</f>
        <v>West</v>
      </c>
      <c r="Q2920" t="s">
        <v>16</v>
      </c>
      <c r="R2920" t="s">
        <v>32</v>
      </c>
    </row>
    <row r="2921" spans="1:18" x14ac:dyDescent="0.3">
      <c r="A2921" s="1">
        <v>45093</v>
      </c>
      <c r="B2921" t="s">
        <v>2947</v>
      </c>
      <c r="C2921" t="s">
        <v>9</v>
      </c>
      <c r="D2921" t="s">
        <v>19</v>
      </c>
      <c r="E2921">
        <v>-1570.94</v>
      </c>
      <c r="F2921" t="s">
        <v>11</v>
      </c>
      <c r="G2921">
        <f>IF(Table1[[#This Row],[Type]]="Income",ABS(Table1[[#This Row],[Amount]]),0)</f>
        <v>0</v>
      </c>
      <c r="H2921">
        <f>IF(Table1[[#This Row],[Type]]="Expense",ABS(Table1[[#This Row],[Amount]]),0)</f>
        <v>1570.94</v>
      </c>
      <c r="I2921" t="s">
        <v>17</v>
      </c>
      <c r="J2921" t="s">
        <v>32</v>
      </c>
      <c r="L2921" t="str">
        <f t="shared" si="45"/>
        <v>June</v>
      </c>
      <c r="M2921" s="4">
        <f>ABS(Table1[[#This Row],[Amount]])</f>
        <v>1570.94</v>
      </c>
      <c r="N2921">
        <f>IF(Table1[[#This Row],[Type]]="Income",ABS(Table1[[#This Row],[Amount]]),0)</f>
        <v>0</v>
      </c>
      <c r="O2921">
        <f>IF(Table1[[#This Row],[Type]]="Expense",ABS(Table1[[#This Row],[Amount]]),0)</f>
        <v>1570.94</v>
      </c>
      <c r="P2921" t="str">
        <f>Table1[[#This Row],[Region]]</f>
        <v>West</v>
      </c>
      <c r="Q2921" t="s">
        <v>19</v>
      </c>
      <c r="R2921" t="s">
        <v>32</v>
      </c>
    </row>
    <row r="2922" spans="1:18" x14ac:dyDescent="0.3">
      <c r="A2922" s="1">
        <v>45012</v>
      </c>
      <c r="B2922" t="s">
        <v>2948</v>
      </c>
      <c r="C2922" t="s">
        <v>9</v>
      </c>
      <c r="D2922" t="s">
        <v>42</v>
      </c>
      <c r="E2922">
        <v>-3806.58</v>
      </c>
      <c r="F2922" t="s">
        <v>11</v>
      </c>
      <c r="G2922">
        <f>IF(Table1[[#This Row],[Type]]="Income",ABS(Table1[[#This Row],[Amount]]),0)</f>
        <v>0</v>
      </c>
      <c r="H2922">
        <f>IF(Table1[[#This Row],[Type]]="Expense",ABS(Table1[[#This Row],[Amount]]),0)</f>
        <v>3806.58</v>
      </c>
      <c r="I2922" t="s">
        <v>20</v>
      </c>
      <c r="J2922" t="s">
        <v>27</v>
      </c>
      <c r="L2922" t="str">
        <f t="shared" si="45"/>
        <v>March</v>
      </c>
      <c r="M2922" s="4">
        <f>ABS(Table1[[#This Row],[Amount]])</f>
        <v>3806.58</v>
      </c>
      <c r="N2922">
        <f>IF(Table1[[#This Row],[Type]]="Income",ABS(Table1[[#This Row],[Amount]]),0)</f>
        <v>0</v>
      </c>
      <c r="O2922">
        <f>IF(Table1[[#This Row],[Type]]="Expense",ABS(Table1[[#This Row],[Amount]]),0)</f>
        <v>3806.58</v>
      </c>
      <c r="P2922" t="str">
        <f>Table1[[#This Row],[Region]]</f>
        <v>North</v>
      </c>
      <c r="Q2922" t="s">
        <v>42</v>
      </c>
      <c r="R2922" t="s">
        <v>27</v>
      </c>
    </row>
    <row r="2923" spans="1:18" x14ac:dyDescent="0.3">
      <c r="A2923" s="1">
        <v>45002</v>
      </c>
      <c r="B2923" t="s">
        <v>2949</v>
      </c>
      <c r="C2923" t="s">
        <v>30</v>
      </c>
      <c r="D2923" t="s">
        <v>10</v>
      </c>
      <c r="E2923">
        <v>2226.92</v>
      </c>
      <c r="F2923" t="s">
        <v>31</v>
      </c>
      <c r="G2923">
        <f>IF(Table1[[#This Row],[Type]]="Income",ABS(Table1[[#This Row],[Amount]]),0)</f>
        <v>2226.92</v>
      </c>
      <c r="H2923">
        <f>IF(Table1[[#This Row],[Type]]="Expense",ABS(Table1[[#This Row],[Amount]]),0)</f>
        <v>0</v>
      </c>
      <c r="I2923" t="s">
        <v>17</v>
      </c>
      <c r="J2923" t="s">
        <v>13</v>
      </c>
      <c r="L2923" t="str">
        <f t="shared" si="45"/>
        <v>March</v>
      </c>
      <c r="M2923" s="4">
        <f>ABS(Table1[[#This Row],[Amount]])</f>
        <v>2226.92</v>
      </c>
      <c r="N2923">
        <f>IF(Table1[[#This Row],[Type]]="Income",ABS(Table1[[#This Row],[Amount]]),0)</f>
        <v>2226.92</v>
      </c>
      <c r="O2923">
        <f>IF(Table1[[#This Row],[Type]]="Expense",ABS(Table1[[#This Row],[Amount]]),0)</f>
        <v>0</v>
      </c>
      <c r="P2923" t="str">
        <f>Table1[[#This Row],[Region]]</f>
        <v>East</v>
      </c>
      <c r="Q2923" t="s">
        <v>10</v>
      </c>
      <c r="R2923" t="s">
        <v>13</v>
      </c>
    </row>
    <row r="2924" spans="1:18" x14ac:dyDescent="0.3">
      <c r="A2924" s="1">
        <v>45270</v>
      </c>
      <c r="B2924" t="s">
        <v>2950</v>
      </c>
      <c r="C2924" t="s">
        <v>15</v>
      </c>
      <c r="D2924" t="s">
        <v>19</v>
      </c>
      <c r="E2924">
        <v>-2836.52</v>
      </c>
      <c r="F2924" t="s">
        <v>11</v>
      </c>
      <c r="G2924">
        <f>IF(Table1[[#This Row],[Type]]="Income",ABS(Table1[[#This Row],[Amount]]),0)</f>
        <v>0</v>
      </c>
      <c r="H2924">
        <f>IF(Table1[[#This Row],[Type]]="Expense",ABS(Table1[[#This Row],[Amount]]),0)</f>
        <v>2836.52</v>
      </c>
      <c r="I2924" t="s">
        <v>17</v>
      </c>
      <c r="J2924" t="s">
        <v>27</v>
      </c>
      <c r="L2924" t="str">
        <f t="shared" si="45"/>
        <v>December</v>
      </c>
      <c r="M2924" s="4">
        <f>ABS(Table1[[#This Row],[Amount]])</f>
        <v>2836.52</v>
      </c>
      <c r="N2924">
        <f>IF(Table1[[#This Row],[Type]]="Income",ABS(Table1[[#This Row],[Amount]]),0)</f>
        <v>0</v>
      </c>
      <c r="O2924">
        <f>IF(Table1[[#This Row],[Type]]="Expense",ABS(Table1[[#This Row],[Amount]]),0)</f>
        <v>2836.52</v>
      </c>
      <c r="P2924" t="str">
        <f>Table1[[#This Row],[Region]]</f>
        <v>North</v>
      </c>
      <c r="Q2924" t="s">
        <v>19</v>
      </c>
      <c r="R2924" t="s">
        <v>27</v>
      </c>
    </row>
    <row r="2925" spans="1:18" x14ac:dyDescent="0.3">
      <c r="A2925" s="1">
        <v>45220</v>
      </c>
      <c r="B2925" t="s">
        <v>2951</v>
      </c>
      <c r="C2925" t="s">
        <v>15</v>
      </c>
      <c r="D2925" t="s">
        <v>36</v>
      </c>
      <c r="E2925">
        <v>-4100.62</v>
      </c>
      <c r="F2925" t="s">
        <v>11</v>
      </c>
      <c r="G2925">
        <f>IF(Table1[[#This Row],[Type]]="Income",ABS(Table1[[#This Row],[Amount]]),0)</f>
        <v>0</v>
      </c>
      <c r="H2925">
        <f>IF(Table1[[#This Row],[Type]]="Expense",ABS(Table1[[#This Row],[Amount]]),0)</f>
        <v>4100.62</v>
      </c>
      <c r="I2925" t="s">
        <v>17</v>
      </c>
      <c r="J2925" t="s">
        <v>13</v>
      </c>
      <c r="L2925" t="str">
        <f t="shared" si="45"/>
        <v>October</v>
      </c>
      <c r="M2925" s="4">
        <f>ABS(Table1[[#This Row],[Amount]])</f>
        <v>4100.62</v>
      </c>
      <c r="N2925">
        <f>IF(Table1[[#This Row],[Type]]="Income",ABS(Table1[[#This Row],[Amount]]),0)</f>
        <v>0</v>
      </c>
      <c r="O2925">
        <f>IF(Table1[[#This Row],[Type]]="Expense",ABS(Table1[[#This Row],[Amount]]),0)</f>
        <v>4100.62</v>
      </c>
      <c r="P2925" t="str">
        <f>Table1[[#This Row],[Region]]</f>
        <v>East</v>
      </c>
      <c r="Q2925" t="s">
        <v>36</v>
      </c>
      <c r="R2925" t="s">
        <v>13</v>
      </c>
    </row>
    <row r="2926" spans="1:18" x14ac:dyDescent="0.3">
      <c r="A2926" s="1">
        <v>44985</v>
      </c>
      <c r="B2926" t="s">
        <v>2952</v>
      </c>
      <c r="C2926" t="s">
        <v>9</v>
      </c>
      <c r="D2926" t="s">
        <v>10</v>
      </c>
      <c r="E2926">
        <v>-1187.78</v>
      </c>
      <c r="F2926" t="s">
        <v>11</v>
      </c>
      <c r="G2926">
        <f>IF(Table1[[#This Row],[Type]]="Income",ABS(Table1[[#This Row],[Amount]]),0)</f>
        <v>0</v>
      </c>
      <c r="H2926">
        <f>IF(Table1[[#This Row],[Type]]="Expense",ABS(Table1[[#This Row],[Amount]]),0)</f>
        <v>1187.78</v>
      </c>
      <c r="I2926" t="s">
        <v>12</v>
      </c>
      <c r="J2926" t="s">
        <v>13</v>
      </c>
      <c r="L2926" t="str">
        <f t="shared" si="45"/>
        <v>February</v>
      </c>
      <c r="M2926" s="4">
        <f>ABS(Table1[[#This Row],[Amount]])</f>
        <v>1187.78</v>
      </c>
      <c r="N2926">
        <f>IF(Table1[[#This Row],[Type]]="Income",ABS(Table1[[#This Row],[Amount]]),0)</f>
        <v>0</v>
      </c>
      <c r="O2926">
        <f>IF(Table1[[#This Row],[Type]]="Expense",ABS(Table1[[#This Row],[Amount]]),0)</f>
        <v>1187.78</v>
      </c>
      <c r="P2926" t="str">
        <f>Table1[[#This Row],[Region]]</f>
        <v>East</v>
      </c>
      <c r="Q2926" t="s">
        <v>10</v>
      </c>
      <c r="R2926" t="s">
        <v>13</v>
      </c>
    </row>
    <row r="2927" spans="1:18" x14ac:dyDescent="0.3">
      <c r="A2927" s="1">
        <v>45064</v>
      </c>
      <c r="B2927" t="s">
        <v>2953</v>
      </c>
      <c r="C2927" t="s">
        <v>9</v>
      </c>
      <c r="D2927" t="s">
        <v>36</v>
      </c>
      <c r="E2927">
        <v>-1780.06</v>
      </c>
      <c r="F2927" t="s">
        <v>11</v>
      </c>
      <c r="G2927">
        <f>IF(Table1[[#This Row],[Type]]="Income",ABS(Table1[[#This Row],[Amount]]),0)</f>
        <v>0</v>
      </c>
      <c r="H2927">
        <f>IF(Table1[[#This Row],[Type]]="Expense",ABS(Table1[[#This Row],[Amount]]),0)</f>
        <v>1780.06</v>
      </c>
      <c r="I2927" t="s">
        <v>20</v>
      </c>
      <c r="J2927" t="s">
        <v>32</v>
      </c>
      <c r="L2927" t="str">
        <f t="shared" si="45"/>
        <v>May</v>
      </c>
      <c r="M2927" s="4">
        <f>ABS(Table1[[#This Row],[Amount]])</f>
        <v>1780.06</v>
      </c>
      <c r="N2927">
        <f>IF(Table1[[#This Row],[Type]]="Income",ABS(Table1[[#This Row],[Amount]]),0)</f>
        <v>0</v>
      </c>
      <c r="O2927">
        <f>IF(Table1[[#This Row],[Type]]="Expense",ABS(Table1[[#This Row],[Amount]]),0)</f>
        <v>1780.06</v>
      </c>
      <c r="P2927" t="str">
        <f>Table1[[#This Row],[Region]]</f>
        <v>West</v>
      </c>
      <c r="Q2927" t="s">
        <v>36</v>
      </c>
      <c r="R2927" t="s">
        <v>32</v>
      </c>
    </row>
    <row r="2928" spans="1:18" x14ac:dyDescent="0.3">
      <c r="A2928" s="1">
        <v>45025</v>
      </c>
      <c r="B2928" t="s">
        <v>2954</v>
      </c>
      <c r="C2928" t="s">
        <v>15</v>
      </c>
      <c r="D2928" t="s">
        <v>42</v>
      </c>
      <c r="E2928">
        <v>-3889.21</v>
      </c>
      <c r="F2928" t="s">
        <v>11</v>
      </c>
      <c r="G2928">
        <f>IF(Table1[[#This Row],[Type]]="Income",ABS(Table1[[#This Row],[Amount]]),0)</f>
        <v>0</v>
      </c>
      <c r="H2928">
        <f>IF(Table1[[#This Row],[Type]]="Expense",ABS(Table1[[#This Row],[Amount]]),0)</f>
        <v>3889.21</v>
      </c>
      <c r="I2928" t="s">
        <v>20</v>
      </c>
      <c r="J2928" t="s">
        <v>32</v>
      </c>
      <c r="L2928" t="str">
        <f t="shared" si="45"/>
        <v>April</v>
      </c>
      <c r="M2928" s="4">
        <f>ABS(Table1[[#This Row],[Amount]])</f>
        <v>3889.21</v>
      </c>
      <c r="N2928">
        <f>IF(Table1[[#This Row],[Type]]="Income",ABS(Table1[[#This Row],[Amount]]),0)</f>
        <v>0</v>
      </c>
      <c r="O2928">
        <f>IF(Table1[[#This Row],[Type]]="Expense",ABS(Table1[[#This Row],[Amount]]),0)</f>
        <v>3889.21</v>
      </c>
      <c r="P2928" t="str">
        <f>Table1[[#This Row],[Region]]</f>
        <v>West</v>
      </c>
      <c r="Q2928" t="s">
        <v>42</v>
      </c>
      <c r="R2928" t="s">
        <v>32</v>
      </c>
    </row>
    <row r="2929" spans="1:18" x14ac:dyDescent="0.3">
      <c r="A2929" s="1">
        <v>45118</v>
      </c>
      <c r="B2929" t="s">
        <v>2955</v>
      </c>
      <c r="C2929" t="s">
        <v>15</v>
      </c>
      <c r="D2929" t="s">
        <v>10</v>
      </c>
      <c r="E2929">
        <v>-2895.24</v>
      </c>
      <c r="F2929" t="s">
        <v>11</v>
      </c>
      <c r="G2929">
        <f>IF(Table1[[#This Row],[Type]]="Income",ABS(Table1[[#This Row],[Amount]]),0)</f>
        <v>0</v>
      </c>
      <c r="H2929">
        <f>IF(Table1[[#This Row],[Type]]="Expense",ABS(Table1[[#This Row],[Amount]]),0)</f>
        <v>2895.24</v>
      </c>
      <c r="I2929" t="s">
        <v>17</v>
      </c>
      <c r="J2929" t="s">
        <v>13</v>
      </c>
      <c r="L2929" t="str">
        <f t="shared" si="45"/>
        <v>July</v>
      </c>
      <c r="M2929" s="4">
        <f>ABS(Table1[[#This Row],[Amount]])</f>
        <v>2895.24</v>
      </c>
      <c r="N2929">
        <f>IF(Table1[[#This Row],[Type]]="Income",ABS(Table1[[#This Row],[Amount]]),0)</f>
        <v>0</v>
      </c>
      <c r="O2929">
        <f>IF(Table1[[#This Row],[Type]]="Expense",ABS(Table1[[#This Row],[Amount]]),0)</f>
        <v>2895.24</v>
      </c>
      <c r="P2929" t="str">
        <f>Table1[[#This Row],[Region]]</f>
        <v>East</v>
      </c>
      <c r="Q2929" t="s">
        <v>10</v>
      </c>
      <c r="R2929" t="s">
        <v>13</v>
      </c>
    </row>
    <row r="2930" spans="1:18" x14ac:dyDescent="0.3">
      <c r="A2930" s="1">
        <v>45169</v>
      </c>
      <c r="B2930" t="s">
        <v>2956</v>
      </c>
      <c r="C2930" t="s">
        <v>25</v>
      </c>
      <c r="D2930" t="s">
        <v>19</v>
      </c>
      <c r="E2930">
        <v>-552.87</v>
      </c>
      <c r="F2930" t="s">
        <v>11</v>
      </c>
      <c r="G2930">
        <f>IF(Table1[[#This Row],[Type]]="Income",ABS(Table1[[#This Row],[Amount]]),0)</f>
        <v>0</v>
      </c>
      <c r="H2930">
        <f>IF(Table1[[#This Row],[Type]]="Expense",ABS(Table1[[#This Row],[Amount]]),0)</f>
        <v>552.87</v>
      </c>
      <c r="I2930" t="s">
        <v>20</v>
      </c>
      <c r="J2930" t="s">
        <v>13</v>
      </c>
      <c r="L2930" t="str">
        <f t="shared" si="45"/>
        <v>August</v>
      </c>
      <c r="M2930" s="4">
        <f>ABS(Table1[[#This Row],[Amount]])</f>
        <v>552.87</v>
      </c>
      <c r="N2930">
        <f>IF(Table1[[#This Row],[Type]]="Income",ABS(Table1[[#This Row],[Amount]]),0)</f>
        <v>0</v>
      </c>
      <c r="O2930">
        <f>IF(Table1[[#This Row],[Type]]="Expense",ABS(Table1[[#This Row],[Amount]]),0)</f>
        <v>552.87</v>
      </c>
      <c r="P2930" t="str">
        <f>Table1[[#This Row],[Region]]</f>
        <v>East</v>
      </c>
      <c r="Q2930" t="s">
        <v>19</v>
      </c>
      <c r="R2930" t="s">
        <v>13</v>
      </c>
    </row>
    <row r="2931" spans="1:18" x14ac:dyDescent="0.3">
      <c r="A2931" s="1">
        <v>45245</v>
      </c>
      <c r="B2931" t="s">
        <v>2957</v>
      </c>
      <c r="C2931" t="s">
        <v>9</v>
      </c>
      <c r="D2931" t="s">
        <v>36</v>
      </c>
      <c r="E2931">
        <v>-2207.91</v>
      </c>
      <c r="F2931" t="s">
        <v>11</v>
      </c>
      <c r="G2931">
        <f>IF(Table1[[#This Row],[Type]]="Income",ABS(Table1[[#This Row],[Amount]]),0)</f>
        <v>0</v>
      </c>
      <c r="H2931">
        <f>IF(Table1[[#This Row],[Type]]="Expense",ABS(Table1[[#This Row],[Amount]]),0)</f>
        <v>2207.91</v>
      </c>
      <c r="I2931" t="s">
        <v>17</v>
      </c>
      <c r="J2931" t="s">
        <v>13</v>
      </c>
      <c r="L2931" t="str">
        <f t="shared" si="45"/>
        <v>November</v>
      </c>
      <c r="M2931" s="4">
        <f>ABS(Table1[[#This Row],[Amount]])</f>
        <v>2207.91</v>
      </c>
      <c r="N2931">
        <f>IF(Table1[[#This Row],[Type]]="Income",ABS(Table1[[#This Row],[Amount]]),0)</f>
        <v>0</v>
      </c>
      <c r="O2931">
        <f>IF(Table1[[#This Row],[Type]]="Expense",ABS(Table1[[#This Row],[Amount]]),0)</f>
        <v>2207.91</v>
      </c>
      <c r="P2931" t="str">
        <f>Table1[[#This Row],[Region]]</f>
        <v>East</v>
      </c>
      <c r="Q2931" t="s">
        <v>36</v>
      </c>
      <c r="R2931" t="s">
        <v>13</v>
      </c>
    </row>
    <row r="2932" spans="1:18" x14ac:dyDescent="0.3">
      <c r="A2932" s="1">
        <v>44975</v>
      </c>
      <c r="B2932" t="s">
        <v>2958</v>
      </c>
      <c r="C2932" t="s">
        <v>9</v>
      </c>
      <c r="D2932" t="s">
        <v>19</v>
      </c>
      <c r="E2932">
        <v>-2974.5</v>
      </c>
      <c r="F2932" t="s">
        <v>11</v>
      </c>
      <c r="G2932">
        <f>IF(Table1[[#This Row],[Type]]="Income",ABS(Table1[[#This Row],[Amount]]),0)</f>
        <v>0</v>
      </c>
      <c r="H2932">
        <f>IF(Table1[[#This Row],[Type]]="Expense",ABS(Table1[[#This Row],[Amount]]),0)</f>
        <v>2974.5</v>
      </c>
      <c r="I2932" t="s">
        <v>20</v>
      </c>
      <c r="J2932" t="s">
        <v>32</v>
      </c>
      <c r="L2932" t="str">
        <f t="shared" si="45"/>
        <v>February</v>
      </c>
      <c r="M2932" s="4">
        <f>ABS(Table1[[#This Row],[Amount]])</f>
        <v>2974.5</v>
      </c>
      <c r="N2932">
        <f>IF(Table1[[#This Row],[Type]]="Income",ABS(Table1[[#This Row],[Amount]]),0)</f>
        <v>0</v>
      </c>
      <c r="O2932">
        <f>IF(Table1[[#This Row],[Type]]="Expense",ABS(Table1[[#This Row],[Amount]]),0)</f>
        <v>2974.5</v>
      </c>
      <c r="P2932" t="str">
        <f>Table1[[#This Row],[Region]]</f>
        <v>West</v>
      </c>
      <c r="Q2932" t="s">
        <v>19</v>
      </c>
      <c r="R2932" t="s">
        <v>32</v>
      </c>
    </row>
    <row r="2933" spans="1:18" x14ac:dyDescent="0.3">
      <c r="A2933" s="1">
        <v>44958</v>
      </c>
      <c r="B2933" t="s">
        <v>2959</v>
      </c>
      <c r="C2933" t="s">
        <v>30</v>
      </c>
      <c r="D2933" t="s">
        <v>42</v>
      </c>
      <c r="E2933">
        <v>4556.63</v>
      </c>
      <c r="F2933" t="s">
        <v>31</v>
      </c>
      <c r="G2933">
        <f>IF(Table1[[#This Row],[Type]]="Income",ABS(Table1[[#This Row],[Amount]]),0)</f>
        <v>4556.63</v>
      </c>
      <c r="H2933">
        <f>IF(Table1[[#This Row],[Type]]="Expense",ABS(Table1[[#This Row],[Amount]]),0)</f>
        <v>0</v>
      </c>
      <c r="I2933" t="s">
        <v>17</v>
      </c>
      <c r="J2933" t="s">
        <v>13</v>
      </c>
      <c r="L2933" t="str">
        <f t="shared" si="45"/>
        <v>February</v>
      </c>
      <c r="M2933" s="4">
        <f>ABS(Table1[[#This Row],[Amount]])</f>
        <v>4556.63</v>
      </c>
      <c r="N2933">
        <f>IF(Table1[[#This Row],[Type]]="Income",ABS(Table1[[#This Row],[Amount]]),0)</f>
        <v>4556.63</v>
      </c>
      <c r="O2933">
        <f>IF(Table1[[#This Row],[Type]]="Expense",ABS(Table1[[#This Row],[Amount]]),0)</f>
        <v>0</v>
      </c>
      <c r="P2933" t="str">
        <f>Table1[[#This Row],[Region]]</f>
        <v>East</v>
      </c>
      <c r="Q2933" t="s">
        <v>42</v>
      </c>
      <c r="R2933" t="s">
        <v>13</v>
      </c>
    </row>
    <row r="2934" spans="1:18" x14ac:dyDescent="0.3">
      <c r="A2934" s="1">
        <v>45203</v>
      </c>
      <c r="B2934" t="s">
        <v>2960</v>
      </c>
      <c r="C2934" t="s">
        <v>25</v>
      </c>
      <c r="D2934" t="s">
        <v>10</v>
      </c>
      <c r="E2934">
        <v>-1023.59</v>
      </c>
      <c r="F2934" t="s">
        <v>11</v>
      </c>
      <c r="G2934">
        <f>IF(Table1[[#This Row],[Type]]="Income",ABS(Table1[[#This Row],[Amount]]),0)</f>
        <v>0</v>
      </c>
      <c r="H2934">
        <f>IF(Table1[[#This Row],[Type]]="Expense",ABS(Table1[[#This Row],[Amount]]),0)</f>
        <v>1023.59</v>
      </c>
      <c r="I2934" t="s">
        <v>17</v>
      </c>
      <c r="J2934" t="s">
        <v>27</v>
      </c>
      <c r="L2934" t="str">
        <f t="shared" si="45"/>
        <v>October</v>
      </c>
      <c r="M2934" s="4">
        <f>ABS(Table1[[#This Row],[Amount]])</f>
        <v>1023.59</v>
      </c>
      <c r="N2934">
        <f>IF(Table1[[#This Row],[Type]]="Income",ABS(Table1[[#This Row],[Amount]]),0)</f>
        <v>0</v>
      </c>
      <c r="O2934">
        <f>IF(Table1[[#This Row],[Type]]="Expense",ABS(Table1[[#This Row],[Amount]]),0)</f>
        <v>1023.59</v>
      </c>
      <c r="P2934" t="str">
        <f>Table1[[#This Row],[Region]]</f>
        <v>North</v>
      </c>
      <c r="Q2934" t="s">
        <v>10</v>
      </c>
      <c r="R2934" t="s">
        <v>27</v>
      </c>
    </row>
    <row r="2935" spans="1:18" x14ac:dyDescent="0.3">
      <c r="A2935" s="1">
        <v>44946</v>
      </c>
      <c r="B2935" t="s">
        <v>2961</v>
      </c>
      <c r="C2935" t="s">
        <v>15</v>
      </c>
      <c r="D2935" t="s">
        <v>10</v>
      </c>
      <c r="E2935">
        <v>-4049.17</v>
      </c>
      <c r="F2935" t="s">
        <v>11</v>
      </c>
      <c r="G2935">
        <f>IF(Table1[[#This Row],[Type]]="Income",ABS(Table1[[#This Row],[Amount]]),0)</f>
        <v>0</v>
      </c>
      <c r="H2935">
        <f>IF(Table1[[#This Row],[Type]]="Expense",ABS(Table1[[#This Row],[Amount]]),0)</f>
        <v>4049.17</v>
      </c>
      <c r="I2935" t="s">
        <v>12</v>
      </c>
      <c r="J2935" t="s">
        <v>23</v>
      </c>
      <c r="L2935" t="str">
        <f t="shared" si="45"/>
        <v>January</v>
      </c>
      <c r="M2935" s="4">
        <f>ABS(Table1[[#This Row],[Amount]])</f>
        <v>4049.17</v>
      </c>
      <c r="N2935">
        <f>IF(Table1[[#This Row],[Type]]="Income",ABS(Table1[[#This Row],[Amount]]),0)</f>
        <v>0</v>
      </c>
      <c r="O2935">
        <f>IF(Table1[[#This Row],[Type]]="Expense",ABS(Table1[[#This Row],[Amount]]),0)</f>
        <v>4049.17</v>
      </c>
      <c r="P2935" t="str">
        <f>Table1[[#This Row],[Region]]</f>
        <v>South</v>
      </c>
      <c r="Q2935" t="s">
        <v>10</v>
      </c>
      <c r="R2935" t="s">
        <v>23</v>
      </c>
    </row>
    <row r="2936" spans="1:18" x14ac:dyDescent="0.3">
      <c r="A2936" s="1">
        <v>45080</v>
      </c>
      <c r="B2936" t="s">
        <v>2962</v>
      </c>
      <c r="C2936" t="s">
        <v>25</v>
      </c>
      <c r="D2936" t="s">
        <v>22</v>
      </c>
      <c r="E2936">
        <v>-740.06</v>
      </c>
      <c r="F2936" t="s">
        <v>11</v>
      </c>
      <c r="G2936">
        <f>IF(Table1[[#This Row],[Type]]="Income",ABS(Table1[[#This Row],[Amount]]),0)</f>
        <v>0</v>
      </c>
      <c r="H2936">
        <f>IF(Table1[[#This Row],[Type]]="Expense",ABS(Table1[[#This Row],[Amount]]),0)</f>
        <v>740.06</v>
      </c>
      <c r="I2936" t="s">
        <v>17</v>
      </c>
      <c r="J2936" t="s">
        <v>23</v>
      </c>
      <c r="L2936" t="str">
        <f t="shared" si="45"/>
        <v>June</v>
      </c>
      <c r="M2936" s="4">
        <f>ABS(Table1[[#This Row],[Amount]])</f>
        <v>740.06</v>
      </c>
      <c r="N2936">
        <f>IF(Table1[[#This Row],[Type]]="Income",ABS(Table1[[#This Row],[Amount]]),0)</f>
        <v>0</v>
      </c>
      <c r="O2936">
        <f>IF(Table1[[#This Row],[Type]]="Expense",ABS(Table1[[#This Row],[Amount]]),0)</f>
        <v>740.06</v>
      </c>
      <c r="P2936" t="str">
        <f>Table1[[#This Row],[Region]]</f>
        <v>South</v>
      </c>
      <c r="Q2936" t="s">
        <v>22</v>
      </c>
      <c r="R2936" t="s">
        <v>23</v>
      </c>
    </row>
    <row r="2937" spans="1:18" x14ac:dyDescent="0.3">
      <c r="A2937" s="1">
        <v>44994</v>
      </c>
      <c r="B2937" t="s">
        <v>2963</v>
      </c>
      <c r="C2937" t="s">
        <v>15</v>
      </c>
      <c r="D2937" t="s">
        <v>16</v>
      </c>
      <c r="E2937">
        <v>-1286.95</v>
      </c>
      <c r="F2937" t="s">
        <v>11</v>
      </c>
      <c r="G2937">
        <f>IF(Table1[[#This Row],[Type]]="Income",ABS(Table1[[#This Row],[Amount]]),0)</f>
        <v>0</v>
      </c>
      <c r="H2937">
        <f>IF(Table1[[#This Row],[Type]]="Expense",ABS(Table1[[#This Row],[Amount]]),0)</f>
        <v>1286.95</v>
      </c>
      <c r="I2937" t="s">
        <v>12</v>
      </c>
      <c r="J2937" t="s">
        <v>13</v>
      </c>
      <c r="L2937" t="str">
        <f t="shared" si="45"/>
        <v>March</v>
      </c>
      <c r="M2937" s="4">
        <f>ABS(Table1[[#This Row],[Amount]])</f>
        <v>1286.95</v>
      </c>
      <c r="N2937">
        <f>IF(Table1[[#This Row],[Type]]="Income",ABS(Table1[[#This Row],[Amount]]),0)</f>
        <v>0</v>
      </c>
      <c r="O2937">
        <f>IF(Table1[[#This Row],[Type]]="Expense",ABS(Table1[[#This Row],[Amount]]),0)</f>
        <v>1286.95</v>
      </c>
      <c r="P2937" t="str">
        <f>Table1[[#This Row],[Region]]</f>
        <v>East</v>
      </c>
      <c r="Q2937" t="s">
        <v>16</v>
      </c>
      <c r="R2937" t="s">
        <v>13</v>
      </c>
    </row>
    <row r="2938" spans="1:18" x14ac:dyDescent="0.3">
      <c r="A2938" s="1">
        <v>45140</v>
      </c>
      <c r="B2938" t="s">
        <v>2964</v>
      </c>
      <c r="C2938" t="s">
        <v>15</v>
      </c>
      <c r="D2938" t="s">
        <v>16</v>
      </c>
      <c r="E2938">
        <v>-1292.3900000000001</v>
      </c>
      <c r="F2938" t="s">
        <v>11</v>
      </c>
      <c r="G2938">
        <f>IF(Table1[[#This Row],[Type]]="Income",ABS(Table1[[#This Row],[Amount]]),0)</f>
        <v>0</v>
      </c>
      <c r="H2938">
        <f>IF(Table1[[#This Row],[Type]]="Expense",ABS(Table1[[#This Row],[Amount]]),0)</f>
        <v>1292.3900000000001</v>
      </c>
      <c r="I2938" t="s">
        <v>20</v>
      </c>
      <c r="J2938" t="s">
        <v>27</v>
      </c>
      <c r="L2938" t="str">
        <f t="shared" si="45"/>
        <v>August</v>
      </c>
      <c r="M2938" s="4">
        <f>ABS(Table1[[#This Row],[Amount]])</f>
        <v>1292.3900000000001</v>
      </c>
      <c r="N2938">
        <f>IF(Table1[[#This Row],[Type]]="Income",ABS(Table1[[#This Row],[Amount]]),0)</f>
        <v>0</v>
      </c>
      <c r="O2938">
        <f>IF(Table1[[#This Row],[Type]]="Expense",ABS(Table1[[#This Row],[Amount]]),0)</f>
        <v>1292.3900000000001</v>
      </c>
      <c r="P2938" t="str">
        <f>Table1[[#This Row],[Region]]</f>
        <v>North</v>
      </c>
      <c r="Q2938" t="s">
        <v>16</v>
      </c>
      <c r="R2938" t="s">
        <v>27</v>
      </c>
    </row>
    <row r="2939" spans="1:18" x14ac:dyDescent="0.3">
      <c r="A2939" s="1">
        <v>45069</v>
      </c>
      <c r="B2939" t="s">
        <v>2965</v>
      </c>
      <c r="C2939" t="s">
        <v>25</v>
      </c>
      <c r="D2939" t="s">
        <v>19</v>
      </c>
      <c r="E2939">
        <v>-4399.6499999999996</v>
      </c>
      <c r="F2939" t="s">
        <v>11</v>
      </c>
      <c r="G2939">
        <f>IF(Table1[[#This Row],[Type]]="Income",ABS(Table1[[#This Row],[Amount]]),0)</f>
        <v>0</v>
      </c>
      <c r="H2939">
        <f>IF(Table1[[#This Row],[Type]]="Expense",ABS(Table1[[#This Row],[Amount]]),0)</f>
        <v>4399.6499999999996</v>
      </c>
      <c r="I2939" t="s">
        <v>20</v>
      </c>
      <c r="J2939" t="s">
        <v>13</v>
      </c>
      <c r="L2939" t="str">
        <f t="shared" si="45"/>
        <v>May</v>
      </c>
      <c r="M2939" s="4">
        <f>ABS(Table1[[#This Row],[Amount]])</f>
        <v>4399.6499999999996</v>
      </c>
      <c r="N2939">
        <f>IF(Table1[[#This Row],[Type]]="Income",ABS(Table1[[#This Row],[Amount]]),0)</f>
        <v>0</v>
      </c>
      <c r="O2939">
        <f>IF(Table1[[#This Row],[Type]]="Expense",ABS(Table1[[#This Row],[Amount]]),0)</f>
        <v>4399.6499999999996</v>
      </c>
      <c r="P2939" t="str">
        <f>Table1[[#This Row],[Region]]</f>
        <v>East</v>
      </c>
      <c r="Q2939" t="s">
        <v>19</v>
      </c>
      <c r="R2939" t="s">
        <v>13</v>
      </c>
    </row>
    <row r="2940" spans="1:18" x14ac:dyDescent="0.3">
      <c r="A2940" s="1">
        <v>45158</v>
      </c>
      <c r="B2940" t="s">
        <v>2966</v>
      </c>
      <c r="C2940" t="s">
        <v>9</v>
      </c>
      <c r="D2940" t="s">
        <v>10</v>
      </c>
      <c r="E2940">
        <v>-1075.19</v>
      </c>
      <c r="F2940" t="s">
        <v>11</v>
      </c>
      <c r="G2940">
        <f>IF(Table1[[#This Row],[Type]]="Income",ABS(Table1[[#This Row],[Amount]]),0)</f>
        <v>0</v>
      </c>
      <c r="H2940">
        <f>IF(Table1[[#This Row],[Type]]="Expense",ABS(Table1[[#This Row],[Amount]]),0)</f>
        <v>1075.19</v>
      </c>
      <c r="I2940" t="s">
        <v>12</v>
      </c>
      <c r="J2940" t="s">
        <v>27</v>
      </c>
      <c r="L2940" t="str">
        <f t="shared" si="45"/>
        <v>August</v>
      </c>
      <c r="M2940" s="4">
        <f>ABS(Table1[[#This Row],[Amount]])</f>
        <v>1075.19</v>
      </c>
      <c r="N2940">
        <f>IF(Table1[[#This Row],[Type]]="Income",ABS(Table1[[#This Row],[Amount]]),0)</f>
        <v>0</v>
      </c>
      <c r="O2940">
        <f>IF(Table1[[#This Row],[Type]]="Expense",ABS(Table1[[#This Row],[Amount]]),0)</f>
        <v>1075.19</v>
      </c>
      <c r="P2940" t="str">
        <f>Table1[[#This Row],[Region]]</f>
        <v>North</v>
      </c>
      <c r="Q2940" t="s">
        <v>10</v>
      </c>
      <c r="R2940" t="s">
        <v>27</v>
      </c>
    </row>
    <row r="2941" spans="1:18" x14ac:dyDescent="0.3">
      <c r="A2941" s="1">
        <v>45139</v>
      </c>
      <c r="B2941" t="s">
        <v>2967</v>
      </c>
      <c r="C2941" t="s">
        <v>15</v>
      </c>
      <c r="D2941" t="s">
        <v>36</v>
      </c>
      <c r="E2941">
        <v>-3956.11</v>
      </c>
      <c r="F2941" t="s">
        <v>11</v>
      </c>
      <c r="G2941">
        <f>IF(Table1[[#This Row],[Type]]="Income",ABS(Table1[[#This Row],[Amount]]),0)</f>
        <v>0</v>
      </c>
      <c r="H2941">
        <f>IF(Table1[[#This Row],[Type]]="Expense",ABS(Table1[[#This Row],[Amount]]),0)</f>
        <v>3956.11</v>
      </c>
      <c r="I2941" t="s">
        <v>20</v>
      </c>
      <c r="J2941" t="s">
        <v>32</v>
      </c>
      <c r="L2941" t="str">
        <f t="shared" si="45"/>
        <v>August</v>
      </c>
      <c r="M2941" s="4">
        <f>ABS(Table1[[#This Row],[Amount]])</f>
        <v>3956.11</v>
      </c>
      <c r="N2941">
        <f>IF(Table1[[#This Row],[Type]]="Income",ABS(Table1[[#This Row],[Amount]]),0)</f>
        <v>0</v>
      </c>
      <c r="O2941">
        <f>IF(Table1[[#This Row],[Type]]="Expense",ABS(Table1[[#This Row],[Amount]]),0)</f>
        <v>3956.11</v>
      </c>
      <c r="P2941" t="str">
        <f>Table1[[#This Row],[Region]]</f>
        <v>West</v>
      </c>
      <c r="Q2941" t="s">
        <v>36</v>
      </c>
      <c r="R2941" t="s">
        <v>32</v>
      </c>
    </row>
    <row r="2942" spans="1:18" x14ac:dyDescent="0.3">
      <c r="A2942" s="1">
        <v>45005</v>
      </c>
      <c r="B2942" t="s">
        <v>2968</v>
      </c>
      <c r="C2942" t="s">
        <v>25</v>
      </c>
      <c r="D2942" t="s">
        <v>19</v>
      </c>
      <c r="E2942">
        <v>-2362.85</v>
      </c>
      <c r="F2942" t="s">
        <v>11</v>
      </c>
      <c r="G2942">
        <f>IF(Table1[[#This Row],[Type]]="Income",ABS(Table1[[#This Row],[Amount]]),0)</f>
        <v>0</v>
      </c>
      <c r="H2942">
        <f>IF(Table1[[#This Row],[Type]]="Expense",ABS(Table1[[#This Row],[Amount]]),0)</f>
        <v>2362.85</v>
      </c>
      <c r="I2942" t="s">
        <v>12</v>
      </c>
      <c r="J2942" t="s">
        <v>32</v>
      </c>
      <c r="L2942" t="str">
        <f t="shared" si="45"/>
        <v>March</v>
      </c>
      <c r="M2942" s="4">
        <f>ABS(Table1[[#This Row],[Amount]])</f>
        <v>2362.85</v>
      </c>
      <c r="N2942">
        <f>IF(Table1[[#This Row],[Type]]="Income",ABS(Table1[[#This Row],[Amount]]),0)</f>
        <v>0</v>
      </c>
      <c r="O2942">
        <f>IF(Table1[[#This Row],[Type]]="Expense",ABS(Table1[[#This Row],[Amount]]),0)</f>
        <v>2362.85</v>
      </c>
      <c r="P2942" t="str">
        <f>Table1[[#This Row],[Region]]</f>
        <v>West</v>
      </c>
      <c r="Q2942" t="s">
        <v>19</v>
      </c>
      <c r="R2942" t="s">
        <v>32</v>
      </c>
    </row>
    <row r="2943" spans="1:18" x14ac:dyDescent="0.3">
      <c r="A2943" s="1">
        <v>45140</v>
      </c>
      <c r="B2943" t="s">
        <v>2969</v>
      </c>
      <c r="C2943" t="s">
        <v>30</v>
      </c>
      <c r="D2943" t="s">
        <v>19</v>
      </c>
      <c r="E2943">
        <v>4995.54</v>
      </c>
      <c r="F2943" t="s">
        <v>31</v>
      </c>
      <c r="G2943">
        <f>IF(Table1[[#This Row],[Type]]="Income",ABS(Table1[[#This Row],[Amount]]),0)</f>
        <v>4995.54</v>
      </c>
      <c r="H2943">
        <f>IF(Table1[[#This Row],[Type]]="Expense",ABS(Table1[[#This Row],[Amount]]),0)</f>
        <v>0</v>
      </c>
      <c r="I2943" t="s">
        <v>20</v>
      </c>
      <c r="J2943" t="s">
        <v>13</v>
      </c>
      <c r="L2943" t="str">
        <f t="shared" si="45"/>
        <v>August</v>
      </c>
      <c r="M2943" s="4">
        <f>ABS(Table1[[#This Row],[Amount]])</f>
        <v>4995.54</v>
      </c>
      <c r="N2943">
        <f>IF(Table1[[#This Row],[Type]]="Income",ABS(Table1[[#This Row],[Amount]]),0)</f>
        <v>4995.54</v>
      </c>
      <c r="O2943">
        <f>IF(Table1[[#This Row],[Type]]="Expense",ABS(Table1[[#This Row],[Amount]]),0)</f>
        <v>0</v>
      </c>
      <c r="P2943" t="str">
        <f>Table1[[#This Row],[Region]]</f>
        <v>East</v>
      </c>
      <c r="Q2943" t="s">
        <v>19</v>
      </c>
      <c r="R2943" t="s">
        <v>13</v>
      </c>
    </row>
    <row r="2944" spans="1:18" x14ac:dyDescent="0.3">
      <c r="A2944" s="1">
        <v>45042</v>
      </c>
      <c r="B2944" t="s">
        <v>2970</v>
      </c>
      <c r="C2944" t="s">
        <v>25</v>
      </c>
      <c r="D2944" t="s">
        <v>26</v>
      </c>
      <c r="E2944">
        <v>-4211.55</v>
      </c>
      <c r="F2944" t="s">
        <v>11</v>
      </c>
      <c r="G2944">
        <f>IF(Table1[[#This Row],[Type]]="Income",ABS(Table1[[#This Row],[Amount]]),0)</f>
        <v>0</v>
      </c>
      <c r="H2944">
        <f>IF(Table1[[#This Row],[Type]]="Expense",ABS(Table1[[#This Row],[Amount]]),0)</f>
        <v>4211.55</v>
      </c>
      <c r="I2944" t="s">
        <v>12</v>
      </c>
      <c r="J2944" t="s">
        <v>32</v>
      </c>
      <c r="L2944" t="str">
        <f t="shared" si="45"/>
        <v>April</v>
      </c>
      <c r="M2944" s="4">
        <f>ABS(Table1[[#This Row],[Amount]])</f>
        <v>4211.55</v>
      </c>
      <c r="N2944">
        <f>IF(Table1[[#This Row],[Type]]="Income",ABS(Table1[[#This Row],[Amount]]),0)</f>
        <v>0</v>
      </c>
      <c r="O2944">
        <f>IF(Table1[[#This Row],[Type]]="Expense",ABS(Table1[[#This Row],[Amount]]),0)</f>
        <v>4211.55</v>
      </c>
      <c r="P2944" t="str">
        <f>Table1[[#This Row],[Region]]</f>
        <v>West</v>
      </c>
      <c r="Q2944" t="s">
        <v>26</v>
      </c>
      <c r="R2944" t="s">
        <v>32</v>
      </c>
    </row>
    <row r="2945" spans="1:18" x14ac:dyDescent="0.3">
      <c r="A2945" s="1">
        <v>45018</v>
      </c>
      <c r="B2945" t="s">
        <v>2971</v>
      </c>
      <c r="C2945" t="s">
        <v>30</v>
      </c>
      <c r="D2945" t="s">
        <v>10</v>
      </c>
      <c r="E2945">
        <v>3724.55</v>
      </c>
      <c r="F2945" t="s">
        <v>31</v>
      </c>
      <c r="G2945">
        <f>IF(Table1[[#This Row],[Type]]="Income",ABS(Table1[[#This Row],[Amount]]),0)</f>
        <v>3724.55</v>
      </c>
      <c r="H2945">
        <f>IF(Table1[[#This Row],[Type]]="Expense",ABS(Table1[[#This Row],[Amount]]),0)</f>
        <v>0</v>
      </c>
      <c r="I2945" t="s">
        <v>12</v>
      </c>
      <c r="J2945" t="s">
        <v>13</v>
      </c>
      <c r="L2945" t="str">
        <f t="shared" si="45"/>
        <v>April</v>
      </c>
      <c r="M2945" s="4">
        <f>ABS(Table1[[#This Row],[Amount]])</f>
        <v>3724.55</v>
      </c>
      <c r="N2945">
        <f>IF(Table1[[#This Row],[Type]]="Income",ABS(Table1[[#This Row],[Amount]]),0)</f>
        <v>3724.55</v>
      </c>
      <c r="O2945">
        <f>IF(Table1[[#This Row],[Type]]="Expense",ABS(Table1[[#This Row],[Amount]]),0)</f>
        <v>0</v>
      </c>
      <c r="P2945" t="str">
        <f>Table1[[#This Row],[Region]]</f>
        <v>East</v>
      </c>
      <c r="Q2945" t="s">
        <v>10</v>
      </c>
      <c r="R2945" t="s">
        <v>13</v>
      </c>
    </row>
    <row r="2946" spans="1:18" x14ac:dyDescent="0.3">
      <c r="A2946" s="1">
        <v>45196</v>
      </c>
      <c r="B2946" t="s">
        <v>2972</v>
      </c>
      <c r="C2946" t="s">
        <v>15</v>
      </c>
      <c r="D2946" t="s">
        <v>16</v>
      </c>
      <c r="E2946">
        <v>-4366.5600000000004</v>
      </c>
      <c r="F2946" t="s">
        <v>11</v>
      </c>
      <c r="G2946">
        <f>IF(Table1[[#This Row],[Type]]="Income",ABS(Table1[[#This Row],[Amount]]),0)</f>
        <v>0</v>
      </c>
      <c r="H2946">
        <f>IF(Table1[[#This Row],[Type]]="Expense",ABS(Table1[[#This Row],[Amount]]),0)</f>
        <v>4366.5600000000004</v>
      </c>
      <c r="I2946" t="s">
        <v>17</v>
      </c>
      <c r="J2946" t="s">
        <v>23</v>
      </c>
      <c r="L2946" t="str">
        <f t="shared" si="45"/>
        <v>September</v>
      </c>
      <c r="M2946" s="4">
        <f>ABS(Table1[[#This Row],[Amount]])</f>
        <v>4366.5600000000004</v>
      </c>
      <c r="N2946">
        <f>IF(Table1[[#This Row],[Type]]="Income",ABS(Table1[[#This Row],[Amount]]),0)</f>
        <v>0</v>
      </c>
      <c r="O2946">
        <f>IF(Table1[[#This Row],[Type]]="Expense",ABS(Table1[[#This Row],[Amount]]),0)</f>
        <v>4366.5600000000004</v>
      </c>
      <c r="P2946" t="str">
        <f>Table1[[#This Row],[Region]]</f>
        <v>South</v>
      </c>
      <c r="Q2946" t="s">
        <v>16</v>
      </c>
      <c r="R2946" t="s">
        <v>23</v>
      </c>
    </row>
    <row r="2947" spans="1:18" x14ac:dyDescent="0.3">
      <c r="A2947" s="1">
        <v>45094</v>
      </c>
      <c r="B2947" t="s">
        <v>2973</v>
      </c>
      <c r="C2947" t="s">
        <v>25</v>
      </c>
      <c r="D2947" t="s">
        <v>10</v>
      </c>
      <c r="E2947">
        <v>-3206.75</v>
      </c>
      <c r="F2947" t="s">
        <v>11</v>
      </c>
      <c r="G2947">
        <f>IF(Table1[[#This Row],[Type]]="Income",ABS(Table1[[#This Row],[Amount]]),0)</f>
        <v>0</v>
      </c>
      <c r="H2947">
        <f>IF(Table1[[#This Row],[Type]]="Expense",ABS(Table1[[#This Row],[Amount]]),0)</f>
        <v>3206.75</v>
      </c>
      <c r="I2947" t="s">
        <v>20</v>
      </c>
      <c r="J2947" t="s">
        <v>27</v>
      </c>
      <c r="L2947" t="str">
        <f t="shared" ref="L2947:L3010" si="46">TEXT(A2947:A7946,"mmmm")</f>
        <v>June</v>
      </c>
      <c r="M2947" s="4">
        <f>ABS(Table1[[#This Row],[Amount]])</f>
        <v>3206.75</v>
      </c>
      <c r="N2947">
        <f>IF(Table1[[#This Row],[Type]]="Income",ABS(Table1[[#This Row],[Amount]]),0)</f>
        <v>0</v>
      </c>
      <c r="O2947">
        <f>IF(Table1[[#This Row],[Type]]="Expense",ABS(Table1[[#This Row],[Amount]]),0)</f>
        <v>3206.75</v>
      </c>
      <c r="P2947" t="str">
        <f>Table1[[#This Row],[Region]]</f>
        <v>North</v>
      </c>
      <c r="Q2947" t="s">
        <v>10</v>
      </c>
      <c r="R2947" t="s">
        <v>27</v>
      </c>
    </row>
    <row r="2948" spans="1:18" x14ac:dyDescent="0.3">
      <c r="A2948" s="1">
        <v>44984</v>
      </c>
      <c r="B2948" t="s">
        <v>2974</v>
      </c>
      <c r="C2948" t="s">
        <v>25</v>
      </c>
      <c r="D2948" t="s">
        <v>42</v>
      </c>
      <c r="E2948">
        <v>-4233.8999999999996</v>
      </c>
      <c r="F2948" t="s">
        <v>11</v>
      </c>
      <c r="G2948">
        <f>IF(Table1[[#This Row],[Type]]="Income",ABS(Table1[[#This Row],[Amount]]),0)</f>
        <v>0</v>
      </c>
      <c r="H2948">
        <f>IF(Table1[[#This Row],[Type]]="Expense",ABS(Table1[[#This Row],[Amount]]),0)</f>
        <v>4233.8999999999996</v>
      </c>
      <c r="I2948" t="s">
        <v>17</v>
      </c>
      <c r="J2948" t="s">
        <v>27</v>
      </c>
      <c r="L2948" t="str">
        <f t="shared" si="46"/>
        <v>February</v>
      </c>
      <c r="M2948" s="4">
        <f>ABS(Table1[[#This Row],[Amount]])</f>
        <v>4233.8999999999996</v>
      </c>
      <c r="N2948">
        <f>IF(Table1[[#This Row],[Type]]="Income",ABS(Table1[[#This Row],[Amount]]),0)</f>
        <v>0</v>
      </c>
      <c r="O2948">
        <f>IF(Table1[[#This Row],[Type]]="Expense",ABS(Table1[[#This Row],[Amount]]),0)</f>
        <v>4233.8999999999996</v>
      </c>
      <c r="P2948" t="str">
        <f>Table1[[#This Row],[Region]]</f>
        <v>North</v>
      </c>
      <c r="Q2948" t="s">
        <v>42</v>
      </c>
      <c r="R2948" t="s">
        <v>27</v>
      </c>
    </row>
    <row r="2949" spans="1:18" x14ac:dyDescent="0.3">
      <c r="A2949" s="1">
        <v>45210</v>
      </c>
      <c r="B2949" t="s">
        <v>2975</v>
      </c>
      <c r="C2949" t="s">
        <v>30</v>
      </c>
      <c r="D2949" t="s">
        <v>19</v>
      </c>
      <c r="E2949">
        <v>1379.52</v>
      </c>
      <c r="F2949" t="s">
        <v>31</v>
      </c>
      <c r="G2949">
        <f>IF(Table1[[#This Row],[Type]]="Income",ABS(Table1[[#This Row],[Amount]]),0)</f>
        <v>1379.52</v>
      </c>
      <c r="H2949">
        <f>IF(Table1[[#This Row],[Type]]="Expense",ABS(Table1[[#This Row],[Amount]]),0)</f>
        <v>0</v>
      </c>
      <c r="I2949" t="s">
        <v>12</v>
      </c>
      <c r="J2949" t="s">
        <v>23</v>
      </c>
      <c r="L2949" t="str">
        <f t="shared" si="46"/>
        <v>October</v>
      </c>
      <c r="M2949" s="4">
        <f>ABS(Table1[[#This Row],[Amount]])</f>
        <v>1379.52</v>
      </c>
      <c r="N2949">
        <f>IF(Table1[[#This Row],[Type]]="Income",ABS(Table1[[#This Row],[Amount]]),0)</f>
        <v>1379.52</v>
      </c>
      <c r="O2949">
        <f>IF(Table1[[#This Row],[Type]]="Expense",ABS(Table1[[#This Row],[Amount]]),0)</f>
        <v>0</v>
      </c>
      <c r="P2949" t="str">
        <f>Table1[[#This Row],[Region]]</f>
        <v>South</v>
      </c>
      <c r="Q2949" t="s">
        <v>19</v>
      </c>
      <c r="R2949" t="s">
        <v>23</v>
      </c>
    </row>
    <row r="2950" spans="1:18" x14ac:dyDescent="0.3">
      <c r="A2950" s="1">
        <v>44952</v>
      </c>
      <c r="B2950" t="s">
        <v>2976</v>
      </c>
      <c r="C2950" t="s">
        <v>25</v>
      </c>
      <c r="D2950" t="s">
        <v>26</v>
      </c>
      <c r="E2950">
        <v>-578.75</v>
      </c>
      <c r="F2950" t="s">
        <v>11</v>
      </c>
      <c r="G2950">
        <f>IF(Table1[[#This Row],[Type]]="Income",ABS(Table1[[#This Row],[Amount]]),0)</f>
        <v>0</v>
      </c>
      <c r="H2950">
        <f>IF(Table1[[#This Row],[Type]]="Expense",ABS(Table1[[#This Row],[Amount]]),0)</f>
        <v>578.75</v>
      </c>
      <c r="I2950" t="s">
        <v>17</v>
      </c>
      <c r="J2950" t="s">
        <v>23</v>
      </c>
      <c r="L2950" t="str">
        <f t="shared" si="46"/>
        <v>January</v>
      </c>
      <c r="M2950" s="4">
        <f>ABS(Table1[[#This Row],[Amount]])</f>
        <v>578.75</v>
      </c>
      <c r="N2950">
        <f>IF(Table1[[#This Row],[Type]]="Income",ABS(Table1[[#This Row],[Amount]]),0)</f>
        <v>0</v>
      </c>
      <c r="O2950">
        <f>IF(Table1[[#This Row],[Type]]="Expense",ABS(Table1[[#This Row],[Amount]]),0)</f>
        <v>578.75</v>
      </c>
      <c r="P2950" t="str">
        <f>Table1[[#This Row],[Region]]</f>
        <v>South</v>
      </c>
      <c r="Q2950" t="s">
        <v>26</v>
      </c>
      <c r="R2950" t="s">
        <v>23</v>
      </c>
    </row>
    <row r="2951" spans="1:18" x14ac:dyDescent="0.3">
      <c r="A2951" s="1">
        <v>44992</v>
      </c>
      <c r="B2951" t="s">
        <v>2977</v>
      </c>
      <c r="C2951" t="s">
        <v>25</v>
      </c>
      <c r="D2951" t="s">
        <v>26</v>
      </c>
      <c r="E2951">
        <v>-3118.07</v>
      </c>
      <c r="F2951" t="s">
        <v>11</v>
      </c>
      <c r="G2951">
        <f>IF(Table1[[#This Row],[Type]]="Income",ABS(Table1[[#This Row],[Amount]]),0)</f>
        <v>0</v>
      </c>
      <c r="H2951">
        <f>IF(Table1[[#This Row],[Type]]="Expense",ABS(Table1[[#This Row],[Amount]]),0)</f>
        <v>3118.07</v>
      </c>
      <c r="I2951" t="s">
        <v>12</v>
      </c>
      <c r="J2951" t="s">
        <v>23</v>
      </c>
      <c r="L2951" t="str">
        <f t="shared" si="46"/>
        <v>March</v>
      </c>
      <c r="M2951" s="4">
        <f>ABS(Table1[[#This Row],[Amount]])</f>
        <v>3118.07</v>
      </c>
      <c r="N2951">
        <f>IF(Table1[[#This Row],[Type]]="Income",ABS(Table1[[#This Row],[Amount]]),0)</f>
        <v>0</v>
      </c>
      <c r="O2951">
        <f>IF(Table1[[#This Row],[Type]]="Expense",ABS(Table1[[#This Row],[Amount]]),0)</f>
        <v>3118.07</v>
      </c>
      <c r="P2951" t="str">
        <f>Table1[[#This Row],[Region]]</f>
        <v>South</v>
      </c>
      <c r="Q2951" t="s">
        <v>26</v>
      </c>
      <c r="R2951" t="s">
        <v>23</v>
      </c>
    </row>
    <row r="2952" spans="1:18" x14ac:dyDescent="0.3">
      <c r="A2952" s="1">
        <v>45174</v>
      </c>
      <c r="B2952" t="s">
        <v>2978</v>
      </c>
      <c r="C2952" t="s">
        <v>15</v>
      </c>
      <c r="D2952" t="s">
        <v>16</v>
      </c>
      <c r="E2952">
        <v>-2229.98</v>
      </c>
      <c r="F2952" t="s">
        <v>11</v>
      </c>
      <c r="G2952">
        <f>IF(Table1[[#This Row],[Type]]="Income",ABS(Table1[[#This Row],[Amount]]),0)</f>
        <v>0</v>
      </c>
      <c r="H2952">
        <f>IF(Table1[[#This Row],[Type]]="Expense",ABS(Table1[[#This Row],[Amount]]),0)</f>
        <v>2229.98</v>
      </c>
      <c r="I2952" t="s">
        <v>20</v>
      </c>
      <c r="J2952" t="s">
        <v>23</v>
      </c>
      <c r="L2952" t="str">
        <f t="shared" si="46"/>
        <v>September</v>
      </c>
      <c r="M2952" s="4">
        <f>ABS(Table1[[#This Row],[Amount]])</f>
        <v>2229.98</v>
      </c>
      <c r="N2952">
        <f>IF(Table1[[#This Row],[Type]]="Income",ABS(Table1[[#This Row],[Amount]]),0)</f>
        <v>0</v>
      </c>
      <c r="O2952">
        <f>IF(Table1[[#This Row],[Type]]="Expense",ABS(Table1[[#This Row],[Amount]]),0)</f>
        <v>2229.98</v>
      </c>
      <c r="P2952" t="str">
        <f>Table1[[#This Row],[Region]]</f>
        <v>South</v>
      </c>
      <c r="Q2952" t="s">
        <v>16</v>
      </c>
      <c r="R2952" t="s">
        <v>23</v>
      </c>
    </row>
    <row r="2953" spans="1:18" x14ac:dyDescent="0.3">
      <c r="A2953" s="1">
        <v>45180</v>
      </c>
      <c r="B2953" t="s">
        <v>2979</v>
      </c>
      <c r="C2953" t="s">
        <v>25</v>
      </c>
      <c r="D2953" t="s">
        <v>16</v>
      </c>
      <c r="E2953">
        <v>-2189.56</v>
      </c>
      <c r="F2953" t="s">
        <v>11</v>
      </c>
      <c r="G2953">
        <f>IF(Table1[[#This Row],[Type]]="Income",ABS(Table1[[#This Row],[Amount]]),0)</f>
        <v>0</v>
      </c>
      <c r="H2953">
        <f>IF(Table1[[#This Row],[Type]]="Expense",ABS(Table1[[#This Row],[Amount]]),0)</f>
        <v>2189.56</v>
      </c>
      <c r="I2953" t="s">
        <v>20</v>
      </c>
      <c r="J2953" t="s">
        <v>32</v>
      </c>
      <c r="L2953" t="str">
        <f t="shared" si="46"/>
        <v>September</v>
      </c>
      <c r="M2953" s="4">
        <f>ABS(Table1[[#This Row],[Amount]])</f>
        <v>2189.56</v>
      </c>
      <c r="N2953">
        <f>IF(Table1[[#This Row],[Type]]="Income",ABS(Table1[[#This Row],[Amount]]),0)</f>
        <v>0</v>
      </c>
      <c r="O2953">
        <f>IF(Table1[[#This Row],[Type]]="Expense",ABS(Table1[[#This Row],[Amount]]),0)</f>
        <v>2189.56</v>
      </c>
      <c r="P2953" t="str">
        <f>Table1[[#This Row],[Region]]</f>
        <v>West</v>
      </c>
      <c r="Q2953" t="s">
        <v>16</v>
      </c>
      <c r="R2953" t="s">
        <v>32</v>
      </c>
    </row>
    <row r="2954" spans="1:18" x14ac:dyDescent="0.3">
      <c r="A2954" s="1">
        <v>44970</v>
      </c>
      <c r="B2954" t="s">
        <v>2980</v>
      </c>
      <c r="C2954" t="s">
        <v>9</v>
      </c>
      <c r="D2954" t="s">
        <v>16</v>
      </c>
      <c r="E2954">
        <v>-2681.06</v>
      </c>
      <c r="F2954" t="s">
        <v>11</v>
      </c>
      <c r="G2954">
        <f>IF(Table1[[#This Row],[Type]]="Income",ABS(Table1[[#This Row],[Amount]]),0)</f>
        <v>0</v>
      </c>
      <c r="H2954">
        <f>IF(Table1[[#This Row],[Type]]="Expense",ABS(Table1[[#This Row],[Amount]]),0)</f>
        <v>2681.06</v>
      </c>
      <c r="I2954" t="s">
        <v>20</v>
      </c>
      <c r="J2954" t="s">
        <v>27</v>
      </c>
      <c r="L2954" t="str">
        <f t="shared" si="46"/>
        <v>February</v>
      </c>
      <c r="M2954" s="4">
        <f>ABS(Table1[[#This Row],[Amount]])</f>
        <v>2681.06</v>
      </c>
      <c r="N2954">
        <f>IF(Table1[[#This Row],[Type]]="Income",ABS(Table1[[#This Row],[Amount]]),0)</f>
        <v>0</v>
      </c>
      <c r="O2954">
        <f>IF(Table1[[#This Row],[Type]]="Expense",ABS(Table1[[#This Row],[Amount]]),0)</f>
        <v>2681.06</v>
      </c>
      <c r="P2954" t="str">
        <f>Table1[[#This Row],[Region]]</f>
        <v>North</v>
      </c>
      <c r="Q2954" t="s">
        <v>16</v>
      </c>
      <c r="R2954" t="s">
        <v>27</v>
      </c>
    </row>
    <row r="2955" spans="1:18" x14ac:dyDescent="0.3">
      <c r="A2955" s="1">
        <v>45023</v>
      </c>
      <c r="B2955" t="s">
        <v>2981</v>
      </c>
      <c r="C2955" t="s">
        <v>30</v>
      </c>
      <c r="D2955" t="s">
        <v>42</v>
      </c>
      <c r="E2955">
        <v>1870.77</v>
      </c>
      <c r="F2955" t="s">
        <v>31</v>
      </c>
      <c r="G2955">
        <f>IF(Table1[[#This Row],[Type]]="Income",ABS(Table1[[#This Row],[Amount]]),0)</f>
        <v>1870.77</v>
      </c>
      <c r="H2955">
        <f>IF(Table1[[#This Row],[Type]]="Expense",ABS(Table1[[#This Row],[Amount]]),0)</f>
        <v>0</v>
      </c>
      <c r="I2955" t="s">
        <v>12</v>
      </c>
      <c r="J2955" t="s">
        <v>27</v>
      </c>
      <c r="L2955" t="str">
        <f t="shared" si="46"/>
        <v>April</v>
      </c>
      <c r="M2955" s="4">
        <f>ABS(Table1[[#This Row],[Amount]])</f>
        <v>1870.77</v>
      </c>
      <c r="N2955">
        <f>IF(Table1[[#This Row],[Type]]="Income",ABS(Table1[[#This Row],[Amount]]),0)</f>
        <v>1870.77</v>
      </c>
      <c r="O2955">
        <f>IF(Table1[[#This Row],[Type]]="Expense",ABS(Table1[[#This Row],[Amount]]),0)</f>
        <v>0</v>
      </c>
      <c r="P2955" t="str">
        <f>Table1[[#This Row],[Region]]</f>
        <v>North</v>
      </c>
      <c r="Q2955" t="s">
        <v>42</v>
      </c>
      <c r="R2955" t="s">
        <v>27</v>
      </c>
    </row>
    <row r="2956" spans="1:18" x14ac:dyDescent="0.3">
      <c r="A2956" s="1">
        <v>44968</v>
      </c>
      <c r="B2956" t="s">
        <v>2982</v>
      </c>
      <c r="C2956" t="s">
        <v>25</v>
      </c>
      <c r="D2956" t="s">
        <v>26</v>
      </c>
      <c r="E2956">
        <v>-3167.69</v>
      </c>
      <c r="F2956" t="s">
        <v>11</v>
      </c>
      <c r="G2956">
        <f>IF(Table1[[#This Row],[Type]]="Income",ABS(Table1[[#This Row],[Amount]]),0)</f>
        <v>0</v>
      </c>
      <c r="H2956">
        <f>IF(Table1[[#This Row],[Type]]="Expense",ABS(Table1[[#This Row],[Amount]]),0)</f>
        <v>3167.69</v>
      </c>
      <c r="I2956" t="s">
        <v>17</v>
      </c>
      <c r="J2956" t="s">
        <v>23</v>
      </c>
      <c r="L2956" t="str">
        <f t="shared" si="46"/>
        <v>February</v>
      </c>
      <c r="M2956" s="4">
        <f>ABS(Table1[[#This Row],[Amount]])</f>
        <v>3167.69</v>
      </c>
      <c r="N2956">
        <f>IF(Table1[[#This Row],[Type]]="Income",ABS(Table1[[#This Row],[Amount]]),0)</f>
        <v>0</v>
      </c>
      <c r="O2956">
        <f>IF(Table1[[#This Row],[Type]]="Expense",ABS(Table1[[#This Row],[Amount]]),0)</f>
        <v>3167.69</v>
      </c>
      <c r="P2956" t="str">
        <f>Table1[[#This Row],[Region]]</f>
        <v>South</v>
      </c>
      <c r="Q2956" t="s">
        <v>26</v>
      </c>
      <c r="R2956" t="s">
        <v>23</v>
      </c>
    </row>
    <row r="2957" spans="1:18" x14ac:dyDescent="0.3">
      <c r="A2957" s="1">
        <v>45153</v>
      </c>
      <c r="B2957" t="s">
        <v>2983</v>
      </c>
      <c r="C2957" t="s">
        <v>30</v>
      </c>
      <c r="D2957" t="s">
        <v>36</v>
      </c>
      <c r="E2957">
        <v>249.79</v>
      </c>
      <c r="F2957" t="s">
        <v>31</v>
      </c>
      <c r="G2957">
        <f>IF(Table1[[#This Row],[Type]]="Income",ABS(Table1[[#This Row],[Amount]]),0)</f>
        <v>249.79</v>
      </c>
      <c r="H2957">
        <f>IF(Table1[[#This Row],[Type]]="Expense",ABS(Table1[[#This Row],[Amount]]),0)</f>
        <v>0</v>
      </c>
      <c r="I2957" t="s">
        <v>20</v>
      </c>
      <c r="J2957" t="s">
        <v>13</v>
      </c>
      <c r="L2957" t="str">
        <f t="shared" si="46"/>
        <v>August</v>
      </c>
      <c r="M2957" s="4">
        <f>ABS(Table1[[#This Row],[Amount]])</f>
        <v>249.79</v>
      </c>
      <c r="N2957">
        <f>IF(Table1[[#This Row],[Type]]="Income",ABS(Table1[[#This Row],[Amount]]),0)</f>
        <v>249.79</v>
      </c>
      <c r="O2957">
        <f>IF(Table1[[#This Row],[Type]]="Expense",ABS(Table1[[#This Row],[Amount]]),0)</f>
        <v>0</v>
      </c>
      <c r="P2957" t="str">
        <f>Table1[[#This Row],[Region]]</f>
        <v>East</v>
      </c>
      <c r="Q2957" t="s">
        <v>36</v>
      </c>
      <c r="R2957" t="s">
        <v>13</v>
      </c>
    </row>
    <row r="2958" spans="1:18" x14ac:dyDescent="0.3">
      <c r="A2958" s="1">
        <v>45188</v>
      </c>
      <c r="B2958" t="s">
        <v>2984</v>
      </c>
      <c r="C2958" t="s">
        <v>30</v>
      </c>
      <c r="D2958" t="s">
        <v>42</v>
      </c>
      <c r="E2958">
        <v>4852.47</v>
      </c>
      <c r="F2958" t="s">
        <v>31</v>
      </c>
      <c r="G2958">
        <f>IF(Table1[[#This Row],[Type]]="Income",ABS(Table1[[#This Row],[Amount]]),0)</f>
        <v>4852.47</v>
      </c>
      <c r="H2958">
        <f>IF(Table1[[#This Row],[Type]]="Expense",ABS(Table1[[#This Row],[Amount]]),0)</f>
        <v>0</v>
      </c>
      <c r="I2958" t="s">
        <v>12</v>
      </c>
      <c r="J2958" t="s">
        <v>13</v>
      </c>
      <c r="L2958" t="str">
        <f t="shared" si="46"/>
        <v>September</v>
      </c>
      <c r="M2958" s="4">
        <f>ABS(Table1[[#This Row],[Amount]])</f>
        <v>4852.47</v>
      </c>
      <c r="N2958">
        <f>IF(Table1[[#This Row],[Type]]="Income",ABS(Table1[[#This Row],[Amount]]),0)</f>
        <v>4852.47</v>
      </c>
      <c r="O2958">
        <f>IF(Table1[[#This Row],[Type]]="Expense",ABS(Table1[[#This Row],[Amount]]),0)</f>
        <v>0</v>
      </c>
      <c r="P2958" t="str">
        <f>Table1[[#This Row],[Region]]</f>
        <v>East</v>
      </c>
      <c r="Q2958" t="s">
        <v>42</v>
      </c>
      <c r="R2958" t="s">
        <v>13</v>
      </c>
    </row>
    <row r="2959" spans="1:18" x14ac:dyDescent="0.3">
      <c r="A2959" s="1">
        <v>45093</v>
      </c>
      <c r="B2959" t="s">
        <v>2985</v>
      </c>
      <c r="C2959" t="s">
        <v>30</v>
      </c>
      <c r="D2959" t="s">
        <v>22</v>
      </c>
      <c r="E2959">
        <v>4631.07</v>
      </c>
      <c r="F2959" t="s">
        <v>31</v>
      </c>
      <c r="G2959">
        <f>IF(Table1[[#This Row],[Type]]="Income",ABS(Table1[[#This Row],[Amount]]),0)</f>
        <v>4631.07</v>
      </c>
      <c r="H2959">
        <f>IF(Table1[[#This Row],[Type]]="Expense",ABS(Table1[[#This Row],[Amount]]),0)</f>
        <v>0</v>
      </c>
      <c r="I2959" t="s">
        <v>17</v>
      </c>
      <c r="J2959" t="s">
        <v>13</v>
      </c>
      <c r="L2959" t="str">
        <f t="shared" si="46"/>
        <v>June</v>
      </c>
      <c r="M2959" s="4">
        <f>ABS(Table1[[#This Row],[Amount]])</f>
        <v>4631.07</v>
      </c>
      <c r="N2959">
        <f>IF(Table1[[#This Row],[Type]]="Income",ABS(Table1[[#This Row],[Amount]]),0)</f>
        <v>4631.07</v>
      </c>
      <c r="O2959">
        <f>IF(Table1[[#This Row],[Type]]="Expense",ABS(Table1[[#This Row],[Amount]]),0)</f>
        <v>0</v>
      </c>
      <c r="P2959" t="str">
        <f>Table1[[#This Row],[Region]]</f>
        <v>East</v>
      </c>
      <c r="Q2959" t="s">
        <v>22</v>
      </c>
      <c r="R2959" t="s">
        <v>13</v>
      </c>
    </row>
    <row r="2960" spans="1:18" x14ac:dyDescent="0.3">
      <c r="A2960" s="1">
        <v>45205</v>
      </c>
      <c r="B2960" t="s">
        <v>2986</v>
      </c>
      <c r="C2960" t="s">
        <v>25</v>
      </c>
      <c r="D2960" t="s">
        <v>19</v>
      </c>
      <c r="E2960">
        <v>-4682.82</v>
      </c>
      <c r="F2960" t="s">
        <v>11</v>
      </c>
      <c r="G2960">
        <f>IF(Table1[[#This Row],[Type]]="Income",ABS(Table1[[#This Row],[Amount]]),0)</f>
        <v>0</v>
      </c>
      <c r="H2960">
        <f>IF(Table1[[#This Row],[Type]]="Expense",ABS(Table1[[#This Row],[Amount]]),0)</f>
        <v>4682.82</v>
      </c>
      <c r="I2960" t="s">
        <v>12</v>
      </c>
      <c r="J2960" t="s">
        <v>13</v>
      </c>
      <c r="L2960" t="str">
        <f t="shared" si="46"/>
        <v>October</v>
      </c>
      <c r="M2960" s="4">
        <f>ABS(Table1[[#This Row],[Amount]])</f>
        <v>4682.82</v>
      </c>
      <c r="N2960">
        <f>IF(Table1[[#This Row],[Type]]="Income",ABS(Table1[[#This Row],[Amount]]),0)</f>
        <v>0</v>
      </c>
      <c r="O2960">
        <f>IF(Table1[[#This Row],[Type]]="Expense",ABS(Table1[[#This Row],[Amount]]),0)</f>
        <v>4682.82</v>
      </c>
      <c r="P2960" t="str">
        <f>Table1[[#This Row],[Region]]</f>
        <v>East</v>
      </c>
      <c r="Q2960" t="s">
        <v>19</v>
      </c>
      <c r="R2960" t="s">
        <v>13</v>
      </c>
    </row>
    <row r="2961" spans="1:18" x14ac:dyDescent="0.3">
      <c r="A2961" s="1">
        <v>45015</v>
      </c>
      <c r="B2961" t="s">
        <v>2987</v>
      </c>
      <c r="C2961" t="s">
        <v>25</v>
      </c>
      <c r="D2961" t="s">
        <v>16</v>
      </c>
      <c r="E2961">
        <v>-1888.52</v>
      </c>
      <c r="F2961" t="s">
        <v>11</v>
      </c>
      <c r="G2961">
        <f>IF(Table1[[#This Row],[Type]]="Income",ABS(Table1[[#This Row],[Amount]]),0)</f>
        <v>0</v>
      </c>
      <c r="H2961">
        <f>IF(Table1[[#This Row],[Type]]="Expense",ABS(Table1[[#This Row],[Amount]]),0)</f>
        <v>1888.52</v>
      </c>
      <c r="I2961" t="s">
        <v>12</v>
      </c>
      <c r="J2961" t="s">
        <v>32</v>
      </c>
      <c r="L2961" t="str">
        <f t="shared" si="46"/>
        <v>March</v>
      </c>
      <c r="M2961" s="4">
        <f>ABS(Table1[[#This Row],[Amount]])</f>
        <v>1888.52</v>
      </c>
      <c r="N2961">
        <f>IF(Table1[[#This Row],[Type]]="Income",ABS(Table1[[#This Row],[Amount]]),0)</f>
        <v>0</v>
      </c>
      <c r="O2961">
        <f>IF(Table1[[#This Row],[Type]]="Expense",ABS(Table1[[#This Row],[Amount]]),0)</f>
        <v>1888.52</v>
      </c>
      <c r="P2961" t="str">
        <f>Table1[[#This Row],[Region]]</f>
        <v>West</v>
      </c>
      <c r="Q2961" t="s">
        <v>16</v>
      </c>
      <c r="R2961" t="s">
        <v>32</v>
      </c>
    </row>
    <row r="2962" spans="1:18" x14ac:dyDescent="0.3">
      <c r="A2962" s="1">
        <v>45104</v>
      </c>
      <c r="B2962" t="s">
        <v>2988</v>
      </c>
      <c r="C2962" t="s">
        <v>30</v>
      </c>
      <c r="D2962" t="s">
        <v>26</v>
      </c>
      <c r="E2962">
        <v>2706.27</v>
      </c>
      <c r="F2962" t="s">
        <v>31</v>
      </c>
      <c r="G2962">
        <f>IF(Table1[[#This Row],[Type]]="Income",ABS(Table1[[#This Row],[Amount]]),0)</f>
        <v>2706.27</v>
      </c>
      <c r="H2962">
        <f>IF(Table1[[#This Row],[Type]]="Expense",ABS(Table1[[#This Row],[Amount]]),0)</f>
        <v>0</v>
      </c>
      <c r="I2962" t="s">
        <v>20</v>
      </c>
      <c r="J2962" t="s">
        <v>27</v>
      </c>
      <c r="L2962" t="str">
        <f t="shared" si="46"/>
        <v>June</v>
      </c>
      <c r="M2962" s="4">
        <f>ABS(Table1[[#This Row],[Amount]])</f>
        <v>2706.27</v>
      </c>
      <c r="N2962">
        <f>IF(Table1[[#This Row],[Type]]="Income",ABS(Table1[[#This Row],[Amount]]),0)</f>
        <v>2706.27</v>
      </c>
      <c r="O2962">
        <f>IF(Table1[[#This Row],[Type]]="Expense",ABS(Table1[[#This Row],[Amount]]),0)</f>
        <v>0</v>
      </c>
      <c r="P2962" t="str">
        <f>Table1[[#This Row],[Region]]</f>
        <v>North</v>
      </c>
      <c r="Q2962" t="s">
        <v>26</v>
      </c>
      <c r="R2962" t="s">
        <v>27</v>
      </c>
    </row>
    <row r="2963" spans="1:18" x14ac:dyDescent="0.3">
      <c r="A2963" s="1">
        <v>45123</v>
      </c>
      <c r="B2963" t="s">
        <v>2989</v>
      </c>
      <c r="C2963" t="s">
        <v>9</v>
      </c>
      <c r="D2963" t="s">
        <v>19</v>
      </c>
      <c r="E2963">
        <v>-4775.24</v>
      </c>
      <c r="F2963" t="s">
        <v>11</v>
      </c>
      <c r="G2963">
        <f>IF(Table1[[#This Row],[Type]]="Income",ABS(Table1[[#This Row],[Amount]]),0)</f>
        <v>0</v>
      </c>
      <c r="H2963">
        <f>IF(Table1[[#This Row],[Type]]="Expense",ABS(Table1[[#This Row],[Amount]]),0)</f>
        <v>4775.24</v>
      </c>
      <c r="I2963" t="s">
        <v>12</v>
      </c>
      <c r="J2963" t="s">
        <v>27</v>
      </c>
      <c r="L2963" t="str">
        <f t="shared" si="46"/>
        <v>July</v>
      </c>
      <c r="M2963" s="4">
        <f>ABS(Table1[[#This Row],[Amount]])</f>
        <v>4775.24</v>
      </c>
      <c r="N2963">
        <f>IF(Table1[[#This Row],[Type]]="Income",ABS(Table1[[#This Row],[Amount]]),0)</f>
        <v>0</v>
      </c>
      <c r="O2963">
        <f>IF(Table1[[#This Row],[Type]]="Expense",ABS(Table1[[#This Row],[Amount]]),0)</f>
        <v>4775.24</v>
      </c>
      <c r="P2963" t="str">
        <f>Table1[[#This Row],[Region]]</f>
        <v>North</v>
      </c>
      <c r="Q2963" t="s">
        <v>19</v>
      </c>
      <c r="R2963" t="s">
        <v>27</v>
      </c>
    </row>
    <row r="2964" spans="1:18" x14ac:dyDescent="0.3">
      <c r="A2964" s="1">
        <v>45233</v>
      </c>
      <c r="B2964" t="s">
        <v>2990</v>
      </c>
      <c r="C2964" t="s">
        <v>30</v>
      </c>
      <c r="D2964" t="s">
        <v>10</v>
      </c>
      <c r="E2964">
        <v>4521.5</v>
      </c>
      <c r="F2964" t="s">
        <v>31</v>
      </c>
      <c r="G2964">
        <f>IF(Table1[[#This Row],[Type]]="Income",ABS(Table1[[#This Row],[Amount]]),0)</f>
        <v>4521.5</v>
      </c>
      <c r="H2964">
        <f>IF(Table1[[#This Row],[Type]]="Expense",ABS(Table1[[#This Row],[Amount]]),0)</f>
        <v>0</v>
      </c>
      <c r="I2964" t="s">
        <v>12</v>
      </c>
      <c r="J2964" t="s">
        <v>27</v>
      </c>
      <c r="L2964" t="str">
        <f t="shared" si="46"/>
        <v>November</v>
      </c>
      <c r="M2964" s="4">
        <f>ABS(Table1[[#This Row],[Amount]])</f>
        <v>4521.5</v>
      </c>
      <c r="N2964">
        <f>IF(Table1[[#This Row],[Type]]="Income",ABS(Table1[[#This Row],[Amount]]),0)</f>
        <v>4521.5</v>
      </c>
      <c r="O2964">
        <f>IF(Table1[[#This Row],[Type]]="Expense",ABS(Table1[[#This Row],[Amount]]),0)</f>
        <v>0</v>
      </c>
      <c r="P2964" t="str">
        <f>Table1[[#This Row],[Region]]</f>
        <v>North</v>
      </c>
      <c r="Q2964" t="s">
        <v>10</v>
      </c>
      <c r="R2964" t="s">
        <v>27</v>
      </c>
    </row>
    <row r="2965" spans="1:18" x14ac:dyDescent="0.3">
      <c r="A2965" s="1">
        <v>45193</v>
      </c>
      <c r="B2965" t="s">
        <v>2991</v>
      </c>
      <c r="C2965" t="s">
        <v>9</v>
      </c>
      <c r="D2965" t="s">
        <v>42</v>
      </c>
      <c r="E2965">
        <v>-3972.2</v>
      </c>
      <c r="F2965" t="s">
        <v>11</v>
      </c>
      <c r="G2965">
        <f>IF(Table1[[#This Row],[Type]]="Income",ABS(Table1[[#This Row],[Amount]]),0)</f>
        <v>0</v>
      </c>
      <c r="H2965">
        <f>IF(Table1[[#This Row],[Type]]="Expense",ABS(Table1[[#This Row],[Amount]]),0)</f>
        <v>3972.2</v>
      </c>
      <c r="I2965" t="s">
        <v>17</v>
      </c>
      <c r="J2965" t="s">
        <v>13</v>
      </c>
      <c r="L2965" t="str">
        <f t="shared" si="46"/>
        <v>September</v>
      </c>
      <c r="M2965" s="4">
        <f>ABS(Table1[[#This Row],[Amount]])</f>
        <v>3972.2</v>
      </c>
      <c r="N2965">
        <f>IF(Table1[[#This Row],[Type]]="Income",ABS(Table1[[#This Row],[Amount]]),0)</f>
        <v>0</v>
      </c>
      <c r="O2965">
        <f>IF(Table1[[#This Row],[Type]]="Expense",ABS(Table1[[#This Row],[Amount]]),0)</f>
        <v>3972.2</v>
      </c>
      <c r="P2965" t="str">
        <f>Table1[[#This Row],[Region]]</f>
        <v>East</v>
      </c>
      <c r="Q2965" t="s">
        <v>42</v>
      </c>
      <c r="R2965" t="s">
        <v>13</v>
      </c>
    </row>
    <row r="2966" spans="1:18" x14ac:dyDescent="0.3">
      <c r="A2966" s="1">
        <v>45194</v>
      </c>
      <c r="B2966" t="s">
        <v>2992</v>
      </c>
      <c r="C2966" t="s">
        <v>30</v>
      </c>
      <c r="D2966" t="s">
        <v>22</v>
      </c>
      <c r="E2966">
        <v>2095.92</v>
      </c>
      <c r="F2966" t="s">
        <v>31</v>
      </c>
      <c r="G2966">
        <f>IF(Table1[[#This Row],[Type]]="Income",ABS(Table1[[#This Row],[Amount]]),0)</f>
        <v>2095.92</v>
      </c>
      <c r="H2966">
        <f>IF(Table1[[#This Row],[Type]]="Expense",ABS(Table1[[#This Row],[Amount]]),0)</f>
        <v>0</v>
      </c>
      <c r="I2966" t="s">
        <v>20</v>
      </c>
      <c r="J2966" t="s">
        <v>23</v>
      </c>
      <c r="L2966" t="str">
        <f t="shared" si="46"/>
        <v>September</v>
      </c>
      <c r="M2966" s="4">
        <f>ABS(Table1[[#This Row],[Amount]])</f>
        <v>2095.92</v>
      </c>
      <c r="N2966">
        <f>IF(Table1[[#This Row],[Type]]="Income",ABS(Table1[[#This Row],[Amount]]),0)</f>
        <v>2095.92</v>
      </c>
      <c r="O2966">
        <f>IF(Table1[[#This Row],[Type]]="Expense",ABS(Table1[[#This Row],[Amount]]),0)</f>
        <v>0</v>
      </c>
      <c r="P2966" t="str">
        <f>Table1[[#This Row],[Region]]</f>
        <v>South</v>
      </c>
      <c r="Q2966" t="s">
        <v>22</v>
      </c>
      <c r="R2966" t="s">
        <v>23</v>
      </c>
    </row>
    <row r="2967" spans="1:18" x14ac:dyDescent="0.3">
      <c r="A2967" s="1">
        <v>45000</v>
      </c>
      <c r="B2967" t="s">
        <v>2993</v>
      </c>
      <c r="C2967" t="s">
        <v>15</v>
      </c>
      <c r="D2967" t="s">
        <v>10</v>
      </c>
      <c r="E2967">
        <v>-2865.26</v>
      </c>
      <c r="F2967" t="s">
        <v>11</v>
      </c>
      <c r="G2967">
        <f>IF(Table1[[#This Row],[Type]]="Income",ABS(Table1[[#This Row],[Amount]]),0)</f>
        <v>0</v>
      </c>
      <c r="H2967">
        <f>IF(Table1[[#This Row],[Type]]="Expense",ABS(Table1[[#This Row],[Amount]]),0)</f>
        <v>2865.26</v>
      </c>
      <c r="I2967" t="s">
        <v>12</v>
      </c>
      <c r="J2967" t="s">
        <v>13</v>
      </c>
      <c r="L2967" t="str">
        <f t="shared" si="46"/>
        <v>March</v>
      </c>
      <c r="M2967" s="4">
        <f>ABS(Table1[[#This Row],[Amount]])</f>
        <v>2865.26</v>
      </c>
      <c r="N2967">
        <f>IF(Table1[[#This Row],[Type]]="Income",ABS(Table1[[#This Row],[Amount]]),0)</f>
        <v>0</v>
      </c>
      <c r="O2967">
        <f>IF(Table1[[#This Row],[Type]]="Expense",ABS(Table1[[#This Row],[Amount]]),0)</f>
        <v>2865.26</v>
      </c>
      <c r="P2967" t="str">
        <f>Table1[[#This Row],[Region]]</f>
        <v>East</v>
      </c>
      <c r="Q2967" t="s">
        <v>10</v>
      </c>
      <c r="R2967" t="s">
        <v>13</v>
      </c>
    </row>
    <row r="2968" spans="1:18" x14ac:dyDescent="0.3">
      <c r="A2968" s="1">
        <v>44934</v>
      </c>
      <c r="B2968" t="s">
        <v>2994</v>
      </c>
      <c r="C2968" t="s">
        <v>30</v>
      </c>
      <c r="D2968" t="s">
        <v>42</v>
      </c>
      <c r="E2968">
        <v>3985.27</v>
      </c>
      <c r="F2968" t="s">
        <v>31</v>
      </c>
      <c r="G2968">
        <f>IF(Table1[[#This Row],[Type]]="Income",ABS(Table1[[#This Row],[Amount]]),0)</f>
        <v>3985.27</v>
      </c>
      <c r="H2968">
        <f>IF(Table1[[#This Row],[Type]]="Expense",ABS(Table1[[#This Row],[Amount]]),0)</f>
        <v>0</v>
      </c>
      <c r="I2968" t="s">
        <v>12</v>
      </c>
      <c r="J2968" t="s">
        <v>27</v>
      </c>
      <c r="L2968" t="str">
        <f t="shared" si="46"/>
        <v>January</v>
      </c>
      <c r="M2968" s="4">
        <f>ABS(Table1[[#This Row],[Amount]])</f>
        <v>3985.27</v>
      </c>
      <c r="N2968">
        <f>IF(Table1[[#This Row],[Type]]="Income",ABS(Table1[[#This Row],[Amount]]),0)</f>
        <v>3985.27</v>
      </c>
      <c r="O2968">
        <f>IF(Table1[[#This Row],[Type]]="Expense",ABS(Table1[[#This Row],[Amount]]),0)</f>
        <v>0</v>
      </c>
      <c r="P2968" t="str">
        <f>Table1[[#This Row],[Region]]</f>
        <v>North</v>
      </c>
      <c r="Q2968" t="s">
        <v>42</v>
      </c>
      <c r="R2968" t="s">
        <v>27</v>
      </c>
    </row>
    <row r="2969" spans="1:18" x14ac:dyDescent="0.3">
      <c r="A2969" s="1">
        <v>45223</v>
      </c>
      <c r="B2969" t="s">
        <v>2995</v>
      </c>
      <c r="C2969" t="s">
        <v>30</v>
      </c>
      <c r="D2969" t="s">
        <v>42</v>
      </c>
      <c r="E2969">
        <v>1437.76</v>
      </c>
      <c r="F2969" t="s">
        <v>31</v>
      </c>
      <c r="G2969">
        <f>IF(Table1[[#This Row],[Type]]="Income",ABS(Table1[[#This Row],[Amount]]),0)</f>
        <v>1437.76</v>
      </c>
      <c r="H2969">
        <f>IF(Table1[[#This Row],[Type]]="Expense",ABS(Table1[[#This Row],[Amount]]),0)</f>
        <v>0</v>
      </c>
      <c r="I2969" t="s">
        <v>17</v>
      </c>
      <c r="J2969" t="s">
        <v>13</v>
      </c>
      <c r="L2969" t="str">
        <f t="shared" si="46"/>
        <v>October</v>
      </c>
      <c r="M2969" s="4">
        <f>ABS(Table1[[#This Row],[Amount]])</f>
        <v>1437.76</v>
      </c>
      <c r="N2969">
        <f>IF(Table1[[#This Row],[Type]]="Income",ABS(Table1[[#This Row],[Amount]]),0)</f>
        <v>1437.76</v>
      </c>
      <c r="O2969">
        <f>IF(Table1[[#This Row],[Type]]="Expense",ABS(Table1[[#This Row],[Amount]]),0)</f>
        <v>0</v>
      </c>
      <c r="P2969" t="str">
        <f>Table1[[#This Row],[Region]]</f>
        <v>East</v>
      </c>
      <c r="Q2969" t="s">
        <v>42</v>
      </c>
      <c r="R2969" t="s">
        <v>13</v>
      </c>
    </row>
    <row r="2970" spans="1:18" x14ac:dyDescent="0.3">
      <c r="A2970" s="1">
        <v>45090</v>
      </c>
      <c r="B2970" t="s">
        <v>2996</v>
      </c>
      <c r="C2970" t="s">
        <v>25</v>
      </c>
      <c r="D2970" t="s">
        <v>36</v>
      </c>
      <c r="E2970">
        <v>-3169.6</v>
      </c>
      <c r="F2970" t="s">
        <v>11</v>
      </c>
      <c r="G2970">
        <f>IF(Table1[[#This Row],[Type]]="Income",ABS(Table1[[#This Row],[Amount]]),0)</f>
        <v>0</v>
      </c>
      <c r="H2970">
        <f>IF(Table1[[#This Row],[Type]]="Expense",ABS(Table1[[#This Row],[Amount]]),0)</f>
        <v>3169.6</v>
      </c>
      <c r="I2970" t="s">
        <v>12</v>
      </c>
      <c r="J2970" t="s">
        <v>23</v>
      </c>
      <c r="L2970" t="str">
        <f t="shared" si="46"/>
        <v>June</v>
      </c>
      <c r="M2970" s="4">
        <f>ABS(Table1[[#This Row],[Amount]])</f>
        <v>3169.6</v>
      </c>
      <c r="N2970">
        <f>IF(Table1[[#This Row],[Type]]="Income",ABS(Table1[[#This Row],[Amount]]),0)</f>
        <v>0</v>
      </c>
      <c r="O2970">
        <f>IF(Table1[[#This Row],[Type]]="Expense",ABS(Table1[[#This Row],[Amount]]),0)</f>
        <v>3169.6</v>
      </c>
      <c r="P2970" t="str">
        <f>Table1[[#This Row],[Region]]</f>
        <v>South</v>
      </c>
      <c r="Q2970" t="s">
        <v>36</v>
      </c>
      <c r="R2970" t="s">
        <v>23</v>
      </c>
    </row>
    <row r="2971" spans="1:18" x14ac:dyDescent="0.3">
      <c r="A2971" s="1">
        <v>45011</v>
      </c>
      <c r="B2971" t="s">
        <v>2997</v>
      </c>
      <c r="C2971" t="s">
        <v>9</v>
      </c>
      <c r="D2971" t="s">
        <v>19</v>
      </c>
      <c r="E2971">
        <v>-4156.88</v>
      </c>
      <c r="F2971" t="s">
        <v>11</v>
      </c>
      <c r="G2971">
        <f>IF(Table1[[#This Row],[Type]]="Income",ABS(Table1[[#This Row],[Amount]]),0)</f>
        <v>0</v>
      </c>
      <c r="H2971">
        <f>IF(Table1[[#This Row],[Type]]="Expense",ABS(Table1[[#This Row],[Amount]]),0)</f>
        <v>4156.88</v>
      </c>
      <c r="I2971" t="s">
        <v>12</v>
      </c>
      <c r="J2971" t="s">
        <v>23</v>
      </c>
      <c r="L2971" t="str">
        <f t="shared" si="46"/>
        <v>March</v>
      </c>
      <c r="M2971" s="4">
        <f>ABS(Table1[[#This Row],[Amount]])</f>
        <v>4156.88</v>
      </c>
      <c r="N2971">
        <f>IF(Table1[[#This Row],[Type]]="Income",ABS(Table1[[#This Row],[Amount]]),0)</f>
        <v>0</v>
      </c>
      <c r="O2971">
        <f>IF(Table1[[#This Row],[Type]]="Expense",ABS(Table1[[#This Row],[Amount]]),0)</f>
        <v>4156.88</v>
      </c>
      <c r="P2971" t="str">
        <f>Table1[[#This Row],[Region]]</f>
        <v>South</v>
      </c>
      <c r="Q2971" t="s">
        <v>19</v>
      </c>
      <c r="R2971" t="s">
        <v>23</v>
      </c>
    </row>
    <row r="2972" spans="1:18" x14ac:dyDescent="0.3">
      <c r="A2972" s="1">
        <v>44998</v>
      </c>
      <c r="B2972" t="s">
        <v>2998</v>
      </c>
      <c r="C2972" t="s">
        <v>15</v>
      </c>
      <c r="D2972" t="s">
        <v>36</v>
      </c>
      <c r="E2972">
        <v>-3566.53</v>
      </c>
      <c r="F2972" t="s">
        <v>11</v>
      </c>
      <c r="G2972">
        <f>IF(Table1[[#This Row],[Type]]="Income",ABS(Table1[[#This Row],[Amount]]),0)</f>
        <v>0</v>
      </c>
      <c r="H2972">
        <f>IF(Table1[[#This Row],[Type]]="Expense",ABS(Table1[[#This Row],[Amount]]),0)</f>
        <v>3566.53</v>
      </c>
      <c r="I2972" t="s">
        <v>12</v>
      </c>
      <c r="J2972" t="s">
        <v>13</v>
      </c>
      <c r="L2972" t="str">
        <f t="shared" si="46"/>
        <v>March</v>
      </c>
      <c r="M2972" s="4">
        <f>ABS(Table1[[#This Row],[Amount]])</f>
        <v>3566.53</v>
      </c>
      <c r="N2972">
        <f>IF(Table1[[#This Row],[Type]]="Income",ABS(Table1[[#This Row],[Amount]]),0)</f>
        <v>0</v>
      </c>
      <c r="O2972">
        <f>IF(Table1[[#This Row],[Type]]="Expense",ABS(Table1[[#This Row],[Amount]]),0)</f>
        <v>3566.53</v>
      </c>
      <c r="P2972" t="str">
        <f>Table1[[#This Row],[Region]]</f>
        <v>East</v>
      </c>
      <c r="Q2972" t="s">
        <v>36</v>
      </c>
      <c r="R2972" t="s">
        <v>13</v>
      </c>
    </row>
    <row r="2973" spans="1:18" x14ac:dyDescent="0.3">
      <c r="A2973" s="1">
        <v>44981</v>
      </c>
      <c r="B2973" t="s">
        <v>2999</v>
      </c>
      <c r="C2973" t="s">
        <v>9</v>
      </c>
      <c r="D2973" t="s">
        <v>42</v>
      </c>
      <c r="E2973">
        <v>-2449.46</v>
      </c>
      <c r="F2973" t="s">
        <v>11</v>
      </c>
      <c r="G2973">
        <f>IF(Table1[[#This Row],[Type]]="Income",ABS(Table1[[#This Row],[Amount]]),0)</f>
        <v>0</v>
      </c>
      <c r="H2973">
        <f>IF(Table1[[#This Row],[Type]]="Expense",ABS(Table1[[#This Row],[Amount]]),0)</f>
        <v>2449.46</v>
      </c>
      <c r="I2973" t="s">
        <v>12</v>
      </c>
      <c r="J2973" t="s">
        <v>27</v>
      </c>
      <c r="L2973" t="str">
        <f t="shared" si="46"/>
        <v>February</v>
      </c>
      <c r="M2973" s="4">
        <f>ABS(Table1[[#This Row],[Amount]])</f>
        <v>2449.46</v>
      </c>
      <c r="N2973">
        <f>IF(Table1[[#This Row],[Type]]="Income",ABS(Table1[[#This Row],[Amount]]),0)</f>
        <v>0</v>
      </c>
      <c r="O2973">
        <f>IF(Table1[[#This Row],[Type]]="Expense",ABS(Table1[[#This Row],[Amount]]),0)</f>
        <v>2449.46</v>
      </c>
      <c r="P2973" t="str">
        <f>Table1[[#This Row],[Region]]</f>
        <v>North</v>
      </c>
      <c r="Q2973" t="s">
        <v>42</v>
      </c>
      <c r="R2973" t="s">
        <v>27</v>
      </c>
    </row>
    <row r="2974" spans="1:18" x14ac:dyDescent="0.3">
      <c r="A2974" s="1">
        <v>44973</v>
      </c>
      <c r="B2974" t="s">
        <v>3000</v>
      </c>
      <c r="C2974" t="s">
        <v>15</v>
      </c>
      <c r="D2974" t="s">
        <v>22</v>
      </c>
      <c r="E2974">
        <v>-2964.58</v>
      </c>
      <c r="F2974" t="s">
        <v>11</v>
      </c>
      <c r="G2974">
        <f>IF(Table1[[#This Row],[Type]]="Income",ABS(Table1[[#This Row],[Amount]]),0)</f>
        <v>0</v>
      </c>
      <c r="H2974">
        <f>IF(Table1[[#This Row],[Type]]="Expense",ABS(Table1[[#This Row],[Amount]]),0)</f>
        <v>2964.58</v>
      </c>
      <c r="I2974" t="s">
        <v>12</v>
      </c>
      <c r="J2974" t="s">
        <v>32</v>
      </c>
      <c r="L2974" t="str">
        <f t="shared" si="46"/>
        <v>February</v>
      </c>
      <c r="M2974" s="4">
        <f>ABS(Table1[[#This Row],[Amount]])</f>
        <v>2964.58</v>
      </c>
      <c r="N2974">
        <f>IF(Table1[[#This Row],[Type]]="Income",ABS(Table1[[#This Row],[Amount]]),0)</f>
        <v>0</v>
      </c>
      <c r="O2974">
        <f>IF(Table1[[#This Row],[Type]]="Expense",ABS(Table1[[#This Row],[Amount]]),0)</f>
        <v>2964.58</v>
      </c>
      <c r="P2974" t="str">
        <f>Table1[[#This Row],[Region]]</f>
        <v>West</v>
      </c>
      <c r="Q2974" t="s">
        <v>22</v>
      </c>
      <c r="R2974" t="s">
        <v>32</v>
      </c>
    </row>
    <row r="2975" spans="1:18" x14ac:dyDescent="0.3">
      <c r="A2975" s="1">
        <v>45164</v>
      </c>
      <c r="B2975" t="s">
        <v>3001</v>
      </c>
      <c r="C2975" t="s">
        <v>30</v>
      </c>
      <c r="D2975" t="s">
        <v>26</v>
      </c>
      <c r="E2975">
        <v>4944.51</v>
      </c>
      <c r="F2975" t="s">
        <v>31</v>
      </c>
      <c r="G2975">
        <f>IF(Table1[[#This Row],[Type]]="Income",ABS(Table1[[#This Row],[Amount]]),0)</f>
        <v>4944.51</v>
      </c>
      <c r="H2975">
        <f>IF(Table1[[#This Row],[Type]]="Expense",ABS(Table1[[#This Row],[Amount]]),0)</f>
        <v>0</v>
      </c>
      <c r="I2975" t="s">
        <v>17</v>
      </c>
      <c r="J2975" t="s">
        <v>27</v>
      </c>
      <c r="L2975" t="str">
        <f t="shared" si="46"/>
        <v>August</v>
      </c>
      <c r="M2975" s="4">
        <f>ABS(Table1[[#This Row],[Amount]])</f>
        <v>4944.51</v>
      </c>
      <c r="N2975">
        <f>IF(Table1[[#This Row],[Type]]="Income",ABS(Table1[[#This Row],[Amount]]),0)</f>
        <v>4944.51</v>
      </c>
      <c r="O2975">
        <f>IF(Table1[[#This Row],[Type]]="Expense",ABS(Table1[[#This Row],[Amount]]),0)</f>
        <v>0</v>
      </c>
      <c r="P2975" t="str">
        <f>Table1[[#This Row],[Region]]</f>
        <v>North</v>
      </c>
      <c r="Q2975" t="s">
        <v>26</v>
      </c>
      <c r="R2975" t="s">
        <v>27</v>
      </c>
    </row>
    <row r="2976" spans="1:18" x14ac:dyDescent="0.3">
      <c r="A2976" s="1">
        <v>45030</v>
      </c>
      <c r="B2976" t="s">
        <v>3002</v>
      </c>
      <c r="C2976" t="s">
        <v>25</v>
      </c>
      <c r="D2976" t="s">
        <v>26</v>
      </c>
      <c r="E2976">
        <v>-3049.74</v>
      </c>
      <c r="F2976" t="s">
        <v>11</v>
      </c>
      <c r="G2976">
        <f>IF(Table1[[#This Row],[Type]]="Income",ABS(Table1[[#This Row],[Amount]]),0)</f>
        <v>0</v>
      </c>
      <c r="H2976">
        <f>IF(Table1[[#This Row],[Type]]="Expense",ABS(Table1[[#This Row],[Amount]]),0)</f>
        <v>3049.74</v>
      </c>
      <c r="I2976" t="s">
        <v>12</v>
      </c>
      <c r="J2976" t="s">
        <v>32</v>
      </c>
      <c r="L2976" t="str">
        <f t="shared" si="46"/>
        <v>April</v>
      </c>
      <c r="M2976" s="4">
        <f>ABS(Table1[[#This Row],[Amount]])</f>
        <v>3049.74</v>
      </c>
      <c r="N2976">
        <f>IF(Table1[[#This Row],[Type]]="Income",ABS(Table1[[#This Row],[Amount]]),0)</f>
        <v>0</v>
      </c>
      <c r="O2976">
        <f>IF(Table1[[#This Row],[Type]]="Expense",ABS(Table1[[#This Row],[Amount]]),0)</f>
        <v>3049.74</v>
      </c>
      <c r="P2976" t="str">
        <f>Table1[[#This Row],[Region]]</f>
        <v>West</v>
      </c>
      <c r="Q2976" t="s">
        <v>26</v>
      </c>
      <c r="R2976" t="s">
        <v>32</v>
      </c>
    </row>
    <row r="2977" spans="1:18" x14ac:dyDescent="0.3">
      <c r="A2977" s="1">
        <v>45136</v>
      </c>
      <c r="B2977" t="s">
        <v>3003</v>
      </c>
      <c r="C2977" t="s">
        <v>25</v>
      </c>
      <c r="D2977" t="s">
        <v>10</v>
      </c>
      <c r="E2977">
        <v>-3949.53</v>
      </c>
      <c r="F2977" t="s">
        <v>11</v>
      </c>
      <c r="G2977">
        <f>IF(Table1[[#This Row],[Type]]="Income",ABS(Table1[[#This Row],[Amount]]),0)</f>
        <v>0</v>
      </c>
      <c r="H2977">
        <f>IF(Table1[[#This Row],[Type]]="Expense",ABS(Table1[[#This Row],[Amount]]),0)</f>
        <v>3949.53</v>
      </c>
      <c r="I2977" t="s">
        <v>12</v>
      </c>
      <c r="J2977" t="s">
        <v>27</v>
      </c>
      <c r="L2977" t="str">
        <f t="shared" si="46"/>
        <v>July</v>
      </c>
      <c r="M2977" s="4">
        <f>ABS(Table1[[#This Row],[Amount]])</f>
        <v>3949.53</v>
      </c>
      <c r="N2977">
        <f>IF(Table1[[#This Row],[Type]]="Income",ABS(Table1[[#This Row],[Amount]]),0)</f>
        <v>0</v>
      </c>
      <c r="O2977">
        <f>IF(Table1[[#This Row],[Type]]="Expense",ABS(Table1[[#This Row],[Amount]]),0)</f>
        <v>3949.53</v>
      </c>
      <c r="P2977" t="str">
        <f>Table1[[#This Row],[Region]]</f>
        <v>North</v>
      </c>
      <c r="Q2977" t="s">
        <v>10</v>
      </c>
      <c r="R2977" t="s">
        <v>27</v>
      </c>
    </row>
    <row r="2978" spans="1:18" x14ac:dyDescent="0.3">
      <c r="A2978" s="1">
        <v>44968</v>
      </c>
      <c r="B2978" t="s">
        <v>3004</v>
      </c>
      <c r="C2978" t="s">
        <v>9</v>
      </c>
      <c r="D2978" t="s">
        <v>19</v>
      </c>
      <c r="E2978">
        <v>-3660.36</v>
      </c>
      <c r="F2978" t="s">
        <v>11</v>
      </c>
      <c r="G2978">
        <f>IF(Table1[[#This Row],[Type]]="Income",ABS(Table1[[#This Row],[Amount]]),0)</f>
        <v>0</v>
      </c>
      <c r="H2978">
        <f>IF(Table1[[#This Row],[Type]]="Expense",ABS(Table1[[#This Row],[Amount]]),0)</f>
        <v>3660.36</v>
      </c>
      <c r="I2978" t="s">
        <v>12</v>
      </c>
      <c r="J2978" t="s">
        <v>13</v>
      </c>
      <c r="L2978" t="str">
        <f t="shared" si="46"/>
        <v>February</v>
      </c>
      <c r="M2978" s="4">
        <f>ABS(Table1[[#This Row],[Amount]])</f>
        <v>3660.36</v>
      </c>
      <c r="N2978">
        <f>IF(Table1[[#This Row],[Type]]="Income",ABS(Table1[[#This Row],[Amount]]),0)</f>
        <v>0</v>
      </c>
      <c r="O2978">
        <f>IF(Table1[[#This Row],[Type]]="Expense",ABS(Table1[[#This Row],[Amount]]),0)</f>
        <v>3660.36</v>
      </c>
      <c r="P2978" t="str">
        <f>Table1[[#This Row],[Region]]</f>
        <v>East</v>
      </c>
      <c r="Q2978" t="s">
        <v>19</v>
      </c>
      <c r="R2978" t="s">
        <v>13</v>
      </c>
    </row>
    <row r="2979" spans="1:18" x14ac:dyDescent="0.3">
      <c r="A2979" s="1">
        <v>45242</v>
      </c>
      <c r="B2979" t="s">
        <v>3005</v>
      </c>
      <c r="C2979" t="s">
        <v>25</v>
      </c>
      <c r="D2979" t="s">
        <v>16</v>
      </c>
      <c r="E2979">
        <v>-3537.3</v>
      </c>
      <c r="F2979" t="s">
        <v>11</v>
      </c>
      <c r="G2979">
        <f>IF(Table1[[#This Row],[Type]]="Income",ABS(Table1[[#This Row],[Amount]]),0)</f>
        <v>0</v>
      </c>
      <c r="H2979">
        <f>IF(Table1[[#This Row],[Type]]="Expense",ABS(Table1[[#This Row],[Amount]]),0)</f>
        <v>3537.3</v>
      </c>
      <c r="I2979" t="s">
        <v>12</v>
      </c>
      <c r="J2979" t="s">
        <v>32</v>
      </c>
      <c r="L2979" t="str">
        <f t="shared" si="46"/>
        <v>November</v>
      </c>
      <c r="M2979" s="4">
        <f>ABS(Table1[[#This Row],[Amount]])</f>
        <v>3537.3</v>
      </c>
      <c r="N2979">
        <f>IF(Table1[[#This Row],[Type]]="Income",ABS(Table1[[#This Row],[Amount]]),0)</f>
        <v>0</v>
      </c>
      <c r="O2979">
        <f>IF(Table1[[#This Row],[Type]]="Expense",ABS(Table1[[#This Row],[Amount]]),0)</f>
        <v>3537.3</v>
      </c>
      <c r="P2979" t="str">
        <f>Table1[[#This Row],[Region]]</f>
        <v>West</v>
      </c>
      <c r="Q2979" t="s">
        <v>16</v>
      </c>
      <c r="R2979" t="s">
        <v>32</v>
      </c>
    </row>
    <row r="2980" spans="1:18" x14ac:dyDescent="0.3">
      <c r="A2980" s="1">
        <v>45194</v>
      </c>
      <c r="B2980" t="s">
        <v>3006</v>
      </c>
      <c r="C2980" t="s">
        <v>9</v>
      </c>
      <c r="D2980" t="s">
        <v>16</v>
      </c>
      <c r="E2980">
        <v>-3610.21</v>
      </c>
      <c r="F2980" t="s">
        <v>11</v>
      </c>
      <c r="G2980">
        <f>IF(Table1[[#This Row],[Type]]="Income",ABS(Table1[[#This Row],[Amount]]),0)</f>
        <v>0</v>
      </c>
      <c r="H2980">
        <f>IF(Table1[[#This Row],[Type]]="Expense",ABS(Table1[[#This Row],[Amount]]),0)</f>
        <v>3610.21</v>
      </c>
      <c r="I2980" t="s">
        <v>20</v>
      </c>
      <c r="J2980" t="s">
        <v>27</v>
      </c>
      <c r="L2980" t="str">
        <f t="shared" si="46"/>
        <v>September</v>
      </c>
      <c r="M2980" s="4">
        <f>ABS(Table1[[#This Row],[Amount]])</f>
        <v>3610.21</v>
      </c>
      <c r="N2980">
        <f>IF(Table1[[#This Row],[Type]]="Income",ABS(Table1[[#This Row],[Amount]]),0)</f>
        <v>0</v>
      </c>
      <c r="O2980">
        <f>IF(Table1[[#This Row],[Type]]="Expense",ABS(Table1[[#This Row],[Amount]]),0)</f>
        <v>3610.21</v>
      </c>
      <c r="P2980" t="str">
        <f>Table1[[#This Row],[Region]]</f>
        <v>North</v>
      </c>
      <c r="Q2980" t="s">
        <v>16</v>
      </c>
      <c r="R2980" t="s">
        <v>27</v>
      </c>
    </row>
    <row r="2981" spans="1:18" x14ac:dyDescent="0.3">
      <c r="A2981" s="1">
        <v>45189</v>
      </c>
      <c r="B2981" t="s">
        <v>3007</v>
      </c>
      <c r="C2981" t="s">
        <v>9</v>
      </c>
      <c r="D2981" t="s">
        <v>26</v>
      </c>
      <c r="E2981">
        <v>-2326.61</v>
      </c>
      <c r="F2981" t="s">
        <v>11</v>
      </c>
      <c r="G2981">
        <f>IF(Table1[[#This Row],[Type]]="Income",ABS(Table1[[#This Row],[Amount]]),0)</f>
        <v>0</v>
      </c>
      <c r="H2981">
        <f>IF(Table1[[#This Row],[Type]]="Expense",ABS(Table1[[#This Row],[Amount]]),0)</f>
        <v>2326.61</v>
      </c>
      <c r="I2981" t="s">
        <v>20</v>
      </c>
      <c r="J2981" t="s">
        <v>13</v>
      </c>
      <c r="L2981" t="str">
        <f t="shared" si="46"/>
        <v>September</v>
      </c>
      <c r="M2981" s="4">
        <f>ABS(Table1[[#This Row],[Amount]])</f>
        <v>2326.61</v>
      </c>
      <c r="N2981">
        <f>IF(Table1[[#This Row],[Type]]="Income",ABS(Table1[[#This Row],[Amount]]),0)</f>
        <v>0</v>
      </c>
      <c r="O2981">
        <f>IF(Table1[[#This Row],[Type]]="Expense",ABS(Table1[[#This Row],[Amount]]),0)</f>
        <v>2326.61</v>
      </c>
      <c r="P2981" t="str">
        <f>Table1[[#This Row],[Region]]</f>
        <v>East</v>
      </c>
      <c r="Q2981" t="s">
        <v>26</v>
      </c>
      <c r="R2981" t="s">
        <v>13</v>
      </c>
    </row>
    <row r="2982" spans="1:18" x14ac:dyDescent="0.3">
      <c r="A2982" s="1">
        <v>45262</v>
      </c>
      <c r="B2982" t="s">
        <v>3008</v>
      </c>
      <c r="C2982" t="s">
        <v>15</v>
      </c>
      <c r="D2982" t="s">
        <v>42</v>
      </c>
      <c r="E2982">
        <v>-2423.38</v>
      </c>
      <c r="F2982" t="s">
        <v>11</v>
      </c>
      <c r="G2982">
        <f>IF(Table1[[#This Row],[Type]]="Income",ABS(Table1[[#This Row],[Amount]]),0)</f>
        <v>0</v>
      </c>
      <c r="H2982">
        <f>IF(Table1[[#This Row],[Type]]="Expense",ABS(Table1[[#This Row],[Amount]]),0)</f>
        <v>2423.38</v>
      </c>
      <c r="I2982" t="s">
        <v>20</v>
      </c>
      <c r="J2982" t="s">
        <v>27</v>
      </c>
      <c r="L2982" t="str">
        <f t="shared" si="46"/>
        <v>December</v>
      </c>
      <c r="M2982" s="4">
        <f>ABS(Table1[[#This Row],[Amount]])</f>
        <v>2423.38</v>
      </c>
      <c r="N2982">
        <f>IF(Table1[[#This Row],[Type]]="Income",ABS(Table1[[#This Row],[Amount]]),0)</f>
        <v>0</v>
      </c>
      <c r="O2982">
        <f>IF(Table1[[#This Row],[Type]]="Expense",ABS(Table1[[#This Row],[Amount]]),0)</f>
        <v>2423.38</v>
      </c>
      <c r="P2982" t="str">
        <f>Table1[[#This Row],[Region]]</f>
        <v>North</v>
      </c>
      <c r="Q2982" t="s">
        <v>42</v>
      </c>
      <c r="R2982" t="s">
        <v>27</v>
      </c>
    </row>
    <row r="2983" spans="1:18" x14ac:dyDescent="0.3">
      <c r="A2983" s="1">
        <v>45291</v>
      </c>
      <c r="B2983" t="s">
        <v>3009</v>
      </c>
      <c r="C2983" t="s">
        <v>9</v>
      </c>
      <c r="D2983" t="s">
        <v>42</v>
      </c>
      <c r="E2983">
        <v>-2392.5300000000002</v>
      </c>
      <c r="F2983" t="s">
        <v>11</v>
      </c>
      <c r="G2983">
        <f>IF(Table1[[#This Row],[Type]]="Income",ABS(Table1[[#This Row],[Amount]]),0)</f>
        <v>0</v>
      </c>
      <c r="H2983">
        <f>IF(Table1[[#This Row],[Type]]="Expense",ABS(Table1[[#This Row],[Amount]]),0)</f>
        <v>2392.5300000000002</v>
      </c>
      <c r="I2983" t="s">
        <v>20</v>
      </c>
      <c r="J2983" t="s">
        <v>23</v>
      </c>
      <c r="L2983" t="str">
        <f t="shared" si="46"/>
        <v>December</v>
      </c>
      <c r="M2983" s="4">
        <f>ABS(Table1[[#This Row],[Amount]])</f>
        <v>2392.5300000000002</v>
      </c>
      <c r="N2983">
        <f>IF(Table1[[#This Row],[Type]]="Income",ABS(Table1[[#This Row],[Amount]]),0)</f>
        <v>0</v>
      </c>
      <c r="O2983">
        <f>IF(Table1[[#This Row],[Type]]="Expense",ABS(Table1[[#This Row],[Amount]]),0)</f>
        <v>2392.5300000000002</v>
      </c>
      <c r="P2983" t="str">
        <f>Table1[[#This Row],[Region]]</f>
        <v>South</v>
      </c>
      <c r="Q2983" t="s">
        <v>42</v>
      </c>
      <c r="R2983" t="s">
        <v>23</v>
      </c>
    </row>
    <row r="2984" spans="1:18" x14ac:dyDescent="0.3">
      <c r="A2984" s="1">
        <v>45185</v>
      </c>
      <c r="B2984" t="s">
        <v>3010</v>
      </c>
      <c r="C2984" t="s">
        <v>15</v>
      </c>
      <c r="D2984" t="s">
        <v>36</v>
      </c>
      <c r="E2984">
        <v>-262.95</v>
      </c>
      <c r="F2984" t="s">
        <v>11</v>
      </c>
      <c r="G2984">
        <f>IF(Table1[[#This Row],[Type]]="Income",ABS(Table1[[#This Row],[Amount]]),0)</f>
        <v>0</v>
      </c>
      <c r="H2984">
        <f>IF(Table1[[#This Row],[Type]]="Expense",ABS(Table1[[#This Row],[Amount]]),0)</f>
        <v>262.95</v>
      </c>
      <c r="I2984" t="s">
        <v>17</v>
      </c>
      <c r="J2984" t="s">
        <v>23</v>
      </c>
      <c r="L2984" t="str">
        <f t="shared" si="46"/>
        <v>September</v>
      </c>
      <c r="M2984" s="4">
        <f>ABS(Table1[[#This Row],[Amount]])</f>
        <v>262.95</v>
      </c>
      <c r="N2984">
        <f>IF(Table1[[#This Row],[Type]]="Income",ABS(Table1[[#This Row],[Amount]]),0)</f>
        <v>0</v>
      </c>
      <c r="O2984">
        <f>IF(Table1[[#This Row],[Type]]="Expense",ABS(Table1[[#This Row],[Amount]]),0)</f>
        <v>262.95</v>
      </c>
      <c r="P2984" t="str">
        <f>Table1[[#This Row],[Region]]</f>
        <v>South</v>
      </c>
      <c r="Q2984" t="s">
        <v>36</v>
      </c>
      <c r="R2984" t="s">
        <v>23</v>
      </c>
    </row>
    <row r="2985" spans="1:18" x14ac:dyDescent="0.3">
      <c r="A2985" s="1">
        <v>45209</v>
      </c>
      <c r="B2985" t="s">
        <v>3011</v>
      </c>
      <c r="C2985" t="s">
        <v>25</v>
      </c>
      <c r="D2985" t="s">
        <v>19</v>
      </c>
      <c r="E2985">
        <v>-1281.22</v>
      </c>
      <c r="F2985" t="s">
        <v>11</v>
      </c>
      <c r="G2985">
        <f>IF(Table1[[#This Row],[Type]]="Income",ABS(Table1[[#This Row],[Amount]]),0)</f>
        <v>0</v>
      </c>
      <c r="H2985">
        <f>IF(Table1[[#This Row],[Type]]="Expense",ABS(Table1[[#This Row],[Amount]]),0)</f>
        <v>1281.22</v>
      </c>
      <c r="I2985" t="s">
        <v>20</v>
      </c>
      <c r="J2985" t="s">
        <v>27</v>
      </c>
      <c r="L2985" t="str">
        <f t="shared" si="46"/>
        <v>October</v>
      </c>
      <c r="M2985" s="4">
        <f>ABS(Table1[[#This Row],[Amount]])</f>
        <v>1281.22</v>
      </c>
      <c r="N2985">
        <f>IF(Table1[[#This Row],[Type]]="Income",ABS(Table1[[#This Row],[Amount]]),0)</f>
        <v>0</v>
      </c>
      <c r="O2985">
        <f>IF(Table1[[#This Row],[Type]]="Expense",ABS(Table1[[#This Row],[Amount]]),0)</f>
        <v>1281.22</v>
      </c>
      <c r="P2985" t="str">
        <f>Table1[[#This Row],[Region]]</f>
        <v>North</v>
      </c>
      <c r="Q2985" t="s">
        <v>19</v>
      </c>
      <c r="R2985" t="s">
        <v>27</v>
      </c>
    </row>
    <row r="2986" spans="1:18" x14ac:dyDescent="0.3">
      <c r="A2986" s="1">
        <v>45040</v>
      </c>
      <c r="B2986" t="s">
        <v>3012</v>
      </c>
      <c r="C2986" t="s">
        <v>9</v>
      </c>
      <c r="D2986" t="s">
        <v>36</v>
      </c>
      <c r="E2986">
        <v>-857.36</v>
      </c>
      <c r="F2986" t="s">
        <v>11</v>
      </c>
      <c r="G2986">
        <f>IF(Table1[[#This Row],[Type]]="Income",ABS(Table1[[#This Row],[Amount]]),0)</f>
        <v>0</v>
      </c>
      <c r="H2986">
        <f>IF(Table1[[#This Row],[Type]]="Expense",ABS(Table1[[#This Row],[Amount]]),0)</f>
        <v>857.36</v>
      </c>
      <c r="I2986" t="s">
        <v>17</v>
      </c>
      <c r="J2986" t="s">
        <v>13</v>
      </c>
      <c r="L2986" t="str">
        <f t="shared" si="46"/>
        <v>April</v>
      </c>
      <c r="M2986" s="4">
        <f>ABS(Table1[[#This Row],[Amount]])</f>
        <v>857.36</v>
      </c>
      <c r="N2986">
        <f>IF(Table1[[#This Row],[Type]]="Income",ABS(Table1[[#This Row],[Amount]]),0)</f>
        <v>0</v>
      </c>
      <c r="O2986">
        <f>IF(Table1[[#This Row],[Type]]="Expense",ABS(Table1[[#This Row],[Amount]]),0)</f>
        <v>857.36</v>
      </c>
      <c r="P2986" t="str">
        <f>Table1[[#This Row],[Region]]</f>
        <v>East</v>
      </c>
      <c r="Q2986" t="s">
        <v>36</v>
      </c>
      <c r="R2986" t="s">
        <v>13</v>
      </c>
    </row>
    <row r="2987" spans="1:18" x14ac:dyDescent="0.3">
      <c r="A2987" s="1">
        <v>45289</v>
      </c>
      <c r="B2987" t="s">
        <v>3013</v>
      </c>
      <c r="C2987" t="s">
        <v>9</v>
      </c>
      <c r="D2987" t="s">
        <v>16</v>
      </c>
      <c r="E2987">
        <v>-4443.58</v>
      </c>
      <c r="F2987" t="s">
        <v>11</v>
      </c>
      <c r="G2987">
        <f>IF(Table1[[#This Row],[Type]]="Income",ABS(Table1[[#This Row],[Amount]]),0)</f>
        <v>0</v>
      </c>
      <c r="H2987">
        <f>IF(Table1[[#This Row],[Type]]="Expense",ABS(Table1[[#This Row],[Amount]]),0)</f>
        <v>4443.58</v>
      </c>
      <c r="I2987" t="s">
        <v>20</v>
      </c>
      <c r="J2987" t="s">
        <v>27</v>
      </c>
      <c r="L2987" t="str">
        <f t="shared" si="46"/>
        <v>December</v>
      </c>
      <c r="M2987" s="4">
        <f>ABS(Table1[[#This Row],[Amount]])</f>
        <v>4443.58</v>
      </c>
      <c r="N2987">
        <f>IF(Table1[[#This Row],[Type]]="Income",ABS(Table1[[#This Row],[Amount]]),0)</f>
        <v>0</v>
      </c>
      <c r="O2987">
        <f>IF(Table1[[#This Row],[Type]]="Expense",ABS(Table1[[#This Row],[Amount]]),0)</f>
        <v>4443.58</v>
      </c>
      <c r="P2987" t="str">
        <f>Table1[[#This Row],[Region]]</f>
        <v>North</v>
      </c>
      <c r="Q2987" t="s">
        <v>16</v>
      </c>
      <c r="R2987" t="s">
        <v>27</v>
      </c>
    </row>
    <row r="2988" spans="1:18" x14ac:dyDescent="0.3">
      <c r="A2988" s="1">
        <v>44966</v>
      </c>
      <c r="B2988" t="s">
        <v>3014</v>
      </c>
      <c r="C2988" t="s">
        <v>30</v>
      </c>
      <c r="D2988" t="s">
        <v>26</v>
      </c>
      <c r="E2988">
        <v>1447.35</v>
      </c>
      <c r="F2988" t="s">
        <v>31</v>
      </c>
      <c r="G2988">
        <f>IF(Table1[[#This Row],[Type]]="Income",ABS(Table1[[#This Row],[Amount]]),0)</f>
        <v>1447.35</v>
      </c>
      <c r="H2988">
        <f>IF(Table1[[#This Row],[Type]]="Expense",ABS(Table1[[#This Row],[Amount]]),0)</f>
        <v>0</v>
      </c>
      <c r="I2988" t="s">
        <v>17</v>
      </c>
      <c r="J2988" t="s">
        <v>13</v>
      </c>
      <c r="L2988" t="str">
        <f t="shared" si="46"/>
        <v>February</v>
      </c>
      <c r="M2988" s="4">
        <f>ABS(Table1[[#This Row],[Amount]])</f>
        <v>1447.35</v>
      </c>
      <c r="N2988">
        <f>IF(Table1[[#This Row],[Type]]="Income",ABS(Table1[[#This Row],[Amount]]),0)</f>
        <v>1447.35</v>
      </c>
      <c r="O2988">
        <f>IF(Table1[[#This Row],[Type]]="Expense",ABS(Table1[[#This Row],[Amount]]),0)</f>
        <v>0</v>
      </c>
      <c r="P2988" t="str">
        <f>Table1[[#This Row],[Region]]</f>
        <v>East</v>
      </c>
      <c r="Q2988" t="s">
        <v>26</v>
      </c>
      <c r="R2988" t="s">
        <v>13</v>
      </c>
    </row>
    <row r="2989" spans="1:18" x14ac:dyDescent="0.3">
      <c r="A2989" s="1">
        <v>45146</v>
      </c>
      <c r="B2989" t="s">
        <v>3015</v>
      </c>
      <c r="C2989" t="s">
        <v>9</v>
      </c>
      <c r="D2989" t="s">
        <v>10</v>
      </c>
      <c r="E2989">
        <v>-778.37</v>
      </c>
      <c r="F2989" t="s">
        <v>11</v>
      </c>
      <c r="G2989">
        <f>IF(Table1[[#This Row],[Type]]="Income",ABS(Table1[[#This Row],[Amount]]),0)</f>
        <v>0</v>
      </c>
      <c r="H2989">
        <f>IF(Table1[[#This Row],[Type]]="Expense",ABS(Table1[[#This Row],[Amount]]),0)</f>
        <v>778.37</v>
      </c>
      <c r="I2989" t="s">
        <v>20</v>
      </c>
      <c r="J2989" t="s">
        <v>32</v>
      </c>
      <c r="L2989" t="str">
        <f t="shared" si="46"/>
        <v>August</v>
      </c>
      <c r="M2989" s="4">
        <f>ABS(Table1[[#This Row],[Amount]])</f>
        <v>778.37</v>
      </c>
      <c r="N2989">
        <f>IF(Table1[[#This Row],[Type]]="Income",ABS(Table1[[#This Row],[Amount]]),0)</f>
        <v>0</v>
      </c>
      <c r="O2989">
        <f>IF(Table1[[#This Row],[Type]]="Expense",ABS(Table1[[#This Row],[Amount]]),0)</f>
        <v>778.37</v>
      </c>
      <c r="P2989" t="str">
        <f>Table1[[#This Row],[Region]]</f>
        <v>West</v>
      </c>
      <c r="Q2989" t="s">
        <v>10</v>
      </c>
      <c r="R2989" t="s">
        <v>32</v>
      </c>
    </row>
    <row r="2990" spans="1:18" x14ac:dyDescent="0.3">
      <c r="A2990" s="1">
        <v>45055</v>
      </c>
      <c r="B2990" t="s">
        <v>3016</v>
      </c>
      <c r="C2990" t="s">
        <v>9</v>
      </c>
      <c r="D2990" t="s">
        <v>42</v>
      </c>
      <c r="E2990">
        <v>-686.86</v>
      </c>
      <c r="F2990" t="s">
        <v>11</v>
      </c>
      <c r="G2990">
        <f>IF(Table1[[#This Row],[Type]]="Income",ABS(Table1[[#This Row],[Amount]]),0)</f>
        <v>0</v>
      </c>
      <c r="H2990">
        <f>IF(Table1[[#This Row],[Type]]="Expense",ABS(Table1[[#This Row],[Amount]]),0)</f>
        <v>686.86</v>
      </c>
      <c r="I2990" t="s">
        <v>12</v>
      </c>
      <c r="J2990" t="s">
        <v>23</v>
      </c>
      <c r="L2990" t="str">
        <f t="shared" si="46"/>
        <v>May</v>
      </c>
      <c r="M2990" s="4">
        <f>ABS(Table1[[#This Row],[Amount]])</f>
        <v>686.86</v>
      </c>
      <c r="N2990">
        <f>IF(Table1[[#This Row],[Type]]="Income",ABS(Table1[[#This Row],[Amount]]),0)</f>
        <v>0</v>
      </c>
      <c r="O2990">
        <f>IF(Table1[[#This Row],[Type]]="Expense",ABS(Table1[[#This Row],[Amount]]),0)</f>
        <v>686.86</v>
      </c>
      <c r="P2990" t="str">
        <f>Table1[[#This Row],[Region]]</f>
        <v>South</v>
      </c>
      <c r="Q2990" t="s">
        <v>42</v>
      </c>
      <c r="R2990" t="s">
        <v>23</v>
      </c>
    </row>
    <row r="2991" spans="1:18" x14ac:dyDescent="0.3">
      <c r="A2991" s="1">
        <v>44934</v>
      </c>
      <c r="B2991" t="s">
        <v>3017</v>
      </c>
      <c r="C2991" t="s">
        <v>30</v>
      </c>
      <c r="D2991" t="s">
        <v>26</v>
      </c>
      <c r="E2991">
        <v>3529.95</v>
      </c>
      <c r="F2991" t="s">
        <v>31</v>
      </c>
      <c r="G2991">
        <f>IF(Table1[[#This Row],[Type]]="Income",ABS(Table1[[#This Row],[Amount]]),0)</f>
        <v>3529.95</v>
      </c>
      <c r="H2991">
        <f>IF(Table1[[#This Row],[Type]]="Expense",ABS(Table1[[#This Row],[Amount]]),0)</f>
        <v>0</v>
      </c>
      <c r="I2991" t="s">
        <v>20</v>
      </c>
      <c r="J2991" t="s">
        <v>32</v>
      </c>
      <c r="L2991" t="str">
        <f t="shared" si="46"/>
        <v>January</v>
      </c>
      <c r="M2991" s="4">
        <f>ABS(Table1[[#This Row],[Amount]])</f>
        <v>3529.95</v>
      </c>
      <c r="N2991">
        <f>IF(Table1[[#This Row],[Type]]="Income",ABS(Table1[[#This Row],[Amount]]),0)</f>
        <v>3529.95</v>
      </c>
      <c r="O2991">
        <f>IF(Table1[[#This Row],[Type]]="Expense",ABS(Table1[[#This Row],[Amount]]),0)</f>
        <v>0</v>
      </c>
      <c r="P2991" t="str">
        <f>Table1[[#This Row],[Region]]</f>
        <v>West</v>
      </c>
      <c r="Q2991" t="s">
        <v>26</v>
      </c>
      <c r="R2991" t="s">
        <v>32</v>
      </c>
    </row>
    <row r="2992" spans="1:18" x14ac:dyDescent="0.3">
      <c r="A2992" s="1">
        <v>45027</v>
      </c>
      <c r="B2992" t="s">
        <v>3018</v>
      </c>
      <c r="C2992" t="s">
        <v>30</v>
      </c>
      <c r="D2992" t="s">
        <v>22</v>
      </c>
      <c r="E2992">
        <v>129.81</v>
      </c>
      <c r="F2992" t="s">
        <v>31</v>
      </c>
      <c r="G2992">
        <f>IF(Table1[[#This Row],[Type]]="Income",ABS(Table1[[#This Row],[Amount]]),0)</f>
        <v>129.81</v>
      </c>
      <c r="H2992">
        <f>IF(Table1[[#This Row],[Type]]="Expense",ABS(Table1[[#This Row],[Amount]]),0)</f>
        <v>0</v>
      </c>
      <c r="I2992" t="s">
        <v>20</v>
      </c>
      <c r="J2992" t="s">
        <v>13</v>
      </c>
      <c r="L2992" t="str">
        <f t="shared" si="46"/>
        <v>April</v>
      </c>
      <c r="M2992" s="4">
        <f>ABS(Table1[[#This Row],[Amount]])</f>
        <v>129.81</v>
      </c>
      <c r="N2992">
        <f>IF(Table1[[#This Row],[Type]]="Income",ABS(Table1[[#This Row],[Amount]]),0)</f>
        <v>129.81</v>
      </c>
      <c r="O2992">
        <f>IF(Table1[[#This Row],[Type]]="Expense",ABS(Table1[[#This Row],[Amount]]),0)</f>
        <v>0</v>
      </c>
      <c r="P2992" t="str">
        <f>Table1[[#This Row],[Region]]</f>
        <v>East</v>
      </c>
      <c r="Q2992" t="s">
        <v>22</v>
      </c>
      <c r="R2992" t="s">
        <v>13</v>
      </c>
    </row>
    <row r="2993" spans="1:18" x14ac:dyDescent="0.3">
      <c r="A2993" s="1">
        <v>45102</v>
      </c>
      <c r="B2993" t="s">
        <v>3019</v>
      </c>
      <c r="C2993" t="s">
        <v>25</v>
      </c>
      <c r="D2993" t="s">
        <v>26</v>
      </c>
      <c r="E2993">
        <v>-2409.39</v>
      </c>
      <c r="F2993" t="s">
        <v>11</v>
      </c>
      <c r="G2993">
        <f>IF(Table1[[#This Row],[Type]]="Income",ABS(Table1[[#This Row],[Amount]]),0)</f>
        <v>0</v>
      </c>
      <c r="H2993">
        <f>IF(Table1[[#This Row],[Type]]="Expense",ABS(Table1[[#This Row],[Amount]]),0)</f>
        <v>2409.39</v>
      </c>
      <c r="I2993" t="s">
        <v>20</v>
      </c>
      <c r="J2993" t="s">
        <v>27</v>
      </c>
      <c r="L2993" t="str">
        <f t="shared" si="46"/>
        <v>June</v>
      </c>
      <c r="M2993" s="4">
        <f>ABS(Table1[[#This Row],[Amount]])</f>
        <v>2409.39</v>
      </c>
      <c r="N2993">
        <f>IF(Table1[[#This Row],[Type]]="Income",ABS(Table1[[#This Row],[Amount]]),0)</f>
        <v>0</v>
      </c>
      <c r="O2993">
        <f>IF(Table1[[#This Row],[Type]]="Expense",ABS(Table1[[#This Row],[Amount]]),0)</f>
        <v>2409.39</v>
      </c>
      <c r="P2993" t="str">
        <f>Table1[[#This Row],[Region]]</f>
        <v>North</v>
      </c>
      <c r="Q2993" t="s">
        <v>26</v>
      </c>
      <c r="R2993" t="s">
        <v>27</v>
      </c>
    </row>
    <row r="2994" spans="1:18" x14ac:dyDescent="0.3">
      <c r="A2994" s="1">
        <v>45033</v>
      </c>
      <c r="B2994" t="s">
        <v>3020</v>
      </c>
      <c r="C2994" t="s">
        <v>9</v>
      </c>
      <c r="D2994" t="s">
        <v>22</v>
      </c>
      <c r="E2994">
        <v>-682.47</v>
      </c>
      <c r="F2994" t="s">
        <v>11</v>
      </c>
      <c r="G2994">
        <f>IF(Table1[[#This Row],[Type]]="Income",ABS(Table1[[#This Row],[Amount]]),0)</f>
        <v>0</v>
      </c>
      <c r="H2994">
        <f>IF(Table1[[#This Row],[Type]]="Expense",ABS(Table1[[#This Row],[Amount]]),0)</f>
        <v>682.47</v>
      </c>
      <c r="I2994" t="s">
        <v>12</v>
      </c>
      <c r="J2994" t="s">
        <v>23</v>
      </c>
      <c r="L2994" t="str">
        <f t="shared" si="46"/>
        <v>April</v>
      </c>
      <c r="M2994" s="4">
        <f>ABS(Table1[[#This Row],[Amount]])</f>
        <v>682.47</v>
      </c>
      <c r="N2994">
        <f>IF(Table1[[#This Row],[Type]]="Income",ABS(Table1[[#This Row],[Amount]]),0)</f>
        <v>0</v>
      </c>
      <c r="O2994">
        <f>IF(Table1[[#This Row],[Type]]="Expense",ABS(Table1[[#This Row],[Amount]]),0)</f>
        <v>682.47</v>
      </c>
      <c r="P2994" t="str">
        <f>Table1[[#This Row],[Region]]</f>
        <v>South</v>
      </c>
      <c r="Q2994" t="s">
        <v>22</v>
      </c>
      <c r="R2994" t="s">
        <v>23</v>
      </c>
    </row>
    <row r="2995" spans="1:18" x14ac:dyDescent="0.3">
      <c r="A2995" s="1">
        <v>45027</v>
      </c>
      <c r="B2995" t="s">
        <v>3021</v>
      </c>
      <c r="C2995" t="s">
        <v>25</v>
      </c>
      <c r="D2995" t="s">
        <v>36</v>
      </c>
      <c r="E2995">
        <v>-4263.3500000000004</v>
      </c>
      <c r="F2995" t="s">
        <v>11</v>
      </c>
      <c r="G2995">
        <f>IF(Table1[[#This Row],[Type]]="Income",ABS(Table1[[#This Row],[Amount]]),0)</f>
        <v>0</v>
      </c>
      <c r="H2995">
        <f>IF(Table1[[#This Row],[Type]]="Expense",ABS(Table1[[#This Row],[Amount]]),0)</f>
        <v>4263.3500000000004</v>
      </c>
      <c r="I2995" t="s">
        <v>17</v>
      </c>
      <c r="J2995" t="s">
        <v>13</v>
      </c>
      <c r="L2995" t="str">
        <f t="shared" si="46"/>
        <v>April</v>
      </c>
      <c r="M2995" s="4">
        <f>ABS(Table1[[#This Row],[Amount]])</f>
        <v>4263.3500000000004</v>
      </c>
      <c r="N2995">
        <f>IF(Table1[[#This Row],[Type]]="Income",ABS(Table1[[#This Row],[Amount]]),0)</f>
        <v>0</v>
      </c>
      <c r="O2995">
        <f>IF(Table1[[#This Row],[Type]]="Expense",ABS(Table1[[#This Row],[Amount]]),0)</f>
        <v>4263.3500000000004</v>
      </c>
      <c r="P2995" t="str">
        <f>Table1[[#This Row],[Region]]</f>
        <v>East</v>
      </c>
      <c r="Q2995" t="s">
        <v>36</v>
      </c>
      <c r="R2995" t="s">
        <v>13</v>
      </c>
    </row>
    <row r="2996" spans="1:18" x14ac:dyDescent="0.3">
      <c r="A2996" s="1">
        <v>45186</v>
      </c>
      <c r="B2996" t="s">
        <v>3022</v>
      </c>
      <c r="C2996" t="s">
        <v>25</v>
      </c>
      <c r="D2996" t="s">
        <v>36</v>
      </c>
      <c r="E2996">
        <v>-4796.41</v>
      </c>
      <c r="F2996" t="s">
        <v>11</v>
      </c>
      <c r="G2996">
        <f>IF(Table1[[#This Row],[Type]]="Income",ABS(Table1[[#This Row],[Amount]]),0)</f>
        <v>0</v>
      </c>
      <c r="H2996">
        <f>IF(Table1[[#This Row],[Type]]="Expense",ABS(Table1[[#This Row],[Amount]]),0)</f>
        <v>4796.41</v>
      </c>
      <c r="I2996" t="s">
        <v>17</v>
      </c>
      <c r="J2996" t="s">
        <v>13</v>
      </c>
      <c r="L2996" t="str">
        <f t="shared" si="46"/>
        <v>September</v>
      </c>
      <c r="M2996" s="4">
        <f>ABS(Table1[[#This Row],[Amount]])</f>
        <v>4796.41</v>
      </c>
      <c r="N2996">
        <f>IF(Table1[[#This Row],[Type]]="Income",ABS(Table1[[#This Row],[Amount]]),0)</f>
        <v>0</v>
      </c>
      <c r="O2996">
        <f>IF(Table1[[#This Row],[Type]]="Expense",ABS(Table1[[#This Row],[Amount]]),0)</f>
        <v>4796.41</v>
      </c>
      <c r="P2996" t="str">
        <f>Table1[[#This Row],[Region]]</f>
        <v>East</v>
      </c>
      <c r="Q2996" t="s">
        <v>36</v>
      </c>
      <c r="R2996" t="s">
        <v>13</v>
      </c>
    </row>
    <row r="2997" spans="1:18" x14ac:dyDescent="0.3">
      <c r="A2997" s="1">
        <v>45172</v>
      </c>
      <c r="B2997" t="s">
        <v>3023</v>
      </c>
      <c r="C2997" t="s">
        <v>30</v>
      </c>
      <c r="D2997" t="s">
        <v>16</v>
      </c>
      <c r="E2997">
        <v>4797.8999999999996</v>
      </c>
      <c r="F2997" t="s">
        <v>31</v>
      </c>
      <c r="G2997">
        <f>IF(Table1[[#This Row],[Type]]="Income",ABS(Table1[[#This Row],[Amount]]),0)</f>
        <v>4797.8999999999996</v>
      </c>
      <c r="H2997">
        <f>IF(Table1[[#This Row],[Type]]="Expense",ABS(Table1[[#This Row],[Amount]]),0)</f>
        <v>0</v>
      </c>
      <c r="I2997" t="s">
        <v>12</v>
      </c>
      <c r="J2997" t="s">
        <v>23</v>
      </c>
      <c r="L2997" t="str">
        <f t="shared" si="46"/>
        <v>September</v>
      </c>
      <c r="M2997" s="4">
        <f>ABS(Table1[[#This Row],[Amount]])</f>
        <v>4797.8999999999996</v>
      </c>
      <c r="N2997">
        <f>IF(Table1[[#This Row],[Type]]="Income",ABS(Table1[[#This Row],[Amount]]),0)</f>
        <v>4797.8999999999996</v>
      </c>
      <c r="O2997">
        <f>IF(Table1[[#This Row],[Type]]="Expense",ABS(Table1[[#This Row],[Amount]]),0)</f>
        <v>0</v>
      </c>
      <c r="P2997" t="str">
        <f>Table1[[#This Row],[Region]]</f>
        <v>South</v>
      </c>
      <c r="Q2997" t="s">
        <v>16</v>
      </c>
      <c r="R2997" t="s">
        <v>23</v>
      </c>
    </row>
    <row r="2998" spans="1:18" x14ac:dyDescent="0.3">
      <c r="A2998" s="1">
        <v>45201</v>
      </c>
      <c r="B2998" t="s">
        <v>3024</v>
      </c>
      <c r="C2998" t="s">
        <v>15</v>
      </c>
      <c r="D2998" t="s">
        <v>26</v>
      </c>
      <c r="E2998">
        <v>-2265.62</v>
      </c>
      <c r="F2998" t="s">
        <v>11</v>
      </c>
      <c r="G2998">
        <f>IF(Table1[[#This Row],[Type]]="Income",ABS(Table1[[#This Row],[Amount]]),0)</f>
        <v>0</v>
      </c>
      <c r="H2998">
        <f>IF(Table1[[#This Row],[Type]]="Expense",ABS(Table1[[#This Row],[Amount]]),0)</f>
        <v>2265.62</v>
      </c>
      <c r="I2998" t="s">
        <v>20</v>
      </c>
      <c r="J2998" t="s">
        <v>27</v>
      </c>
      <c r="L2998" t="str">
        <f t="shared" si="46"/>
        <v>October</v>
      </c>
      <c r="M2998" s="4">
        <f>ABS(Table1[[#This Row],[Amount]])</f>
        <v>2265.62</v>
      </c>
      <c r="N2998">
        <f>IF(Table1[[#This Row],[Type]]="Income",ABS(Table1[[#This Row],[Amount]]),0)</f>
        <v>0</v>
      </c>
      <c r="O2998">
        <f>IF(Table1[[#This Row],[Type]]="Expense",ABS(Table1[[#This Row],[Amount]]),0)</f>
        <v>2265.62</v>
      </c>
      <c r="P2998" t="str">
        <f>Table1[[#This Row],[Region]]</f>
        <v>North</v>
      </c>
      <c r="Q2998" t="s">
        <v>26</v>
      </c>
      <c r="R2998" t="s">
        <v>27</v>
      </c>
    </row>
    <row r="2999" spans="1:18" x14ac:dyDescent="0.3">
      <c r="A2999" s="1">
        <v>44958</v>
      </c>
      <c r="B2999" t="s">
        <v>3025</v>
      </c>
      <c r="C2999" t="s">
        <v>25</v>
      </c>
      <c r="D2999" t="s">
        <v>26</v>
      </c>
      <c r="E2999">
        <v>-3258.12</v>
      </c>
      <c r="F2999" t="s">
        <v>11</v>
      </c>
      <c r="G2999">
        <f>IF(Table1[[#This Row],[Type]]="Income",ABS(Table1[[#This Row],[Amount]]),0)</f>
        <v>0</v>
      </c>
      <c r="H2999">
        <f>IF(Table1[[#This Row],[Type]]="Expense",ABS(Table1[[#This Row],[Amount]]),0)</f>
        <v>3258.12</v>
      </c>
      <c r="I2999" t="s">
        <v>20</v>
      </c>
      <c r="J2999" t="s">
        <v>23</v>
      </c>
      <c r="L2999" t="str">
        <f t="shared" si="46"/>
        <v>February</v>
      </c>
      <c r="M2999" s="4">
        <f>ABS(Table1[[#This Row],[Amount]])</f>
        <v>3258.12</v>
      </c>
      <c r="N2999">
        <f>IF(Table1[[#This Row],[Type]]="Income",ABS(Table1[[#This Row],[Amount]]),0)</f>
        <v>0</v>
      </c>
      <c r="O2999">
        <f>IF(Table1[[#This Row],[Type]]="Expense",ABS(Table1[[#This Row],[Amount]]),0)</f>
        <v>3258.12</v>
      </c>
      <c r="P2999" t="str">
        <f>Table1[[#This Row],[Region]]</f>
        <v>South</v>
      </c>
      <c r="Q2999" t="s">
        <v>26</v>
      </c>
      <c r="R2999" t="s">
        <v>23</v>
      </c>
    </row>
    <row r="3000" spans="1:18" x14ac:dyDescent="0.3">
      <c r="A3000" s="1">
        <v>45063</v>
      </c>
      <c r="B3000" t="s">
        <v>3026</v>
      </c>
      <c r="C3000" t="s">
        <v>15</v>
      </c>
      <c r="D3000" t="s">
        <v>22</v>
      </c>
      <c r="E3000">
        <v>-3038.55</v>
      </c>
      <c r="F3000" t="s">
        <v>11</v>
      </c>
      <c r="G3000">
        <f>IF(Table1[[#This Row],[Type]]="Income",ABS(Table1[[#This Row],[Amount]]),0)</f>
        <v>0</v>
      </c>
      <c r="H3000">
        <f>IF(Table1[[#This Row],[Type]]="Expense",ABS(Table1[[#This Row],[Amount]]),0)</f>
        <v>3038.55</v>
      </c>
      <c r="I3000" t="s">
        <v>20</v>
      </c>
      <c r="J3000" t="s">
        <v>27</v>
      </c>
      <c r="L3000" t="str">
        <f t="shared" si="46"/>
        <v>May</v>
      </c>
      <c r="M3000" s="4">
        <f>ABS(Table1[[#This Row],[Amount]])</f>
        <v>3038.55</v>
      </c>
      <c r="N3000">
        <f>IF(Table1[[#This Row],[Type]]="Income",ABS(Table1[[#This Row],[Amount]]),0)</f>
        <v>0</v>
      </c>
      <c r="O3000">
        <f>IF(Table1[[#This Row],[Type]]="Expense",ABS(Table1[[#This Row],[Amount]]),0)</f>
        <v>3038.55</v>
      </c>
      <c r="P3000" t="str">
        <f>Table1[[#This Row],[Region]]</f>
        <v>North</v>
      </c>
      <c r="Q3000" t="s">
        <v>22</v>
      </c>
      <c r="R3000" t="s">
        <v>27</v>
      </c>
    </row>
    <row r="3001" spans="1:18" x14ac:dyDescent="0.3">
      <c r="A3001" s="1">
        <v>44938</v>
      </c>
      <c r="B3001" t="s">
        <v>3027</v>
      </c>
      <c r="C3001" t="s">
        <v>9</v>
      </c>
      <c r="D3001" t="s">
        <v>36</v>
      </c>
      <c r="E3001">
        <v>-1815.19</v>
      </c>
      <c r="F3001" t="s">
        <v>11</v>
      </c>
      <c r="G3001">
        <f>IF(Table1[[#This Row],[Type]]="Income",ABS(Table1[[#This Row],[Amount]]),0)</f>
        <v>0</v>
      </c>
      <c r="H3001">
        <f>IF(Table1[[#This Row],[Type]]="Expense",ABS(Table1[[#This Row],[Amount]]),0)</f>
        <v>1815.19</v>
      </c>
      <c r="I3001" t="s">
        <v>17</v>
      </c>
      <c r="J3001" t="s">
        <v>27</v>
      </c>
      <c r="L3001" t="str">
        <f t="shared" si="46"/>
        <v>January</v>
      </c>
      <c r="M3001" s="4">
        <f>ABS(Table1[[#This Row],[Amount]])</f>
        <v>1815.19</v>
      </c>
      <c r="N3001">
        <f>IF(Table1[[#This Row],[Type]]="Income",ABS(Table1[[#This Row],[Amount]]),0)</f>
        <v>0</v>
      </c>
      <c r="O3001">
        <f>IF(Table1[[#This Row],[Type]]="Expense",ABS(Table1[[#This Row],[Amount]]),0)</f>
        <v>1815.19</v>
      </c>
      <c r="P3001" t="str">
        <f>Table1[[#This Row],[Region]]</f>
        <v>North</v>
      </c>
      <c r="Q3001" t="s">
        <v>36</v>
      </c>
      <c r="R3001" t="s">
        <v>27</v>
      </c>
    </row>
    <row r="3002" spans="1:18" x14ac:dyDescent="0.3">
      <c r="A3002" s="1">
        <v>45228</v>
      </c>
      <c r="B3002" t="s">
        <v>3028</v>
      </c>
      <c r="C3002" t="s">
        <v>30</v>
      </c>
      <c r="D3002" t="s">
        <v>22</v>
      </c>
      <c r="E3002">
        <v>2275.92</v>
      </c>
      <c r="F3002" t="s">
        <v>31</v>
      </c>
      <c r="G3002">
        <f>IF(Table1[[#This Row],[Type]]="Income",ABS(Table1[[#This Row],[Amount]]),0)</f>
        <v>2275.92</v>
      </c>
      <c r="H3002">
        <f>IF(Table1[[#This Row],[Type]]="Expense",ABS(Table1[[#This Row],[Amount]]),0)</f>
        <v>0</v>
      </c>
      <c r="I3002" t="s">
        <v>17</v>
      </c>
      <c r="J3002" t="s">
        <v>13</v>
      </c>
      <c r="L3002" t="str">
        <f t="shared" si="46"/>
        <v>October</v>
      </c>
      <c r="M3002" s="4">
        <f>ABS(Table1[[#This Row],[Amount]])</f>
        <v>2275.92</v>
      </c>
      <c r="N3002">
        <f>IF(Table1[[#This Row],[Type]]="Income",ABS(Table1[[#This Row],[Amount]]),0)</f>
        <v>2275.92</v>
      </c>
      <c r="O3002">
        <f>IF(Table1[[#This Row],[Type]]="Expense",ABS(Table1[[#This Row],[Amount]]),0)</f>
        <v>0</v>
      </c>
      <c r="P3002" t="str">
        <f>Table1[[#This Row],[Region]]</f>
        <v>East</v>
      </c>
      <c r="Q3002" t="s">
        <v>22</v>
      </c>
      <c r="R3002" t="s">
        <v>13</v>
      </c>
    </row>
    <row r="3003" spans="1:18" x14ac:dyDescent="0.3">
      <c r="A3003" s="1">
        <v>44942</v>
      </c>
      <c r="B3003" t="s">
        <v>3029</v>
      </c>
      <c r="C3003" t="s">
        <v>9</v>
      </c>
      <c r="D3003" t="s">
        <v>36</v>
      </c>
      <c r="E3003">
        <v>-415.19</v>
      </c>
      <c r="F3003" t="s">
        <v>11</v>
      </c>
      <c r="G3003">
        <f>IF(Table1[[#This Row],[Type]]="Income",ABS(Table1[[#This Row],[Amount]]),0)</f>
        <v>0</v>
      </c>
      <c r="H3003">
        <f>IF(Table1[[#This Row],[Type]]="Expense",ABS(Table1[[#This Row],[Amount]]),0)</f>
        <v>415.19</v>
      </c>
      <c r="I3003" t="s">
        <v>12</v>
      </c>
      <c r="J3003" t="s">
        <v>27</v>
      </c>
      <c r="L3003" t="str">
        <f t="shared" si="46"/>
        <v>January</v>
      </c>
      <c r="M3003" s="4">
        <f>ABS(Table1[[#This Row],[Amount]])</f>
        <v>415.19</v>
      </c>
      <c r="N3003">
        <f>IF(Table1[[#This Row],[Type]]="Income",ABS(Table1[[#This Row],[Amount]]),0)</f>
        <v>0</v>
      </c>
      <c r="O3003">
        <f>IF(Table1[[#This Row],[Type]]="Expense",ABS(Table1[[#This Row],[Amount]]),0)</f>
        <v>415.19</v>
      </c>
      <c r="P3003" t="str">
        <f>Table1[[#This Row],[Region]]</f>
        <v>North</v>
      </c>
      <c r="Q3003" t="s">
        <v>36</v>
      </c>
      <c r="R3003" t="s">
        <v>27</v>
      </c>
    </row>
    <row r="3004" spans="1:18" x14ac:dyDescent="0.3">
      <c r="A3004" s="1">
        <v>45055</v>
      </c>
      <c r="B3004" t="s">
        <v>3030</v>
      </c>
      <c r="C3004" t="s">
        <v>9</v>
      </c>
      <c r="D3004" t="s">
        <v>22</v>
      </c>
      <c r="E3004">
        <v>-3998.93</v>
      </c>
      <c r="F3004" t="s">
        <v>11</v>
      </c>
      <c r="G3004">
        <f>IF(Table1[[#This Row],[Type]]="Income",ABS(Table1[[#This Row],[Amount]]),0)</f>
        <v>0</v>
      </c>
      <c r="H3004">
        <f>IF(Table1[[#This Row],[Type]]="Expense",ABS(Table1[[#This Row],[Amount]]),0)</f>
        <v>3998.93</v>
      </c>
      <c r="I3004" t="s">
        <v>12</v>
      </c>
      <c r="J3004" t="s">
        <v>27</v>
      </c>
      <c r="L3004" t="str">
        <f t="shared" si="46"/>
        <v>May</v>
      </c>
      <c r="M3004" s="4">
        <f>ABS(Table1[[#This Row],[Amount]])</f>
        <v>3998.93</v>
      </c>
      <c r="N3004">
        <f>IF(Table1[[#This Row],[Type]]="Income",ABS(Table1[[#This Row],[Amount]]),0)</f>
        <v>0</v>
      </c>
      <c r="O3004">
        <f>IF(Table1[[#This Row],[Type]]="Expense",ABS(Table1[[#This Row],[Amount]]),0)</f>
        <v>3998.93</v>
      </c>
      <c r="P3004" t="str">
        <f>Table1[[#This Row],[Region]]</f>
        <v>North</v>
      </c>
      <c r="Q3004" t="s">
        <v>22</v>
      </c>
      <c r="R3004" t="s">
        <v>27</v>
      </c>
    </row>
    <row r="3005" spans="1:18" x14ac:dyDescent="0.3">
      <c r="A3005" s="1">
        <v>44989</v>
      </c>
      <c r="B3005" t="s">
        <v>3031</v>
      </c>
      <c r="C3005" t="s">
        <v>30</v>
      </c>
      <c r="D3005" t="s">
        <v>36</v>
      </c>
      <c r="E3005">
        <v>1279.94</v>
      </c>
      <c r="F3005" t="s">
        <v>31</v>
      </c>
      <c r="G3005">
        <f>IF(Table1[[#This Row],[Type]]="Income",ABS(Table1[[#This Row],[Amount]]),0)</f>
        <v>1279.94</v>
      </c>
      <c r="H3005">
        <f>IF(Table1[[#This Row],[Type]]="Expense",ABS(Table1[[#This Row],[Amount]]),0)</f>
        <v>0</v>
      </c>
      <c r="I3005" t="s">
        <v>17</v>
      </c>
      <c r="J3005" t="s">
        <v>23</v>
      </c>
      <c r="L3005" t="str">
        <f t="shared" si="46"/>
        <v>March</v>
      </c>
      <c r="M3005" s="4">
        <f>ABS(Table1[[#This Row],[Amount]])</f>
        <v>1279.94</v>
      </c>
      <c r="N3005">
        <f>IF(Table1[[#This Row],[Type]]="Income",ABS(Table1[[#This Row],[Amount]]),0)</f>
        <v>1279.94</v>
      </c>
      <c r="O3005">
        <f>IF(Table1[[#This Row],[Type]]="Expense",ABS(Table1[[#This Row],[Amount]]),0)</f>
        <v>0</v>
      </c>
      <c r="P3005" t="str">
        <f>Table1[[#This Row],[Region]]</f>
        <v>South</v>
      </c>
      <c r="Q3005" t="s">
        <v>36</v>
      </c>
      <c r="R3005" t="s">
        <v>23</v>
      </c>
    </row>
    <row r="3006" spans="1:18" x14ac:dyDescent="0.3">
      <c r="A3006" s="1">
        <v>45035</v>
      </c>
      <c r="B3006" t="s">
        <v>3032</v>
      </c>
      <c r="C3006" t="s">
        <v>9</v>
      </c>
      <c r="D3006" t="s">
        <v>22</v>
      </c>
      <c r="E3006">
        <v>-2356.58</v>
      </c>
      <c r="F3006" t="s">
        <v>11</v>
      </c>
      <c r="G3006">
        <f>IF(Table1[[#This Row],[Type]]="Income",ABS(Table1[[#This Row],[Amount]]),0)</f>
        <v>0</v>
      </c>
      <c r="H3006">
        <f>IF(Table1[[#This Row],[Type]]="Expense",ABS(Table1[[#This Row],[Amount]]),0)</f>
        <v>2356.58</v>
      </c>
      <c r="I3006" t="s">
        <v>20</v>
      </c>
      <c r="J3006" t="s">
        <v>23</v>
      </c>
      <c r="L3006" t="str">
        <f t="shared" si="46"/>
        <v>April</v>
      </c>
      <c r="M3006" s="4">
        <f>ABS(Table1[[#This Row],[Amount]])</f>
        <v>2356.58</v>
      </c>
      <c r="N3006">
        <f>IF(Table1[[#This Row],[Type]]="Income",ABS(Table1[[#This Row],[Amount]]),0)</f>
        <v>0</v>
      </c>
      <c r="O3006">
        <f>IF(Table1[[#This Row],[Type]]="Expense",ABS(Table1[[#This Row],[Amount]]),0)</f>
        <v>2356.58</v>
      </c>
      <c r="P3006" t="str">
        <f>Table1[[#This Row],[Region]]</f>
        <v>South</v>
      </c>
      <c r="Q3006" t="s">
        <v>22</v>
      </c>
      <c r="R3006" t="s">
        <v>23</v>
      </c>
    </row>
    <row r="3007" spans="1:18" x14ac:dyDescent="0.3">
      <c r="A3007" s="1">
        <v>44947</v>
      </c>
      <c r="B3007" t="s">
        <v>3033</v>
      </c>
      <c r="C3007" t="s">
        <v>30</v>
      </c>
      <c r="D3007" t="s">
        <v>10</v>
      </c>
      <c r="E3007">
        <v>2455.04</v>
      </c>
      <c r="F3007" t="s">
        <v>31</v>
      </c>
      <c r="G3007">
        <f>IF(Table1[[#This Row],[Type]]="Income",ABS(Table1[[#This Row],[Amount]]),0)</f>
        <v>2455.04</v>
      </c>
      <c r="H3007">
        <f>IF(Table1[[#This Row],[Type]]="Expense",ABS(Table1[[#This Row],[Amount]]),0)</f>
        <v>0</v>
      </c>
      <c r="I3007" t="s">
        <v>20</v>
      </c>
      <c r="J3007" t="s">
        <v>27</v>
      </c>
      <c r="L3007" t="str">
        <f t="shared" si="46"/>
        <v>January</v>
      </c>
      <c r="M3007" s="4">
        <f>ABS(Table1[[#This Row],[Amount]])</f>
        <v>2455.04</v>
      </c>
      <c r="N3007">
        <f>IF(Table1[[#This Row],[Type]]="Income",ABS(Table1[[#This Row],[Amount]]),0)</f>
        <v>2455.04</v>
      </c>
      <c r="O3007">
        <f>IF(Table1[[#This Row],[Type]]="Expense",ABS(Table1[[#This Row],[Amount]]),0)</f>
        <v>0</v>
      </c>
      <c r="P3007" t="str">
        <f>Table1[[#This Row],[Region]]</f>
        <v>North</v>
      </c>
      <c r="Q3007" t="s">
        <v>10</v>
      </c>
      <c r="R3007" t="s">
        <v>27</v>
      </c>
    </row>
    <row r="3008" spans="1:18" x14ac:dyDescent="0.3">
      <c r="A3008" s="1">
        <v>45084</v>
      </c>
      <c r="B3008" t="s">
        <v>3034</v>
      </c>
      <c r="C3008" t="s">
        <v>15</v>
      </c>
      <c r="D3008" t="s">
        <v>36</v>
      </c>
      <c r="E3008">
        <v>-2847.49</v>
      </c>
      <c r="F3008" t="s">
        <v>11</v>
      </c>
      <c r="G3008">
        <f>IF(Table1[[#This Row],[Type]]="Income",ABS(Table1[[#This Row],[Amount]]),0)</f>
        <v>0</v>
      </c>
      <c r="H3008">
        <f>IF(Table1[[#This Row],[Type]]="Expense",ABS(Table1[[#This Row],[Amount]]),0)</f>
        <v>2847.49</v>
      </c>
      <c r="I3008" t="s">
        <v>20</v>
      </c>
      <c r="J3008" t="s">
        <v>13</v>
      </c>
      <c r="L3008" t="str">
        <f t="shared" si="46"/>
        <v>June</v>
      </c>
      <c r="M3008" s="4">
        <f>ABS(Table1[[#This Row],[Amount]])</f>
        <v>2847.49</v>
      </c>
      <c r="N3008">
        <f>IF(Table1[[#This Row],[Type]]="Income",ABS(Table1[[#This Row],[Amount]]),0)</f>
        <v>0</v>
      </c>
      <c r="O3008">
        <f>IF(Table1[[#This Row],[Type]]="Expense",ABS(Table1[[#This Row],[Amount]]),0)</f>
        <v>2847.49</v>
      </c>
      <c r="P3008" t="str">
        <f>Table1[[#This Row],[Region]]</f>
        <v>East</v>
      </c>
      <c r="Q3008" t="s">
        <v>36</v>
      </c>
      <c r="R3008" t="s">
        <v>13</v>
      </c>
    </row>
    <row r="3009" spans="1:18" x14ac:dyDescent="0.3">
      <c r="A3009" s="1">
        <v>45195</v>
      </c>
      <c r="B3009" t="s">
        <v>3035</v>
      </c>
      <c r="C3009" t="s">
        <v>9</v>
      </c>
      <c r="D3009" t="s">
        <v>19</v>
      </c>
      <c r="E3009">
        <v>-4107.6000000000004</v>
      </c>
      <c r="F3009" t="s">
        <v>11</v>
      </c>
      <c r="G3009">
        <f>IF(Table1[[#This Row],[Type]]="Income",ABS(Table1[[#This Row],[Amount]]),0)</f>
        <v>0</v>
      </c>
      <c r="H3009">
        <f>IF(Table1[[#This Row],[Type]]="Expense",ABS(Table1[[#This Row],[Amount]]),0)</f>
        <v>4107.6000000000004</v>
      </c>
      <c r="I3009" t="s">
        <v>20</v>
      </c>
      <c r="J3009" t="s">
        <v>23</v>
      </c>
      <c r="L3009" t="str">
        <f t="shared" si="46"/>
        <v>September</v>
      </c>
      <c r="M3009" s="4">
        <f>ABS(Table1[[#This Row],[Amount]])</f>
        <v>4107.6000000000004</v>
      </c>
      <c r="N3009">
        <f>IF(Table1[[#This Row],[Type]]="Income",ABS(Table1[[#This Row],[Amount]]),0)</f>
        <v>0</v>
      </c>
      <c r="O3009">
        <f>IF(Table1[[#This Row],[Type]]="Expense",ABS(Table1[[#This Row],[Amount]]),0)</f>
        <v>4107.6000000000004</v>
      </c>
      <c r="P3009" t="str">
        <f>Table1[[#This Row],[Region]]</f>
        <v>South</v>
      </c>
      <c r="Q3009" t="s">
        <v>19</v>
      </c>
      <c r="R3009" t="s">
        <v>23</v>
      </c>
    </row>
    <row r="3010" spans="1:18" x14ac:dyDescent="0.3">
      <c r="A3010" s="1">
        <v>45088</v>
      </c>
      <c r="B3010" t="s">
        <v>3036</v>
      </c>
      <c r="C3010" t="s">
        <v>30</v>
      </c>
      <c r="D3010" t="s">
        <v>22</v>
      </c>
      <c r="E3010">
        <v>3490.22</v>
      </c>
      <c r="F3010" t="s">
        <v>31</v>
      </c>
      <c r="G3010">
        <f>IF(Table1[[#This Row],[Type]]="Income",ABS(Table1[[#This Row],[Amount]]),0)</f>
        <v>3490.22</v>
      </c>
      <c r="H3010">
        <f>IF(Table1[[#This Row],[Type]]="Expense",ABS(Table1[[#This Row],[Amount]]),0)</f>
        <v>0</v>
      </c>
      <c r="I3010" t="s">
        <v>12</v>
      </c>
      <c r="J3010" t="s">
        <v>32</v>
      </c>
      <c r="L3010" t="str">
        <f t="shared" si="46"/>
        <v>June</v>
      </c>
      <c r="M3010" s="4">
        <f>ABS(Table1[[#This Row],[Amount]])</f>
        <v>3490.22</v>
      </c>
      <c r="N3010">
        <f>IF(Table1[[#This Row],[Type]]="Income",ABS(Table1[[#This Row],[Amount]]),0)</f>
        <v>3490.22</v>
      </c>
      <c r="O3010">
        <f>IF(Table1[[#This Row],[Type]]="Expense",ABS(Table1[[#This Row],[Amount]]),0)</f>
        <v>0</v>
      </c>
      <c r="P3010" t="str">
        <f>Table1[[#This Row],[Region]]</f>
        <v>West</v>
      </c>
      <c r="Q3010" t="s">
        <v>22</v>
      </c>
      <c r="R3010" t="s">
        <v>32</v>
      </c>
    </row>
    <row r="3011" spans="1:18" x14ac:dyDescent="0.3">
      <c r="A3011" s="1">
        <v>45186</v>
      </c>
      <c r="B3011" t="s">
        <v>3037</v>
      </c>
      <c r="C3011" t="s">
        <v>25</v>
      </c>
      <c r="D3011" t="s">
        <v>26</v>
      </c>
      <c r="E3011">
        <v>-3349.01</v>
      </c>
      <c r="F3011" t="s">
        <v>11</v>
      </c>
      <c r="G3011">
        <f>IF(Table1[[#This Row],[Type]]="Income",ABS(Table1[[#This Row],[Amount]]),0)</f>
        <v>0</v>
      </c>
      <c r="H3011">
        <f>IF(Table1[[#This Row],[Type]]="Expense",ABS(Table1[[#This Row],[Amount]]),0)</f>
        <v>3349.01</v>
      </c>
      <c r="I3011" t="s">
        <v>12</v>
      </c>
      <c r="J3011" t="s">
        <v>13</v>
      </c>
      <c r="L3011" t="str">
        <f t="shared" ref="L3011:L3074" si="47">TEXT(A3011:A8010,"mmmm")</f>
        <v>September</v>
      </c>
      <c r="M3011" s="4">
        <f>ABS(Table1[[#This Row],[Amount]])</f>
        <v>3349.01</v>
      </c>
      <c r="N3011">
        <f>IF(Table1[[#This Row],[Type]]="Income",ABS(Table1[[#This Row],[Amount]]),0)</f>
        <v>0</v>
      </c>
      <c r="O3011">
        <f>IF(Table1[[#This Row],[Type]]="Expense",ABS(Table1[[#This Row],[Amount]]),0)</f>
        <v>3349.01</v>
      </c>
      <c r="P3011" t="str">
        <f>Table1[[#This Row],[Region]]</f>
        <v>East</v>
      </c>
      <c r="Q3011" t="s">
        <v>26</v>
      </c>
      <c r="R3011" t="s">
        <v>13</v>
      </c>
    </row>
    <row r="3012" spans="1:18" x14ac:dyDescent="0.3">
      <c r="A3012" s="1">
        <v>45028</v>
      </c>
      <c r="B3012" t="s">
        <v>3038</v>
      </c>
      <c r="C3012" t="s">
        <v>9</v>
      </c>
      <c r="D3012" t="s">
        <v>16</v>
      </c>
      <c r="E3012">
        <v>-2681.05</v>
      </c>
      <c r="F3012" t="s">
        <v>11</v>
      </c>
      <c r="G3012">
        <f>IF(Table1[[#This Row],[Type]]="Income",ABS(Table1[[#This Row],[Amount]]),0)</f>
        <v>0</v>
      </c>
      <c r="H3012">
        <f>IF(Table1[[#This Row],[Type]]="Expense",ABS(Table1[[#This Row],[Amount]]),0)</f>
        <v>2681.05</v>
      </c>
      <c r="I3012" t="s">
        <v>17</v>
      </c>
      <c r="J3012" t="s">
        <v>23</v>
      </c>
      <c r="L3012" t="str">
        <f t="shared" si="47"/>
        <v>April</v>
      </c>
      <c r="M3012" s="4">
        <f>ABS(Table1[[#This Row],[Amount]])</f>
        <v>2681.05</v>
      </c>
      <c r="N3012">
        <f>IF(Table1[[#This Row],[Type]]="Income",ABS(Table1[[#This Row],[Amount]]),0)</f>
        <v>0</v>
      </c>
      <c r="O3012">
        <f>IF(Table1[[#This Row],[Type]]="Expense",ABS(Table1[[#This Row],[Amount]]),0)</f>
        <v>2681.05</v>
      </c>
      <c r="P3012" t="str">
        <f>Table1[[#This Row],[Region]]</f>
        <v>South</v>
      </c>
      <c r="Q3012" t="s">
        <v>16</v>
      </c>
      <c r="R3012" t="s">
        <v>23</v>
      </c>
    </row>
    <row r="3013" spans="1:18" x14ac:dyDescent="0.3">
      <c r="A3013" s="1">
        <v>45149</v>
      </c>
      <c r="B3013" t="s">
        <v>3039</v>
      </c>
      <c r="C3013" t="s">
        <v>15</v>
      </c>
      <c r="D3013" t="s">
        <v>19</v>
      </c>
      <c r="E3013">
        <v>-570.17999999999995</v>
      </c>
      <c r="F3013" t="s">
        <v>11</v>
      </c>
      <c r="G3013">
        <f>IF(Table1[[#This Row],[Type]]="Income",ABS(Table1[[#This Row],[Amount]]),0)</f>
        <v>0</v>
      </c>
      <c r="H3013">
        <f>IF(Table1[[#This Row],[Type]]="Expense",ABS(Table1[[#This Row],[Amount]]),0)</f>
        <v>570.17999999999995</v>
      </c>
      <c r="I3013" t="s">
        <v>12</v>
      </c>
      <c r="J3013" t="s">
        <v>23</v>
      </c>
      <c r="L3013" t="str">
        <f t="shared" si="47"/>
        <v>August</v>
      </c>
      <c r="M3013" s="4">
        <f>ABS(Table1[[#This Row],[Amount]])</f>
        <v>570.17999999999995</v>
      </c>
      <c r="N3013">
        <f>IF(Table1[[#This Row],[Type]]="Income",ABS(Table1[[#This Row],[Amount]]),0)</f>
        <v>0</v>
      </c>
      <c r="O3013">
        <f>IF(Table1[[#This Row],[Type]]="Expense",ABS(Table1[[#This Row],[Amount]]),0)</f>
        <v>570.17999999999995</v>
      </c>
      <c r="P3013" t="str">
        <f>Table1[[#This Row],[Region]]</f>
        <v>South</v>
      </c>
      <c r="Q3013" t="s">
        <v>19</v>
      </c>
      <c r="R3013" t="s">
        <v>23</v>
      </c>
    </row>
    <row r="3014" spans="1:18" x14ac:dyDescent="0.3">
      <c r="A3014" s="1">
        <v>44985</v>
      </c>
      <c r="B3014" t="s">
        <v>3040</v>
      </c>
      <c r="C3014" t="s">
        <v>30</v>
      </c>
      <c r="D3014" t="s">
        <v>19</v>
      </c>
      <c r="E3014">
        <v>2069.84</v>
      </c>
      <c r="F3014" t="s">
        <v>31</v>
      </c>
      <c r="G3014">
        <f>IF(Table1[[#This Row],[Type]]="Income",ABS(Table1[[#This Row],[Amount]]),0)</f>
        <v>2069.84</v>
      </c>
      <c r="H3014">
        <f>IF(Table1[[#This Row],[Type]]="Expense",ABS(Table1[[#This Row],[Amount]]),0)</f>
        <v>0</v>
      </c>
      <c r="I3014" t="s">
        <v>20</v>
      </c>
      <c r="J3014" t="s">
        <v>32</v>
      </c>
      <c r="L3014" t="str">
        <f t="shared" si="47"/>
        <v>February</v>
      </c>
      <c r="M3014" s="4">
        <f>ABS(Table1[[#This Row],[Amount]])</f>
        <v>2069.84</v>
      </c>
      <c r="N3014">
        <f>IF(Table1[[#This Row],[Type]]="Income",ABS(Table1[[#This Row],[Amount]]),0)</f>
        <v>2069.84</v>
      </c>
      <c r="O3014">
        <f>IF(Table1[[#This Row],[Type]]="Expense",ABS(Table1[[#This Row],[Amount]]),0)</f>
        <v>0</v>
      </c>
      <c r="P3014" t="str">
        <f>Table1[[#This Row],[Region]]</f>
        <v>West</v>
      </c>
      <c r="Q3014" t="s">
        <v>19</v>
      </c>
      <c r="R3014" t="s">
        <v>32</v>
      </c>
    </row>
    <row r="3015" spans="1:18" x14ac:dyDescent="0.3">
      <c r="A3015" s="1">
        <v>45173</v>
      </c>
      <c r="B3015" t="s">
        <v>3041</v>
      </c>
      <c r="C3015" t="s">
        <v>9</v>
      </c>
      <c r="D3015" t="s">
        <v>22</v>
      </c>
      <c r="E3015">
        <v>-4790.8500000000004</v>
      </c>
      <c r="F3015" t="s">
        <v>11</v>
      </c>
      <c r="G3015">
        <f>IF(Table1[[#This Row],[Type]]="Income",ABS(Table1[[#This Row],[Amount]]),0)</f>
        <v>0</v>
      </c>
      <c r="H3015">
        <f>IF(Table1[[#This Row],[Type]]="Expense",ABS(Table1[[#This Row],[Amount]]),0)</f>
        <v>4790.8500000000004</v>
      </c>
      <c r="I3015" t="s">
        <v>17</v>
      </c>
      <c r="J3015" t="s">
        <v>27</v>
      </c>
      <c r="L3015" t="str">
        <f t="shared" si="47"/>
        <v>September</v>
      </c>
      <c r="M3015" s="4">
        <f>ABS(Table1[[#This Row],[Amount]])</f>
        <v>4790.8500000000004</v>
      </c>
      <c r="N3015">
        <f>IF(Table1[[#This Row],[Type]]="Income",ABS(Table1[[#This Row],[Amount]]),0)</f>
        <v>0</v>
      </c>
      <c r="O3015">
        <f>IF(Table1[[#This Row],[Type]]="Expense",ABS(Table1[[#This Row],[Amount]]),0)</f>
        <v>4790.8500000000004</v>
      </c>
      <c r="P3015" t="str">
        <f>Table1[[#This Row],[Region]]</f>
        <v>North</v>
      </c>
      <c r="Q3015" t="s">
        <v>22</v>
      </c>
      <c r="R3015" t="s">
        <v>27</v>
      </c>
    </row>
    <row r="3016" spans="1:18" x14ac:dyDescent="0.3">
      <c r="A3016" s="1">
        <v>45054</v>
      </c>
      <c r="B3016" t="s">
        <v>3042</v>
      </c>
      <c r="C3016" t="s">
        <v>9</v>
      </c>
      <c r="D3016" t="s">
        <v>16</v>
      </c>
      <c r="E3016">
        <v>-4978.1899999999996</v>
      </c>
      <c r="F3016" t="s">
        <v>11</v>
      </c>
      <c r="G3016">
        <f>IF(Table1[[#This Row],[Type]]="Income",ABS(Table1[[#This Row],[Amount]]),0)</f>
        <v>0</v>
      </c>
      <c r="H3016">
        <f>IF(Table1[[#This Row],[Type]]="Expense",ABS(Table1[[#This Row],[Amount]]),0)</f>
        <v>4978.1899999999996</v>
      </c>
      <c r="I3016" t="s">
        <v>12</v>
      </c>
      <c r="J3016" t="s">
        <v>23</v>
      </c>
      <c r="L3016" t="str">
        <f t="shared" si="47"/>
        <v>May</v>
      </c>
      <c r="M3016" s="4">
        <f>ABS(Table1[[#This Row],[Amount]])</f>
        <v>4978.1899999999996</v>
      </c>
      <c r="N3016">
        <f>IF(Table1[[#This Row],[Type]]="Income",ABS(Table1[[#This Row],[Amount]]),0)</f>
        <v>0</v>
      </c>
      <c r="O3016">
        <f>IF(Table1[[#This Row],[Type]]="Expense",ABS(Table1[[#This Row],[Amount]]),0)</f>
        <v>4978.1899999999996</v>
      </c>
      <c r="P3016" t="str">
        <f>Table1[[#This Row],[Region]]</f>
        <v>South</v>
      </c>
      <c r="Q3016" t="s">
        <v>16</v>
      </c>
      <c r="R3016" t="s">
        <v>23</v>
      </c>
    </row>
    <row r="3017" spans="1:18" x14ac:dyDescent="0.3">
      <c r="A3017" s="1">
        <v>45209</v>
      </c>
      <c r="B3017" t="s">
        <v>3043</v>
      </c>
      <c r="C3017" t="s">
        <v>9</v>
      </c>
      <c r="D3017" t="s">
        <v>26</v>
      </c>
      <c r="E3017">
        <v>-3679.44</v>
      </c>
      <c r="F3017" t="s">
        <v>11</v>
      </c>
      <c r="G3017">
        <f>IF(Table1[[#This Row],[Type]]="Income",ABS(Table1[[#This Row],[Amount]]),0)</f>
        <v>0</v>
      </c>
      <c r="H3017">
        <f>IF(Table1[[#This Row],[Type]]="Expense",ABS(Table1[[#This Row],[Amount]]),0)</f>
        <v>3679.44</v>
      </c>
      <c r="I3017" t="s">
        <v>12</v>
      </c>
      <c r="J3017" t="s">
        <v>32</v>
      </c>
      <c r="L3017" t="str">
        <f t="shared" si="47"/>
        <v>October</v>
      </c>
      <c r="M3017" s="4">
        <f>ABS(Table1[[#This Row],[Amount]])</f>
        <v>3679.44</v>
      </c>
      <c r="N3017">
        <f>IF(Table1[[#This Row],[Type]]="Income",ABS(Table1[[#This Row],[Amount]]),0)</f>
        <v>0</v>
      </c>
      <c r="O3017">
        <f>IF(Table1[[#This Row],[Type]]="Expense",ABS(Table1[[#This Row],[Amount]]),0)</f>
        <v>3679.44</v>
      </c>
      <c r="P3017" t="str">
        <f>Table1[[#This Row],[Region]]</f>
        <v>West</v>
      </c>
      <c r="Q3017" t="s">
        <v>26</v>
      </c>
      <c r="R3017" t="s">
        <v>32</v>
      </c>
    </row>
    <row r="3018" spans="1:18" x14ac:dyDescent="0.3">
      <c r="A3018" s="1">
        <v>45251</v>
      </c>
      <c r="B3018" t="s">
        <v>3044</v>
      </c>
      <c r="C3018" t="s">
        <v>15</v>
      </c>
      <c r="D3018" t="s">
        <v>19</v>
      </c>
      <c r="E3018">
        <v>-1214.82</v>
      </c>
      <c r="F3018" t="s">
        <v>11</v>
      </c>
      <c r="G3018">
        <f>IF(Table1[[#This Row],[Type]]="Income",ABS(Table1[[#This Row],[Amount]]),0)</f>
        <v>0</v>
      </c>
      <c r="H3018">
        <f>IF(Table1[[#This Row],[Type]]="Expense",ABS(Table1[[#This Row],[Amount]]),0)</f>
        <v>1214.82</v>
      </c>
      <c r="I3018" t="s">
        <v>12</v>
      </c>
      <c r="J3018" t="s">
        <v>32</v>
      </c>
      <c r="L3018" t="str">
        <f t="shared" si="47"/>
        <v>November</v>
      </c>
      <c r="M3018" s="4">
        <f>ABS(Table1[[#This Row],[Amount]])</f>
        <v>1214.82</v>
      </c>
      <c r="N3018">
        <f>IF(Table1[[#This Row],[Type]]="Income",ABS(Table1[[#This Row],[Amount]]),0)</f>
        <v>0</v>
      </c>
      <c r="O3018">
        <f>IF(Table1[[#This Row],[Type]]="Expense",ABS(Table1[[#This Row],[Amount]]),0)</f>
        <v>1214.82</v>
      </c>
      <c r="P3018" t="str">
        <f>Table1[[#This Row],[Region]]</f>
        <v>West</v>
      </c>
      <c r="Q3018" t="s">
        <v>19</v>
      </c>
      <c r="R3018" t="s">
        <v>32</v>
      </c>
    </row>
    <row r="3019" spans="1:18" x14ac:dyDescent="0.3">
      <c r="A3019" s="1">
        <v>44951</v>
      </c>
      <c r="B3019" t="s">
        <v>3045</v>
      </c>
      <c r="C3019" t="s">
        <v>30</v>
      </c>
      <c r="D3019" t="s">
        <v>26</v>
      </c>
      <c r="E3019">
        <v>599.26</v>
      </c>
      <c r="F3019" t="s">
        <v>31</v>
      </c>
      <c r="G3019">
        <f>IF(Table1[[#This Row],[Type]]="Income",ABS(Table1[[#This Row],[Amount]]),0)</f>
        <v>599.26</v>
      </c>
      <c r="H3019">
        <f>IF(Table1[[#This Row],[Type]]="Expense",ABS(Table1[[#This Row],[Amount]]),0)</f>
        <v>0</v>
      </c>
      <c r="I3019" t="s">
        <v>12</v>
      </c>
      <c r="J3019" t="s">
        <v>23</v>
      </c>
      <c r="L3019" t="str">
        <f t="shared" si="47"/>
        <v>January</v>
      </c>
      <c r="M3019" s="4">
        <f>ABS(Table1[[#This Row],[Amount]])</f>
        <v>599.26</v>
      </c>
      <c r="N3019">
        <f>IF(Table1[[#This Row],[Type]]="Income",ABS(Table1[[#This Row],[Amount]]),0)</f>
        <v>599.26</v>
      </c>
      <c r="O3019">
        <f>IF(Table1[[#This Row],[Type]]="Expense",ABS(Table1[[#This Row],[Amount]]),0)</f>
        <v>0</v>
      </c>
      <c r="P3019" t="str">
        <f>Table1[[#This Row],[Region]]</f>
        <v>South</v>
      </c>
      <c r="Q3019" t="s">
        <v>26</v>
      </c>
      <c r="R3019" t="s">
        <v>23</v>
      </c>
    </row>
    <row r="3020" spans="1:18" x14ac:dyDescent="0.3">
      <c r="A3020" s="1">
        <v>45057</v>
      </c>
      <c r="B3020" t="s">
        <v>3046</v>
      </c>
      <c r="C3020" t="s">
        <v>25</v>
      </c>
      <c r="D3020" t="s">
        <v>36</v>
      </c>
      <c r="E3020">
        <v>-2132.35</v>
      </c>
      <c r="F3020" t="s">
        <v>11</v>
      </c>
      <c r="G3020">
        <f>IF(Table1[[#This Row],[Type]]="Income",ABS(Table1[[#This Row],[Amount]]),0)</f>
        <v>0</v>
      </c>
      <c r="H3020">
        <f>IF(Table1[[#This Row],[Type]]="Expense",ABS(Table1[[#This Row],[Amount]]),0)</f>
        <v>2132.35</v>
      </c>
      <c r="I3020" t="s">
        <v>12</v>
      </c>
      <c r="J3020" t="s">
        <v>13</v>
      </c>
      <c r="L3020" t="str">
        <f t="shared" si="47"/>
        <v>May</v>
      </c>
      <c r="M3020" s="4">
        <f>ABS(Table1[[#This Row],[Amount]])</f>
        <v>2132.35</v>
      </c>
      <c r="N3020">
        <f>IF(Table1[[#This Row],[Type]]="Income",ABS(Table1[[#This Row],[Amount]]),0)</f>
        <v>0</v>
      </c>
      <c r="O3020">
        <f>IF(Table1[[#This Row],[Type]]="Expense",ABS(Table1[[#This Row],[Amount]]),0)</f>
        <v>2132.35</v>
      </c>
      <c r="P3020" t="str">
        <f>Table1[[#This Row],[Region]]</f>
        <v>East</v>
      </c>
      <c r="Q3020" t="s">
        <v>36</v>
      </c>
      <c r="R3020" t="s">
        <v>13</v>
      </c>
    </row>
    <row r="3021" spans="1:18" x14ac:dyDescent="0.3">
      <c r="A3021" s="1">
        <v>45279</v>
      </c>
      <c r="B3021" t="s">
        <v>3047</v>
      </c>
      <c r="C3021" t="s">
        <v>25</v>
      </c>
      <c r="D3021" t="s">
        <v>10</v>
      </c>
      <c r="E3021">
        <v>-4297.2</v>
      </c>
      <c r="F3021" t="s">
        <v>11</v>
      </c>
      <c r="G3021">
        <f>IF(Table1[[#This Row],[Type]]="Income",ABS(Table1[[#This Row],[Amount]]),0)</f>
        <v>0</v>
      </c>
      <c r="H3021">
        <f>IF(Table1[[#This Row],[Type]]="Expense",ABS(Table1[[#This Row],[Amount]]),0)</f>
        <v>4297.2</v>
      </c>
      <c r="I3021" t="s">
        <v>20</v>
      </c>
      <c r="J3021" t="s">
        <v>23</v>
      </c>
      <c r="L3021" t="str">
        <f t="shared" si="47"/>
        <v>December</v>
      </c>
      <c r="M3021" s="4">
        <f>ABS(Table1[[#This Row],[Amount]])</f>
        <v>4297.2</v>
      </c>
      <c r="N3021">
        <f>IF(Table1[[#This Row],[Type]]="Income",ABS(Table1[[#This Row],[Amount]]),0)</f>
        <v>0</v>
      </c>
      <c r="O3021">
        <f>IF(Table1[[#This Row],[Type]]="Expense",ABS(Table1[[#This Row],[Amount]]),0)</f>
        <v>4297.2</v>
      </c>
      <c r="P3021" t="str">
        <f>Table1[[#This Row],[Region]]</f>
        <v>South</v>
      </c>
      <c r="Q3021" t="s">
        <v>10</v>
      </c>
      <c r="R3021" t="s">
        <v>23</v>
      </c>
    </row>
    <row r="3022" spans="1:18" x14ac:dyDescent="0.3">
      <c r="A3022" s="1">
        <v>45122</v>
      </c>
      <c r="B3022" t="s">
        <v>3048</v>
      </c>
      <c r="C3022" t="s">
        <v>25</v>
      </c>
      <c r="D3022" t="s">
        <v>16</v>
      </c>
      <c r="E3022">
        <v>-3637.13</v>
      </c>
      <c r="F3022" t="s">
        <v>11</v>
      </c>
      <c r="G3022">
        <f>IF(Table1[[#This Row],[Type]]="Income",ABS(Table1[[#This Row],[Amount]]),0)</f>
        <v>0</v>
      </c>
      <c r="H3022">
        <f>IF(Table1[[#This Row],[Type]]="Expense",ABS(Table1[[#This Row],[Amount]]),0)</f>
        <v>3637.13</v>
      </c>
      <c r="I3022" t="s">
        <v>20</v>
      </c>
      <c r="J3022" t="s">
        <v>32</v>
      </c>
      <c r="L3022" t="str">
        <f t="shared" si="47"/>
        <v>July</v>
      </c>
      <c r="M3022" s="4">
        <f>ABS(Table1[[#This Row],[Amount]])</f>
        <v>3637.13</v>
      </c>
      <c r="N3022">
        <f>IF(Table1[[#This Row],[Type]]="Income",ABS(Table1[[#This Row],[Amount]]),0)</f>
        <v>0</v>
      </c>
      <c r="O3022">
        <f>IF(Table1[[#This Row],[Type]]="Expense",ABS(Table1[[#This Row],[Amount]]),0)</f>
        <v>3637.13</v>
      </c>
      <c r="P3022" t="str">
        <f>Table1[[#This Row],[Region]]</f>
        <v>West</v>
      </c>
      <c r="Q3022" t="s">
        <v>16</v>
      </c>
      <c r="R3022" t="s">
        <v>32</v>
      </c>
    </row>
    <row r="3023" spans="1:18" x14ac:dyDescent="0.3">
      <c r="A3023" s="1">
        <v>45207</v>
      </c>
      <c r="B3023" t="s">
        <v>3049</v>
      </c>
      <c r="C3023" t="s">
        <v>30</v>
      </c>
      <c r="D3023" t="s">
        <v>10</v>
      </c>
      <c r="E3023">
        <v>4431.07</v>
      </c>
      <c r="F3023" t="s">
        <v>31</v>
      </c>
      <c r="G3023">
        <f>IF(Table1[[#This Row],[Type]]="Income",ABS(Table1[[#This Row],[Amount]]),0)</f>
        <v>4431.07</v>
      </c>
      <c r="H3023">
        <f>IF(Table1[[#This Row],[Type]]="Expense",ABS(Table1[[#This Row],[Amount]]),0)</f>
        <v>0</v>
      </c>
      <c r="I3023" t="s">
        <v>20</v>
      </c>
      <c r="J3023" t="s">
        <v>23</v>
      </c>
      <c r="L3023" t="str">
        <f t="shared" si="47"/>
        <v>October</v>
      </c>
      <c r="M3023" s="4">
        <f>ABS(Table1[[#This Row],[Amount]])</f>
        <v>4431.07</v>
      </c>
      <c r="N3023">
        <f>IF(Table1[[#This Row],[Type]]="Income",ABS(Table1[[#This Row],[Amount]]),0)</f>
        <v>4431.07</v>
      </c>
      <c r="O3023">
        <f>IF(Table1[[#This Row],[Type]]="Expense",ABS(Table1[[#This Row],[Amount]]),0)</f>
        <v>0</v>
      </c>
      <c r="P3023" t="str">
        <f>Table1[[#This Row],[Region]]</f>
        <v>South</v>
      </c>
      <c r="Q3023" t="s">
        <v>10</v>
      </c>
      <c r="R3023" t="s">
        <v>23</v>
      </c>
    </row>
    <row r="3024" spans="1:18" x14ac:dyDescent="0.3">
      <c r="A3024" s="1">
        <v>45080</v>
      </c>
      <c r="B3024" t="s">
        <v>3050</v>
      </c>
      <c r="C3024" t="s">
        <v>25</v>
      </c>
      <c r="D3024" t="s">
        <v>42</v>
      </c>
      <c r="E3024">
        <v>-3117.3</v>
      </c>
      <c r="F3024" t="s">
        <v>11</v>
      </c>
      <c r="G3024">
        <f>IF(Table1[[#This Row],[Type]]="Income",ABS(Table1[[#This Row],[Amount]]),0)</f>
        <v>0</v>
      </c>
      <c r="H3024">
        <f>IF(Table1[[#This Row],[Type]]="Expense",ABS(Table1[[#This Row],[Amount]]),0)</f>
        <v>3117.3</v>
      </c>
      <c r="I3024" t="s">
        <v>12</v>
      </c>
      <c r="J3024" t="s">
        <v>13</v>
      </c>
      <c r="L3024" t="str">
        <f t="shared" si="47"/>
        <v>June</v>
      </c>
      <c r="M3024" s="4">
        <f>ABS(Table1[[#This Row],[Amount]])</f>
        <v>3117.3</v>
      </c>
      <c r="N3024">
        <f>IF(Table1[[#This Row],[Type]]="Income",ABS(Table1[[#This Row],[Amount]]),0)</f>
        <v>0</v>
      </c>
      <c r="O3024">
        <f>IF(Table1[[#This Row],[Type]]="Expense",ABS(Table1[[#This Row],[Amount]]),0)</f>
        <v>3117.3</v>
      </c>
      <c r="P3024" t="str">
        <f>Table1[[#This Row],[Region]]</f>
        <v>East</v>
      </c>
      <c r="Q3024" t="s">
        <v>42</v>
      </c>
      <c r="R3024" t="s">
        <v>13</v>
      </c>
    </row>
    <row r="3025" spans="1:18" x14ac:dyDescent="0.3">
      <c r="A3025" s="1">
        <v>45059</v>
      </c>
      <c r="B3025" t="s">
        <v>3051</v>
      </c>
      <c r="C3025" t="s">
        <v>15</v>
      </c>
      <c r="D3025" t="s">
        <v>36</v>
      </c>
      <c r="E3025">
        <v>-738.61</v>
      </c>
      <c r="F3025" t="s">
        <v>11</v>
      </c>
      <c r="G3025">
        <f>IF(Table1[[#This Row],[Type]]="Income",ABS(Table1[[#This Row],[Amount]]),0)</f>
        <v>0</v>
      </c>
      <c r="H3025">
        <f>IF(Table1[[#This Row],[Type]]="Expense",ABS(Table1[[#This Row],[Amount]]),0)</f>
        <v>738.61</v>
      </c>
      <c r="I3025" t="s">
        <v>17</v>
      </c>
      <c r="J3025" t="s">
        <v>27</v>
      </c>
      <c r="L3025" t="str">
        <f t="shared" si="47"/>
        <v>May</v>
      </c>
      <c r="M3025" s="4">
        <f>ABS(Table1[[#This Row],[Amount]])</f>
        <v>738.61</v>
      </c>
      <c r="N3025">
        <f>IF(Table1[[#This Row],[Type]]="Income",ABS(Table1[[#This Row],[Amount]]),0)</f>
        <v>0</v>
      </c>
      <c r="O3025">
        <f>IF(Table1[[#This Row],[Type]]="Expense",ABS(Table1[[#This Row],[Amount]]),0)</f>
        <v>738.61</v>
      </c>
      <c r="P3025" t="str">
        <f>Table1[[#This Row],[Region]]</f>
        <v>North</v>
      </c>
      <c r="Q3025" t="s">
        <v>36</v>
      </c>
      <c r="R3025" t="s">
        <v>27</v>
      </c>
    </row>
    <row r="3026" spans="1:18" x14ac:dyDescent="0.3">
      <c r="A3026" s="1">
        <v>45153</v>
      </c>
      <c r="B3026" t="s">
        <v>3052</v>
      </c>
      <c r="C3026" t="s">
        <v>30</v>
      </c>
      <c r="D3026" t="s">
        <v>16</v>
      </c>
      <c r="E3026">
        <v>662.5</v>
      </c>
      <c r="F3026" t="s">
        <v>31</v>
      </c>
      <c r="G3026">
        <f>IF(Table1[[#This Row],[Type]]="Income",ABS(Table1[[#This Row],[Amount]]),0)</f>
        <v>662.5</v>
      </c>
      <c r="H3026">
        <f>IF(Table1[[#This Row],[Type]]="Expense",ABS(Table1[[#This Row],[Amount]]),0)</f>
        <v>0</v>
      </c>
      <c r="I3026" t="s">
        <v>20</v>
      </c>
      <c r="J3026" t="s">
        <v>27</v>
      </c>
      <c r="L3026" t="str">
        <f t="shared" si="47"/>
        <v>August</v>
      </c>
      <c r="M3026" s="4">
        <f>ABS(Table1[[#This Row],[Amount]])</f>
        <v>662.5</v>
      </c>
      <c r="N3026">
        <f>IF(Table1[[#This Row],[Type]]="Income",ABS(Table1[[#This Row],[Amount]]),0)</f>
        <v>662.5</v>
      </c>
      <c r="O3026">
        <f>IF(Table1[[#This Row],[Type]]="Expense",ABS(Table1[[#This Row],[Amount]]),0)</f>
        <v>0</v>
      </c>
      <c r="P3026" t="str">
        <f>Table1[[#This Row],[Region]]</f>
        <v>North</v>
      </c>
      <c r="Q3026" t="s">
        <v>16</v>
      </c>
      <c r="R3026" t="s">
        <v>27</v>
      </c>
    </row>
    <row r="3027" spans="1:18" x14ac:dyDescent="0.3">
      <c r="A3027" s="1">
        <v>45115</v>
      </c>
      <c r="B3027" t="s">
        <v>3053</v>
      </c>
      <c r="C3027" t="s">
        <v>9</v>
      </c>
      <c r="D3027" t="s">
        <v>22</v>
      </c>
      <c r="E3027">
        <v>-335.21</v>
      </c>
      <c r="F3027" t="s">
        <v>11</v>
      </c>
      <c r="G3027">
        <f>IF(Table1[[#This Row],[Type]]="Income",ABS(Table1[[#This Row],[Amount]]),0)</f>
        <v>0</v>
      </c>
      <c r="H3027">
        <f>IF(Table1[[#This Row],[Type]]="Expense",ABS(Table1[[#This Row],[Amount]]),0)</f>
        <v>335.21</v>
      </c>
      <c r="I3027" t="s">
        <v>20</v>
      </c>
      <c r="J3027" t="s">
        <v>23</v>
      </c>
      <c r="L3027" t="str">
        <f t="shared" si="47"/>
        <v>July</v>
      </c>
      <c r="M3027" s="4">
        <f>ABS(Table1[[#This Row],[Amount]])</f>
        <v>335.21</v>
      </c>
      <c r="N3027">
        <f>IF(Table1[[#This Row],[Type]]="Income",ABS(Table1[[#This Row],[Amount]]),0)</f>
        <v>0</v>
      </c>
      <c r="O3027">
        <f>IF(Table1[[#This Row],[Type]]="Expense",ABS(Table1[[#This Row],[Amount]]),0)</f>
        <v>335.21</v>
      </c>
      <c r="P3027" t="str">
        <f>Table1[[#This Row],[Region]]</f>
        <v>South</v>
      </c>
      <c r="Q3027" t="s">
        <v>22</v>
      </c>
      <c r="R3027" t="s">
        <v>23</v>
      </c>
    </row>
    <row r="3028" spans="1:18" x14ac:dyDescent="0.3">
      <c r="A3028" s="1">
        <v>45191</v>
      </c>
      <c r="B3028" t="s">
        <v>3054</v>
      </c>
      <c r="C3028" t="s">
        <v>15</v>
      </c>
      <c r="D3028" t="s">
        <v>10</v>
      </c>
      <c r="E3028">
        <v>-2878.69</v>
      </c>
      <c r="F3028" t="s">
        <v>11</v>
      </c>
      <c r="G3028">
        <f>IF(Table1[[#This Row],[Type]]="Income",ABS(Table1[[#This Row],[Amount]]),0)</f>
        <v>0</v>
      </c>
      <c r="H3028">
        <f>IF(Table1[[#This Row],[Type]]="Expense",ABS(Table1[[#This Row],[Amount]]),0)</f>
        <v>2878.69</v>
      </c>
      <c r="I3028" t="s">
        <v>12</v>
      </c>
      <c r="J3028" t="s">
        <v>23</v>
      </c>
      <c r="L3028" t="str">
        <f t="shared" si="47"/>
        <v>September</v>
      </c>
      <c r="M3028" s="4">
        <f>ABS(Table1[[#This Row],[Amount]])</f>
        <v>2878.69</v>
      </c>
      <c r="N3028">
        <f>IF(Table1[[#This Row],[Type]]="Income",ABS(Table1[[#This Row],[Amount]]),0)</f>
        <v>0</v>
      </c>
      <c r="O3028">
        <f>IF(Table1[[#This Row],[Type]]="Expense",ABS(Table1[[#This Row],[Amount]]),0)</f>
        <v>2878.69</v>
      </c>
      <c r="P3028" t="str">
        <f>Table1[[#This Row],[Region]]</f>
        <v>South</v>
      </c>
      <c r="Q3028" t="s">
        <v>10</v>
      </c>
      <c r="R3028" t="s">
        <v>23</v>
      </c>
    </row>
    <row r="3029" spans="1:18" x14ac:dyDescent="0.3">
      <c r="A3029" s="1">
        <v>45060</v>
      </c>
      <c r="B3029" t="s">
        <v>3055</v>
      </c>
      <c r="C3029" t="s">
        <v>9</v>
      </c>
      <c r="D3029" t="s">
        <v>22</v>
      </c>
      <c r="E3029">
        <v>-1290.1400000000001</v>
      </c>
      <c r="F3029" t="s">
        <v>11</v>
      </c>
      <c r="G3029">
        <f>IF(Table1[[#This Row],[Type]]="Income",ABS(Table1[[#This Row],[Amount]]),0)</f>
        <v>0</v>
      </c>
      <c r="H3029">
        <f>IF(Table1[[#This Row],[Type]]="Expense",ABS(Table1[[#This Row],[Amount]]),0)</f>
        <v>1290.1400000000001</v>
      </c>
      <c r="I3029" t="s">
        <v>17</v>
      </c>
      <c r="J3029" t="s">
        <v>32</v>
      </c>
      <c r="L3029" t="str">
        <f t="shared" si="47"/>
        <v>May</v>
      </c>
      <c r="M3029" s="4">
        <f>ABS(Table1[[#This Row],[Amount]])</f>
        <v>1290.1400000000001</v>
      </c>
      <c r="N3029">
        <f>IF(Table1[[#This Row],[Type]]="Income",ABS(Table1[[#This Row],[Amount]]),0)</f>
        <v>0</v>
      </c>
      <c r="O3029">
        <f>IF(Table1[[#This Row],[Type]]="Expense",ABS(Table1[[#This Row],[Amount]]),0)</f>
        <v>1290.1400000000001</v>
      </c>
      <c r="P3029" t="str">
        <f>Table1[[#This Row],[Region]]</f>
        <v>West</v>
      </c>
      <c r="Q3029" t="s">
        <v>22</v>
      </c>
      <c r="R3029" t="s">
        <v>32</v>
      </c>
    </row>
    <row r="3030" spans="1:18" x14ac:dyDescent="0.3">
      <c r="A3030" s="1">
        <v>45137</v>
      </c>
      <c r="B3030" t="s">
        <v>3056</v>
      </c>
      <c r="C3030" t="s">
        <v>25</v>
      </c>
      <c r="D3030" t="s">
        <v>26</v>
      </c>
      <c r="E3030">
        <v>-3698.48</v>
      </c>
      <c r="F3030" t="s">
        <v>11</v>
      </c>
      <c r="G3030">
        <f>IF(Table1[[#This Row],[Type]]="Income",ABS(Table1[[#This Row],[Amount]]),0)</f>
        <v>0</v>
      </c>
      <c r="H3030">
        <f>IF(Table1[[#This Row],[Type]]="Expense",ABS(Table1[[#This Row],[Amount]]),0)</f>
        <v>3698.48</v>
      </c>
      <c r="I3030" t="s">
        <v>20</v>
      </c>
      <c r="J3030" t="s">
        <v>13</v>
      </c>
      <c r="L3030" t="str">
        <f t="shared" si="47"/>
        <v>July</v>
      </c>
      <c r="M3030" s="4">
        <f>ABS(Table1[[#This Row],[Amount]])</f>
        <v>3698.48</v>
      </c>
      <c r="N3030">
        <f>IF(Table1[[#This Row],[Type]]="Income",ABS(Table1[[#This Row],[Amount]]),0)</f>
        <v>0</v>
      </c>
      <c r="O3030">
        <f>IF(Table1[[#This Row],[Type]]="Expense",ABS(Table1[[#This Row],[Amount]]),0)</f>
        <v>3698.48</v>
      </c>
      <c r="P3030" t="str">
        <f>Table1[[#This Row],[Region]]</f>
        <v>East</v>
      </c>
      <c r="Q3030" t="s">
        <v>26</v>
      </c>
      <c r="R3030" t="s">
        <v>13</v>
      </c>
    </row>
    <row r="3031" spans="1:18" x14ac:dyDescent="0.3">
      <c r="A3031" s="1">
        <v>44986</v>
      </c>
      <c r="B3031" t="s">
        <v>3057</v>
      </c>
      <c r="C3031" t="s">
        <v>15</v>
      </c>
      <c r="D3031" t="s">
        <v>19</v>
      </c>
      <c r="E3031">
        <v>-3462.62</v>
      </c>
      <c r="F3031" t="s">
        <v>11</v>
      </c>
      <c r="G3031">
        <f>IF(Table1[[#This Row],[Type]]="Income",ABS(Table1[[#This Row],[Amount]]),0)</f>
        <v>0</v>
      </c>
      <c r="H3031">
        <f>IF(Table1[[#This Row],[Type]]="Expense",ABS(Table1[[#This Row],[Amount]]),0)</f>
        <v>3462.62</v>
      </c>
      <c r="I3031" t="s">
        <v>20</v>
      </c>
      <c r="J3031" t="s">
        <v>32</v>
      </c>
      <c r="L3031" t="str">
        <f t="shared" si="47"/>
        <v>March</v>
      </c>
      <c r="M3031" s="4">
        <f>ABS(Table1[[#This Row],[Amount]])</f>
        <v>3462.62</v>
      </c>
      <c r="N3031">
        <f>IF(Table1[[#This Row],[Type]]="Income",ABS(Table1[[#This Row],[Amount]]),0)</f>
        <v>0</v>
      </c>
      <c r="O3031">
        <f>IF(Table1[[#This Row],[Type]]="Expense",ABS(Table1[[#This Row],[Amount]]),0)</f>
        <v>3462.62</v>
      </c>
      <c r="P3031" t="str">
        <f>Table1[[#This Row],[Region]]</f>
        <v>West</v>
      </c>
      <c r="Q3031" t="s">
        <v>19</v>
      </c>
      <c r="R3031" t="s">
        <v>32</v>
      </c>
    </row>
    <row r="3032" spans="1:18" x14ac:dyDescent="0.3">
      <c r="A3032" s="1">
        <v>45290</v>
      </c>
      <c r="B3032" t="s">
        <v>3058</v>
      </c>
      <c r="C3032" t="s">
        <v>30</v>
      </c>
      <c r="D3032" t="s">
        <v>10</v>
      </c>
      <c r="E3032">
        <v>1658.74</v>
      </c>
      <c r="F3032" t="s">
        <v>31</v>
      </c>
      <c r="G3032">
        <f>IF(Table1[[#This Row],[Type]]="Income",ABS(Table1[[#This Row],[Amount]]),0)</f>
        <v>1658.74</v>
      </c>
      <c r="H3032">
        <f>IF(Table1[[#This Row],[Type]]="Expense",ABS(Table1[[#This Row],[Amount]]),0)</f>
        <v>0</v>
      </c>
      <c r="I3032" t="s">
        <v>17</v>
      </c>
      <c r="J3032" t="s">
        <v>32</v>
      </c>
      <c r="L3032" t="str">
        <f t="shared" si="47"/>
        <v>December</v>
      </c>
      <c r="M3032" s="4">
        <f>ABS(Table1[[#This Row],[Amount]])</f>
        <v>1658.74</v>
      </c>
      <c r="N3032">
        <f>IF(Table1[[#This Row],[Type]]="Income",ABS(Table1[[#This Row],[Amount]]),0)</f>
        <v>1658.74</v>
      </c>
      <c r="O3032">
        <f>IF(Table1[[#This Row],[Type]]="Expense",ABS(Table1[[#This Row],[Amount]]),0)</f>
        <v>0</v>
      </c>
      <c r="P3032" t="str">
        <f>Table1[[#This Row],[Region]]</f>
        <v>West</v>
      </c>
      <c r="Q3032" t="s">
        <v>10</v>
      </c>
      <c r="R3032" t="s">
        <v>32</v>
      </c>
    </row>
    <row r="3033" spans="1:18" x14ac:dyDescent="0.3">
      <c r="A3033" s="1">
        <v>45290</v>
      </c>
      <c r="B3033" t="s">
        <v>3059</v>
      </c>
      <c r="C3033" t="s">
        <v>15</v>
      </c>
      <c r="D3033" t="s">
        <v>42</v>
      </c>
      <c r="E3033">
        <v>-966.33</v>
      </c>
      <c r="F3033" t="s">
        <v>11</v>
      </c>
      <c r="G3033">
        <f>IF(Table1[[#This Row],[Type]]="Income",ABS(Table1[[#This Row],[Amount]]),0)</f>
        <v>0</v>
      </c>
      <c r="H3033">
        <f>IF(Table1[[#This Row],[Type]]="Expense",ABS(Table1[[#This Row],[Amount]]),0)</f>
        <v>966.33</v>
      </c>
      <c r="I3033" t="s">
        <v>12</v>
      </c>
      <c r="J3033" t="s">
        <v>27</v>
      </c>
      <c r="L3033" t="str">
        <f t="shared" si="47"/>
        <v>December</v>
      </c>
      <c r="M3033" s="4">
        <f>ABS(Table1[[#This Row],[Amount]])</f>
        <v>966.33</v>
      </c>
      <c r="N3033">
        <f>IF(Table1[[#This Row],[Type]]="Income",ABS(Table1[[#This Row],[Amount]]),0)</f>
        <v>0</v>
      </c>
      <c r="O3033">
        <f>IF(Table1[[#This Row],[Type]]="Expense",ABS(Table1[[#This Row],[Amount]]),0)</f>
        <v>966.33</v>
      </c>
      <c r="P3033" t="str">
        <f>Table1[[#This Row],[Region]]</f>
        <v>North</v>
      </c>
      <c r="Q3033" t="s">
        <v>42</v>
      </c>
      <c r="R3033" t="s">
        <v>27</v>
      </c>
    </row>
    <row r="3034" spans="1:18" x14ac:dyDescent="0.3">
      <c r="A3034" s="1">
        <v>45139</v>
      </c>
      <c r="B3034" t="s">
        <v>3060</v>
      </c>
      <c r="C3034" t="s">
        <v>9</v>
      </c>
      <c r="D3034" t="s">
        <v>22</v>
      </c>
      <c r="E3034">
        <v>-601.76</v>
      </c>
      <c r="F3034" t="s">
        <v>11</v>
      </c>
      <c r="G3034">
        <f>IF(Table1[[#This Row],[Type]]="Income",ABS(Table1[[#This Row],[Amount]]),0)</f>
        <v>0</v>
      </c>
      <c r="H3034">
        <f>IF(Table1[[#This Row],[Type]]="Expense",ABS(Table1[[#This Row],[Amount]]),0)</f>
        <v>601.76</v>
      </c>
      <c r="I3034" t="s">
        <v>17</v>
      </c>
      <c r="J3034" t="s">
        <v>32</v>
      </c>
      <c r="L3034" t="str">
        <f t="shared" si="47"/>
        <v>August</v>
      </c>
      <c r="M3034" s="4">
        <f>ABS(Table1[[#This Row],[Amount]])</f>
        <v>601.76</v>
      </c>
      <c r="N3034">
        <f>IF(Table1[[#This Row],[Type]]="Income",ABS(Table1[[#This Row],[Amount]]),0)</f>
        <v>0</v>
      </c>
      <c r="O3034">
        <f>IF(Table1[[#This Row],[Type]]="Expense",ABS(Table1[[#This Row],[Amount]]),0)</f>
        <v>601.76</v>
      </c>
      <c r="P3034" t="str">
        <f>Table1[[#This Row],[Region]]</f>
        <v>West</v>
      </c>
      <c r="Q3034" t="s">
        <v>22</v>
      </c>
      <c r="R3034" t="s">
        <v>32</v>
      </c>
    </row>
    <row r="3035" spans="1:18" x14ac:dyDescent="0.3">
      <c r="A3035" s="1">
        <v>45142</v>
      </c>
      <c r="B3035" t="s">
        <v>3061</v>
      </c>
      <c r="C3035" t="s">
        <v>30</v>
      </c>
      <c r="D3035" t="s">
        <v>16</v>
      </c>
      <c r="E3035">
        <v>3712.84</v>
      </c>
      <c r="F3035" t="s">
        <v>31</v>
      </c>
      <c r="G3035">
        <f>IF(Table1[[#This Row],[Type]]="Income",ABS(Table1[[#This Row],[Amount]]),0)</f>
        <v>3712.84</v>
      </c>
      <c r="H3035">
        <f>IF(Table1[[#This Row],[Type]]="Expense",ABS(Table1[[#This Row],[Amount]]),0)</f>
        <v>0</v>
      </c>
      <c r="I3035" t="s">
        <v>12</v>
      </c>
      <c r="J3035" t="s">
        <v>32</v>
      </c>
      <c r="L3035" t="str">
        <f t="shared" si="47"/>
        <v>August</v>
      </c>
      <c r="M3035" s="4">
        <f>ABS(Table1[[#This Row],[Amount]])</f>
        <v>3712.84</v>
      </c>
      <c r="N3035">
        <f>IF(Table1[[#This Row],[Type]]="Income",ABS(Table1[[#This Row],[Amount]]),0)</f>
        <v>3712.84</v>
      </c>
      <c r="O3035">
        <f>IF(Table1[[#This Row],[Type]]="Expense",ABS(Table1[[#This Row],[Amount]]),0)</f>
        <v>0</v>
      </c>
      <c r="P3035" t="str">
        <f>Table1[[#This Row],[Region]]</f>
        <v>West</v>
      </c>
      <c r="Q3035" t="s">
        <v>16</v>
      </c>
      <c r="R3035" t="s">
        <v>32</v>
      </c>
    </row>
    <row r="3036" spans="1:18" x14ac:dyDescent="0.3">
      <c r="A3036" s="1">
        <v>45152</v>
      </c>
      <c r="B3036" t="s">
        <v>3062</v>
      </c>
      <c r="C3036" t="s">
        <v>15</v>
      </c>
      <c r="D3036" t="s">
        <v>10</v>
      </c>
      <c r="E3036">
        <v>-2307.16</v>
      </c>
      <c r="F3036" t="s">
        <v>11</v>
      </c>
      <c r="G3036">
        <f>IF(Table1[[#This Row],[Type]]="Income",ABS(Table1[[#This Row],[Amount]]),0)</f>
        <v>0</v>
      </c>
      <c r="H3036">
        <f>IF(Table1[[#This Row],[Type]]="Expense",ABS(Table1[[#This Row],[Amount]]),0)</f>
        <v>2307.16</v>
      </c>
      <c r="I3036" t="s">
        <v>20</v>
      </c>
      <c r="J3036" t="s">
        <v>27</v>
      </c>
      <c r="L3036" t="str">
        <f t="shared" si="47"/>
        <v>August</v>
      </c>
      <c r="M3036" s="4">
        <f>ABS(Table1[[#This Row],[Amount]])</f>
        <v>2307.16</v>
      </c>
      <c r="N3036">
        <f>IF(Table1[[#This Row],[Type]]="Income",ABS(Table1[[#This Row],[Amount]]),0)</f>
        <v>0</v>
      </c>
      <c r="O3036">
        <f>IF(Table1[[#This Row],[Type]]="Expense",ABS(Table1[[#This Row],[Amount]]),0)</f>
        <v>2307.16</v>
      </c>
      <c r="P3036" t="str">
        <f>Table1[[#This Row],[Region]]</f>
        <v>North</v>
      </c>
      <c r="Q3036" t="s">
        <v>10</v>
      </c>
      <c r="R3036" t="s">
        <v>27</v>
      </c>
    </row>
    <row r="3037" spans="1:18" x14ac:dyDescent="0.3">
      <c r="A3037" s="1">
        <v>45057</v>
      </c>
      <c r="B3037" t="s">
        <v>3063</v>
      </c>
      <c r="C3037" t="s">
        <v>15</v>
      </c>
      <c r="D3037" t="s">
        <v>10</v>
      </c>
      <c r="E3037">
        <v>-1685.3</v>
      </c>
      <c r="F3037" t="s">
        <v>11</v>
      </c>
      <c r="G3037">
        <f>IF(Table1[[#This Row],[Type]]="Income",ABS(Table1[[#This Row],[Amount]]),0)</f>
        <v>0</v>
      </c>
      <c r="H3037">
        <f>IF(Table1[[#This Row],[Type]]="Expense",ABS(Table1[[#This Row],[Amount]]),0)</f>
        <v>1685.3</v>
      </c>
      <c r="I3037" t="s">
        <v>17</v>
      </c>
      <c r="J3037" t="s">
        <v>27</v>
      </c>
      <c r="L3037" t="str">
        <f t="shared" si="47"/>
        <v>May</v>
      </c>
      <c r="M3037" s="4">
        <f>ABS(Table1[[#This Row],[Amount]])</f>
        <v>1685.3</v>
      </c>
      <c r="N3037">
        <f>IF(Table1[[#This Row],[Type]]="Income",ABS(Table1[[#This Row],[Amount]]),0)</f>
        <v>0</v>
      </c>
      <c r="O3037">
        <f>IF(Table1[[#This Row],[Type]]="Expense",ABS(Table1[[#This Row],[Amount]]),0)</f>
        <v>1685.3</v>
      </c>
      <c r="P3037" t="str">
        <f>Table1[[#This Row],[Region]]</f>
        <v>North</v>
      </c>
      <c r="Q3037" t="s">
        <v>10</v>
      </c>
      <c r="R3037" t="s">
        <v>27</v>
      </c>
    </row>
    <row r="3038" spans="1:18" x14ac:dyDescent="0.3">
      <c r="A3038" s="1">
        <v>45002</v>
      </c>
      <c r="B3038" t="s">
        <v>3064</v>
      </c>
      <c r="C3038" t="s">
        <v>15</v>
      </c>
      <c r="D3038" t="s">
        <v>19</v>
      </c>
      <c r="E3038">
        <v>-4297.6000000000004</v>
      </c>
      <c r="F3038" t="s">
        <v>11</v>
      </c>
      <c r="G3038">
        <f>IF(Table1[[#This Row],[Type]]="Income",ABS(Table1[[#This Row],[Amount]]),0)</f>
        <v>0</v>
      </c>
      <c r="H3038">
        <f>IF(Table1[[#This Row],[Type]]="Expense",ABS(Table1[[#This Row],[Amount]]),0)</f>
        <v>4297.6000000000004</v>
      </c>
      <c r="I3038" t="s">
        <v>17</v>
      </c>
      <c r="J3038" t="s">
        <v>13</v>
      </c>
      <c r="L3038" t="str">
        <f t="shared" si="47"/>
        <v>March</v>
      </c>
      <c r="M3038" s="4">
        <f>ABS(Table1[[#This Row],[Amount]])</f>
        <v>4297.6000000000004</v>
      </c>
      <c r="N3038">
        <f>IF(Table1[[#This Row],[Type]]="Income",ABS(Table1[[#This Row],[Amount]]),0)</f>
        <v>0</v>
      </c>
      <c r="O3038">
        <f>IF(Table1[[#This Row],[Type]]="Expense",ABS(Table1[[#This Row],[Amount]]),0)</f>
        <v>4297.6000000000004</v>
      </c>
      <c r="P3038" t="str">
        <f>Table1[[#This Row],[Region]]</f>
        <v>East</v>
      </c>
      <c r="Q3038" t="s">
        <v>19</v>
      </c>
      <c r="R3038" t="s">
        <v>13</v>
      </c>
    </row>
    <row r="3039" spans="1:18" x14ac:dyDescent="0.3">
      <c r="A3039" s="1">
        <v>45212</v>
      </c>
      <c r="B3039" t="s">
        <v>3065</v>
      </c>
      <c r="C3039" t="s">
        <v>15</v>
      </c>
      <c r="D3039" t="s">
        <v>19</v>
      </c>
      <c r="E3039">
        <v>-3008.7</v>
      </c>
      <c r="F3039" t="s">
        <v>11</v>
      </c>
      <c r="G3039">
        <f>IF(Table1[[#This Row],[Type]]="Income",ABS(Table1[[#This Row],[Amount]]),0)</f>
        <v>0</v>
      </c>
      <c r="H3039">
        <f>IF(Table1[[#This Row],[Type]]="Expense",ABS(Table1[[#This Row],[Amount]]),0)</f>
        <v>3008.7</v>
      </c>
      <c r="I3039" t="s">
        <v>20</v>
      </c>
      <c r="J3039" t="s">
        <v>13</v>
      </c>
      <c r="L3039" t="str">
        <f t="shared" si="47"/>
        <v>October</v>
      </c>
      <c r="M3039" s="4">
        <f>ABS(Table1[[#This Row],[Amount]])</f>
        <v>3008.7</v>
      </c>
      <c r="N3039">
        <f>IF(Table1[[#This Row],[Type]]="Income",ABS(Table1[[#This Row],[Amount]]),0)</f>
        <v>0</v>
      </c>
      <c r="O3039">
        <f>IF(Table1[[#This Row],[Type]]="Expense",ABS(Table1[[#This Row],[Amount]]),0)</f>
        <v>3008.7</v>
      </c>
      <c r="P3039" t="str">
        <f>Table1[[#This Row],[Region]]</f>
        <v>East</v>
      </c>
      <c r="Q3039" t="s">
        <v>19</v>
      </c>
      <c r="R3039" t="s">
        <v>13</v>
      </c>
    </row>
    <row r="3040" spans="1:18" x14ac:dyDescent="0.3">
      <c r="A3040" s="1">
        <v>45203</v>
      </c>
      <c r="B3040" t="s">
        <v>3066</v>
      </c>
      <c r="C3040" t="s">
        <v>30</v>
      </c>
      <c r="D3040" t="s">
        <v>16</v>
      </c>
      <c r="E3040">
        <v>2638.21</v>
      </c>
      <c r="F3040" t="s">
        <v>31</v>
      </c>
      <c r="G3040">
        <f>IF(Table1[[#This Row],[Type]]="Income",ABS(Table1[[#This Row],[Amount]]),0)</f>
        <v>2638.21</v>
      </c>
      <c r="H3040">
        <f>IF(Table1[[#This Row],[Type]]="Expense",ABS(Table1[[#This Row],[Amount]]),0)</f>
        <v>0</v>
      </c>
      <c r="I3040" t="s">
        <v>20</v>
      </c>
      <c r="J3040" t="s">
        <v>13</v>
      </c>
      <c r="L3040" t="str">
        <f t="shared" si="47"/>
        <v>October</v>
      </c>
      <c r="M3040" s="4">
        <f>ABS(Table1[[#This Row],[Amount]])</f>
        <v>2638.21</v>
      </c>
      <c r="N3040">
        <f>IF(Table1[[#This Row],[Type]]="Income",ABS(Table1[[#This Row],[Amount]]),0)</f>
        <v>2638.21</v>
      </c>
      <c r="O3040">
        <f>IF(Table1[[#This Row],[Type]]="Expense",ABS(Table1[[#This Row],[Amount]]),0)</f>
        <v>0</v>
      </c>
      <c r="P3040" t="str">
        <f>Table1[[#This Row],[Region]]</f>
        <v>East</v>
      </c>
      <c r="Q3040" t="s">
        <v>16</v>
      </c>
      <c r="R3040" t="s">
        <v>13</v>
      </c>
    </row>
    <row r="3041" spans="1:18" x14ac:dyDescent="0.3">
      <c r="A3041" s="1">
        <v>45082</v>
      </c>
      <c r="B3041" t="s">
        <v>3067</v>
      </c>
      <c r="C3041" t="s">
        <v>9</v>
      </c>
      <c r="D3041" t="s">
        <v>19</v>
      </c>
      <c r="E3041">
        <v>-3742.56</v>
      </c>
      <c r="F3041" t="s">
        <v>11</v>
      </c>
      <c r="G3041">
        <f>IF(Table1[[#This Row],[Type]]="Income",ABS(Table1[[#This Row],[Amount]]),0)</f>
        <v>0</v>
      </c>
      <c r="H3041">
        <f>IF(Table1[[#This Row],[Type]]="Expense",ABS(Table1[[#This Row],[Amount]]),0)</f>
        <v>3742.56</v>
      </c>
      <c r="I3041" t="s">
        <v>12</v>
      </c>
      <c r="J3041" t="s">
        <v>23</v>
      </c>
      <c r="L3041" t="str">
        <f t="shared" si="47"/>
        <v>June</v>
      </c>
      <c r="M3041" s="4">
        <f>ABS(Table1[[#This Row],[Amount]])</f>
        <v>3742.56</v>
      </c>
      <c r="N3041">
        <f>IF(Table1[[#This Row],[Type]]="Income",ABS(Table1[[#This Row],[Amount]]),0)</f>
        <v>0</v>
      </c>
      <c r="O3041">
        <f>IF(Table1[[#This Row],[Type]]="Expense",ABS(Table1[[#This Row],[Amount]]),0)</f>
        <v>3742.56</v>
      </c>
      <c r="P3041" t="str">
        <f>Table1[[#This Row],[Region]]</f>
        <v>South</v>
      </c>
      <c r="Q3041" t="s">
        <v>19</v>
      </c>
      <c r="R3041" t="s">
        <v>23</v>
      </c>
    </row>
    <row r="3042" spans="1:18" x14ac:dyDescent="0.3">
      <c r="A3042" s="1">
        <v>45174</v>
      </c>
      <c r="B3042" t="s">
        <v>3068</v>
      </c>
      <c r="C3042" t="s">
        <v>15</v>
      </c>
      <c r="D3042" t="s">
        <v>22</v>
      </c>
      <c r="E3042">
        <v>-4096.3599999999997</v>
      </c>
      <c r="F3042" t="s">
        <v>11</v>
      </c>
      <c r="G3042">
        <f>IF(Table1[[#This Row],[Type]]="Income",ABS(Table1[[#This Row],[Amount]]),0)</f>
        <v>0</v>
      </c>
      <c r="H3042">
        <f>IF(Table1[[#This Row],[Type]]="Expense",ABS(Table1[[#This Row],[Amount]]),0)</f>
        <v>4096.3599999999997</v>
      </c>
      <c r="I3042" t="s">
        <v>20</v>
      </c>
      <c r="J3042" t="s">
        <v>27</v>
      </c>
      <c r="L3042" t="str">
        <f t="shared" si="47"/>
        <v>September</v>
      </c>
      <c r="M3042" s="4">
        <f>ABS(Table1[[#This Row],[Amount]])</f>
        <v>4096.3599999999997</v>
      </c>
      <c r="N3042">
        <f>IF(Table1[[#This Row],[Type]]="Income",ABS(Table1[[#This Row],[Amount]]),0)</f>
        <v>0</v>
      </c>
      <c r="O3042">
        <f>IF(Table1[[#This Row],[Type]]="Expense",ABS(Table1[[#This Row],[Amount]]),0)</f>
        <v>4096.3599999999997</v>
      </c>
      <c r="P3042" t="str">
        <f>Table1[[#This Row],[Region]]</f>
        <v>North</v>
      </c>
      <c r="Q3042" t="s">
        <v>22</v>
      </c>
      <c r="R3042" t="s">
        <v>27</v>
      </c>
    </row>
    <row r="3043" spans="1:18" x14ac:dyDescent="0.3">
      <c r="A3043" s="1">
        <v>45144</v>
      </c>
      <c r="B3043" t="s">
        <v>3069</v>
      </c>
      <c r="C3043" t="s">
        <v>30</v>
      </c>
      <c r="D3043" t="s">
        <v>16</v>
      </c>
      <c r="E3043">
        <v>3461.76</v>
      </c>
      <c r="F3043" t="s">
        <v>31</v>
      </c>
      <c r="G3043">
        <f>IF(Table1[[#This Row],[Type]]="Income",ABS(Table1[[#This Row],[Amount]]),0)</f>
        <v>3461.76</v>
      </c>
      <c r="H3043">
        <f>IF(Table1[[#This Row],[Type]]="Expense",ABS(Table1[[#This Row],[Amount]]),0)</f>
        <v>0</v>
      </c>
      <c r="I3043" t="s">
        <v>20</v>
      </c>
      <c r="J3043" t="s">
        <v>23</v>
      </c>
      <c r="L3043" t="str">
        <f t="shared" si="47"/>
        <v>August</v>
      </c>
      <c r="M3043" s="4">
        <f>ABS(Table1[[#This Row],[Amount]])</f>
        <v>3461.76</v>
      </c>
      <c r="N3043">
        <f>IF(Table1[[#This Row],[Type]]="Income",ABS(Table1[[#This Row],[Amount]]),0)</f>
        <v>3461.76</v>
      </c>
      <c r="O3043">
        <f>IF(Table1[[#This Row],[Type]]="Expense",ABS(Table1[[#This Row],[Amount]]),0)</f>
        <v>0</v>
      </c>
      <c r="P3043" t="str">
        <f>Table1[[#This Row],[Region]]</f>
        <v>South</v>
      </c>
      <c r="Q3043" t="s">
        <v>16</v>
      </c>
      <c r="R3043" t="s">
        <v>23</v>
      </c>
    </row>
    <row r="3044" spans="1:18" x14ac:dyDescent="0.3">
      <c r="A3044" s="1">
        <v>45116</v>
      </c>
      <c r="B3044" t="s">
        <v>3070</v>
      </c>
      <c r="C3044" t="s">
        <v>9</v>
      </c>
      <c r="D3044" t="s">
        <v>16</v>
      </c>
      <c r="E3044">
        <v>-2256.0300000000002</v>
      </c>
      <c r="F3044" t="s">
        <v>11</v>
      </c>
      <c r="G3044">
        <f>IF(Table1[[#This Row],[Type]]="Income",ABS(Table1[[#This Row],[Amount]]),0)</f>
        <v>0</v>
      </c>
      <c r="H3044">
        <f>IF(Table1[[#This Row],[Type]]="Expense",ABS(Table1[[#This Row],[Amount]]),0)</f>
        <v>2256.0300000000002</v>
      </c>
      <c r="I3044" t="s">
        <v>17</v>
      </c>
      <c r="J3044" t="s">
        <v>23</v>
      </c>
      <c r="L3044" t="str">
        <f t="shared" si="47"/>
        <v>July</v>
      </c>
      <c r="M3044" s="4">
        <f>ABS(Table1[[#This Row],[Amount]])</f>
        <v>2256.0300000000002</v>
      </c>
      <c r="N3044">
        <f>IF(Table1[[#This Row],[Type]]="Income",ABS(Table1[[#This Row],[Amount]]),0)</f>
        <v>0</v>
      </c>
      <c r="O3044">
        <f>IF(Table1[[#This Row],[Type]]="Expense",ABS(Table1[[#This Row],[Amount]]),0)</f>
        <v>2256.0300000000002</v>
      </c>
      <c r="P3044" t="str">
        <f>Table1[[#This Row],[Region]]</f>
        <v>South</v>
      </c>
      <c r="Q3044" t="s">
        <v>16</v>
      </c>
      <c r="R3044" t="s">
        <v>23</v>
      </c>
    </row>
    <row r="3045" spans="1:18" x14ac:dyDescent="0.3">
      <c r="A3045" s="1">
        <v>45089</v>
      </c>
      <c r="B3045" t="s">
        <v>3071</v>
      </c>
      <c r="C3045" t="s">
        <v>15</v>
      </c>
      <c r="D3045" t="s">
        <v>26</v>
      </c>
      <c r="E3045">
        <v>-1958.56</v>
      </c>
      <c r="F3045" t="s">
        <v>11</v>
      </c>
      <c r="G3045">
        <f>IF(Table1[[#This Row],[Type]]="Income",ABS(Table1[[#This Row],[Amount]]),0)</f>
        <v>0</v>
      </c>
      <c r="H3045">
        <f>IF(Table1[[#This Row],[Type]]="Expense",ABS(Table1[[#This Row],[Amount]]),0)</f>
        <v>1958.56</v>
      </c>
      <c r="I3045" t="s">
        <v>12</v>
      </c>
      <c r="J3045" t="s">
        <v>13</v>
      </c>
      <c r="L3045" t="str">
        <f t="shared" si="47"/>
        <v>June</v>
      </c>
      <c r="M3045" s="4">
        <f>ABS(Table1[[#This Row],[Amount]])</f>
        <v>1958.56</v>
      </c>
      <c r="N3045">
        <f>IF(Table1[[#This Row],[Type]]="Income",ABS(Table1[[#This Row],[Amount]]),0)</f>
        <v>0</v>
      </c>
      <c r="O3045">
        <f>IF(Table1[[#This Row],[Type]]="Expense",ABS(Table1[[#This Row],[Amount]]),0)</f>
        <v>1958.56</v>
      </c>
      <c r="P3045" t="str">
        <f>Table1[[#This Row],[Region]]</f>
        <v>East</v>
      </c>
      <c r="Q3045" t="s">
        <v>26</v>
      </c>
      <c r="R3045" t="s">
        <v>13</v>
      </c>
    </row>
    <row r="3046" spans="1:18" x14ac:dyDescent="0.3">
      <c r="A3046" s="1">
        <v>45106</v>
      </c>
      <c r="B3046" t="s">
        <v>3072</v>
      </c>
      <c r="C3046" t="s">
        <v>9</v>
      </c>
      <c r="D3046" t="s">
        <v>42</v>
      </c>
      <c r="E3046">
        <v>-3881.16</v>
      </c>
      <c r="F3046" t="s">
        <v>11</v>
      </c>
      <c r="G3046">
        <f>IF(Table1[[#This Row],[Type]]="Income",ABS(Table1[[#This Row],[Amount]]),0)</f>
        <v>0</v>
      </c>
      <c r="H3046">
        <f>IF(Table1[[#This Row],[Type]]="Expense",ABS(Table1[[#This Row],[Amount]]),0)</f>
        <v>3881.16</v>
      </c>
      <c r="I3046" t="s">
        <v>20</v>
      </c>
      <c r="J3046" t="s">
        <v>27</v>
      </c>
      <c r="L3046" t="str">
        <f t="shared" si="47"/>
        <v>June</v>
      </c>
      <c r="M3046" s="4">
        <f>ABS(Table1[[#This Row],[Amount]])</f>
        <v>3881.16</v>
      </c>
      <c r="N3046">
        <f>IF(Table1[[#This Row],[Type]]="Income",ABS(Table1[[#This Row],[Amount]]),0)</f>
        <v>0</v>
      </c>
      <c r="O3046">
        <f>IF(Table1[[#This Row],[Type]]="Expense",ABS(Table1[[#This Row],[Amount]]),0)</f>
        <v>3881.16</v>
      </c>
      <c r="P3046" t="str">
        <f>Table1[[#This Row],[Region]]</f>
        <v>North</v>
      </c>
      <c r="Q3046" t="s">
        <v>42</v>
      </c>
      <c r="R3046" t="s">
        <v>27</v>
      </c>
    </row>
    <row r="3047" spans="1:18" x14ac:dyDescent="0.3">
      <c r="A3047" s="1">
        <v>44960</v>
      </c>
      <c r="B3047" t="s">
        <v>3073</v>
      </c>
      <c r="C3047" t="s">
        <v>9</v>
      </c>
      <c r="D3047" t="s">
        <v>10</v>
      </c>
      <c r="E3047">
        <v>-2637.75</v>
      </c>
      <c r="F3047" t="s">
        <v>11</v>
      </c>
      <c r="G3047">
        <f>IF(Table1[[#This Row],[Type]]="Income",ABS(Table1[[#This Row],[Amount]]),0)</f>
        <v>0</v>
      </c>
      <c r="H3047">
        <f>IF(Table1[[#This Row],[Type]]="Expense",ABS(Table1[[#This Row],[Amount]]),0)</f>
        <v>2637.75</v>
      </c>
      <c r="I3047" t="s">
        <v>17</v>
      </c>
      <c r="J3047" t="s">
        <v>23</v>
      </c>
      <c r="L3047" t="str">
        <f t="shared" si="47"/>
        <v>February</v>
      </c>
      <c r="M3047" s="4">
        <f>ABS(Table1[[#This Row],[Amount]])</f>
        <v>2637.75</v>
      </c>
      <c r="N3047">
        <f>IF(Table1[[#This Row],[Type]]="Income",ABS(Table1[[#This Row],[Amount]]),0)</f>
        <v>0</v>
      </c>
      <c r="O3047">
        <f>IF(Table1[[#This Row],[Type]]="Expense",ABS(Table1[[#This Row],[Amount]]),0)</f>
        <v>2637.75</v>
      </c>
      <c r="P3047" t="str">
        <f>Table1[[#This Row],[Region]]</f>
        <v>South</v>
      </c>
      <c r="Q3047" t="s">
        <v>10</v>
      </c>
      <c r="R3047" t="s">
        <v>23</v>
      </c>
    </row>
    <row r="3048" spans="1:18" x14ac:dyDescent="0.3">
      <c r="A3048" s="1">
        <v>44967</v>
      </c>
      <c r="B3048" t="s">
        <v>3074</v>
      </c>
      <c r="C3048" t="s">
        <v>30</v>
      </c>
      <c r="D3048" t="s">
        <v>26</v>
      </c>
      <c r="E3048">
        <v>3551.49</v>
      </c>
      <c r="F3048" t="s">
        <v>31</v>
      </c>
      <c r="G3048">
        <f>IF(Table1[[#This Row],[Type]]="Income",ABS(Table1[[#This Row],[Amount]]),0)</f>
        <v>3551.49</v>
      </c>
      <c r="H3048">
        <f>IF(Table1[[#This Row],[Type]]="Expense",ABS(Table1[[#This Row],[Amount]]),0)</f>
        <v>0</v>
      </c>
      <c r="I3048" t="s">
        <v>20</v>
      </c>
      <c r="J3048" t="s">
        <v>32</v>
      </c>
      <c r="L3048" t="str">
        <f t="shared" si="47"/>
        <v>February</v>
      </c>
      <c r="M3048" s="4">
        <f>ABS(Table1[[#This Row],[Amount]])</f>
        <v>3551.49</v>
      </c>
      <c r="N3048">
        <f>IF(Table1[[#This Row],[Type]]="Income",ABS(Table1[[#This Row],[Amount]]),0)</f>
        <v>3551.49</v>
      </c>
      <c r="O3048">
        <f>IF(Table1[[#This Row],[Type]]="Expense",ABS(Table1[[#This Row],[Amount]]),0)</f>
        <v>0</v>
      </c>
      <c r="P3048" t="str">
        <f>Table1[[#This Row],[Region]]</f>
        <v>West</v>
      </c>
      <c r="Q3048" t="s">
        <v>26</v>
      </c>
      <c r="R3048" t="s">
        <v>32</v>
      </c>
    </row>
    <row r="3049" spans="1:18" x14ac:dyDescent="0.3">
      <c r="A3049" s="1">
        <v>45233</v>
      </c>
      <c r="B3049" t="s">
        <v>3075</v>
      </c>
      <c r="C3049" t="s">
        <v>9</v>
      </c>
      <c r="D3049" t="s">
        <v>42</v>
      </c>
      <c r="E3049">
        <v>-4462.95</v>
      </c>
      <c r="F3049" t="s">
        <v>11</v>
      </c>
      <c r="G3049">
        <f>IF(Table1[[#This Row],[Type]]="Income",ABS(Table1[[#This Row],[Amount]]),0)</f>
        <v>0</v>
      </c>
      <c r="H3049">
        <f>IF(Table1[[#This Row],[Type]]="Expense",ABS(Table1[[#This Row],[Amount]]),0)</f>
        <v>4462.95</v>
      </c>
      <c r="I3049" t="s">
        <v>20</v>
      </c>
      <c r="J3049" t="s">
        <v>32</v>
      </c>
      <c r="L3049" t="str">
        <f t="shared" si="47"/>
        <v>November</v>
      </c>
      <c r="M3049" s="4">
        <f>ABS(Table1[[#This Row],[Amount]])</f>
        <v>4462.95</v>
      </c>
      <c r="N3049">
        <f>IF(Table1[[#This Row],[Type]]="Income",ABS(Table1[[#This Row],[Amount]]),0)</f>
        <v>0</v>
      </c>
      <c r="O3049">
        <f>IF(Table1[[#This Row],[Type]]="Expense",ABS(Table1[[#This Row],[Amount]]),0)</f>
        <v>4462.95</v>
      </c>
      <c r="P3049" t="str">
        <f>Table1[[#This Row],[Region]]</f>
        <v>West</v>
      </c>
      <c r="Q3049" t="s">
        <v>42</v>
      </c>
      <c r="R3049" t="s">
        <v>32</v>
      </c>
    </row>
    <row r="3050" spans="1:18" x14ac:dyDescent="0.3">
      <c r="A3050" s="1">
        <v>45264</v>
      </c>
      <c r="B3050" t="s">
        <v>3076</v>
      </c>
      <c r="C3050" t="s">
        <v>30</v>
      </c>
      <c r="D3050" t="s">
        <v>16</v>
      </c>
      <c r="E3050">
        <v>4587.8599999999997</v>
      </c>
      <c r="F3050" t="s">
        <v>31</v>
      </c>
      <c r="G3050">
        <f>IF(Table1[[#This Row],[Type]]="Income",ABS(Table1[[#This Row],[Amount]]),0)</f>
        <v>4587.8599999999997</v>
      </c>
      <c r="H3050">
        <f>IF(Table1[[#This Row],[Type]]="Expense",ABS(Table1[[#This Row],[Amount]]),0)</f>
        <v>0</v>
      </c>
      <c r="I3050" t="s">
        <v>20</v>
      </c>
      <c r="J3050" t="s">
        <v>27</v>
      </c>
      <c r="L3050" t="str">
        <f t="shared" si="47"/>
        <v>December</v>
      </c>
      <c r="M3050" s="4">
        <f>ABS(Table1[[#This Row],[Amount]])</f>
        <v>4587.8599999999997</v>
      </c>
      <c r="N3050">
        <f>IF(Table1[[#This Row],[Type]]="Income",ABS(Table1[[#This Row],[Amount]]),0)</f>
        <v>4587.8599999999997</v>
      </c>
      <c r="O3050">
        <f>IF(Table1[[#This Row],[Type]]="Expense",ABS(Table1[[#This Row],[Amount]]),0)</f>
        <v>0</v>
      </c>
      <c r="P3050" t="str">
        <f>Table1[[#This Row],[Region]]</f>
        <v>North</v>
      </c>
      <c r="Q3050" t="s">
        <v>16</v>
      </c>
      <c r="R3050" t="s">
        <v>27</v>
      </c>
    </row>
    <row r="3051" spans="1:18" x14ac:dyDescent="0.3">
      <c r="A3051" s="1">
        <v>45240</v>
      </c>
      <c r="B3051" t="s">
        <v>3077</v>
      </c>
      <c r="C3051" t="s">
        <v>15</v>
      </c>
      <c r="D3051" t="s">
        <v>10</v>
      </c>
      <c r="E3051">
        <v>-1460.81</v>
      </c>
      <c r="F3051" t="s">
        <v>11</v>
      </c>
      <c r="G3051">
        <f>IF(Table1[[#This Row],[Type]]="Income",ABS(Table1[[#This Row],[Amount]]),0)</f>
        <v>0</v>
      </c>
      <c r="H3051">
        <f>IF(Table1[[#This Row],[Type]]="Expense",ABS(Table1[[#This Row],[Amount]]),0)</f>
        <v>1460.81</v>
      </c>
      <c r="I3051" t="s">
        <v>20</v>
      </c>
      <c r="J3051" t="s">
        <v>23</v>
      </c>
      <c r="L3051" t="str">
        <f t="shared" si="47"/>
        <v>November</v>
      </c>
      <c r="M3051" s="4">
        <f>ABS(Table1[[#This Row],[Amount]])</f>
        <v>1460.81</v>
      </c>
      <c r="N3051">
        <f>IF(Table1[[#This Row],[Type]]="Income",ABS(Table1[[#This Row],[Amount]]),0)</f>
        <v>0</v>
      </c>
      <c r="O3051">
        <f>IF(Table1[[#This Row],[Type]]="Expense",ABS(Table1[[#This Row],[Amount]]),0)</f>
        <v>1460.81</v>
      </c>
      <c r="P3051" t="str">
        <f>Table1[[#This Row],[Region]]</f>
        <v>South</v>
      </c>
      <c r="Q3051" t="s">
        <v>10</v>
      </c>
      <c r="R3051" t="s">
        <v>23</v>
      </c>
    </row>
    <row r="3052" spans="1:18" x14ac:dyDescent="0.3">
      <c r="A3052" s="1">
        <v>45001</v>
      </c>
      <c r="B3052" t="s">
        <v>3078</v>
      </c>
      <c r="C3052" t="s">
        <v>9</v>
      </c>
      <c r="D3052" t="s">
        <v>19</v>
      </c>
      <c r="E3052">
        <v>-1020.66</v>
      </c>
      <c r="F3052" t="s">
        <v>11</v>
      </c>
      <c r="G3052">
        <f>IF(Table1[[#This Row],[Type]]="Income",ABS(Table1[[#This Row],[Amount]]),0)</f>
        <v>0</v>
      </c>
      <c r="H3052">
        <f>IF(Table1[[#This Row],[Type]]="Expense",ABS(Table1[[#This Row],[Amount]]),0)</f>
        <v>1020.66</v>
      </c>
      <c r="I3052" t="s">
        <v>12</v>
      </c>
      <c r="J3052" t="s">
        <v>13</v>
      </c>
      <c r="L3052" t="str">
        <f t="shared" si="47"/>
        <v>March</v>
      </c>
      <c r="M3052" s="4">
        <f>ABS(Table1[[#This Row],[Amount]])</f>
        <v>1020.66</v>
      </c>
      <c r="N3052">
        <f>IF(Table1[[#This Row],[Type]]="Income",ABS(Table1[[#This Row],[Amount]]),0)</f>
        <v>0</v>
      </c>
      <c r="O3052">
        <f>IF(Table1[[#This Row],[Type]]="Expense",ABS(Table1[[#This Row],[Amount]]),0)</f>
        <v>1020.66</v>
      </c>
      <c r="P3052" t="str">
        <f>Table1[[#This Row],[Region]]</f>
        <v>East</v>
      </c>
      <c r="Q3052" t="s">
        <v>19</v>
      </c>
      <c r="R3052" t="s">
        <v>13</v>
      </c>
    </row>
    <row r="3053" spans="1:18" x14ac:dyDescent="0.3">
      <c r="A3053" s="1">
        <v>45205</v>
      </c>
      <c r="B3053" t="s">
        <v>3079</v>
      </c>
      <c r="C3053" t="s">
        <v>9</v>
      </c>
      <c r="D3053" t="s">
        <v>42</v>
      </c>
      <c r="E3053">
        <v>-1380.31</v>
      </c>
      <c r="F3053" t="s">
        <v>11</v>
      </c>
      <c r="G3053">
        <f>IF(Table1[[#This Row],[Type]]="Income",ABS(Table1[[#This Row],[Amount]]),0)</f>
        <v>0</v>
      </c>
      <c r="H3053">
        <f>IF(Table1[[#This Row],[Type]]="Expense",ABS(Table1[[#This Row],[Amount]]),0)</f>
        <v>1380.31</v>
      </c>
      <c r="I3053" t="s">
        <v>17</v>
      </c>
      <c r="J3053" t="s">
        <v>23</v>
      </c>
      <c r="L3053" t="str">
        <f t="shared" si="47"/>
        <v>October</v>
      </c>
      <c r="M3053" s="4">
        <f>ABS(Table1[[#This Row],[Amount]])</f>
        <v>1380.31</v>
      </c>
      <c r="N3053">
        <f>IF(Table1[[#This Row],[Type]]="Income",ABS(Table1[[#This Row],[Amount]]),0)</f>
        <v>0</v>
      </c>
      <c r="O3053">
        <f>IF(Table1[[#This Row],[Type]]="Expense",ABS(Table1[[#This Row],[Amount]]),0)</f>
        <v>1380.31</v>
      </c>
      <c r="P3053" t="str">
        <f>Table1[[#This Row],[Region]]</f>
        <v>South</v>
      </c>
      <c r="Q3053" t="s">
        <v>42</v>
      </c>
      <c r="R3053" t="s">
        <v>23</v>
      </c>
    </row>
    <row r="3054" spans="1:18" x14ac:dyDescent="0.3">
      <c r="A3054" s="1">
        <v>45102</v>
      </c>
      <c r="B3054" t="s">
        <v>3080</v>
      </c>
      <c r="C3054" t="s">
        <v>25</v>
      </c>
      <c r="D3054" t="s">
        <v>16</v>
      </c>
      <c r="E3054">
        <v>-3781.72</v>
      </c>
      <c r="F3054" t="s">
        <v>11</v>
      </c>
      <c r="G3054">
        <f>IF(Table1[[#This Row],[Type]]="Income",ABS(Table1[[#This Row],[Amount]]),0)</f>
        <v>0</v>
      </c>
      <c r="H3054">
        <f>IF(Table1[[#This Row],[Type]]="Expense",ABS(Table1[[#This Row],[Amount]]),0)</f>
        <v>3781.72</v>
      </c>
      <c r="I3054" t="s">
        <v>17</v>
      </c>
      <c r="J3054" t="s">
        <v>32</v>
      </c>
      <c r="L3054" t="str">
        <f t="shared" si="47"/>
        <v>June</v>
      </c>
      <c r="M3054" s="4">
        <f>ABS(Table1[[#This Row],[Amount]])</f>
        <v>3781.72</v>
      </c>
      <c r="N3054">
        <f>IF(Table1[[#This Row],[Type]]="Income",ABS(Table1[[#This Row],[Amount]]),0)</f>
        <v>0</v>
      </c>
      <c r="O3054">
        <f>IF(Table1[[#This Row],[Type]]="Expense",ABS(Table1[[#This Row],[Amount]]),0)</f>
        <v>3781.72</v>
      </c>
      <c r="P3054" t="str">
        <f>Table1[[#This Row],[Region]]</f>
        <v>West</v>
      </c>
      <c r="Q3054" t="s">
        <v>16</v>
      </c>
      <c r="R3054" t="s">
        <v>32</v>
      </c>
    </row>
    <row r="3055" spans="1:18" x14ac:dyDescent="0.3">
      <c r="A3055" s="1">
        <v>45076</v>
      </c>
      <c r="B3055" t="s">
        <v>3081</v>
      </c>
      <c r="C3055" t="s">
        <v>15</v>
      </c>
      <c r="D3055" t="s">
        <v>16</v>
      </c>
      <c r="E3055">
        <v>-1913.28</v>
      </c>
      <c r="F3055" t="s">
        <v>11</v>
      </c>
      <c r="G3055">
        <f>IF(Table1[[#This Row],[Type]]="Income",ABS(Table1[[#This Row],[Amount]]),0)</f>
        <v>0</v>
      </c>
      <c r="H3055">
        <f>IF(Table1[[#This Row],[Type]]="Expense",ABS(Table1[[#This Row],[Amount]]),0)</f>
        <v>1913.28</v>
      </c>
      <c r="I3055" t="s">
        <v>20</v>
      </c>
      <c r="J3055" t="s">
        <v>32</v>
      </c>
      <c r="L3055" t="str">
        <f t="shared" si="47"/>
        <v>May</v>
      </c>
      <c r="M3055" s="4">
        <f>ABS(Table1[[#This Row],[Amount]])</f>
        <v>1913.28</v>
      </c>
      <c r="N3055">
        <f>IF(Table1[[#This Row],[Type]]="Income",ABS(Table1[[#This Row],[Amount]]),0)</f>
        <v>0</v>
      </c>
      <c r="O3055">
        <f>IF(Table1[[#This Row],[Type]]="Expense",ABS(Table1[[#This Row],[Amount]]),0)</f>
        <v>1913.28</v>
      </c>
      <c r="P3055" t="str">
        <f>Table1[[#This Row],[Region]]</f>
        <v>West</v>
      </c>
      <c r="Q3055" t="s">
        <v>16</v>
      </c>
      <c r="R3055" t="s">
        <v>32</v>
      </c>
    </row>
    <row r="3056" spans="1:18" x14ac:dyDescent="0.3">
      <c r="A3056" s="1">
        <v>45199</v>
      </c>
      <c r="B3056" t="s">
        <v>3082</v>
      </c>
      <c r="C3056" t="s">
        <v>15</v>
      </c>
      <c r="D3056" t="s">
        <v>26</v>
      </c>
      <c r="E3056">
        <v>-949.61</v>
      </c>
      <c r="F3056" t="s">
        <v>11</v>
      </c>
      <c r="G3056">
        <f>IF(Table1[[#This Row],[Type]]="Income",ABS(Table1[[#This Row],[Amount]]),0)</f>
        <v>0</v>
      </c>
      <c r="H3056">
        <f>IF(Table1[[#This Row],[Type]]="Expense",ABS(Table1[[#This Row],[Amount]]),0)</f>
        <v>949.61</v>
      </c>
      <c r="I3056" t="s">
        <v>17</v>
      </c>
      <c r="J3056" t="s">
        <v>13</v>
      </c>
      <c r="L3056" t="str">
        <f t="shared" si="47"/>
        <v>September</v>
      </c>
      <c r="M3056" s="4">
        <f>ABS(Table1[[#This Row],[Amount]])</f>
        <v>949.61</v>
      </c>
      <c r="N3056">
        <f>IF(Table1[[#This Row],[Type]]="Income",ABS(Table1[[#This Row],[Amount]]),0)</f>
        <v>0</v>
      </c>
      <c r="O3056">
        <f>IF(Table1[[#This Row],[Type]]="Expense",ABS(Table1[[#This Row],[Amount]]),0)</f>
        <v>949.61</v>
      </c>
      <c r="P3056" t="str">
        <f>Table1[[#This Row],[Region]]</f>
        <v>East</v>
      </c>
      <c r="Q3056" t="s">
        <v>26</v>
      </c>
      <c r="R3056" t="s">
        <v>13</v>
      </c>
    </row>
    <row r="3057" spans="1:18" x14ac:dyDescent="0.3">
      <c r="A3057" s="1">
        <v>45251</v>
      </c>
      <c r="B3057" t="s">
        <v>3083</v>
      </c>
      <c r="C3057" t="s">
        <v>25</v>
      </c>
      <c r="D3057" t="s">
        <v>26</v>
      </c>
      <c r="E3057">
        <v>-582.09</v>
      </c>
      <c r="F3057" t="s">
        <v>11</v>
      </c>
      <c r="G3057">
        <f>IF(Table1[[#This Row],[Type]]="Income",ABS(Table1[[#This Row],[Amount]]),0)</f>
        <v>0</v>
      </c>
      <c r="H3057">
        <f>IF(Table1[[#This Row],[Type]]="Expense",ABS(Table1[[#This Row],[Amount]]),0)</f>
        <v>582.09</v>
      </c>
      <c r="I3057" t="s">
        <v>20</v>
      </c>
      <c r="J3057" t="s">
        <v>27</v>
      </c>
      <c r="L3057" t="str">
        <f t="shared" si="47"/>
        <v>November</v>
      </c>
      <c r="M3057" s="4">
        <f>ABS(Table1[[#This Row],[Amount]])</f>
        <v>582.09</v>
      </c>
      <c r="N3057">
        <f>IF(Table1[[#This Row],[Type]]="Income",ABS(Table1[[#This Row],[Amount]]),0)</f>
        <v>0</v>
      </c>
      <c r="O3057">
        <f>IF(Table1[[#This Row],[Type]]="Expense",ABS(Table1[[#This Row],[Amount]]),0)</f>
        <v>582.09</v>
      </c>
      <c r="P3057" t="str">
        <f>Table1[[#This Row],[Region]]</f>
        <v>North</v>
      </c>
      <c r="Q3057" t="s">
        <v>26</v>
      </c>
      <c r="R3057" t="s">
        <v>27</v>
      </c>
    </row>
    <row r="3058" spans="1:18" x14ac:dyDescent="0.3">
      <c r="A3058" s="1">
        <v>45034</v>
      </c>
      <c r="B3058" t="s">
        <v>3084</v>
      </c>
      <c r="C3058" t="s">
        <v>25</v>
      </c>
      <c r="D3058" t="s">
        <v>19</v>
      </c>
      <c r="E3058">
        <v>-1703.83</v>
      </c>
      <c r="F3058" t="s">
        <v>11</v>
      </c>
      <c r="G3058">
        <f>IF(Table1[[#This Row],[Type]]="Income",ABS(Table1[[#This Row],[Amount]]),0)</f>
        <v>0</v>
      </c>
      <c r="H3058">
        <f>IF(Table1[[#This Row],[Type]]="Expense",ABS(Table1[[#This Row],[Amount]]),0)</f>
        <v>1703.83</v>
      </c>
      <c r="I3058" t="s">
        <v>17</v>
      </c>
      <c r="J3058" t="s">
        <v>23</v>
      </c>
      <c r="L3058" t="str">
        <f t="shared" si="47"/>
        <v>April</v>
      </c>
      <c r="M3058" s="4">
        <f>ABS(Table1[[#This Row],[Amount]])</f>
        <v>1703.83</v>
      </c>
      <c r="N3058">
        <f>IF(Table1[[#This Row],[Type]]="Income",ABS(Table1[[#This Row],[Amount]]),0)</f>
        <v>0</v>
      </c>
      <c r="O3058">
        <f>IF(Table1[[#This Row],[Type]]="Expense",ABS(Table1[[#This Row],[Amount]]),0)</f>
        <v>1703.83</v>
      </c>
      <c r="P3058" t="str">
        <f>Table1[[#This Row],[Region]]</f>
        <v>South</v>
      </c>
      <c r="Q3058" t="s">
        <v>19</v>
      </c>
      <c r="R3058" t="s">
        <v>23</v>
      </c>
    </row>
    <row r="3059" spans="1:18" x14ac:dyDescent="0.3">
      <c r="A3059" s="1">
        <v>45065</v>
      </c>
      <c r="B3059" t="s">
        <v>3085</v>
      </c>
      <c r="C3059" t="s">
        <v>30</v>
      </c>
      <c r="D3059" t="s">
        <v>36</v>
      </c>
      <c r="E3059">
        <v>767.07</v>
      </c>
      <c r="F3059" t="s">
        <v>31</v>
      </c>
      <c r="G3059">
        <f>IF(Table1[[#This Row],[Type]]="Income",ABS(Table1[[#This Row],[Amount]]),0)</f>
        <v>767.07</v>
      </c>
      <c r="H3059">
        <f>IF(Table1[[#This Row],[Type]]="Expense",ABS(Table1[[#This Row],[Amount]]),0)</f>
        <v>0</v>
      </c>
      <c r="I3059" t="s">
        <v>12</v>
      </c>
      <c r="J3059" t="s">
        <v>32</v>
      </c>
      <c r="L3059" t="str">
        <f t="shared" si="47"/>
        <v>May</v>
      </c>
      <c r="M3059" s="4">
        <f>ABS(Table1[[#This Row],[Amount]])</f>
        <v>767.07</v>
      </c>
      <c r="N3059">
        <f>IF(Table1[[#This Row],[Type]]="Income",ABS(Table1[[#This Row],[Amount]]),0)</f>
        <v>767.07</v>
      </c>
      <c r="O3059">
        <f>IF(Table1[[#This Row],[Type]]="Expense",ABS(Table1[[#This Row],[Amount]]),0)</f>
        <v>0</v>
      </c>
      <c r="P3059" t="str">
        <f>Table1[[#This Row],[Region]]</f>
        <v>West</v>
      </c>
      <c r="Q3059" t="s">
        <v>36</v>
      </c>
      <c r="R3059" t="s">
        <v>32</v>
      </c>
    </row>
    <row r="3060" spans="1:18" x14ac:dyDescent="0.3">
      <c r="A3060" s="1">
        <v>45276</v>
      </c>
      <c r="B3060" t="s">
        <v>3086</v>
      </c>
      <c r="C3060" t="s">
        <v>30</v>
      </c>
      <c r="D3060" t="s">
        <v>22</v>
      </c>
      <c r="E3060">
        <v>866.23</v>
      </c>
      <c r="F3060" t="s">
        <v>31</v>
      </c>
      <c r="G3060">
        <f>IF(Table1[[#This Row],[Type]]="Income",ABS(Table1[[#This Row],[Amount]]),0)</f>
        <v>866.23</v>
      </c>
      <c r="H3060">
        <f>IF(Table1[[#This Row],[Type]]="Expense",ABS(Table1[[#This Row],[Amount]]),0)</f>
        <v>0</v>
      </c>
      <c r="I3060" t="s">
        <v>12</v>
      </c>
      <c r="J3060" t="s">
        <v>23</v>
      </c>
      <c r="L3060" t="str">
        <f t="shared" si="47"/>
        <v>December</v>
      </c>
      <c r="M3060" s="4">
        <f>ABS(Table1[[#This Row],[Amount]])</f>
        <v>866.23</v>
      </c>
      <c r="N3060">
        <f>IF(Table1[[#This Row],[Type]]="Income",ABS(Table1[[#This Row],[Amount]]),0)</f>
        <v>866.23</v>
      </c>
      <c r="O3060">
        <f>IF(Table1[[#This Row],[Type]]="Expense",ABS(Table1[[#This Row],[Amount]]),0)</f>
        <v>0</v>
      </c>
      <c r="P3060" t="str">
        <f>Table1[[#This Row],[Region]]</f>
        <v>South</v>
      </c>
      <c r="Q3060" t="s">
        <v>22</v>
      </c>
      <c r="R3060" t="s">
        <v>23</v>
      </c>
    </row>
    <row r="3061" spans="1:18" x14ac:dyDescent="0.3">
      <c r="A3061" s="1">
        <v>45197</v>
      </c>
      <c r="B3061" t="s">
        <v>3087</v>
      </c>
      <c r="C3061" t="s">
        <v>9</v>
      </c>
      <c r="D3061" t="s">
        <v>36</v>
      </c>
      <c r="E3061">
        <v>-3451.03</v>
      </c>
      <c r="F3061" t="s">
        <v>11</v>
      </c>
      <c r="G3061">
        <f>IF(Table1[[#This Row],[Type]]="Income",ABS(Table1[[#This Row],[Amount]]),0)</f>
        <v>0</v>
      </c>
      <c r="H3061">
        <f>IF(Table1[[#This Row],[Type]]="Expense",ABS(Table1[[#This Row],[Amount]]),0)</f>
        <v>3451.03</v>
      </c>
      <c r="I3061" t="s">
        <v>17</v>
      </c>
      <c r="J3061" t="s">
        <v>13</v>
      </c>
      <c r="L3061" t="str">
        <f t="shared" si="47"/>
        <v>September</v>
      </c>
      <c r="M3061" s="4">
        <f>ABS(Table1[[#This Row],[Amount]])</f>
        <v>3451.03</v>
      </c>
      <c r="N3061">
        <f>IF(Table1[[#This Row],[Type]]="Income",ABS(Table1[[#This Row],[Amount]]),0)</f>
        <v>0</v>
      </c>
      <c r="O3061">
        <f>IF(Table1[[#This Row],[Type]]="Expense",ABS(Table1[[#This Row],[Amount]]),0)</f>
        <v>3451.03</v>
      </c>
      <c r="P3061" t="str">
        <f>Table1[[#This Row],[Region]]</f>
        <v>East</v>
      </c>
      <c r="Q3061" t="s">
        <v>36</v>
      </c>
      <c r="R3061" t="s">
        <v>13</v>
      </c>
    </row>
    <row r="3062" spans="1:18" x14ac:dyDescent="0.3">
      <c r="A3062" s="1">
        <v>45273</v>
      </c>
      <c r="B3062" t="s">
        <v>3088</v>
      </c>
      <c r="C3062" t="s">
        <v>9</v>
      </c>
      <c r="D3062" t="s">
        <v>36</v>
      </c>
      <c r="E3062">
        <v>-196.69</v>
      </c>
      <c r="F3062" t="s">
        <v>11</v>
      </c>
      <c r="G3062">
        <f>IF(Table1[[#This Row],[Type]]="Income",ABS(Table1[[#This Row],[Amount]]),0)</f>
        <v>0</v>
      </c>
      <c r="H3062">
        <f>IF(Table1[[#This Row],[Type]]="Expense",ABS(Table1[[#This Row],[Amount]]),0)</f>
        <v>196.69</v>
      </c>
      <c r="I3062" t="s">
        <v>20</v>
      </c>
      <c r="J3062" t="s">
        <v>13</v>
      </c>
      <c r="L3062" t="str">
        <f t="shared" si="47"/>
        <v>December</v>
      </c>
      <c r="M3062" s="4">
        <f>ABS(Table1[[#This Row],[Amount]])</f>
        <v>196.69</v>
      </c>
      <c r="N3062">
        <f>IF(Table1[[#This Row],[Type]]="Income",ABS(Table1[[#This Row],[Amount]]),0)</f>
        <v>0</v>
      </c>
      <c r="O3062">
        <f>IF(Table1[[#This Row],[Type]]="Expense",ABS(Table1[[#This Row],[Amount]]),0)</f>
        <v>196.69</v>
      </c>
      <c r="P3062" t="str">
        <f>Table1[[#This Row],[Region]]</f>
        <v>East</v>
      </c>
      <c r="Q3062" t="s">
        <v>36</v>
      </c>
      <c r="R3062" t="s">
        <v>13</v>
      </c>
    </row>
    <row r="3063" spans="1:18" x14ac:dyDescent="0.3">
      <c r="A3063" s="1">
        <v>45215</v>
      </c>
      <c r="B3063" t="s">
        <v>3089</v>
      </c>
      <c r="C3063" t="s">
        <v>9</v>
      </c>
      <c r="D3063" t="s">
        <v>10</v>
      </c>
      <c r="E3063">
        <v>-676.01</v>
      </c>
      <c r="F3063" t="s">
        <v>11</v>
      </c>
      <c r="G3063">
        <f>IF(Table1[[#This Row],[Type]]="Income",ABS(Table1[[#This Row],[Amount]]),0)</f>
        <v>0</v>
      </c>
      <c r="H3063">
        <f>IF(Table1[[#This Row],[Type]]="Expense",ABS(Table1[[#This Row],[Amount]]),0)</f>
        <v>676.01</v>
      </c>
      <c r="I3063" t="s">
        <v>20</v>
      </c>
      <c r="J3063" t="s">
        <v>27</v>
      </c>
      <c r="L3063" t="str">
        <f t="shared" si="47"/>
        <v>October</v>
      </c>
      <c r="M3063" s="4">
        <f>ABS(Table1[[#This Row],[Amount]])</f>
        <v>676.01</v>
      </c>
      <c r="N3063">
        <f>IF(Table1[[#This Row],[Type]]="Income",ABS(Table1[[#This Row],[Amount]]),0)</f>
        <v>0</v>
      </c>
      <c r="O3063">
        <f>IF(Table1[[#This Row],[Type]]="Expense",ABS(Table1[[#This Row],[Amount]]),0)</f>
        <v>676.01</v>
      </c>
      <c r="P3063" t="str">
        <f>Table1[[#This Row],[Region]]</f>
        <v>North</v>
      </c>
      <c r="Q3063" t="s">
        <v>10</v>
      </c>
      <c r="R3063" t="s">
        <v>27</v>
      </c>
    </row>
    <row r="3064" spans="1:18" x14ac:dyDescent="0.3">
      <c r="A3064" s="1">
        <v>45138</v>
      </c>
      <c r="B3064" t="s">
        <v>3090</v>
      </c>
      <c r="C3064" t="s">
        <v>9</v>
      </c>
      <c r="D3064" t="s">
        <v>10</v>
      </c>
      <c r="E3064">
        <v>-4237.3900000000003</v>
      </c>
      <c r="F3064" t="s">
        <v>11</v>
      </c>
      <c r="G3064">
        <f>IF(Table1[[#This Row],[Type]]="Income",ABS(Table1[[#This Row],[Amount]]),0)</f>
        <v>0</v>
      </c>
      <c r="H3064">
        <f>IF(Table1[[#This Row],[Type]]="Expense",ABS(Table1[[#This Row],[Amount]]),0)</f>
        <v>4237.3900000000003</v>
      </c>
      <c r="I3064" t="s">
        <v>20</v>
      </c>
      <c r="J3064" t="s">
        <v>13</v>
      </c>
      <c r="L3064" t="str">
        <f t="shared" si="47"/>
        <v>July</v>
      </c>
      <c r="M3064" s="4">
        <f>ABS(Table1[[#This Row],[Amount]])</f>
        <v>4237.3900000000003</v>
      </c>
      <c r="N3064">
        <f>IF(Table1[[#This Row],[Type]]="Income",ABS(Table1[[#This Row],[Amount]]),0)</f>
        <v>0</v>
      </c>
      <c r="O3064">
        <f>IF(Table1[[#This Row],[Type]]="Expense",ABS(Table1[[#This Row],[Amount]]),0)</f>
        <v>4237.3900000000003</v>
      </c>
      <c r="P3064" t="str">
        <f>Table1[[#This Row],[Region]]</f>
        <v>East</v>
      </c>
      <c r="Q3064" t="s">
        <v>10</v>
      </c>
      <c r="R3064" t="s">
        <v>13</v>
      </c>
    </row>
    <row r="3065" spans="1:18" x14ac:dyDescent="0.3">
      <c r="A3065" s="1">
        <v>45198</v>
      </c>
      <c r="B3065" t="s">
        <v>3091</v>
      </c>
      <c r="C3065" t="s">
        <v>30</v>
      </c>
      <c r="D3065" t="s">
        <v>19</v>
      </c>
      <c r="E3065">
        <v>4240.08</v>
      </c>
      <c r="F3065" t="s">
        <v>31</v>
      </c>
      <c r="G3065">
        <f>IF(Table1[[#This Row],[Type]]="Income",ABS(Table1[[#This Row],[Amount]]),0)</f>
        <v>4240.08</v>
      </c>
      <c r="H3065">
        <f>IF(Table1[[#This Row],[Type]]="Expense",ABS(Table1[[#This Row],[Amount]]),0)</f>
        <v>0</v>
      </c>
      <c r="I3065" t="s">
        <v>20</v>
      </c>
      <c r="J3065" t="s">
        <v>27</v>
      </c>
      <c r="L3065" t="str">
        <f t="shared" si="47"/>
        <v>September</v>
      </c>
      <c r="M3065" s="4">
        <f>ABS(Table1[[#This Row],[Amount]])</f>
        <v>4240.08</v>
      </c>
      <c r="N3065">
        <f>IF(Table1[[#This Row],[Type]]="Income",ABS(Table1[[#This Row],[Amount]]),0)</f>
        <v>4240.08</v>
      </c>
      <c r="O3065">
        <f>IF(Table1[[#This Row],[Type]]="Expense",ABS(Table1[[#This Row],[Amount]]),0)</f>
        <v>0</v>
      </c>
      <c r="P3065" t="str">
        <f>Table1[[#This Row],[Region]]</f>
        <v>North</v>
      </c>
      <c r="Q3065" t="s">
        <v>19</v>
      </c>
      <c r="R3065" t="s">
        <v>27</v>
      </c>
    </row>
    <row r="3066" spans="1:18" x14ac:dyDescent="0.3">
      <c r="A3066" s="1">
        <v>44992</v>
      </c>
      <c r="B3066" t="s">
        <v>3092</v>
      </c>
      <c r="C3066" t="s">
        <v>15</v>
      </c>
      <c r="D3066" t="s">
        <v>10</v>
      </c>
      <c r="E3066">
        <v>-1713.29</v>
      </c>
      <c r="F3066" t="s">
        <v>11</v>
      </c>
      <c r="G3066">
        <f>IF(Table1[[#This Row],[Type]]="Income",ABS(Table1[[#This Row],[Amount]]),0)</f>
        <v>0</v>
      </c>
      <c r="H3066">
        <f>IF(Table1[[#This Row],[Type]]="Expense",ABS(Table1[[#This Row],[Amount]]),0)</f>
        <v>1713.29</v>
      </c>
      <c r="I3066" t="s">
        <v>12</v>
      </c>
      <c r="J3066" t="s">
        <v>23</v>
      </c>
      <c r="L3066" t="str">
        <f t="shared" si="47"/>
        <v>March</v>
      </c>
      <c r="M3066" s="4">
        <f>ABS(Table1[[#This Row],[Amount]])</f>
        <v>1713.29</v>
      </c>
      <c r="N3066">
        <f>IF(Table1[[#This Row],[Type]]="Income",ABS(Table1[[#This Row],[Amount]]),0)</f>
        <v>0</v>
      </c>
      <c r="O3066">
        <f>IF(Table1[[#This Row],[Type]]="Expense",ABS(Table1[[#This Row],[Amount]]),0)</f>
        <v>1713.29</v>
      </c>
      <c r="P3066" t="str">
        <f>Table1[[#This Row],[Region]]</f>
        <v>South</v>
      </c>
      <c r="Q3066" t="s">
        <v>10</v>
      </c>
      <c r="R3066" t="s">
        <v>23</v>
      </c>
    </row>
    <row r="3067" spans="1:18" x14ac:dyDescent="0.3">
      <c r="A3067" s="1">
        <v>45174</v>
      </c>
      <c r="B3067" t="s">
        <v>3093</v>
      </c>
      <c r="C3067" t="s">
        <v>9</v>
      </c>
      <c r="D3067" t="s">
        <v>42</v>
      </c>
      <c r="E3067">
        <v>-530.97</v>
      </c>
      <c r="F3067" t="s">
        <v>11</v>
      </c>
      <c r="G3067">
        <f>IF(Table1[[#This Row],[Type]]="Income",ABS(Table1[[#This Row],[Amount]]),0)</f>
        <v>0</v>
      </c>
      <c r="H3067">
        <f>IF(Table1[[#This Row],[Type]]="Expense",ABS(Table1[[#This Row],[Amount]]),0)</f>
        <v>530.97</v>
      </c>
      <c r="I3067" t="s">
        <v>20</v>
      </c>
      <c r="J3067" t="s">
        <v>32</v>
      </c>
      <c r="L3067" t="str">
        <f t="shared" si="47"/>
        <v>September</v>
      </c>
      <c r="M3067" s="4">
        <f>ABS(Table1[[#This Row],[Amount]])</f>
        <v>530.97</v>
      </c>
      <c r="N3067">
        <f>IF(Table1[[#This Row],[Type]]="Income",ABS(Table1[[#This Row],[Amount]]),0)</f>
        <v>0</v>
      </c>
      <c r="O3067">
        <f>IF(Table1[[#This Row],[Type]]="Expense",ABS(Table1[[#This Row],[Amount]]),0)</f>
        <v>530.97</v>
      </c>
      <c r="P3067" t="str">
        <f>Table1[[#This Row],[Region]]</f>
        <v>West</v>
      </c>
      <c r="Q3067" t="s">
        <v>42</v>
      </c>
      <c r="R3067" t="s">
        <v>32</v>
      </c>
    </row>
    <row r="3068" spans="1:18" x14ac:dyDescent="0.3">
      <c r="A3068" s="1">
        <v>45082</v>
      </c>
      <c r="B3068" t="s">
        <v>3094</v>
      </c>
      <c r="C3068" t="s">
        <v>15</v>
      </c>
      <c r="D3068" t="s">
        <v>19</v>
      </c>
      <c r="E3068">
        <v>-3554.35</v>
      </c>
      <c r="F3068" t="s">
        <v>11</v>
      </c>
      <c r="G3068">
        <f>IF(Table1[[#This Row],[Type]]="Income",ABS(Table1[[#This Row],[Amount]]),0)</f>
        <v>0</v>
      </c>
      <c r="H3068">
        <f>IF(Table1[[#This Row],[Type]]="Expense",ABS(Table1[[#This Row],[Amount]]),0)</f>
        <v>3554.35</v>
      </c>
      <c r="I3068" t="s">
        <v>20</v>
      </c>
      <c r="J3068" t="s">
        <v>32</v>
      </c>
      <c r="L3068" t="str">
        <f t="shared" si="47"/>
        <v>June</v>
      </c>
      <c r="M3068" s="4">
        <f>ABS(Table1[[#This Row],[Amount]])</f>
        <v>3554.35</v>
      </c>
      <c r="N3068">
        <f>IF(Table1[[#This Row],[Type]]="Income",ABS(Table1[[#This Row],[Amount]]),0)</f>
        <v>0</v>
      </c>
      <c r="O3068">
        <f>IF(Table1[[#This Row],[Type]]="Expense",ABS(Table1[[#This Row],[Amount]]),0)</f>
        <v>3554.35</v>
      </c>
      <c r="P3068" t="str">
        <f>Table1[[#This Row],[Region]]</f>
        <v>West</v>
      </c>
      <c r="Q3068" t="s">
        <v>19</v>
      </c>
      <c r="R3068" t="s">
        <v>32</v>
      </c>
    </row>
    <row r="3069" spans="1:18" x14ac:dyDescent="0.3">
      <c r="A3069" s="1">
        <v>44973</v>
      </c>
      <c r="B3069" t="s">
        <v>3095</v>
      </c>
      <c r="C3069" t="s">
        <v>9</v>
      </c>
      <c r="D3069" t="s">
        <v>19</v>
      </c>
      <c r="E3069">
        <v>-1864.65</v>
      </c>
      <c r="F3069" t="s">
        <v>11</v>
      </c>
      <c r="G3069">
        <f>IF(Table1[[#This Row],[Type]]="Income",ABS(Table1[[#This Row],[Amount]]),0)</f>
        <v>0</v>
      </c>
      <c r="H3069">
        <f>IF(Table1[[#This Row],[Type]]="Expense",ABS(Table1[[#This Row],[Amount]]),0)</f>
        <v>1864.65</v>
      </c>
      <c r="I3069" t="s">
        <v>20</v>
      </c>
      <c r="J3069" t="s">
        <v>27</v>
      </c>
      <c r="L3069" t="str">
        <f t="shared" si="47"/>
        <v>February</v>
      </c>
      <c r="M3069" s="4">
        <f>ABS(Table1[[#This Row],[Amount]])</f>
        <v>1864.65</v>
      </c>
      <c r="N3069">
        <f>IF(Table1[[#This Row],[Type]]="Income",ABS(Table1[[#This Row],[Amount]]),0)</f>
        <v>0</v>
      </c>
      <c r="O3069">
        <f>IF(Table1[[#This Row],[Type]]="Expense",ABS(Table1[[#This Row],[Amount]]),0)</f>
        <v>1864.65</v>
      </c>
      <c r="P3069" t="str">
        <f>Table1[[#This Row],[Region]]</f>
        <v>North</v>
      </c>
      <c r="Q3069" t="s">
        <v>19</v>
      </c>
      <c r="R3069" t="s">
        <v>27</v>
      </c>
    </row>
    <row r="3070" spans="1:18" x14ac:dyDescent="0.3">
      <c r="A3070" s="1">
        <v>45127</v>
      </c>
      <c r="B3070" t="s">
        <v>3096</v>
      </c>
      <c r="C3070" t="s">
        <v>25</v>
      </c>
      <c r="D3070" t="s">
        <v>16</v>
      </c>
      <c r="E3070">
        <v>-322.77999999999997</v>
      </c>
      <c r="F3070" t="s">
        <v>11</v>
      </c>
      <c r="G3070">
        <f>IF(Table1[[#This Row],[Type]]="Income",ABS(Table1[[#This Row],[Amount]]),0)</f>
        <v>0</v>
      </c>
      <c r="H3070">
        <f>IF(Table1[[#This Row],[Type]]="Expense",ABS(Table1[[#This Row],[Amount]]),0)</f>
        <v>322.77999999999997</v>
      </c>
      <c r="I3070" t="s">
        <v>20</v>
      </c>
      <c r="J3070" t="s">
        <v>32</v>
      </c>
      <c r="L3070" t="str">
        <f t="shared" si="47"/>
        <v>July</v>
      </c>
      <c r="M3070" s="4">
        <f>ABS(Table1[[#This Row],[Amount]])</f>
        <v>322.77999999999997</v>
      </c>
      <c r="N3070">
        <f>IF(Table1[[#This Row],[Type]]="Income",ABS(Table1[[#This Row],[Amount]]),0)</f>
        <v>0</v>
      </c>
      <c r="O3070">
        <f>IF(Table1[[#This Row],[Type]]="Expense",ABS(Table1[[#This Row],[Amount]]),0)</f>
        <v>322.77999999999997</v>
      </c>
      <c r="P3070" t="str">
        <f>Table1[[#This Row],[Region]]</f>
        <v>West</v>
      </c>
      <c r="Q3070" t="s">
        <v>16</v>
      </c>
      <c r="R3070" t="s">
        <v>32</v>
      </c>
    </row>
    <row r="3071" spans="1:18" x14ac:dyDescent="0.3">
      <c r="A3071" s="1">
        <v>45074</v>
      </c>
      <c r="B3071" t="s">
        <v>3097</v>
      </c>
      <c r="C3071" t="s">
        <v>9</v>
      </c>
      <c r="D3071" t="s">
        <v>16</v>
      </c>
      <c r="E3071">
        <v>-873.35</v>
      </c>
      <c r="F3071" t="s">
        <v>11</v>
      </c>
      <c r="G3071">
        <f>IF(Table1[[#This Row],[Type]]="Income",ABS(Table1[[#This Row],[Amount]]),0)</f>
        <v>0</v>
      </c>
      <c r="H3071">
        <f>IF(Table1[[#This Row],[Type]]="Expense",ABS(Table1[[#This Row],[Amount]]),0)</f>
        <v>873.35</v>
      </c>
      <c r="I3071" t="s">
        <v>12</v>
      </c>
      <c r="J3071" t="s">
        <v>27</v>
      </c>
      <c r="L3071" t="str">
        <f t="shared" si="47"/>
        <v>May</v>
      </c>
      <c r="M3071" s="4">
        <f>ABS(Table1[[#This Row],[Amount]])</f>
        <v>873.35</v>
      </c>
      <c r="N3071">
        <f>IF(Table1[[#This Row],[Type]]="Income",ABS(Table1[[#This Row],[Amount]]),0)</f>
        <v>0</v>
      </c>
      <c r="O3071">
        <f>IF(Table1[[#This Row],[Type]]="Expense",ABS(Table1[[#This Row],[Amount]]),0)</f>
        <v>873.35</v>
      </c>
      <c r="P3071" t="str">
        <f>Table1[[#This Row],[Region]]</f>
        <v>North</v>
      </c>
      <c r="Q3071" t="s">
        <v>16</v>
      </c>
      <c r="R3071" t="s">
        <v>27</v>
      </c>
    </row>
    <row r="3072" spans="1:18" x14ac:dyDescent="0.3">
      <c r="A3072" s="1">
        <v>45050</v>
      </c>
      <c r="B3072" t="s">
        <v>3098</v>
      </c>
      <c r="C3072" t="s">
        <v>9</v>
      </c>
      <c r="D3072" t="s">
        <v>16</v>
      </c>
      <c r="E3072">
        <v>-772.35</v>
      </c>
      <c r="F3072" t="s">
        <v>11</v>
      </c>
      <c r="G3072">
        <f>IF(Table1[[#This Row],[Type]]="Income",ABS(Table1[[#This Row],[Amount]]),0)</f>
        <v>0</v>
      </c>
      <c r="H3072">
        <f>IF(Table1[[#This Row],[Type]]="Expense",ABS(Table1[[#This Row],[Amount]]),0)</f>
        <v>772.35</v>
      </c>
      <c r="I3072" t="s">
        <v>17</v>
      </c>
      <c r="J3072" t="s">
        <v>27</v>
      </c>
      <c r="L3072" t="str">
        <f t="shared" si="47"/>
        <v>May</v>
      </c>
      <c r="M3072" s="4">
        <f>ABS(Table1[[#This Row],[Amount]])</f>
        <v>772.35</v>
      </c>
      <c r="N3072">
        <f>IF(Table1[[#This Row],[Type]]="Income",ABS(Table1[[#This Row],[Amount]]),0)</f>
        <v>0</v>
      </c>
      <c r="O3072">
        <f>IF(Table1[[#This Row],[Type]]="Expense",ABS(Table1[[#This Row],[Amount]]),0)</f>
        <v>772.35</v>
      </c>
      <c r="P3072" t="str">
        <f>Table1[[#This Row],[Region]]</f>
        <v>North</v>
      </c>
      <c r="Q3072" t="s">
        <v>16</v>
      </c>
      <c r="R3072" t="s">
        <v>27</v>
      </c>
    </row>
    <row r="3073" spans="1:18" x14ac:dyDescent="0.3">
      <c r="A3073" s="1">
        <v>44927</v>
      </c>
      <c r="B3073" t="s">
        <v>3099</v>
      </c>
      <c r="C3073" t="s">
        <v>9</v>
      </c>
      <c r="D3073" t="s">
        <v>22</v>
      </c>
      <c r="E3073">
        <v>-2986.67</v>
      </c>
      <c r="F3073" t="s">
        <v>11</v>
      </c>
      <c r="G3073">
        <f>IF(Table1[[#This Row],[Type]]="Income",ABS(Table1[[#This Row],[Amount]]),0)</f>
        <v>0</v>
      </c>
      <c r="H3073">
        <f>IF(Table1[[#This Row],[Type]]="Expense",ABS(Table1[[#This Row],[Amount]]),0)</f>
        <v>2986.67</v>
      </c>
      <c r="I3073" t="s">
        <v>17</v>
      </c>
      <c r="J3073" t="s">
        <v>23</v>
      </c>
      <c r="L3073" t="str">
        <f t="shared" si="47"/>
        <v>January</v>
      </c>
      <c r="M3073" s="4">
        <f>ABS(Table1[[#This Row],[Amount]])</f>
        <v>2986.67</v>
      </c>
      <c r="N3073">
        <f>IF(Table1[[#This Row],[Type]]="Income",ABS(Table1[[#This Row],[Amount]]),0)</f>
        <v>0</v>
      </c>
      <c r="O3073">
        <f>IF(Table1[[#This Row],[Type]]="Expense",ABS(Table1[[#This Row],[Amount]]),0)</f>
        <v>2986.67</v>
      </c>
      <c r="P3073" t="str">
        <f>Table1[[#This Row],[Region]]</f>
        <v>South</v>
      </c>
      <c r="Q3073" t="s">
        <v>22</v>
      </c>
      <c r="R3073" t="s">
        <v>23</v>
      </c>
    </row>
    <row r="3074" spans="1:18" x14ac:dyDescent="0.3">
      <c r="A3074" s="1">
        <v>45173</v>
      </c>
      <c r="B3074" t="s">
        <v>3100</v>
      </c>
      <c r="C3074" t="s">
        <v>30</v>
      </c>
      <c r="D3074" t="s">
        <v>42</v>
      </c>
      <c r="E3074">
        <v>4500.78</v>
      </c>
      <c r="F3074" t="s">
        <v>31</v>
      </c>
      <c r="G3074">
        <f>IF(Table1[[#This Row],[Type]]="Income",ABS(Table1[[#This Row],[Amount]]),0)</f>
        <v>4500.78</v>
      </c>
      <c r="H3074">
        <f>IF(Table1[[#This Row],[Type]]="Expense",ABS(Table1[[#This Row],[Amount]]),0)</f>
        <v>0</v>
      </c>
      <c r="I3074" t="s">
        <v>20</v>
      </c>
      <c r="J3074" t="s">
        <v>23</v>
      </c>
      <c r="L3074" t="str">
        <f t="shared" si="47"/>
        <v>September</v>
      </c>
      <c r="M3074" s="4">
        <f>ABS(Table1[[#This Row],[Amount]])</f>
        <v>4500.78</v>
      </c>
      <c r="N3074">
        <f>IF(Table1[[#This Row],[Type]]="Income",ABS(Table1[[#This Row],[Amount]]),0)</f>
        <v>4500.78</v>
      </c>
      <c r="O3074">
        <f>IF(Table1[[#This Row],[Type]]="Expense",ABS(Table1[[#This Row],[Amount]]),0)</f>
        <v>0</v>
      </c>
      <c r="P3074" t="str">
        <f>Table1[[#This Row],[Region]]</f>
        <v>South</v>
      </c>
      <c r="Q3074" t="s">
        <v>42</v>
      </c>
      <c r="R3074" t="s">
        <v>23</v>
      </c>
    </row>
    <row r="3075" spans="1:18" x14ac:dyDescent="0.3">
      <c r="A3075" s="1">
        <v>45269</v>
      </c>
      <c r="B3075" t="s">
        <v>3101</v>
      </c>
      <c r="C3075" t="s">
        <v>25</v>
      </c>
      <c r="D3075" t="s">
        <v>42</v>
      </c>
      <c r="E3075">
        <v>-3986.05</v>
      </c>
      <c r="F3075" t="s">
        <v>11</v>
      </c>
      <c r="G3075">
        <f>IF(Table1[[#This Row],[Type]]="Income",ABS(Table1[[#This Row],[Amount]]),0)</f>
        <v>0</v>
      </c>
      <c r="H3075">
        <f>IF(Table1[[#This Row],[Type]]="Expense",ABS(Table1[[#This Row],[Amount]]),0)</f>
        <v>3986.05</v>
      </c>
      <c r="I3075" t="s">
        <v>20</v>
      </c>
      <c r="J3075" t="s">
        <v>13</v>
      </c>
      <c r="L3075" t="str">
        <f t="shared" ref="L3075:L3138" si="48">TEXT(A3075:A8074,"mmmm")</f>
        <v>December</v>
      </c>
      <c r="M3075" s="4">
        <f>ABS(Table1[[#This Row],[Amount]])</f>
        <v>3986.05</v>
      </c>
      <c r="N3075">
        <f>IF(Table1[[#This Row],[Type]]="Income",ABS(Table1[[#This Row],[Amount]]),0)</f>
        <v>0</v>
      </c>
      <c r="O3075">
        <f>IF(Table1[[#This Row],[Type]]="Expense",ABS(Table1[[#This Row],[Amount]]),0)</f>
        <v>3986.05</v>
      </c>
      <c r="P3075" t="str">
        <f>Table1[[#This Row],[Region]]</f>
        <v>East</v>
      </c>
      <c r="Q3075" t="s">
        <v>42</v>
      </c>
      <c r="R3075" t="s">
        <v>13</v>
      </c>
    </row>
    <row r="3076" spans="1:18" x14ac:dyDescent="0.3">
      <c r="A3076" s="1">
        <v>45054</v>
      </c>
      <c r="B3076" t="s">
        <v>3102</v>
      </c>
      <c r="C3076" t="s">
        <v>9</v>
      </c>
      <c r="D3076" t="s">
        <v>16</v>
      </c>
      <c r="E3076">
        <v>-2777.93</v>
      </c>
      <c r="F3076" t="s">
        <v>11</v>
      </c>
      <c r="G3076">
        <f>IF(Table1[[#This Row],[Type]]="Income",ABS(Table1[[#This Row],[Amount]]),0)</f>
        <v>0</v>
      </c>
      <c r="H3076">
        <f>IF(Table1[[#This Row],[Type]]="Expense",ABS(Table1[[#This Row],[Amount]]),0)</f>
        <v>2777.93</v>
      </c>
      <c r="I3076" t="s">
        <v>17</v>
      </c>
      <c r="J3076" t="s">
        <v>27</v>
      </c>
      <c r="L3076" t="str">
        <f t="shared" si="48"/>
        <v>May</v>
      </c>
      <c r="M3076" s="4">
        <f>ABS(Table1[[#This Row],[Amount]])</f>
        <v>2777.93</v>
      </c>
      <c r="N3076">
        <f>IF(Table1[[#This Row],[Type]]="Income",ABS(Table1[[#This Row],[Amount]]),0)</f>
        <v>0</v>
      </c>
      <c r="O3076">
        <f>IF(Table1[[#This Row],[Type]]="Expense",ABS(Table1[[#This Row],[Amount]]),0)</f>
        <v>2777.93</v>
      </c>
      <c r="P3076" t="str">
        <f>Table1[[#This Row],[Region]]</f>
        <v>North</v>
      </c>
      <c r="Q3076" t="s">
        <v>16</v>
      </c>
      <c r="R3076" t="s">
        <v>27</v>
      </c>
    </row>
    <row r="3077" spans="1:18" x14ac:dyDescent="0.3">
      <c r="A3077" s="1">
        <v>45117</v>
      </c>
      <c r="B3077" t="s">
        <v>3103</v>
      </c>
      <c r="C3077" t="s">
        <v>9</v>
      </c>
      <c r="D3077" t="s">
        <v>36</v>
      </c>
      <c r="E3077">
        <v>-2168.56</v>
      </c>
      <c r="F3077" t="s">
        <v>11</v>
      </c>
      <c r="G3077">
        <f>IF(Table1[[#This Row],[Type]]="Income",ABS(Table1[[#This Row],[Amount]]),0)</f>
        <v>0</v>
      </c>
      <c r="H3077">
        <f>IF(Table1[[#This Row],[Type]]="Expense",ABS(Table1[[#This Row],[Amount]]),0)</f>
        <v>2168.56</v>
      </c>
      <c r="I3077" t="s">
        <v>12</v>
      </c>
      <c r="J3077" t="s">
        <v>23</v>
      </c>
      <c r="L3077" t="str">
        <f t="shared" si="48"/>
        <v>July</v>
      </c>
      <c r="M3077" s="4">
        <f>ABS(Table1[[#This Row],[Amount]])</f>
        <v>2168.56</v>
      </c>
      <c r="N3077">
        <f>IF(Table1[[#This Row],[Type]]="Income",ABS(Table1[[#This Row],[Amount]]),0)</f>
        <v>0</v>
      </c>
      <c r="O3077">
        <f>IF(Table1[[#This Row],[Type]]="Expense",ABS(Table1[[#This Row],[Amount]]),0)</f>
        <v>2168.56</v>
      </c>
      <c r="P3077" t="str">
        <f>Table1[[#This Row],[Region]]</f>
        <v>South</v>
      </c>
      <c r="Q3077" t="s">
        <v>36</v>
      </c>
      <c r="R3077" t="s">
        <v>23</v>
      </c>
    </row>
    <row r="3078" spans="1:18" x14ac:dyDescent="0.3">
      <c r="A3078" s="1">
        <v>44993</v>
      </c>
      <c r="B3078" t="s">
        <v>3104</v>
      </c>
      <c r="C3078" t="s">
        <v>15</v>
      </c>
      <c r="D3078" t="s">
        <v>22</v>
      </c>
      <c r="E3078">
        <v>-3131.52</v>
      </c>
      <c r="F3078" t="s">
        <v>11</v>
      </c>
      <c r="G3078">
        <f>IF(Table1[[#This Row],[Type]]="Income",ABS(Table1[[#This Row],[Amount]]),0)</f>
        <v>0</v>
      </c>
      <c r="H3078">
        <f>IF(Table1[[#This Row],[Type]]="Expense",ABS(Table1[[#This Row],[Amount]]),0)</f>
        <v>3131.52</v>
      </c>
      <c r="I3078" t="s">
        <v>12</v>
      </c>
      <c r="J3078" t="s">
        <v>27</v>
      </c>
      <c r="L3078" t="str">
        <f t="shared" si="48"/>
        <v>March</v>
      </c>
      <c r="M3078" s="4">
        <f>ABS(Table1[[#This Row],[Amount]])</f>
        <v>3131.52</v>
      </c>
      <c r="N3078">
        <f>IF(Table1[[#This Row],[Type]]="Income",ABS(Table1[[#This Row],[Amount]]),0)</f>
        <v>0</v>
      </c>
      <c r="O3078">
        <f>IF(Table1[[#This Row],[Type]]="Expense",ABS(Table1[[#This Row],[Amount]]),0)</f>
        <v>3131.52</v>
      </c>
      <c r="P3078" t="str">
        <f>Table1[[#This Row],[Region]]</f>
        <v>North</v>
      </c>
      <c r="Q3078" t="s">
        <v>22</v>
      </c>
      <c r="R3078" t="s">
        <v>27</v>
      </c>
    </row>
    <row r="3079" spans="1:18" x14ac:dyDescent="0.3">
      <c r="A3079" s="1">
        <v>44930</v>
      </c>
      <c r="B3079" t="s">
        <v>3105</v>
      </c>
      <c r="C3079" t="s">
        <v>25</v>
      </c>
      <c r="D3079" t="s">
        <v>36</v>
      </c>
      <c r="E3079">
        <v>-2274.6799999999998</v>
      </c>
      <c r="F3079" t="s">
        <v>11</v>
      </c>
      <c r="G3079">
        <f>IF(Table1[[#This Row],[Type]]="Income",ABS(Table1[[#This Row],[Amount]]),0)</f>
        <v>0</v>
      </c>
      <c r="H3079">
        <f>IF(Table1[[#This Row],[Type]]="Expense",ABS(Table1[[#This Row],[Amount]]),0)</f>
        <v>2274.6799999999998</v>
      </c>
      <c r="I3079" t="s">
        <v>12</v>
      </c>
      <c r="J3079" t="s">
        <v>27</v>
      </c>
      <c r="L3079" t="str">
        <f t="shared" si="48"/>
        <v>January</v>
      </c>
      <c r="M3079" s="4">
        <f>ABS(Table1[[#This Row],[Amount]])</f>
        <v>2274.6799999999998</v>
      </c>
      <c r="N3079">
        <f>IF(Table1[[#This Row],[Type]]="Income",ABS(Table1[[#This Row],[Amount]]),0)</f>
        <v>0</v>
      </c>
      <c r="O3079">
        <f>IF(Table1[[#This Row],[Type]]="Expense",ABS(Table1[[#This Row],[Amount]]),0)</f>
        <v>2274.6799999999998</v>
      </c>
      <c r="P3079" t="str">
        <f>Table1[[#This Row],[Region]]</f>
        <v>North</v>
      </c>
      <c r="Q3079" t="s">
        <v>36</v>
      </c>
      <c r="R3079" t="s">
        <v>27</v>
      </c>
    </row>
    <row r="3080" spans="1:18" x14ac:dyDescent="0.3">
      <c r="A3080" s="1">
        <v>45229</v>
      </c>
      <c r="B3080" t="s">
        <v>3106</v>
      </c>
      <c r="C3080" t="s">
        <v>9</v>
      </c>
      <c r="D3080" t="s">
        <v>26</v>
      </c>
      <c r="E3080">
        <v>-1305.8900000000001</v>
      </c>
      <c r="F3080" t="s">
        <v>11</v>
      </c>
      <c r="G3080">
        <f>IF(Table1[[#This Row],[Type]]="Income",ABS(Table1[[#This Row],[Amount]]),0)</f>
        <v>0</v>
      </c>
      <c r="H3080">
        <f>IF(Table1[[#This Row],[Type]]="Expense",ABS(Table1[[#This Row],[Amount]]),0)</f>
        <v>1305.8900000000001</v>
      </c>
      <c r="I3080" t="s">
        <v>12</v>
      </c>
      <c r="J3080" t="s">
        <v>27</v>
      </c>
      <c r="L3080" t="str">
        <f t="shared" si="48"/>
        <v>October</v>
      </c>
      <c r="M3080" s="4">
        <f>ABS(Table1[[#This Row],[Amount]])</f>
        <v>1305.8900000000001</v>
      </c>
      <c r="N3080">
        <f>IF(Table1[[#This Row],[Type]]="Income",ABS(Table1[[#This Row],[Amount]]),0)</f>
        <v>0</v>
      </c>
      <c r="O3080">
        <f>IF(Table1[[#This Row],[Type]]="Expense",ABS(Table1[[#This Row],[Amount]]),0)</f>
        <v>1305.8900000000001</v>
      </c>
      <c r="P3080" t="str">
        <f>Table1[[#This Row],[Region]]</f>
        <v>North</v>
      </c>
      <c r="Q3080" t="s">
        <v>26</v>
      </c>
      <c r="R3080" t="s">
        <v>27</v>
      </c>
    </row>
    <row r="3081" spans="1:18" x14ac:dyDescent="0.3">
      <c r="A3081" s="1">
        <v>45220</v>
      </c>
      <c r="B3081" t="s">
        <v>3107</v>
      </c>
      <c r="C3081" t="s">
        <v>15</v>
      </c>
      <c r="D3081" t="s">
        <v>42</v>
      </c>
      <c r="E3081">
        <v>-3428.07</v>
      </c>
      <c r="F3081" t="s">
        <v>11</v>
      </c>
      <c r="G3081">
        <f>IF(Table1[[#This Row],[Type]]="Income",ABS(Table1[[#This Row],[Amount]]),0)</f>
        <v>0</v>
      </c>
      <c r="H3081">
        <f>IF(Table1[[#This Row],[Type]]="Expense",ABS(Table1[[#This Row],[Amount]]),0)</f>
        <v>3428.07</v>
      </c>
      <c r="I3081" t="s">
        <v>12</v>
      </c>
      <c r="J3081" t="s">
        <v>23</v>
      </c>
      <c r="L3081" t="str">
        <f t="shared" si="48"/>
        <v>October</v>
      </c>
      <c r="M3081" s="4">
        <f>ABS(Table1[[#This Row],[Amount]])</f>
        <v>3428.07</v>
      </c>
      <c r="N3081">
        <f>IF(Table1[[#This Row],[Type]]="Income",ABS(Table1[[#This Row],[Amount]]),0)</f>
        <v>0</v>
      </c>
      <c r="O3081">
        <f>IF(Table1[[#This Row],[Type]]="Expense",ABS(Table1[[#This Row],[Amount]]),0)</f>
        <v>3428.07</v>
      </c>
      <c r="P3081" t="str">
        <f>Table1[[#This Row],[Region]]</f>
        <v>South</v>
      </c>
      <c r="Q3081" t="s">
        <v>42</v>
      </c>
      <c r="R3081" t="s">
        <v>23</v>
      </c>
    </row>
    <row r="3082" spans="1:18" x14ac:dyDescent="0.3">
      <c r="A3082" s="1">
        <v>45069</v>
      </c>
      <c r="B3082" t="s">
        <v>3108</v>
      </c>
      <c r="C3082" t="s">
        <v>15</v>
      </c>
      <c r="D3082" t="s">
        <v>42</v>
      </c>
      <c r="E3082">
        <v>-4378.8999999999996</v>
      </c>
      <c r="F3082" t="s">
        <v>11</v>
      </c>
      <c r="G3082">
        <f>IF(Table1[[#This Row],[Type]]="Income",ABS(Table1[[#This Row],[Amount]]),0)</f>
        <v>0</v>
      </c>
      <c r="H3082">
        <f>IF(Table1[[#This Row],[Type]]="Expense",ABS(Table1[[#This Row],[Amount]]),0)</f>
        <v>4378.8999999999996</v>
      </c>
      <c r="I3082" t="s">
        <v>12</v>
      </c>
      <c r="J3082" t="s">
        <v>27</v>
      </c>
      <c r="L3082" t="str">
        <f t="shared" si="48"/>
        <v>May</v>
      </c>
      <c r="M3082" s="4">
        <f>ABS(Table1[[#This Row],[Amount]])</f>
        <v>4378.8999999999996</v>
      </c>
      <c r="N3082">
        <f>IF(Table1[[#This Row],[Type]]="Income",ABS(Table1[[#This Row],[Amount]]),0)</f>
        <v>0</v>
      </c>
      <c r="O3082">
        <f>IF(Table1[[#This Row],[Type]]="Expense",ABS(Table1[[#This Row],[Amount]]),0)</f>
        <v>4378.8999999999996</v>
      </c>
      <c r="P3082" t="str">
        <f>Table1[[#This Row],[Region]]</f>
        <v>North</v>
      </c>
      <c r="Q3082" t="s">
        <v>42</v>
      </c>
      <c r="R3082" t="s">
        <v>27</v>
      </c>
    </row>
    <row r="3083" spans="1:18" x14ac:dyDescent="0.3">
      <c r="A3083" s="1">
        <v>45117</v>
      </c>
      <c r="B3083" t="s">
        <v>3109</v>
      </c>
      <c r="C3083" t="s">
        <v>30</v>
      </c>
      <c r="D3083" t="s">
        <v>36</v>
      </c>
      <c r="E3083">
        <v>1927.06</v>
      </c>
      <c r="F3083" t="s">
        <v>31</v>
      </c>
      <c r="G3083">
        <f>IF(Table1[[#This Row],[Type]]="Income",ABS(Table1[[#This Row],[Amount]]),0)</f>
        <v>1927.06</v>
      </c>
      <c r="H3083">
        <f>IF(Table1[[#This Row],[Type]]="Expense",ABS(Table1[[#This Row],[Amount]]),0)</f>
        <v>0</v>
      </c>
      <c r="I3083" t="s">
        <v>12</v>
      </c>
      <c r="J3083" t="s">
        <v>27</v>
      </c>
      <c r="L3083" t="str">
        <f t="shared" si="48"/>
        <v>July</v>
      </c>
      <c r="M3083" s="4">
        <f>ABS(Table1[[#This Row],[Amount]])</f>
        <v>1927.06</v>
      </c>
      <c r="N3083">
        <f>IF(Table1[[#This Row],[Type]]="Income",ABS(Table1[[#This Row],[Amount]]),0)</f>
        <v>1927.06</v>
      </c>
      <c r="O3083">
        <f>IF(Table1[[#This Row],[Type]]="Expense",ABS(Table1[[#This Row],[Amount]]),0)</f>
        <v>0</v>
      </c>
      <c r="P3083" t="str">
        <f>Table1[[#This Row],[Region]]</f>
        <v>North</v>
      </c>
      <c r="Q3083" t="s">
        <v>36</v>
      </c>
      <c r="R3083" t="s">
        <v>27</v>
      </c>
    </row>
    <row r="3084" spans="1:18" x14ac:dyDescent="0.3">
      <c r="A3084" s="1">
        <v>44947</v>
      </c>
      <c r="B3084" t="s">
        <v>3110</v>
      </c>
      <c r="C3084" t="s">
        <v>15</v>
      </c>
      <c r="D3084" t="s">
        <v>22</v>
      </c>
      <c r="E3084">
        <v>-4223.54</v>
      </c>
      <c r="F3084" t="s">
        <v>11</v>
      </c>
      <c r="G3084">
        <f>IF(Table1[[#This Row],[Type]]="Income",ABS(Table1[[#This Row],[Amount]]),0)</f>
        <v>0</v>
      </c>
      <c r="H3084">
        <f>IF(Table1[[#This Row],[Type]]="Expense",ABS(Table1[[#This Row],[Amount]]),0)</f>
        <v>4223.54</v>
      </c>
      <c r="I3084" t="s">
        <v>12</v>
      </c>
      <c r="J3084" t="s">
        <v>13</v>
      </c>
      <c r="L3084" t="str">
        <f t="shared" si="48"/>
        <v>January</v>
      </c>
      <c r="M3084" s="4">
        <f>ABS(Table1[[#This Row],[Amount]])</f>
        <v>4223.54</v>
      </c>
      <c r="N3084">
        <f>IF(Table1[[#This Row],[Type]]="Income",ABS(Table1[[#This Row],[Amount]]),0)</f>
        <v>0</v>
      </c>
      <c r="O3084">
        <f>IF(Table1[[#This Row],[Type]]="Expense",ABS(Table1[[#This Row],[Amount]]),0)</f>
        <v>4223.54</v>
      </c>
      <c r="P3084" t="str">
        <f>Table1[[#This Row],[Region]]</f>
        <v>East</v>
      </c>
      <c r="Q3084" t="s">
        <v>22</v>
      </c>
      <c r="R3084" t="s">
        <v>13</v>
      </c>
    </row>
    <row r="3085" spans="1:18" x14ac:dyDescent="0.3">
      <c r="A3085" s="1">
        <v>45153</v>
      </c>
      <c r="B3085" t="s">
        <v>3111</v>
      </c>
      <c r="C3085" t="s">
        <v>9</v>
      </c>
      <c r="D3085" t="s">
        <v>42</v>
      </c>
      <c r="E3085">
        <v>-2212.3000000000002</v>
      </c>
      <c r="F3085" t="s">
        <v>11</v>
      </c>
      <c r="G3085">
        <f>IF(Table1[[#This Row],[Type]]="Income",ABS(Table1[[#This Row],[Amount]]),0)</f>
        <v>0</v>
      </c>
      <c r="H3085">
        <f>IF(Table1[[#This Row],[Type]]="Expense",ABS(Table1[[#This Row],[Amount]]),0)</f>
        <v>2212.3000000000002</v>
      </c>
      <c r="I3085" t="s">
        <v>12</v>
      </c>
      <c r="J3085" t="s">
        <v>27</v>
      </c>
      <c r="L3085" t="str">
        <f t="shared" si="48"/>
        <v>August</v>
      </c>
      <c r="M3085" s="4">
        <f>ABS(Table1[[#This Row],[Amount]])</f>
        <v>2212.3000000000002</v>
      </c>
      <c r="N3085">
        <f>IF(Table1[[#This Row],[Type]]="Income",ABS(Table1[[#This Row],[Amount]]),0)</f>
        <v>0</v>
      </c>
      <c r="O3085">
        <f>IF(Table1[[#This Row],[Type]]="Expense",ABS(Table1[[#This Row],[Amount]]),0)</f>
        <v>2212.3000000000002</v>
      </c>
      <c r="P3085" t="str">
        <f>Table1[[#This Row],[Region]]</f>
        <v>North</v>
      </c>
      <c r="Q3085" t="s">
        <v>42</v>
      </c>
      <c r="R3085" t="s">
        <v>27</v>
      </c>
    </row>
    <row r="3086" spans="1:18" x14ac:dyDescent="0.3">
      <c r="A3086" s="1">
        <v>45239</v>
      </c>
      <c r="B3086" t="s">
        <v>3112</v>
      </c>
      <c r="C3086" t="s">
        <v>30</v>
      </c>
      <c r="D3086" t="s">
        <v>36</v>
      </c>
      <c r="E3086">
        <v>2066.5500000000002</v>
      </c>
      <c r="F3086" t="s">
        <v>31</v>
      </c>
      <c r="G3086">
        <f>IF(Table1[[#This Row],[Type]]="Income",ABS(Table1[[#This Row],[Amount]]),0)</f>
        <v>2066.5500000000002</v>
      </c>
      <c r="H3086">
        <f>IF(Table1[[#This Row],[Type]]="Expense",ABS(Table1[[#This Row],[Amount]]),0)</f>
        <v>0</v>
      </c>
      <c r="I3086" t="s">
        <v>20</v>
      </c>
      <c r="J3086" t="s">
        <v>13</v>
      </c>
      <c r="L3086" t="str">
        <f t="shared" si="48"/>
        <v>November</v>
      </c>
      <c r="M3086" s="4">
        <f>ABS(Table1[[#This Row],[Amount]])</f>
        <v>2066.5500000000002</v>
      </c>
      <c r="N3086">
        <f>IF(Table1[[#This Row],[Type]]="Income",ABS(Table1[[#This Row],[Amount]]),0)</f>
        <v>2066.5500000000002</v>
      </c>
      <c r="O3086">
        <f>IF(Table1[[#This Row],[Type]]="Expense",ABS(Table1[[#This Row],[Amount]]),0)</f>
        <v>0</v>
      </c>
      <c r="P3086" t="str">
        <f>Table1[[#This Row],[Region]]</f>
        <v>East</v>
      </c>
      <c r="Q3086" t="s">
        <v>36</v>
      </c>
      <c r="R3086" t="s">
        <v>13</v>
      </c>
    </row>
    <row r="3087" spans="1:18" x14ac:dyDescent="0.3">
      <c r="A3087" s="1">
        <v>45043</v>
      </c>
      <c r="B3087" t="s">
        <v>3113</v>
      </c>
      <c r="C3087" t="s">
        <v>30</v>
      </c>
      <c r="D3087" t="s">
        <v>19</v>
      </c>
      <c r="E3087">
        <v>238.79</v>
      </c>
      <c r="F3087" t="s">
        <v>31</v>
      </c>
      <c r="G3087">
        <f>IF(Table1[[#This Row],[Type]]="Income",ABS(Table1[[#This Row],[Amount]]),0)</f>
        <v>238.79</v>
      </c>
      <c r="H3087">
        <f>IF(Table1[[#This Row],[Type]]="Expense",ABS(Table1[[#This Row],[Amount]]),0)</f>
        <v>0</v>
      </c>
      <c r="I3087" t="s">
        <v>12</v>
      </c>
      <c r="J3087" t="s">
        <v>27</v>
      </c>
      <c r="L3087" t="str">
        <f t="shared" si="48"/>
        <v>April</v>
      </c>
      <c r="M3087" s="4">
        <f>ABS(Table1[[#This Row],[Amount]])</f>
        <v>238.79</v>
      </c>
      <c r="N3087">
        <f>IF(Table1[[#This Row],[Type]]="Income",ABS(Table1[[#This Row],[Amount]]),0)</f>
        <v>238.79</v>
      </c>
      <c r="O3087">
        <f>IF(Table1[[#This Row],[Type]]="Expense",ABS(Table1[[#This Row],[Amount]]),0)</f>
        <v>0</v>
      </c>
      <c r="P3087" t="str">
        <f>Table1[[#This Row],[Region]]</f>
        <v>North</v>
      </c>
      <c r="Q3087" t="s">
        <v>19</v>
      </c>
      <c r="R3087" t="s">
        <v>27</v>
      </c>
    </row>
    <row r="3088" spans="1:18" x14ac:dyDescent="0.3">
      <c r="A3088" s="1">
        <v>45228</v>
      </c>
      <c r="B3088" t="s">
        <v>3114</v>
      </c>
      <c r="C3088" t="s">
        <v>9</v>
      </c>
      <c r="D3088" t="s">
        <v>19</v>
      </c>
      <c r="E3088">
        <v>-3506.87</v>
      </c>
      <c r="F3088" t="s">
        <v>11</v>
      </c>
      <c r="G3088">
        <f>IF(Table1[[#This Row],[Type]]="Income",ABS(Table1[[#This Row],[Amount]]),0)</f>
        <v>0</v>
      </c>
      <c r="H3088">
        <f>IF(Table1[[#This Row],[Type]]="Expense",ABS(Table1[[#This Row],[Amount]]),0)</f>
        <v>3506.87</v>
      </c>
      <c r="I3088" t="s">
        <v>20</v>
      </c>
      <c r="J3088" t="s">
        <v>13</v>
      </c>
      <c r="L3088" t="str">
        <f t="shared" si="48"/>
        <v>October</v>
      </c>
      <c r="M3088" s="4">
        <f>ABS(Table1[[#This Row],[Amount]])</f>
        <v>3506.87</v>
      </c>
      <c r="N3088">
        <f>IF(Table1[[#This Row],[Type]]="Income",ABS(Table1[[#This Row],[Amount]]),0)</f>
        <v>0</v>
      </c>
      <c r="O3088">
        <f>IF(Table1[[#This Row],[Type]]="Expense",ABS(Table1[[#This Row],[Amount]]),0)</f>
        <v>3506.87</v>
      </c>
      <c r="P3088" t="str">
        <f>Table1[[#This Row],[Region]]</f>
        <v>East</v>
      </c>
      <c r="Q3088" t="s">
        <v>19</v>
      </c>
      <c r="R3088" t="s">
        <v>13</v>
      </c>
    </row>
    <row r="3089" spans="1:18" x14ac:dyDescent="0.3">
      <c r="A3089" s="1">
        <v>45068</v>
      </c>
      <c r="B3089" t="s">
        <v>3115</v>
      </c>
      <c r="C3089" t="s">
        <v>25</v>
      </c>
      <c r="D3089" t="s">
        <v>10</v>
      </c>
      <c r="E3089">
        <v>-4056.76</v>
      </c>
      <c r="F3089" t="s">
        <v>11</v>
      </c>
      <c r="G3089">
        <f>IF(Table1[[#This Row],[Type]]="Income",ABS(Table1[[#This Row],[Amount]]),0)</f>
        <v>0</v>
      </c>
      <c r="H3089">
        <f>IF(Table1[[#This Row],[Type]]="Expense",ABS(Table1[[#This Row],[Amount]]),0)</f>
        <v>4056.76</v>
      </c>
      <c r="I3089" t="s">
        <v>17</v>
      </c>
      <c r="J3089" t="s">
        <v>23</v>
      </c>
      <c r="L3089" t="str">
        <f t="shared" si="48"/>
        <v>May</v>
      </c>
      <c r="M3089" s="4">
        <f>ABS(Table1[[#This Row],[Amount]])</f>
        <v>4056.76</v>
      </c>
      <c r="N3089">
        <f>IF(Table1[[#This Row],[Type]]="Income",ABS(Table1[[#This Row],[Amount]]),0)</f>
        <v>0</v>
      </c>
      <c r="O3089">
        <f>IF(Table1[[#This Row],[Type]]="Expense",ABS(Table1[[#This Row],[Amount]]),0)</f>
        <v>4056.76</v>
      </c>
      <c r="P3089" t="str">
        <f>Table1[[#This Row],[Region]]</f>
        <v>South</v>
      </c>
      <c r="Q3089" t="s">
        <v>10</v>
      </c>
      <c r="R3089" t="s">
        <v>23</v>
      </c>
    </row>
    <row r="3090" spans="1:18" x14ac:dyDescent="0.3">
      <c r="A3090" s="1">
        <v>44965</v>
      </c>
      <c r="B3090" t="s">
        <v>3116</v>
      </c>
      <c r="C3090" t="s">
        <v>15</v>
      </c>
      <c r="D3090" t="s">
        <v>22</v>
      </c>
      <c r="E3090">
        <v>-3351.43</v>
      </c>
      <c r="F3090" t="s">
        <v>11</v>
      </c>
      <c r="G3090">
        <f>IF(Table1[[#This Row],[Type]]="Income",ABS(Table1[[#This Row],[Amount]]),0)</f>
        <v>0</v>
      </c>
      <c r="H3090">
        <f>IF(Table1[[#This Row],[Type]]="Expense",ABS(Table1[[#This Row],[Amount]]),0)</f>
        <v>3351.43</v>
      </c>
      <c r="I3090" t="s">
        <v>20</v>
      </c>
      <c r="J3090" t="s">
        <v>23</v>
      </c>
      <c r="L3090" t="str">
        <f t="shared" si="48"/>
        <v>February</v>
      </c>
      <c r="M3090" s="4">
        <f>ABS(Table1[[#This Row],[Amount]])</f>
        <v>3351.43</v>
      </c>
      <c r="N3090">
        <f>IF(Table1[[#This Row],[Type]]="Income",ABS(Table1[[#This Row],[Amount]]),0)</f>
        <v>0</v>
      </c>
      <c r="O3090">
        <f>IF(Table1[[#This Row],[Type]]="Expense",ABS(Table1[[#This Row],[Amount]]),0)</f>
        <v>3351.43</v>
      </c>
      <c r="P3090" t="str">
        <f>Table1[[#This Row],[Region]]</f>
        <v>South</v>
      </c>
      <c r="Q3090" t="s">
        <v>22</v>
      </c>
      <c r="R3090" t="s">
        <v>23</v>
      </c>
    </row>
    <row r="3091" spans="1:18" x14ac:dyDescent="0.3">
      <c r="A3091" s="1">
        <v>45281</v>
      </c>
      <c r="B3091" t="s">
        <v>3117</v>
      </c>
      <c r="C3091" t="s">
        <v>30</v>
      </c>
      <c r="D3091" t="s">
        <v>36</v>
      </c>
      <c r="E3091">
        <v>841.67</v>
      </c>
      <c r="F3091" t="s">
        <v>31</v>
      </c>
      <c r="G3091">
        <f>IF(Table1[[#This Row],[Type]]="Income",ABS(Table1[[#This Row],[Amount]]),0)</f>
        <v>841.67</v>
      </c>
      <c r="H3091">
        <f>IF(Table1[[#This Row],[Type]]="Expense",ABS(Table1[[#This Row],[Amount]]),0)</f>
        <v>0</v>
      </c>
      <c r="I3091" t="s">
        <v>17</v>
      </c>
      <c r="J3091" t="s">
        <v>32</v>
      </c>
      <c r="L3091" t="str">
        <f t="shared" si="48"/>
        <v>December</v>
      </c>
      <c r="M3091" s="4">
        <f>ABS(Table1[[#This Row],[Amount]])</f>
        <v>841.67</v>
      </c>
      <c r="N3091">
        <f>IF(Table1[[#This Row],[Type]]="Income",ABS(Table1[[#This Row],[Amount]]),0)</f>
        <v>841.67</v>
      </c>
      <c r="O3091">
        <f>IF(Table1[[#This Row],[Type]]="Expense",ABS(Table1[[#This Row],[Amount]]),0)</f>
        <v>0</v>
      </c>
      <c r="P3091" t="str">
        <f>Table1[[#This Row],[Region]]</f>
        <v>West</v>
      </c>
      <c r="Q3091" t="s">
        <v>36</v>
      </c>
      <c r="R3091" t="s">
        <v>32</v>
      </c>
    </row>
    <row r="3092" spans="1:18" x14ac:dyDescent="0.3">
      <c r="A3092" s="1">
        <v>45178</v>
      </c>
      <c r="B3092" t="s">
        <v>3118</v>
      </c>
      <c r="C3092" t="s">
        <v>25</v>
      </c>
      <c r="D3092" t="s">
        <v>10</v>
      </c>
      <c r="E3092">
        <v>-606.14</v>
      </c>
      <c r="F3092" t="s">
        <v>11</v>
      </c>
      <c r="G3092">
        <f>IF(Table1[[#This Row],[Type]]="Income",ABS(Table1[[#This Row],[Amount]]),0)</f>
        <v>0</v>
      </c>
      <c r="H3092">
        <f>IF(Table1[[#This Row],[Type]]="Expense",ABS(Table1[[#This Row],[Amount]]),0)</f>
        <v>606.14</v>
      </c>
      <c r="I3092" t="s">
        <v>20</v>
      </c>
      <c r="J3092" t="s">
        <v>27</v>
      </c>
      <c r="L3092" t="str">
        <f t="shared" si="48"/>
        <v>September</v>
      </c>
      <c r="M3092" s="4">
        <f>ABS(Table1[[#This Row],[Amount]])</f>
        <v>606.14</v>
      </c>
      <c r="N3092">
        <f>IF(Table1[[#This Row],[Type]]="Income",ABS(Table1[[#This Row],[Amount]]),0)</f>
        <v>0</v>
      </c>
      <c r="O3092">
        <f>IF(Table1[[#This Row],[Type]]="Expense",ABS(Table1[[#This Row],[Amount]]),0)</f>
        <v>606.14</v>
      </c>
      <c r="P3092" t="str">
        <f>Table1[[#This Row],[Region]]</f>
        <v>North</v>
      </c>
      <c r="Q3092" t="s">
        <v>10</v>
      </c>
      <c r="R3092" t="s">
        <v>27</v>
      </c>
    </row>
    <row r="3093" spans="1:18" x14ac:dyDescent="0.3">
      <c r="A3093" s="1">
        <v>45259</v>
      </c>
      <c r="B3093" t="s">
        <v>3119</v>
      </c>
      <c r="C3093" t="s">
        <v>9</v>
      </c>
      <c r="D3093" t="s">
        <v>19</v>
      </c>
      <c r="E3093">
        <v>-2907.01</v>
      </c>
      <c r="F3093" t="s">
        <v>11</v>
      </c>
      <c r="G3093">
        <f>IF(Table1[[#This Row],[Type]]="Income",ABS(Table1[[#This Row],[Amount]]),0)</f>
        <v>0</v>
      </c>
      <c r="H3093">
        <f>IF(Table1[[#This Row],[Type]]="Expense",ABS(Table1[[#This Row],[Amount]]),0)</f>
        <v>2907.01</v>
      </c>
      <c r="I3093" t="s">
        <v>17</v>
      </c>
      <c r="J3093" t="s">
        <v>32</v>
      </c>
      <c r="L3093" t="str">
        <f t="shared" si="48"/>
        <v>November</v>
      </c>
      <c r="M3093" s="4">
        <f>ABS(Table1[[#This Row],[Amount]])</f>
        <v>2907.01</v>
      </c>
      <c r="N3093">
        <f>IF(Table1[[#This Row],[Type]]="Income",ABS(Table1[[#This Row],[Amount]]),0)</f>
        <v>0</v>
      </c>
      <c r="O3093">
        <f>IF(Table1[[#This Row],[Type]]="Expense",ABS(Table1[[#This Row],[Amount]]),0)</f>
        <v>2907.01</v>
      </c>
      <c r="P3093" t="str">
        <f>Table1[[#This Row],[Region]]</f>
        <v>West</v>
      </c>
      <c r="Q3093" t="s">
        <v>19</v>
      </c>
      <c r="R3093" t="s">
        <v>32</v>
      </c>
    </row>
    <row r="3094" spans="1:18" x14ac:dyDescent="0.3">
      <c r="A3094" s="1">
        <v>45133</v>
      </c>
      <c r="B3094" t="s">
        <v>3120</v>
      </c>
      <c r="C3094" t="s">
        <v>15</v>
      </c>
      <c r="D3094" t="s">
        <v>22</v>
      </c>
      <c r="E3094">
        <v>-2067.4299999999998</v>
      </c>
      <c r="F3094" t="s">
        <v>11</v>
      </c>
      <c r="G3094">
        <f>IF(Table1[[#This Row],[Type]]="Income",ABS(Table1[[#This Row],[Amount]]),0)</f>
        <v>0</v>
      </c>
      <c r="H3094">
        <f>IF(Table1[[#This Row],[Type]]="Expense",ABS(Table1[[#This Row],[Amount]]),0)</f>
        <v>2067.4299999999998</v>
      </c>
      <c r="I3094" t="s">
        <v>20</v>
      </c>
      <c r="J3094" t="s">
        <v>32</v>
      </c>
      <c r="L3094" t="str">
        <f t="shared" si="48"/>
        <v>July</v>
      </c>
      <c r="M3094" s="4">
        <f>ABS(Table1[[#This Row],[Amount]])</f>
        <v>2067.4299999999998</v>
      </c>
      <c r="N3094">
        <f>IF(Table1[[#This Row],[Type]]="Income",ABS(Table1[[#This Row],[Amount]]),0)</f>
        <v>0</v>
      </c>
      <c r="O3094">
        <f>IF(Table1[[#This Row],[Type]]="Expense",ABS(Table1[[#This Row],[Amount]]),0)</f>
        <v>2067.4299999999998</v>
      </c>
      <c r="P3094" t="str">
        <f>Table1[[#This Row],[Region]]</f>
        <v>West</v>
      </c>
      <c r="Q3094" t="s">
        <v>22</v>
      </c>
      <c r="R3094" t="s">
        <v>32</v>
      </c>
    </row>
    <row r="3095" spans="1:18" x14ac:dyDescent="0.3">
      <c r="A3095" s="1">
        <v>45136</v>
      </c>
      <c r="B3095" t="s">
        <v>3121</v>
      </c>
      <c r="C3095" t="s">
        <v>15</v>
      </c>
      <c r="D3095" t="s">
        <v>10</v>
      </c>
      <c r="E3095">
        <v>-2202.58</v>
      </c>
      <c r="F3095" t="s">
        <v>11</v>
      </c>
      <c r="G3095">
        <f>IF(Table1[[#This Row],[Type]]="Income",ABS(Table1[[#This Row],[Amount]]),0)</f>
        <v>0</v>
      </c>
      <c r="H3095">
        <f>IF(Table1[[#This Row],[Type]]="Expense",ABS(Table1[[#This Row],[Amount]]),0)</f>
        <v>2202.58</v>
      </c>
      <c r="I3095" t="s">
        <v>20</v>
      </c>
      <c r="J3095" t="s">
        <v>13</v>
      </c>
      <c r="L3095" t="str">
        <f t="shared" si="48"/>
        <v>July</v>
      </c>
      <c r="M3095" s="4">
        <f>ABS(Table1[[#This Row],[Amount]])</f>
        <v>2202.58</v>
      </c>
      <c r="N3095">
        <f>IF(Table1[[#This Row],[Type]]="Income",ABS(Table1[[#This Row],[Amount]]),0)</f>
        <v>0</v>
      </c>
      <c r="O3095">
        <f>IF(Table1[[#This Row],[Type]]="Expense",ABS(Table1[[#This Row],[Amount]]),0)</f>
        <v>2202.58</v>
      </c>
      <c r="P3095" t="str">
        <f>Table1[[#This Row],[Region]]</f>
        <v>East</v>
      </c>
      <c r="Q3095" t="s">
        <v>10</v>
      </c>
      <c r="R3095" t="s">
        <v>13</v>
      </c>
    </row>
    <row r="3096" spans="1:18" x14ac:dyDescent="0.3">
      <c r="A3096" s="1">
        <v>45041</v>
      </c>
      <c r="B3096" t="s">
        <v>3122</v>
      </c>
      <c r="C3096" t="s">
        <v>30</v>
      </c>
      <c r="D3096" t="s">
        <v>16</v>
      </c>
      <c r="E3096">
        <v>4842.22</v>
      </c>
      <c r="F3096" t="s">
        <v>31</v>
      </c>
      <c r="G3096">
        <f>IF(Table1[[#This Row],[Type]]="Income",ABS(Table1[[#This Row],[Amount]]),0)</f>
        <v>4842.22</v>
      </c>
      <c r="H3096">
        <f>IF(Table1[[#This Row],[Type]]="Expense",ABS(Table1[[#This Row],[Amount]]),0)</f>
        <v>0</v>
      </c>
      <c r="I3096" t="s">
        <v>17</v>
      </c>
      <c r="J3096" t="s">
        <v>23</v>
      </c>
      <c r="L3096" t="str">
        <f t="shared" si="48"/>
        <v>April</v>
      </c>
      <c r="M3096" s="4">
        <f>ABS(Table1[[#This Row],[Amount]])</f>
        <v>4842.22</v>
      </c>
      <c r="N3096">
        <f>IF(Table1[[#This Row],[Type]]="Income",ABS(Table1[[#This Row],[Amount]]),0)</f>
        <v>4842.22</v>
      </c>
      <c r="O3096">
        <f>IF(Table1[[#This Row],[Type]]="Expense",ABS(Table1[[#This Row],[Amount]]),0)</f>
        <v>0</v>
      </c>
      <c r="P3096" t="str">
        <f>Table1[[#This Row],[Region]]</f>
        <v>South</v>
      </c>
      <c r="Q3096" t="s">
        <v>16</v>
      </c>
      <c r="R3096" t="s">
        <v>23</v>
      </c>
    </row>
    <row r="3097" spans="1:18" x14ac:dyDescent="0.3">
      <c r="A3097" s="1">
        <v>45151</v>
      </c>
      <c r="B3097" t="s">
        <v>3123</v>
      </c>
      <c r="C3097" t="s">
        <v>15</v>
      </c>
      <c r="D3097" t="s">
        <v>22</v>
      </c>
      <c r="E3097">
        <v>-3647.22</v>
      </c>
      <c r="F3097" t="s">
        <v>11</v>
      </c>
      <c r="G3097">
        <f>IF(Table1[[#This Row],[Type]]="Income",ABS(Table1[[#This Row],[Amount]]),0)</f>
        <v>0</v>
      </c>
      <c r="H3097">
        <f>IF(Table1[[#This Row],[Type]]="Expense",ABS(Table1[[#This Row],[Amount]]),0)</f>
        <v>3647.22</v>
      </c>
      <c r="I3097" t="s">
        <v>12</v>
      </c>
      <c r="J3097" t="s">
        <v>27</v>
      </c>
      <c r="L3097" t="str">
        <f t="shared" si="48"/>
        <v>August</v>
      </c>
      <c r="M3097" s="4">
        <f>ABS(Table1[[#This Row],[Amount]])</f>
        <v>3647.22</v>
      </c>
      <c r="N3097">
        <f>IF(Table1[[#This Row],[Type]]="Income",ABS(Table1[[#This Row],[Amount]]),0)</f>
        <v>0</v>
      </c>
      <c r="O3097">
        <f>IF(Table1[[#This Row],[Type]]="Expense",ABS(Table1[[#This Row],[Amount]]),0)</f>
        <v>3647.22</v>
      </c>
      <c r="P3097" t="str">
        <f>Table1[[#This Row],[Region]]</f>
        <v>North</v>
      </c>
      <c r="Q3097" t="s">
        <v>22</v>
      </c>
      <c r="R3097" t="s">
        <v>27</v>
      </c>
    </row>
    <row r="3098" spans="1:18" x14ac:dyDescent="0.3">
      <c r="A3098" s="1">
        <v>45060</v>
      </c>
      <c r="B3098" t="s">
        <v>3124</v>
      </c>
      <c r="C3098" t="s">
        <v>15</v>
      </c>
      <c r="D3098" t="s">
        <v>26</v>
      </c>
      <c r="E3098">
        <v>-2117.7600000000002</v>
      </c>
      <c r="F3098" t="s">
        <v>11</v>
      </c>
      <c r="G3098">
        <f>IF(Table1[[#This Row],[Type]]="Income",ABS(Table1[[#This Row],[Amount]]),0)</f>
        <v>0</v>
      </c>
      <c r="H3098">
        <f>IF(Table1[[#This Row],[Type]]="Expense",ABS(Table1[[#This Row],[Amount]]),0)</f>
        <v>2117.7600000000002</v>
      </c>
      <c r="I3098" t="s">
        <v>12</v>
      </c>
      <c r="J3098" t="s">
        <v>27</v>
      </c>
      <c r="L3098" t="str">
        <f t="shared" si="48"/>
        <v>May</v>
      </c>
      <c r="M3098" s="4">
        <f>ABS(Table1[[#This Row],[Amount]])</f>
        <v>2117.7600000000002</v>
      </c>
      <c r="N3098">
        <f>IF(Table1[[#This Row],[Type]]="Income",ABS(Table1[[#This Row],[Amount]]),0)</f>
        <v>0</v>
      </c>
      <c r="O3098">
        <f>IF(Table1[[#This Row],[Type]]="Expense",ABS(Table1[[#This Row],[Amount]]),0)</f>
        <v>2117.7600000000002</v>
      </c>
      <c r="P3098" t="str">
        <f>Table1[[#This Row],[Region]]</f>
        <v>North</v>
      </c>
      <c r="Q3098" t="s">
        <v>26</v>
      </c>
      <c r="R3098" t="s">
        <v>27</v>
      </c>
    </row>
    <row r="3099" spans="1:18" x14ac:dyDescent="0.3">
      <c r="A3099" s="1">
        <v>45177</v>
      </c>
      <c r="B3099" t="s">
        <v>3125</v>
      </c>
      <c r="C3099" t="s">
        <v>15</v>
      </c>
      <c r="D3099" t="s">
        <v>16</v>
      </c>
      <c r="E3099">
        <v>-193.59</v>
      </c>
      <c r="F3099" t="s">
        <v>11</v>
      </c>
      <c r="G3099">
        <f>IF(Table1[[#This Row],[Type]]="Income",ABS(Table1[[#This Row],[Amount]]),0)</f>
        <v>0</v>
      </c>
      <c r="H3099">
        <f>IF(Table1[[#This Row],[Type]]="Expense",ABS(Table1[[#This Row],[Amount]]),0)</f>
        <v>193.59</v>
      </c>
      <c r="I3099" t="s">
        <v>12</v>
      </c>
      <c r="J3099" t="s">
        <v>13</v>
      </c>
      <c r="L3099" t="str">
        <f t="shared" si="48"/>
        <v>September</v>
      </c>
      <c r="M3099" s="4">
        <f>ABS(Table1[[#This Row],[Amount]])</f>
        <v>193.59</v>
      </c>
      <c r="N3099">
        <f>IF(Table1[[#This Row],[Type]]="Income",ABS(Table1[[#This Row],[Amount]]),0)</f>
        <v>0</v>
      </c>
      <c r="O3099">
        <f>IF(Table1[[#This Row],[Type]]="Expense",ABS(Table1[[#This Row],[Amount]]),0)</f>
        <v>193.59</v>
      </c>
      <c r="P3099" t="str">
        <f>Table1[[#This Row],[Region]]</f>
        <v>East</v>
      </c>
      <c r="Q3099" t="s">
        <v>16</v>
      </c>
      <c r="R3099" t="s">
        <v>13</v>
      </c>
    </row>
    <row r="3100" spans="1:18" x14ac:dyDescent="0.3">
      <c r="A3100" s="1">
        <v>45145</v>
      </c>
      <c r="B3100" t="s">
        <v>3126</v>
      </c>
      <c r="C3100" t="s">
        <v>15</v>
      </c>
      <c r="D3100" t="s">
        <v>10</v>
      </c>
      <c r="E3100">
        <v>-267.07</v>
      </c>
      <c r="F3100" t="s">
        <v>11</v>
      </c>
      <c r="G3100">
        <f>IF(Table1[[#This Row],[Type]]="Income",ABS(Table1[[#This Row],[Amount]]),0)</f>
        <v>0</v>
      </c>
      <c r="H3100">
        <f>IF(Table1[[#This Row],[Type]]="Expense",ABS(Table1[[#This Row],[Amount]]),0)</f>
        <v>267.07</v>
      </c>
      <c r="I3100" t="s">
        <v>12</v>
      </c>
      <c r="J3100" t="s">
        <v>32</v>
      </c>
      <c r="L3100" t="str">
        <f t="shared" si="48"/>
        <v>August</v>
      </c>
      <c r="M3100" s="4">
        <f>ABS(Table1[[#This Row],[Amount]])</f>
        <v>267.07</v>
      </c>
      <c r="N3100">
        <f>IF(Table1[[#This Row],[Type]]="Income",ABS(Table1[[#This Row],[Amount]]),0)</f>
        <v>0</v>
      </c>
      <c r="O3100">
        <f>IF(Table1[[#This Row],[Type]]="Expense",ABS(Table1[[#This Row],[Amount]]),0)</f>
        <v>267.07</v>
      </c>
      <c r="P3100" t="str">
        <f>Table1[[#This Row],[Region]]</f>
        <v>West</v>
      </c>
      <c r="Q3100" t="s">
        <v>10</v>
      </c>
      <c r="R3100" t="s">
        <v>32</v>
      </c>
    </row>
    <row r="3101" spans="1:18" x14ac:dyDescent="0.3">
      <c r="A3101" s="1">
        <v>45017</v>
      </c>
      <c r="B3101" t="s">
        <v>3127</v>
      </c>
      <c r="C3101" t="s">
        <v>9</v>
      </c>
      <c r="D3101" t="s">
        <v>36</v>
      </c>
      <c r="E3101">
        <v>-3455.54</v>
      </c>
      <c r="F3101" t="s">
        <v>11</v>
      </c>
      <c r="G3101">
        <f>IF(Table1[[#This Row],[Type]]="Income",ABS(Table1[[#This Row],[Amount]]),0)</f>
        <v>0</v>
      </c>
      <c r="H3101">
        <f>IF(Table1[[#This Row],[Type]]="Expense",ABS(Table1[[#This Row],[Amount]]),0)</f>
        <v>3455.54</v>
      </c>
      <c r="I3101" t="s">
        <v>12</v>
      </c>
      <c r="J3101" t="s">
        <v>13</v>
      </c>
      <c r="L3101" t="str">
        <f t="shared" si="48"/>
        <v>April</v>
      </c>
      <c r="M3101" s="4">
        <f>ABS(Table1[[#This Row],[Amount]])</f>
        <v>3455.54</v>
      </c>
      <c r="N3101">
        <f>IF(Table1[[#This Row],[Type]]="Income",ABS(Table1[[#This Row],[Amount]]),0)</f>
        <v>0</v>
      </c>
      <c r="O3101">
        <f>IF(Table1[[#This Row],[Type]]="Expense",ABS(Table1[[#This Row],[Amount]]),0)</f>
        <v>3455.54</v>
      </c>
      <c r="P3101" t="str">
        <f>Table1[[#This Row],[Region]]</f>
        <v>East</v>
      </c>
      <c r="Q3101" t="s">
        <v>36</v>
      </c>
      <c r="R3101" t="s">
        <v>13</v>
      </c>
    </row>
    <row r="3102" spans="1:18" x14ac:dyDescent="0.3">
      <c r="A3102" s="1">
        <v>45280</v>
      </c>
      <c r="B3102" t="s">
        <v>3128</v>
      </c>
      <c r="C3102" t="s">
        <v>25</v>
      </c>
      <c r="D3102" t="s">
        <v>16</v>
      </c>
      <c r="E3102">
        <v>-4204.92</v>
      </c>
      <c r="F3102" t="s">
        <v>11</v>
      </c>
      <c r="G3102">
        <f>IF(Table1[[#This Row],[Type]]="Income",ABS(Table1[[#This Row],[Amount]]),0)</f>
        <v>0</v>
      </c>
      <c r="H3102">
        <f>IF(Table1[[#This Row],[Type]]="Expense",ABS(Table1[[#This Row],[Amount]]),0)</f>
        <v>4204.92</v>
      </c>
      <c r="I3102" t="s">
        <v>20</v>
      </c>
      <c r="J3102" t="s">
        <v>32</v>
      </c>
      <c r="L3102" t="str">
        <f t="shared" si="48"/>
        <v>December</v>
      </c>
      <c r="M3102" s="4">
        <f>ABS(Table1[[#This Row],[Amount]])</f>
        <v>4204.92</v>
      </c>
      <c r="N3102">
        <f>IF(Table1[[#This Row],[Type]]="Income",ABS(Table1[[#This Row],[Amount]]),0)</f>
        <v>0</v>
      </c>
      <c r="O3102">
        <f>IF(Table1[[#This Row],[Type]]="Expense",ABS(Table1[[#This Row],[Amount]]),0)</f>
        <v>4204.92</v>
      </c>
      <c r="P3102" t="str">
        <f>Table1[[#This Row],[Region]]</f>
        <v>West</v>
      </c>
      <c r="Q3102" t="s">
        <v>16</v>
      </c>
      <c r="R3102" t="s">
        <v>32</v>
      </c>
    </row>
    <row r="3103" spans="1:18" x14ac:dyDescent="0.3">
      <c r="A3103" s="1">
        <v>44972</v>
      </c>
      <c r="B3103" t="s">
        <v>3129</v>
      </c>
      <c r="C3103" t="s">
        <v>9</v>
      </c>
      <c r="D3103" t="s">
        <v>16</v>
      </c>
      <c r="E3103">
        <v>-3567.74</v>
      </c>
      <c r="F3103" t="s">
        <v>11</v>
      </c>
      <c r="G3103">
        <f>IF(Table1[[#This Row],[Type]]="Income",ABS(Table1[[#This Row],[Amount]]),0)</f>
        <v>0</v>
      </c>
      <c r="H3103">
        <f>IF(Table1[[#This Row],[Type]]="Expense",ABS(Table1[[#This Row],[Amount]]),0)</f>
        <v>3567.74</v>
      </c>
      <c r="I3103" t="s">
        <v>12</v>
      </c>
      <c r="J3103" t="s">
        <v>27</v>
      </c>
      <c r="L3103" t="str">
        <f t="shared" si="48"/>
        <v>February</v>
      </c>
      <c r="M3103" s="4">
        <f>ABS(Table1[[#This Row],[Amount]])</f>
        <v>3567.74</v>
      </c>
      <c r="N3103">
        <f>IF(Table1[[#This Row],[Type]]="Income",ABS(Table1[[#This Row],[Amount]]),0)</f>
        <v>0</v>
      </c>
      <c r="O3103">
        <f>IF(Table1[[#This Row],[Type]]="Expense",ABS(Table1[[#This Row],[Amount]]),0)</f>
        <v>3567.74</v>
      </c>
      <c r="P3103" t="str">
        <f>Table1[[#This Row],[Region]]</f>
        <v>North</v>
      </c>
      <c r="Q3103" t="s">
        <v>16</v>
      </c>
      <c r="R3103" t="s">
        <v>27</v>
      </c>
    </row>
    <row r="3104" spans="1:18" x14ac:dyDescent="0.3">
      <c r="A3104" s="1">
        <v>44964</v>
      </c>
      <c r="B3104" t="s">
        <v>3130</v>
      </c>
      <c r="C3104" t="s">
        <v>9</v>
      </c>
      <c r="D3104" t="s">
        <v>10</v>
      </c>
      <c r="E3104">
        <v>-2088.85</v>
      </c>
      <c r="F3104" t="s">
        <v>11</v>
      </c>
      <c r="G3104">
        <f>IF(Table1[[#This Row],[Type]]="Income",ABS(Table1[[#This Row],[Amount]]),0)</f>
        <v>0</v>
      </c>
      <c r="H3104">
        <f>IF(Table1[[#This Row],[Type]]="Expense",ABS(Table1[[#This Row],[Amount]]),0)</f>
        <v>2088.85</v>
      </c>
      <c r="I3104" t="s">
        <v>20</v>
      </c>
      <c r="J3104" t="s">
        <v>13</v>
      </c>
      <c r="L3104" t="str">
        <f t="shared" si="48"/>
        <v>February</v>
      </c>
      <c r="M3104" s="4">
        <f>ABS(Table1[[#This Row],[Amount]])</f>
        <v>2088.85</v>
      </c>
      <c r="N3104">
        <f>IF(Table1[[#This Row],[Type]]="Income",ABS(Table1[[#This Row],[Amount]]),0)</f>
        <v>0</v>
      </c>
      <c r="O3104">
        <f>IF(Table1[[#This Row],[Type]]="Expense",ABS(Table1[[#This Row],[Amount]]),0)</f>
        <v>2088.85</v>
      </c>
      <c r="P3104" t="str">
        <f>Table1[[#This Row],[Region]]</f>
        <v>East</v>
      </c>
      <c r="Q3104" t="s">
        <v>10</v>
      </c>
      <c r="R3104" t="s">
        <v>13</v>
      </c>
    </row>
    <row r="3105" spans="1:18" x14ac:dyDescent="0.3">
      <c r="A3105" s="1">
        <v>45068</v>
      </c>
      <c r="B3105" t="s">
        <v>3131</v>
      </c>
      <c r="C3105" t="s">
        <v>30</v>
      </c>
      <c r="D3105" t="s">
        <v>36</v>
      </c>
      <c r="E3105">
        <v>252.57</v>
      </c>
      <c r="F3105" t="s">
        <v>31</v>
      </c>
      <c r="G3105">
        <f>IF(Table1[[#This Row],[Type]]="Income",ABS(Table1[[#This Row],[Amount]]),0)</f>
        <v>252.57</v>
      </c>
      <c r="H3105">
        <f>IF(Table1[[#This Row],[Type]]="Expense",ABS(Table1[[#This Row],[Amount]]),0)</f>
        <v>0</v>
      </c>
      <c r="I3105" t="s">
        <v>17</v>
      </c>
      <c r="J3105" t="s">
        <v>32</v>
      </c>
      <c r="L3105" t="str">
        <f t="shared" si="48"/>
        <v>May</v>
      </c>
      <c r="M3105" s="4">
        <f>ABS(Table1[[#This Row],[Amount]])</f>
        <v>252.57</v>
      </c>
      <c r="N3105">
        <f>IF(Table1[[#This Row],[Type]]="Income",ABS(Table1[[#This Row],[Amount]]),0)</f>
        <v>252.57</v>
      </c>
      <c r="O3105">
        <f>IF(Table1[[#This Row],[Type]]="Expense",ABS(Table1[[#This Row],[Amount]]),0)</f>
        <v>0</v>
      </c>
      <c r="P3105" t="str">
        <f>Table1[[#This Row],[Region]]</f>
        <v>West</v>
      </c>
      <c r="Q3105" t="s">
        <v>36</v>
      </c>
      <c r="R3105" t="s">
        <v>32</v>
      </c>
    </row>
    <row r="3106" spans="1:18" x14ac:dyDescent="0.3">
      <c r="A3106" s="1">
        <v>45026</v>
      </c>
      <c r="B3106" t="s">
        <v>3132</v>
      </c>
      <c r="C3106" t="s">
        <v>15</v>
      </c>
      <c r="D3106" t="s">
        <v>36</v>
      </c>
      <c r="E3106">
        <v>-4840.2700000000004</v>
      </c>
      <c r="F3106" t="s">
        <v>11</v>
      </c>
      <c r="G3106">
        <f>IF(Table1[[#This Row],[Type]]="Income",ABS(Table1[[#This Row],[Amount]]),0)</f>
        <v>0</v>
      </c>
      <c r="H3106">
        <f>IF(Table1[[#This Row],[Type]]="Expense",ABS(Table1[[#This Row],[Amount]]),0)</f>
        <v>4840.2700000000004</v>
      </c>
      <c r="I3106" t="s">
        <v>12</v>
      </c>
      <c r="J3106" t="s">
        <v>13</v>
      </c>
      <c r="L3106" t="str">
        <f t="shared" si="48"/>
        <v>April</v>
      </c>
      <c r="M3106" s="4">
        <f>ABS(Table1[[#This Row],[Amount]])</f>
        <v>4840.2700000000004</v>
      </c>
      <c r="N3106">
        <f>IF(Table1[[#This Row],[Type]]="Income",ABS(Table1[[#This Row],[Amount]]),0)</f>
        <v>0</v>
      </c>
      <c r="O3106">
        <f>IF(Table1[[#This Row],[Type]]="Expense",ABS(Table1[[#This Row],[Amount]]),0)</f>
        <v>4840.2700000000004</v>
      </c>
      <c r="P3106" t="str">
        <f>Table1[[#This Row],[Region]]</f>
        <v>East</v>
      </c>
      <c r="Q3106" t="s">
        <v>36</v>
      </c>
      <c r="R3106" t="s">
        <v>13</v>
      </c>
    </row>
    <row r="3107" spans="1:18" x14ac:dyDescent="0.3">
      <c r="A3107" s="1">
        <v>45254</v>
      </c>
      <c r="B3107" t="s">
        <v>3133</v>
      </c>
      <c r="C3107" t="s">
        <v>9</v>
      </c>
      <c r="D3107" t="s">
        <v>19</v>
      </c>
      <c r="E3107">
        <v>-4933.05</v>
      </c>
      <c r="F3107" t="s">
        <v>11</v>
      </c>
      <c r="G3107">
        <f>IF(Table1[[#This Row],[Type]]="Income",ABS(Table1[[#This Row],[Amount]]),0)</f>
        <v>0</v>
      </c>
      <c r="H3107">
        <f>IF(Table1[[#This Row],[Type]]="Expense",ABS(Table1[[#This Row],[Amount]]),0)</f>
        <v>4933.05</v>
      </c>
      <c r="I3107" t="s">
        <v>12</v>
      </c>
      <c r="J3107" t="s">
        <v>23</v>
      </c>
      <c r="L3107" t="str">
        <f t="shared" si="48"/>
        <v>November</v>
      </c>
      <c r="M3107" s="4">
        <f>ABS(Table1[[#This Row],[Amount]])</f>
        <v>4933.05</v>
      </c>
      <c r="N3107">
        <f>IF(Table1[[#This Row],[Type]]="Income",ABS(Table1[[#This Row],[Amount]]),0)</f>
        <v>0</v>
      </c>
      <c r="O3107">
        <f>IF(Table1[[#This Row],[Type]]="Expense",ABS(Table1[[#This Row],[Amount]]),0)</f>
        <v>4933.05</v>
      </c>
      <c r="P3107" t="str">
        <f>Table1[[#This Row],[Region]]</f>
        <v>South</v>
      </c>
      <c r="Q3107" t="s">
        <v>19</v>
      </c>
      <c r="R3107" t="s">
        <v>23</v>
      </c>
    </row>
    <row r="3108" spans="1:18" x14ac:dyDescent="0.3">
      <c r="A3108" s="1">
        <v>45116</v>
      </c>
      <c r="B3108" t="s">
        <v>3134</v>
      </c>
      <c r="C3108" t="s">
        <v>15</v>
      </c>
      <c r="D3108" t="s">
        <v>26</v>
      </c>
      <c r="E3108">
        <v>-2791.89</v>
      </c>
      <c r="F3108" t="s">
        <v>11</v>
      </c>
      <c r="G3108">
        <f>IF(Table1[[#This Row],[Type]]="Income",ABS(Table1[[#This Row],[Amount]]),0)</f>
        <v>0</v>
      </c>
      <c r="H3108">
        <f>IF(Table1[[#This Row],[Type]]="Expense",ABS(Table1[[#This Row],[Amount]]),0)</f>
        <v>2791.89</v>
      </c>
      <c r="I3108" t="s">
        <v>12</v>
      </c>
      <c r="J3108" t="s">
        <v>13</v>
      </c>
      <c r="L3108" t="str">
        <f t="shared" si="48"/>
        <v>July</v>
      </c>
      <c r="M3108" s="4">
        <f>ABS(Table1[[#This Row],[Amount]])</f>
        <v>2791.89</v>
      </c>
      <c r="N3108">
        <f>IF(Table1[[#This Row],[Type]]="Income",ABS(Table1[[#This Row],[Amount]]),0)</f>
        <v>0</v>
      </c>
      <c r="O3108">
        <f>IF(Table1[[#This Row],[Type]]="Expense",ABS(Table1[[#This Row],[Amount]]),0)</f>
        <v>2791.89</v>
      </c>
      <c r="P3108" t="str">
        <f>Table1[[#This Row],[Region]]</f>
        <v>East</v>
      </c>
      <c r="Q3108" t="s">
        <v>26</v>
      </c>
      <c r="R3108" t="s">
        <v>13</v>
      </c>
    </row>
    <row r="3109" spans="1:18" x14ac:dyDescent="0.3">
      <c r="A3109" s="1">
        <v>44961</v>
      </c>
      <c r="B3109" t="s">
        <v>3135</v>
      </c>
      <c r="C3109" t="s">
        <v>9</v>
      </c>
      <c r="D3109" t="s">
        <v>36</v>
      </c>
      <c r="E3109">
        <v>-446.29</v>
      </c>
      <c r="F3109" t="s">
        <v>11</v>
      </c>
      <c r="G3109">
        <f>IF(Table1[[#This Row],[Type]]="Income",ABS(Table1[[#This Row],[Amount]]),0)</f>
        <v>0</v>
      </c>
      <c r="H3109">
        <f>IF(Table1[[#This Row],[Type]]="Expense",ABS(Table1[[#This Row],[Amount]]),0)</f>
        <v>446.29</v>
      </c>
      <c r="I3109" t="s">
        <v>12</v>
      </c>
      <c r="J3109" t="s">
        <v>27</v>
      </c>
      <c r="L3109" t="str">
        <f t="shared" si="48"/>
        <v>February</v>
      </c>
      <c r="M3109" s="4">
        <f>ABS(Table1[[#This Row],[Amount]])</f>
        <v>446.29</v>
      </c>
      <c r="N3109">
        <f>IF(Table1[[#This Row],[Type]]="Income",ABS(Table1[[#This Row],[Amount]]),0)</f>
        <v>0</v>
      </c>
      <c r="O3109">
        <f>IF(Table1[[#This Row],[Type]]="Expense",ABS(Table1[[#This Row],[Amount]]),0)</f>
        <v>446.29</v>
      </c>
      <c r="P3109" t="str">
        <f>Table1[[#This Row],[Region]]</f>
        <v>North</v>
      </c>
      <c r="Q3109" t="s">
        <v>36</v>
      </c>
      <c r="R3109" t="s">
        <v>27</v>
      </c>
    </row>
    <row r="3110" spans="1:18" x14ac:dyDescent="0.3">
      <c r="A3110" s="1">
        <v>45073</v>
      </c>
      <c r="B3110" t="s">
        <v>3136</v>
      </c>
      <c r="C3110" t="s">
        <v>9</v>
      </c>
      <c r="D3110" t="s">
        <v>42</v>
      </c>
      <c r="E3110">
        <v>-2750.77</v>
      </c>
      <c r="F3110" t="s">
        <v>11</v>
      </c>
      <c r="G3110">
        <f>IF(Table1[[#This Row],[Type]]="Income",ABS(Table1[[#This Row],[Amount]]),0)</f>
        <v>0</v>
      </c>
      <c r="H3110">
        <f>IF(Table1[[#This Row],[Type]]="Expense",ABS(Table1[[#This Row],[Amount]]),0)</f>
        <v>2750.77</v>
      </c>
      <c r="I3110" t="s">
        <v>20</v>
      </c>
      <c r="J3110" t="s">
        <v>13</v>
      </c>
      <c r="L3110" t="str">
        <f t="shared" si="48"/>
        <v>May</v>
      </c>
      <c r="M3110" s="4">
        <f>ABS(Table1[[#This Row],[Amount]])</f>
        <v>2750.77</v>
      </c>
      <c r="N3110">
        <f>IF(Table1[[#This Row],[Type]]="Income",ABS(Table1[[#This Row],[Amount]]),0)</f>
        <v>0</v>
      </c>
      <c r="O3110">
        <f>IF(Table1[[#This Row],[Type]]="Expense",ABS(Table1[[#This Row],[Amount]]),0)</f>
        <v>2750.77</v>
      </c>
      <c r="P3110" t="str">
        <f>Table1[[#This Row],[Region]]</f>
        <v>East</v>
      </c>
      <c r="Q3110" t="s">
        <v>42</v>
      </c>
      <c r="R3110" t="s">
        <v>13</v>
      </c>
    </row>
    <row r="3111" spans="1:18" x14ac:dyDescent="0.3">
      <c r="A3111" s="1">
        <v>44956</v>
      </c>
      <c r="B3111" t="s">
        <v>3137</v>
      </c>
      <c r="C3111" t="s">
        <v>30</v>
      </c>
      <c r="D3111" t="s">
        <v>42</v>
      </c>
      <c r="E3111">
        <v>4472.46</v>
      </c>
      <c r="F3111" t="s">
        <v>31</v>
      </c>
      <c r="G3111">
        <f>IF(Table1[[#This Row],[Type]]="Income",ABS(Table1[[#This Row],[Amount]]),0)</f>
        <v>4472.46</v>
      </c>
      <c r="H3111">
        <f>IF(Table1[[#This Row],[Type]]="Expense",ABS(Table1[[#This Row],[Amount]]),0)</f>
        <v>0</v>
      </c>
      <c r="I3111" t="s">
        <v>20</v>
      </c>
      <c r="J3111" t="s">
        <v>27</v>
      </c>
      <c r="L3111" t="str">
        <f t="shared" si="48"/>
        <v>January</v>
      </c>
      <c r="M3111" s="4">
        <f>ABS(Table1[[#This Row],[Amount]])</f>
        <v>4472.46</v>
      </c>
      <c r="N3111">
        <f>IF(Table1[[#This Row],[Type]]="Income",ABS(Table1[[#This Row],[Amount]]),0)</f>
        <v>4472.46</v>
      </c>
      <c r="O3111">
        <f>IF(Table1[[#This Row],[Type]]="Expense",ABS(Table1[[#This Row],[Amount]]),0)</f>
        <v>0</v>
      </c>
      <c r="P3111" t="str">
        <f>Table1[[#This Row],[Region]]</f>
        <v>North</v>
      </c>
      <c r="Q3111" t="s">
        <v>42</v>
      </c>
      <c r="R3111" t="s">
        <v>27</v>
      </c>
    </row>
    <row r="3112" spans="1:18" x14ac:dyDescent="0.3">
      <c r="A3112" s="1">
        <v>45260</v>
      </c>
      <c r="B3112" t="s">
        <v>3138</v>
      </c>
      <c r="C3112" t="s">
        <v>25</v>
      </c>
      <c r="D3112" t="s">
        <v>26</v>
      </c>
      <c r="E3112">
        <v>-3431.93</v>
      </c>
      <c r="F3112" t="s">
        <v>11</v>
      </c>
      <c r="G3112">
        <f>IF(Table1[[#This Row],[Type]]="Income",ABS(Table1[[#This Row],[Amount]]),0)</f>
        <v>0</v>
      </c>
      <c r="H3112">
        <f>IF(Table1[[#This Row],[Type]]="Expense",ABS(Table1[[#This Row],[Amount]]),0)</f>
        <v>3431.93</v>
      </c>
      <c r="I3112" t="s">
        <v>20</v>
      </c>
      <c r="J3112" t="s">
        <v>27</v>
      </c>
      <c r="L3112" t="str">
        <f t="shared" si="48"/>
        <v>November</v>
      </c>
      <c r="M3112" s="4">
        <f>ABS(Table1[[#This Row],[Amount]])</f>
        <v>3431.93</v>
      </c>
      <c r="N3112">
        <f>IF(Table1[[#This Row],[Type]]="Income",ABS(Table1[[#This Row],[Amount]]),0)</f>
        <v>0</v>
      </c>
      <c r="O3112">
        <f>IF(Table1[[#This Row],[Type]]="Expense",ABS(Table1[[#This Row],[Amount]]),0)</f>
        <v>3431.93</v>
      </c>
      <c r="P3112" t="str">
        <f>Table1[[#This Row],[Region]]</f>
        <v>North</v>
      </c>
      <c r="Q3112" t="s">
        <v>26</v>
      </c>
      <c r="R3112" t="s">
        <v>27</v>
      </c>
    </row>
    <row r="3113" spans="1:18" x14ac:dyDescent="0.3">
      <c r="A3113" s="1">
        <v>45010</v>
      </c>
      <c r="B3113" t="s">
        <v>3139</v>
      </c>
      <c r="C3113" t="s">
        <v>25</v>
      </c>
      <c r="D3113" t="s">
        <v>22</v>
      </c>
      <c r="E3113">
        <v>-3627.95</v>
      </c>
      <c r="F3113" t="s">
        <v>11</v>
      </c>
      <c r="G3113">
        <f>IF(Table1[[#This Row],[Type]]="Income",ABS(Table1[[#This Row],[Amount]]),0)</f>
        <v>0</v>
      </c>
      <c r="H3113">
        <f>IF(Table1[[#This Row],[Type]]="Expense",ABS(Table1[[#This Row],[Amount]]),0)</f>
        <v>3627.95</v>
      </c>
      <c r="I3113" t="s">
        <v>17</v>
      </c>
      <c r="J3113" t="s">
        <v>13</v>
      </c>
      <c r="L3113" t="str">
        <f t="shared" si="48"/>
        <v>March</v>
      </c>
      <c r="M3113" s="4">
        <f>ABS(Table1[[#This Row],[Amount]])</f>
        <v>3627.95</v>
      </c>
      <c r="N3113">
        <f>IF(Table1[[#This Row],[Type]]="Income",ABS(Table1[[#This Row],[Amount]]),0)</f>
        <v>0</v>
      </c>
      <c r="O3113">
        <f>IF(Table1[[#This Row],[Type]]="Expense",ABS(Table1[[#This Row],[Amount]]),0)</f>
        <v>3627.95</v>
      </c>
      <c r="P3113" t="str">
        <f>Table1[[#This Row],[Region]]</f>
        <v>East</v>
      </c>
      <c r="Q3113" t="s">
        <v>22</v>
      </c>
      <c r="R3113" t="s">
        <v>13</v>
      </c>
    </row>
    <row r="3114" spans="1:18" x14ac:dyDescent="0.3">
      <c r="A3114" s="1">
        <v>45207</v>
      </c>
      <c r="B3114" t="s">
        <v>3140</v>
      </c>
      <c r="C3114" t="s">
        <v>9</v>
      </c>
      <c r="D3114" t="s">
        <v>10</v>
      </c>
      <c r="E3114">
        <v>-516.35</v>
      </c>
      <c r="F3114" t="s">
        <v>11</v>
      </c>
      <c r="G3114">
        <f>IF(Table1[[#This Row],[Type]]="Income",ABS(Table1[[#This Row],[Amount]]),0)</f>
        <v>0</v>
      </c>
      <c r="H3114">
        <f>IF(Table1[[#This Row],[Type]]="Expense",ABS(Table1[[#This Row],[Amount]]),0)</f>
        <v>516.35</v>
      </c>
      <c r="I3114" t="s">
        <v>20</v>
      </c>
      <c r="J3114" t="s">
        <v>13</v>
      </c>
      <c r="L3114" t="str">
        <f t="shared" si="48"/>
        <v>October</v>
      </c>
      <c r="M3114" s="4">
        <f>ABS(Table1[[#This Row],[Amount]])</f>
        <v>516.35</v>
      </c>
      <c r="N3114">
        <f>IF(Table1[[#This Row],[Type]]="Income",ABS(Table1[[#This Row],[Amount]]),0)</f>
        <v>0</v>
      </c>
      <c r="O3114">
        <f>IF(Table1[[#This Row],[Type]]="Expense",ABS(Table1[[#This Row],[Amount]]),0)</f>
        <v>516.35</v>
      </c>
      <c r="P3114" t="str">
        <f>Table1[[#This Row],[Region]]</f>
        <v>East</v>
      </c>
      <c r="Q3114" t="s">
        <v>10</v>
      </c>
      <c r="R3114" t="s">
        <v>13</v>
      </c>
    </row>
    <row r="3115" spans="1:18" x14ac:dyDescent="0.3">
      <c r="A3115" s="1">
        <v>45270</v>
      </c>
      <c r="B3115" t="s">
        <v>3141</v>
      </c>
      <c r="C3115" t="s">
        <v>30</v>
      </c>
      <c r="D3115" t="s">
        <v>22</v>
      </c>
      <c r="E3115">
        <v>621.91</v>
      </c>
      <c r="F3115" t="s">
        <v>31</v>
      </c>
      <c r="G3115">
        <f>IF(Table1[[#This Row],[Type]]="Income",ABS(Table1[[#This Row],[Amount]]),0)</f>
        <v>621.91</v>
      </c>
      <c r="H3115">
        <f>IF(Table1[[#This Row],[Type]]="Expense",ABS(Table1[[#This Row],[Amount]]),0)</f>
        <v>0</v>
      </c>
      <c r="I3115" t="s">
        <v>12</v>
      </c>
      <c r="J3115" t="s">
        <v>13</v>
      </c>
      <c r="L3115" t="str">
        <f t="shared" si="48"/>
        <v>December</v>
      </c>
      <c r="M3115" s="4">
        <f>ABS(Table1[[#This Row],[Amount]])</f>
        <v>621.91</v>
      </c>
      <c r="N3115">
        <f>IF(Table1[[#This Row],[Type]]="Income",ABS(Table1[[#This Row],[Amount]]),0)</f>
        <v>621.91</v>
      </c>
      <c r="O3115">
        <f>IF(Table1[[#This Row],[Type]]="Expense",ABS(Table1[[#This Row],[Amount]]),0)</f>
        <v>0</v>
      </c>
      <c r="P3115" t="str">
        <f>Table1[[#This Row],[Region]]</f>
        <v>East</v>
      </c>
      <c r="Q3115" t="s">
        <v>22</v>
      </c>
      <c r="R3115" t="s">
        <v>13</v>
      </c>
    </row>
    <row r="3116" spans="1:18" x14ac:dyDescent="0.3">
      <c r="A3116" s="1">
        <v>45196</v>
      </c>
      <c r="B3116" t="s">
        <v>3142</v>
      </c>
      <c r="C3116" t="s">
        <v>15</v>
      </c>
      <c r="D3116" t="s">
        <v>42</v>
      </c>
      <c r="E3116">
        <v>-724.01</v>
      </c>
      <c r="F3116" t="s">
        <v>11</v>
      </c>
      <c r="G3116">
        <f>IF(Table1[[#This Row],[Type]]="Income",ABS(Table1[[#This Row],[Amount]]),0)</f>
        <v>0</v>
      </c>
      <c r="H3116">
        <f>IF(Table1[[#This Row],[Type]]="Expense",ABS(Table1[[#This Row],[Amount]]),0)</f>
        <v>724.01</v>
      </c>
      <c r="I3116" t="s">
        <v>17</v>
      </c>
      <c r="J3116" t="s">
        <v>23</v>
      </c>
      <c r="L3116" t="str">
        <f t="shared" si="48"/>
        <v>September</v>
      </c>
      <c r="M3116" s="4">
        <f>ABS(Table1[[#This Row],[Amount]])</f>
        <v>724.01</v>
      </c>
      <c r="N3116">
        <f>IF(Table1[[#This Row],[Type]]="Income",ABS(Table1[[#This Row],[Amount]]),0)</f>
        <v>0</v>
      </c>
      <c r="O3116">
        <f>IF(Table1[[#This Row],[Type]]="Expense",ABS(Table1[[#This Row],[Amount]]),0)</f>
        <v>724.01</v>
      </c>
      <c r="P3116" t="str">
        <f>Table1[[#This Row],[Region]]</f>
        <v>South</v>
      </c>
      <c r="Q3116" t="s">
        <v>42</v>
      </c>
      <c r="R3116" t="s">
        <v>23</v>
      </c>
    </row>
    <row r="3117" spans="1:18" x14ac:dyDescent="0.3">
      <c r="A3117" s="1">
        <v>45080</v>
      </c>
      <c r="B3117" t="s">
        <v>3143</v>
      </c>
      <c r="C3117" t="s">
        <v>15</v>
      </c>
      <c r="D3117" t="s">
        <v>36</v>
      </c>
      <c r="E3117">
        <v>-4531.45</v>
      </c>
      <c r="F3117" t="s">
        <v>11</v>
      </c>
      <c r="G3117">
        <f>IF(Table1[[#This Row],[Type]]="Income",ABS(Table1[[#This Row],[Amount]]),0)</f>
        <v>0</v>
      </c>
      <c r="H3117">
        <f>IF(Table1[[#This Row],[Type]]="Expense",ABS(Table1[[#This Row],[Amount]]),0)</f>
        <v>4531.45</v>
      </c>
      <c r="I3117" t="s">
        <v>17</v>
      </c>
      <c r="J3117" t="s">
        <v>23</v>
      </c>
      <c r="L3117" t="str">
        <f t="shared" si="48"/>
        <v>June</v>
      </c>
      <c r="M3117" s="4">
        <f>ABS(Table1[[#This Row],[Amount]])</f>
        <v>4531.45</v>
      </c>
      <c r="N3117">
        <f>IF(Table1[[#This Row],[Type]]="Income",ABS(Table1[[#This Row],[Amount]]),0)</f>
        <v>0</v>
      </c>
      <c r="O3117">
        <f>IF(Table1[[#This Row],[Type]]="Expense",ABS(Table1[[#This Row],[Amount]]),0)</f>
        <v>4531.45</v>
      </c>
      <c r="P3117" t="str">
        <f>Table1[[#This Row],[Region]]</f>
        <v>South</v>
      </c>
      <c r="Q3117" t="s">
        <v>36</v>
      </c>
      <c r="R3117" t="s">
        <v>23</v>
      </c>
    </row>
    <row r="3118" spans="1:18" x14ac:dyDescent="0.3">
      <c r="A3118" s="1">
        <v>45028</v>
      </c>
      <c r="B3118" t="s">
        <v>3144</v>
      </c>
      <c r="C3118" t="s">
        <v>9</v>
      </c>
      <c r="D3118" t="s">
        <v>26</v>
      </c>
      <c r="E3118">
        <v>-2676.66</v>
      </c>
      <c r="F3118" t="s">
        <v>11</v>
      </c>
      <c r="G3118">
        <f>IF(Table1[[#This Row],[Type]]="Income",ABS(Table1[[#This Row],[Amount]]),0)</f>
        <v>0</v>
      </c>
      <c r="H3118">
        <f>IF(Table1[[#This Row],[Type]]="Expense",ABS(Table1[[#This Row],[Amount]]),0)</f>
        <v>2676.66</v>
      </c>
      <c r="I3118" t="s">
        <v>12</v>
      </c>
      <c r="J3118" t="s">
        <v>32</v>
      </c>
      <c r="L3118" t="str">
        <f t="shared" si="48"/>
        <v>April</v>
      </c>
      <c r="M3118" s="4">
        <f>ABS(Table1[[#This Row],[Amount]])</f>
        <v>2676.66</v>
      </c>
      <c r="N3118">
        <f>IF(Table1[[#This Row],[Type]]="Income",ABS(Table1[[#This Row],[Amount]]),0)</f>
        <v>0</v>
      </c>
      <c r="O3118">
        <f>IF(Table1[[#This Row],[Type]]="Expense",ABS(Table1[[#This Row],[Amount]]),0)</f>
        <v>2676.66</v>
      </c>
      <c r="P3118" t="str">
        <f>Table1[[#This Row],[Region]]</f>
        <v>West</v>
      </c>
      <c r="Q3118" t="s">
        <v>26</v>
      </c>
      <c r="R3118" t="s">
        <v>32</v>
      </c>
    </row>
    <row r="3119" spans="1:18" x14ac:dyDescent="0.3">
      <c r="A3119" s="1">
        <v>45141</v>
      </c>
      <c r="B3119" t="s">
        <v>3145</v>
      </c>
      <c r="C3119" t="s">
        <v>25</v>
      </c>
      <c r="D3119" t="s">
        <v>22</v>
      </c>
      <c r="E3119">
        <v>-3978.72</v>
      </c>
      <c r="F3119" t="s">
        <v>11</v>
      </c>
      <c r="G3119">
        <f>IF(Table1[[#This Row],[Type]]="Income",ABS(Table1[[#This Row],[Amount]]),0)</f>
        <v>0</v>
      </c>
      <c r="H3119">
        <f>IF(Table1[[#This Row],[Type]]="Expense",ABS(Table1[[#This Row],[Amount]]),0)</f>
        <v>3978.72</v>
      </c>
      <c r="I3119" t="s">
        <v>12</v>
      </c>
      <c r="J3119" t="s">
        <v>13</v>
      </c>
      <c r="L3119" t="str">
        <f t="shared" si="48"/>
        <v>August</v>
      </c>
      <c r="M3119" s="4">
        <f>ABS(Table1[[#This Row],[Amount]])</f>
        <v>3978.72</v>
      </c>
      <c r="N3119">
        <f>IF(Table1[[#This Row],[Type]]="Income",ABS(Table1[[#This Row],[Amount]]),0)</f>
        <v>0</v>
      </c>
      <c r="O3119">
        <f>IF(Table1[[#This Row],[Type]]="Expense",ABS(Table1[[#This Row],[Amount]]),0)</f>
        <v>3978.72</v>
      </c>
      <c r="P3119" t="str">
        <f>Table1[[#This Row],[Region]]</f>
        <v>East</v>
      </c>
      <c r="Q3119" t="s">
        <v>22</v>
      </c>
      <c r="R3119" t="s">
        <v>13</v>
      </c>
    </row>
    <row r="3120" spans="1:18" x14ac:dyDescent="0.3">
      <c r="A3120" s="1">
        <v>45076</v>
      </c>
      <c r="B3120" t="s">
        <v>3146</v>
      </c>
      <c r="C3120" t="s">
        <v>30</v>
      </c>
      <c r="D3120" t="s">
        <v>22</v>
      </c>
      <c r="E3120">
        <v>664.93</v>
      </c>
      <c r="F3120" t="s">
        <v>31</v>
      </c>
      <c r="G3120">
        <f>IF(Table1[[#This Row],[Type]]="Income",ABS(Table1[[#This Row],[Amount]]),0)</f>
        <v>664.93</v>
      </c>
      <c r="H3120">
        <f>IF(Table1[[#This Row],[Type]]="Expense",ABS(Table1[[#This Row],[Amount]]),0)</f>
        <v>0</v>
      </c>
      <c r="I3120" t="s">
        <v>12</v>
      </c>
      <c r="J3120" t="s">
        <v>32</v>
      </c>
      <c r="L3120" t="str">
        <f t="shared" si="48"/>
        <v>May</v>
      </c>
      <c r="M3120" s="4">
        <f>ABS(Table1[[#This Row],[Amount]])</f>
        <v>664.93</v>
      </c>
      <c r="N3120">
        <f>IF(Table1[[#This Row],[Type]]="Income",ABS(Table1[[#This Row],[Amount]]),0)</f>
        <v>664.93</v>
      </c>
      <c r="O3120">
        <f>IF(Table1[[#This Row],[Type]]="Expense",ABS(Table1[[#This Row],[Amount]]),0)</f>
        <v>0</v>
      </c>
      <c r="P3120" t="str">
        <f>Table1[[#This Row],[Region]]</f>
        <v>West</v>
      </c>
      <c r="Q3120" t="s">
        <v>22</v>
      </c>
      <c r="R3120" t="s">
        <v>32</v>
      </c>
    </row>
    <row r="3121" spans="1:18" x14ac:dyDescent="0.3">
      <c r="A3121" s="1">
        <v>45009</v>
      </c>
      <c r="B3121" t="s">
        <v>3147</v>
      </c>
      <c r="C3121" t="s">
        <v>25</v>
      </c>
      <c r="D3121" t="s">
        <v>10</v>
      </c>
      <c r="E3121">
        <v>-4645.45</v>
      </c>
      <c r="F3121" t="s">
        <v>11</v>
      </c>
      <c r="G3121">
        <f>IF(Table1[[#This Row],[Type]]="Income",ABS(Table1[[#This Row],[Amount]]),0)</f>
        <v>0</v>
      </c>
      <c r="H3121">
        <f>IF(Table1[[#This Row],[Type]]="Expense",ABS(Table1[[#This Row],[Amount]]),0)</f>
        <v>4645.45</v>
      </c>
      <c r="I3121" t="s">
        <v>12</v>
      </c>
      <c r="J3121" t="s">
        <v>32</v>
      </c>
      <c r="L3121" t="str">
        <f t="shared" si="48"/>
        <v>March</v>
      </c>
      <c r="M3121" s="4">
        <f>ABS(Table1[[#This Row],[Amount]])</f>
        <v>4645.45</v>
      </c>
      <c r="N3121">
        <f>IF(Table1[[#This Row],[Type]]="Income",ABS(Table1[[#This Row],[Amount]]),0)</f>
        <v>0</v>
      </c>
      <c r="O3121">
        <f>IF(Table1[[#This Row],[Type]]="Expense",ABS(Table1[[#This Row],[Amount]]),0)</f>
        <v>4645.45</v>
      </c>
      <c r="P3121" t="str">
        <f>Table1[[#This Row],[Region]]</f>
        <v>West</v>
      </c>
      <c r="Q3121" t="s">
        <v>10</v>
      </c>
      <c r="R3121" t="s">
        <v>32</v>
      </c>
    </row>
    <row r="3122" spans="1:18" x14ac:dyDescent="0.3">
      <c r="A3122" s="1">
        <v>45036</v>
      </c>
      <c r="B3122" t="s">
        <v>3148</v>
      </c>
      <c r="C3122" t="s">
        <v>15</v>
      </c>
      <c r="D3122" t="s">
        <v>16</v>
      </c>
      <c r="E3122">
        <v>-4123.6000000000004</v>
      </c>
      <c r="F3122" t="s">
        <v>11</v>
      </c>
      <c r="G3122">
        <f>IF(Table1[[#This Row],[Type]]="Income",ABS(Table1[[#This Row],[Amount]]),0)</f>
        <v>0</v>
      </c>
      <c r="H3122">
        <f>IF(Table1[[#This Row],[Type]]="Expense",ABS(Table1[[#This Row],[Amount]]),0)</f>
        <v>4123.6000000000004</v>
      </c>
      <c r="I3122" t="s">
        <v>20</v>
      </c>
      <c r="J3122" t="s">
        <v>27</v>
      </c>
      <c r="L3122" t="str">
        <f t="shared" si="48"/>
        <v>April</v>
      </c>
      <c r="M3122" s="4">
        <f>ABS(Table1[[#This Row],[Amount]])</f>
        <v>4123.6000000000004</v>
      </c>
      <c r="N3122">
        <f>IF(Table1[[#This Row],[Type]]="Income",ABS(Table1[[#This Row],[Amount]]),0)</f>
        <v>0</v>
      </c>
      <c r="O3122">
        <f>IF(Table1[[#This Row],[Type]]="Expense",ABS(Table1[[#This Row],[Amount]]),0)</f>
        <v>4123.6000000000004</v>
      </c>
      <c r="P3122" t="str">
        <f>Table1[[#This Row],[Region]]</f>
        <v>North</v>
      </c>
      <c r="Q3122" t="s">
        <v>16</v>
      </c>
      <c r="R3122" t="s">
        <v>27</v>
      </c>
    </row>
    <row r="3123" spans="1:18" x14ac:dyDescent="0.3">
      <c r="A3123" s="1">
        <v>45201</v>
      </c>
      <c r="B3123" t="s">
        <v>3149</v>
      </c>
      <c r="C3123" t="s">
        <v>25</v>
      </c>
      <c r="D3123" t="s">
        <v>42</v>
      </c>
      <c r="E3123">
        <v>-1201.3399999999999</v>
      </c>
      <c r="F3123" t="s">
        <v>11</v>
      </c>
      <c r="G3123">
        <f>IF(Table1[[#This Row],[Type]]="Income",ABS(Table1[[#This Row],[Amount]]),0)</f>
        <v>0</v>
      </c>
      <c r="H3123">
        <f>IF(Table1[[#This Row],[Type]]="Expense",ABS(Table1[[#This Row],[Amount]]),0)</f>
        <v>1201.3399999999999</v>
      </c>
      <c r="I3123" t="s">
        <v>17</v>
      </c>
      <c r="J3123" t="s">
        <v>32</v>
      </c>
      <c r="L3123" t="str">
        <f t="shared" si="48"/>
        <v>October</v>
      </c>
      <c r="M3123" s="4">
        <f>ABS(Table1[[#This Row],[Amount]])</f>
        <v>1201.3399999999999</v>
      </c>
      <c r="N3123">
        <f>IF(Table1[[#This Row],[Type]]="Income",ABS(Table1[[#This Row],[Amount]]),0)</f>
        <v>0</v>
      </c>
      <c r="O3123">
        <f>IF(Table1[[#This Row],[Type]]="Expense",ABS(Table1[[#This Row],[Amount]]),0)</f>
        <v>1201.3399999999999</v>
      </c>
      <c r="P3123" t="str">
        <f>Table1[[#This Row],[Region]]</f>
        <v>West</v>
      </c>
      <c r="Q3123" t="s">
        <v>42</v>
      </c>
      <c r="R3123" t="s">
        <v>32</v>
      </c>
    </row>
    <row r="3124" spans="1:18" x14ac:dyDescent="0.3">
      <c r="A3124" s="1">
        <v>45127</v>
      </c>
      <c r="B3124" t="s">
        <v>3150</v>
      </c>
      <c r="C3124" t="s">
        <v>15</v>
      </c>
      <c r="D3124" t="s">
        <v>36</v>
      </c>
      <c r="E3124">
        <v>-4383.49</v>
      </c>
      <c r="F3124" t="s">
        <v>11</v>
      </c>
      <c r="G3124">
        <f>IF(Table1[[#This Row],[Type]]="Income",ABS(Table1[[#This Row],[Amount]]),0)</f>
        <v>0</v>
      </c>
      <c r="H3124">
        <f>IF(Table1[[#This Row],[Type]]="Expense",ABS(Table1[[#This Row],[Amount]]),0)</f>
        <v>4383.49</v>
      </c>
      <c r="I3124" t="s">
        <v>12</v>
      </c>
      <c r="J3124" t="s">
        <v>13</v>
      </c>
      <c r="L3124" t="str">
        <f t="shared" si="48"/>
        <v>July</v>
      </c>
      <c r="M3124" s="4">
        <f>ABS(Table1[[#This Row],[Amount]])</f>
        <v>4383.49</v>
      </c>
      <c r="N3124">
        <f>IF(Table1[[#This Row],[Type]]="Income",ABS(Table1[[#This Row],[Amount]]),0)</f>
        <v>0</v>
      </c>
      <c r="O3124">
        <f>IF(Table1[[#This Row],[Type]]="Expense",ABS(Table1[[#This Row],[Amount]]),0)</f>
        <v>4383.49</v>
      </c>
      <c r="P3124" t="str">
        <f>Table1[[#This Row],[Region]]</f>
        <v>East</v>
      </c>
      <c r="Q3124" t="s">
        <v>36</v>
      </c>
      <c r="R3124" t="s">
        <v>13</v>
      </c>
    </row>
    <row r="3125" spans="1:18" x14ac:dyDescent="0.3">
      <c r="A3125" s="1">
        <v>45210</v>
      </c>
      <c r="B3125" t="s">
        <v>3151</v>
      </c>
      <c r="C3125" t="s">
        <v>30</v>
      </c>
      <c r="D3125" t="s">
        <v>26</v>
      </c>
      <c r="E3125">
        <v>1390.87</v>
      </c>
      <c r="F3125" t="s">
        <v>31</v>
      </c>
      <c r="G3125">
        <f>IF(Table1[[#This Row],[Type]]="Income",ABS(Table1[[#This Row],[Amount]]),0)</f>
        <v>1390.87</v>
      </c>
      <c r="H3125">
        <f>IF(Table1[[#This Row],[Type]]="Expense",ABS(Table1[[#This Row],[Amount]]),0)</f>
        <v>0</v>
      </c>
      <c r="I3125" t="s">
        <v>20</v>
      </c>
      <c r="J3125" t="s">
        <v>23</v>
      </c>
      <c r="L3125" t="str">
        <f t="shared" si="48"/>
        <v>October</v>
      </c>
      <c r="M3125" s="4">
        <f>ABS(Table1[[#This Row],[Amount]])</f>
        <v>1390.87</v>
      </c>
      <c r="N3125">
        <f>IF(Table1[[#This Row],[Type]]="Income",ABS(Table1[[#This Row],[Amount]]),0)</f>
        <v>1390.87</v>
      </c>
      <c r="O3125">
        <f>IF(Table1[[#This Row],[Type]]="Expense",ABS(Table1[[#This Row],[Amount]]),0)</f>
        <v>0</v>
      </c>
      <c r="P3125" t="str">
        <f>Table1[[#This Row],[Region]]</f>
        <v>South</v>
      </c>
      <c r="Q3125" t="s">
        <v>26</v>
      </c>
      <c r="R3125" t="s">
        <v>23</v>
      </c>
    </row>
    <row r="3126" spans="1:18" x14ac:dyDescent="0.3">
      <c r="A3126" s="1">
        <v>45099</v>
      </c>
      <c r="B3126" t="s">
        <v>3152</v>
      </c>
      <c r="C3126" t="s">
        <v>30</v>
      </c>
      <c r="D3126" t="s">
        <v>22</v>
      </c>
      <c r="E3126">
        <v>1106.17</v>
      </c>
      <c r="F3126" t="s">
        <v>31</v>
      </c>
      <c r="G3126">
        <f>IF(Table1[[#This Row],[Type]]="Income",ABS(Table1[[#This Row],[Amount]]),0)</f>
        <v>1106.17</v>
      </c>
      <c r="H3126">
        <f>IF(Table1[[#This Row],[Type]]="Expense",ABS(Table1[[#This Row],[Amount]]),0)</f>
        <v>0</v>
      </c>
      <c r="I3126" t="s">
        <v>12</v>
      </c>
      <c r="J3126" t="s">
        <v>32</v>
      </c>
      <c r="L3126" t="str">
        <f t="shared" si="48"/>
        <v>June</v>
      </c>
      <c r="M3126" s="4">
        <f>ABS(Table1[[#This Row],[Amount]])</f>
        <v>1106.17</v>
      </c>
      <c r="N3126">
        <f>IF(Table1[[#This Row],[Type]]="Income",ABS(Table1[[#This Row],[Amount]]),0)</f>
        <v>1106.17</v>
      </c>
      <c r="O3126">
        <f>IF(Table1[[#This Row],[Type]]="Expense",ABS(Table1[[#This Row],[Amount]]),0)</f>
        <v>0</v>
      </c>
      <c r="P3126" t="str">
        <f>Table1[[#This Row],[Region]]</f>
        <v>West</v>
      </c>
      <c r="Q3126" t="s">
        <v>22</v>
      </c>
      <c r="R3126" t="s">
        <v>32</v>
      </c>
    </row>
    <row r="3127" spans="1:18" x14ac:dyDescent="0.3">
      <c r="A3127" s="1">
        <v>45253</v>
      </c>
      <c r="B3127" t="s">
        <v>3153</v>
      </c>
      <c r="C3127" t="s">
        <v>9</v>
      </c>
      <c r="D3127" t="s">
        <v>10</v>
      </c>
      <c r="E3127">
        <v>-1394.8</v>
      </c>
      <c r="F3127" t="s">
        <v>11</v>
      </c>
      <c r="G3127">
        <f>IF(Table1[[#This Row],[Type]]="Income",ABS(Table1[[#This Row],[Amount]]),0)</f>
        <v>0</v>
      </c>
      <c r="H3127">
        <f>IF(Table1[[#This Row],[Type]]="Expense",ABS(Table1[[#This Row],[Amount]]),0)</f>
        <v>1394.8</v>
      </c>
      <c r="I3127" t="s">
        <v>20</v>
      </c>
      <c r="J3127" t="s">
        <v>32</v>
      </c>
      <c r="L3127" t="str">
        <f t="shared" si="48"/>
        <v>November</v>
      </c>
      <c r="M3127" s="4">
        <f>ABS(Table1[[#This Row],[Amount]])</f>
        <v>1394.8</v>
      </c>
      <c r="N3127">
        <f>IF(Table1[[#This Row],[Type]]="Income",ABS(Table1[[#This Row],[Amount]]),0)</f>
        <v>0</v>
      </c>
      <c r="O3127">
        <f>IF(Table1[[#This Row],[Type]]="Expense",ABS(Table1[[#This Row],[Amount]]),0)</f>
        <v>1394.8</v>
      </c>
      <c r="P3127" t="str">
        <f>Table1[[#This Row],[Region]]</f>
        <v>West</v>
      </c>
      <c r="Q3127" t="s">
        <v>10</v>
      </c>
      <c r="R3127" t="s">
        <v>32</v>
      </c>
    </row>
    <row r="3128" spans="1:18" x14ac:dyDescent="0.3">
      <c r="A3128" s="1">
        <v>45132</v>
      </c>
      <c r="B3128" t="s">
        <v>3154</v>
      </c>
      <c r="C3128" t="s">
        <v>9</v>
      </c>
      <c r="D3128" t="s">
        <v>16</v>
      </c>
      <c r="E3128">
        <v>-4558.78</v>
      </c>
      <c r="F3128" t="s">
        <v>11</v>
      </c>
      <c r="G3128">
        <f>IF(Table1[[#This Row],[Type]]="Income",ABS(Table1[[#This Row],[Amount]]),0)</f>
        <v>0</v>
      </c>
      <c r="H3128">
        <f>IF(Table1[[#This Row],[Type]]="Expense",ABS(Table1[[#This Row],[Amount]]),0)</f>
        <v>4558.78</v>
      </c>
      <c r="I3128" t="s">
        <v>12</v>
      </c>
      <c r="J3128" t="s">
        <v>23</v>
      </c>
      <c r="L3128" t="str">
        <f t="shared" si="48"/>
        <v>July</v>
      </c>
      <c r="M3128" s="4">
        <f>ABS(Table1[[#This Row],[Amount]])</f>
        <v>4558.78</v>
      </c>
      <c r="N3128">
        <f>IF(Table1[[#This Row],[Type]]="Income",ABS(Table1[[#This Row],[Amount]]),0)</f>
        <v>0</v>
      </c>
      <c r="O3128">
        <f>IF(Table1[[#This Row],[Type]]="Expense",ABS(Table1[[#This Row],[Amount]]),0)</f>
        <v>4558.78</v>
      </c>
      <c r="P3128" t="str">
        <f>Table1[[#This Row],[Region]]</f>
        <v>South</v>
      </c>
      <c r="Q3128" t="s">
        <v>16</v>
      </c>
      <c r="R3128" t="s">
        <v>23</v>
      </c>
    </row>
    <row r="3129" spans="1:18" x14ac:dyDescent="0.3">
      <c r="A3129" s="1">
        <v>44989</v>
      </c>
      <c r="B3129" t="s">
        <v>3155</v>
      </c>
      <c r="C3129" t="s">
        <v>25</v>
      </c>
      <c r="D3129" t="s">
        <v>42</v>
      </c>
      <c r="E3129">
        <v>-4586.3999999999996</v>
      </c>
      <c r="F3129" t="s">
        <v>11</v>
      </c>
      <c r="G3129">
        <f>IF(Table1[[#This Row],[Type]]="Income",ABS(Table1[[#This Row],[Amount]]),0)</f>
        <v>0</v>
      </c>
      <c r="H3129">
        <f>IF(Table1[[#This Row],[Type]]="Expense",ABS(Table1[[#This Row],[Amount]]),0)</f>
        <v>4586.3999999999996</v>
      </c>
      <c r="I3129" t="s">
        <v>12</v>
      </c>
      <c r="J3129" t="s">
        <v>32</v>
      </c>
      <c r="L3129" t="str">
        <f t="shared" si="48"/>
        <v>March</v>
      </c>
      <c r="M3129" s="4">
        <f>ABS(Table1[[#This Row],[Amount]])</f>
        <v>4586.3999999999996</v>
      </c>
      <c r="N3129">
        <f>IF(Table1[[#This Row],[Type]]="Income",ABS(Table1[[#This Row],[Amount]]),0)</f>
        <v>0</v>
      </c>
      <c r="O3129">
        <f>IF(Table1[[#This Row],[Type]]="Expense",ABS(Table1[[#This Row],[Amount]]),0)</f>
        <v>4586.3999999999996</v>
      </c>
      <c r="P3129" t="str">
        <f>Table1[[#This Row],[Region]]</f>
        <v>West</v>
      </c>
      <c r="Q3129" t="s">
        <v>42</v>
      </c>
      <c r="R3129" t="s">
        <v>32</v>
      </c>
    </row>
    <row r="3130" spans="1:18" x14ac:dyDescent="0.3">
      <c r="A3130" s="1">
        <v>44999</v>
      </c>
      <c r="B3130" t="s">
        <v>3156</v>
      </c>
      <c r="C3130" t="s">
        <v>30</v>
      </c>
      <c r="D3130" t="s">
        <v>42</v>
      </c>
      <c r="E3130">
        <v>1712.08</v>
      </c>
      <c r="F3130" t="s">
        <v>31</v>
      </c>
      <c r="G3130">
        <f>IF(Table1[[#This Row],[Type]]="Income",ABS(Table1[[#This Row],[Amount]]),0)</f>
        <v>1712.08</v>
      </c>
      <c r="H3130">
        <f>IF(Table1[[#This Row],[Type]]="Expense",ABS(Table1[[#This Row],[Amount]]),0)</f>
        <v>0</v>
      </c>
      <c r="I3130" t="s">
        <v>12</v>
      </c>
      <c r="J3130" t="s">
        <v>13</v>
      </c>
      <c r="L3130" t="str">
        <f t="shared" si="48"/>
        <v>March</v>
      </c>
      <c r="M3130" s="4">
        <f>ABS(Table1[[#This Row],[Amount]])</f>
        <v>1712.08</v>
      </c>
      <c r="N3130">
        <f>IF(Table1[[#This Row],[Type]]="Income",ABS(Table1[[#This Row],[Amount]]),0)</f>
        <v>1712.08</v>
      </c>
      <c r="O3130">
        <f>IF(Table1[[#This Row],[Type]]="Expense",ABS(Table1[[#This Row],[Amount]]),0)</f>
        <v>0</v>
      </c>
      <c r="P3130" t="str">
        <f>Table1[[#This Row],[Region]]</f>
        <v>East</v>
      </c>
      <c r="Q3130" t="s">
        <v>42</v>
      </c>
      <c r="R3130" t="s">
        <v>13</v>
      </c>
    </row>
    <row r="3131" spans="1:18" x14ac:dyDescent="0.3">
      <c r="A3131" s="1">
        <v>45177</v>
      </c>
      <c r="B3131" t="s">
        <v>3157</v>
      </c>
      <c r="C3131" t="s">
        <v>30</v>
      </c>
      <c r="D3131" t="s">
        <v>10</v>
      </c>
      <c r="E3131">
        <v>3556.63</v>
      </c>
      <c r="F3131" t="s">
        <v>31</v>
      </c>
      <c r="G3131">
        <f>IF(Table1[[#This Row],[Type]]="Income",ABS(Table1[[#This Row],[Amount]]),0)</f>
        <v>3556.63</v>
      </c>
      <c r="H3131">
        <f>IF(Table1[[#This Row],[Type]]="Expense",ABS(Table1[[#This Row],[Amount]]),0)</f>
        <v>0</v>
      </c>
      <c r="I3131" t="s">
        <v>20</v>
      </c>
      <c r="J3131" t="s">
        <v>32</v>
      </c>
      <c r="L3131" t="str">
        <f t="shared" si="48"/>
        <v>September</v>
      </c>
      <c r="M3131" s="4">
        <f>ABS(Table1[[#This Row],[Amount]])</f>
        <v>3556.63</v>
      </c>
      <c r="N3131">
        <f>IF(Table1[[#This Row],[Type]]="Income",ABS(Table1[[#This Row],[Amount]]),0)</f>
        <v>3556.63</v>
      </c>
      <c r="O3131">
        <f>IF(Table1[[#This Row],[Type]]="Expense",ABS(Table1[[#This Row],[Amount]]),0)</f>
        <v>0</v>
      </c>
      <c r="P3131" t="str">
        <f>Table1[[#This Row],[Region]]</f>
        <v>West</v>
      </c>
      <c r="Q3131" t="s">
        <v>10</v>
      </c>
      <c r="R3131" t="s">
        <v>32</v>
      </c>
    </row>
    <row r="3132" spans="1:18" x14ac:dyDescent="0.3">
      <c r="A3132" s="1">
        <v>45050</v>
      </c>
      <c r="B3132" t="s">
        <v>3158</v>
      </c>
      <c r="C3132" t="s">
        <v>9</v>
      </c>
      <c r="D3132" t="s">
        <v>26</v>
      </c>
      <c r="E3132">
        <v>-3411.15</v>
      </c>
      <c r="F3132" t="s">
        <v>11</v>
      </c>
      <c r="G3132">
        <f>IF(Table1[[#This Row],[Type]]="Income",ABS(Table1[[#This Row],[Amount]]),0)</f>
        <v>0</v>
      </c>
      <c r="H3132">
        <f>IF(Table1[[#This Row],[Type]]="Expense",ABS(Table1[[#This Row],[Amount]]),0)</f>
        <v>3411.15</v>
      </c>
      <c r="I3132" t="s">
        <v>12</v>
      </c>
      <c r="J3132" t="s">
        <v>27</v>
      </c>
      <c r="L3132" t="str">
        <f t="shared" si="48"/>
        <v>May</v>
      </c>
      <c r="M3132" s="4">
        <f>ABS(Table1[[#This Row],[Amount]])</f>
        <v>3411.15</v>
      </c>
      <c r="N3132">
        <f>IF(Table1[[#This Row],[Type]]="Income",ABS(Table1[[#This Row],[Amount]]),0)</f>
        <v>0</v>
      </c>
      <c r="O3132">
        <f>IF(Table1[[#This Row],[Type]]="Expense",ABS(Table1[[#This Row],[Amount]]),0)</f>
        <v>3411.15</v>
      </c>
      <c r="P3132" t="str">
        <f>Table1[[#This Row],[Region]]</f>
        <v>North</v>
      </c>
      <c r="Q3132" t="s">
        <v>26</v>
      </c>
      <c r="R3132" t="s">
        <v>27</v>
      </c>
    </row>
    <row r="3133" spans="1:18" x14ac:dyDescent="0.3">
      <c r="A3133" s="1">
        <v>45047</v>
      </c>
      <c r="B3133" t="s">
        <v>3159</v>
      </c>
      <c r="C3133" t="s">
        <v>15</v>
      </c>
      <c r="D3133" t="s">
        <v>22</v>
      </c>
      <c r="E3133">
        <v>-4052.16</v>
      </c>
      <c r="F3133" t="s">
        <v>11</v>
      </c>
      <c r="G3133">
        <f>IF(Table1[[#This Row],[Type]]="Income",ABS(Table1[[#This Row],[Amount]]),0)</f>
        <v>0</v>
      </c>
      <c r="H3133">
        <f>IF(Table1[[#This Row],[Type]]="Expense",ABS(Table1[[#This Row],[Amount]]),0)</f>
        <v>4052.16</v>
      </c>
      <c r="I3133" t="s">
        <v>20</v>
      </c>
      <c r="J3133" t="s">
        <v>32</v>
      </c>
      <c r="L3133" t="str">
        <f t="shared" si="48"/>
        <v>May</v>
      </c>
      <c r="M3133" s="4">
        <f>ABS(Table1[[#This Row],[Amount]])</f>
        <v>4052.16</v>
      </c>
      <c r="N3133">
        <f>IF(Table1[[#This Row],[Type]]="Income",ABS(Table1[[#This Row],[Amount]]),0)</f>
        <v>0</v>
      </c>
      <c r="O3133">
        <f>IF(Table1[[#This Row],[Type]]="Expense",ABS(Table1[[#This Row],[Amount]]),0)</f>
        <v>4052.16</v>
      </c>
      <c r="P3133" t="str">
        <f>Table1[[#This Row],[Region]]</f>
        <v>West</v>
      </c>
      <c r="Q3133" t="s">
        <v>22</v>
      </c>
      <c r="R3133" t="s">
        <v>32</v>
      </c>
    </row>
    <row r="3134" spans="1:18" x14ac:dyDescent="0.3">
      <c r="A3134" s="1">
        <v>45201</v>
      </c>
      <c r="B3134" t="s">
        <v>3160</v>
      </c>
      <c r="C3134" t="s">
        <v>25</v>
      </c>
      <c r="D3134" t="s">
        <v>26</v>
      </c>
      <c r="E3134">
        <v>-1552.9</v>
      </c>
      <c r="F3134" t="s">
        <v>11</v>
      </c>
      <c r="G3134">
        <f>IF(Table1[[#This Row],[Type]]="Income",ABS(Table1[[#This Row],[Amount]]),0)</f>
        <v>0</v>
      </c>
      <c r="H3134">
        <f>IF(Table1[[#This Row],[Type]]="Expense",ABS(Table1[[#This Row],[Amount]]),0)</f>
        <v>1552.9</v>
      </c>
      <c r="I3134" t="s">
        <v>20</v>
      </c>
      <c r="J3134" t="s">
        <v>27</v>
      </c>
      <c r="L3134" t="str">
        <f t="shared" si="48"/>
        <v>October</v>
      </c>
      <c r="M3134" s="4">
        <f>ABS(Table1[[#This Row],[Amount]])</f>
        <v>1552.9</v>
      </c>
      <c r="N3134">
        <f>IF(Table1[[#This Row],[Type]]="Income",ABS(Table1[[#This Row],[Amount]]),0)</f>
        <v>0</v>
      </c>
      <c r="O3134">
        <f>IF(Table1[[#This Row],[Type]]="Expense",ABS(Table1[[#This Row],[Amount]]),0)</f>
        <v>1552.9</v>
      </c>
      <c r="P3134" t="str">
        <f>Table1[[#This Row],[Region]]</f>
        <v>North</v>
      </c>
      <c r="Q3134" t="s">
        <v>26</v>
      </c>
      <c r="R3134" t="s">
        <v>27</v>
      </c>
    </row>
    <row r="3135" spans="1:18" x14ac:dyDescent="0.3">
      <c r="A3135" s="1">
        <v>45046</v>
      </c>
      <c r="B3135" t="s">
        <v>3161</v>
      </c>
      <c r="C3135" t="s">
        <v>25</v>
      </c>
      <c r="D3135" t="s">
        <v>10</v>
      </c>
      <c r="E3135">
        <v>-2599.6799999999998</v>
      </c>
      <c r="F3135" t="s">
        <v>11</v>
      </c>
      <c r="G3135">
        <f>IF(Table1[[#This Row],[Type]]="Income",ABS(Table1[[#This Row],[Amount]]),0)</f>
        <v>0</v>
      </c>
      <c r="H3135">
        <f>IF(Table1[[#This Row],[Type]]="Expense",ABS(Table1[[#This Row],[Amount]]),0)</f>
        <v>2599.6799999999998</v>
      </c>
      <c r="I3135" t="s">
        <v>17</v>
      </c>
      <c r="J3135" t="s">
        <v>23</v>
      </c>
      <c r="L3135" t="str">
        <f t="shared" si="48"/>
        <v>April</v>
      </c>
      <c r="M3135" s="4">
        <f>ABS(Table1[[#This Row],[Amount]])</f>
        <v>2599.6799999999998</v>
      </c>
      <c r="N3135">
        <f>IF(Table1[[#This Row],[Type]]="Income",ABS(Table1[[#This Row],[Amount]]),0)</f>
        <v>0</v>
      </c>
      <c r="O3135">
        <f>IF(Table1[[#This Row],[Type]]="Expense",ABS(Table1[[#This Row],[Amount]]),0)</f>
        <v>2599.6799999999998</v>
      </c>
      <c r="P3135" t="str">
        <f>Table1[[#This Row],[Region]]</f>
        <v>South</v>
      </c>
      <c r="Q3135" t="s">
        <v>10</v>
      </c>
      <c r="R3135" t="s">
        <v>23</v>
      </c>
    </row>
    <row r="3136" spans="1:18" x14ac:dyDescent="0.3">
      <c r="A3136" s="1">
        <v>45243</v>
      </c>
      <c r="B3136" t="s">
        <v>3162</v>
      </c>
      <c r="C3136" t="s">
        <v>9</v>
      </c>
      <c r="D3136" t="s">
        <v>10</v>
      </c>
      <c r="E3136">
        <v>-3371.6</v>
      </c>
      <c r="F3136" t="s">
        <v>11</v>
      </c>
      <c r="G3136">
        <f>IF(Table1[[#This Row],[Type]]="Income",ABS(Table1[[#This Row],[Amount]]),0)</f>
        <v>0</v>
      </c>
      <c r="H3136">
        <f>IF(Table1[[#This Row],[Type]]="Expense",ABS(Table1[[#This Row],[Amount]]),0)</f>
        <v>3371.6</v>
      </c>
      <c r="I3136" t="s">
        <v>20</v>
      </c>
      <c r="J3136" t="s">
        <v>23</v>
      </c>
      <c r="L3136" t="str">
        <f t="shared" si="48"/>
        <v>November</v>
      </c>
      <c r="M3136" s="4">
        <f>ABS(Table1[[#This Row],[Amount]])</f>
        <v>3371.6</v>
      </c>
      <c r="N3136">
        <f>IF(Table1[[#This Row],[Type]]="Income",ABS(Table1[[#This Row],[Amount]]),0)</f>
        <v>0</v>
      </c>
      <c r="O3136">
        <f>IF(Table1[[#This Row],[Type]]="Expense",ABS(Table1[[#This Row],[Amount]]),0)</f>
        <v>3371.6</v>
      </c>
      <c r="P3136" t="str">
        <f>Table1[[#This Row],[Region]]</f>
        <v>South</v>
      </c>
      <c r="Q3136" t="s">
        <v>10</v>
      </c>
      <c r="R3136" t="s">
        <v>23</v>
      </c>
    </row>
    <row r="3137" spans="1:18" x14ac:dyDescent="0.3">
      <c r="A3137" s="1">
        <v>45090</v>
      </c>
      <c r="B3137" t="s">
        <v>3163</v>
      </c>
      <c r="C3137" t="s">
        <v>30</v>
      </c>
      <c r="D3137" t="s">
        <v>26</v>
      </c>
      <c r="E3137">
        <v>228.66</v>
      </c>
      <c r="F3137" t="s">
        <v>31</v>
      </c>
      <c r="G3137">
        <f>IF(Table1[[#This Row],[Type]]="Income",ABS(Table1[[#This Row],[Amount]]),0)</f>
        <v>228.66</v>
      </c>
      <c r="H3137">
        <f>IF(Table1[[#This Row],[Type]]="Expense",ABS(Table1[[#This Row],[Amount]]),0)</f>
        <v>0</v>
      </c>
      <c r="I3137" t="s">
        <v>20</v>
      </c>
      <c r="J3137" t="s">
        <v>32</v>
      </c>
      <c r="L3137" t="str">
        <f t="shared" si="48"/>
        <v>June</v>
      </c>
      <c r="M3137" s="4">
        <f>ABS(Table1[[#This Row],[Amount]])</f>
        <v>228.66</v>
      </c>
      <c r="N3137">
        <f>IF(Table1[[#This Row],[Type]]="Income",ABS(Table1[[#This Row],[Amount]]),0)</f>
        <v>228.66</v>
      </c>
      <c r="O3137">
        <f>IF(Table1[[#This Row],[Type]]="Expense",ABS(Table1[[#This Row],[Amount]]),0)</f>
        <v>0</v>
      </c>
      <c r="P3137" t="str">
        <f>Table1[[#This Row],[Region]]</f>
        <v>West</v>
      </c>
      <c r="Q3137" t="s">
        <v>26</v>
      </c>
      <c r="R3137" t="s">
        <v>32</v>
      </c>
    </row>
    <row r="3138" spans="1:18" x14ac:dyDescent="0.3">
      <c r="A3138" s="1">
        <v>45212</v>
      </c>
      <c r="B3138" t="s">
        <v>3164</v>
      </c>
      <c r="C3138" t="s">
        <v>9</v>
      </c>
      <c r="D3138" t="s">
        <v>19</v>
      </c>
      <c r="E3138">
        <v>-1946.02</v>
      </c>
      <c r="F3138" t="s">
        <v>11</v>
      </c>
      <c r="G3138">
        <f>IF(Table1[[#This Row],[Type]]="Income",ABS(Table1[[#This Row],[Amount]]),0)</f>
        <v>0</v>
      </c>
      <c r="H3138">
        <f>IF(Table1[[#This Row],[Type]]="Expense",ABS(Table1[[#This Row],[Amount]]),0)</f>
        <v>1946.02</v>
      </c>
      <c r="I3138" t="s">
        <v>20</v>
      </c>
      <c r="J3138" t="s">
        <v>32</v>
      </c>
      <c r="L3138" t="str">
        <f t="shared" si="48"/>
        <v>October</v>
      </c>
      <c r="M3138" s="4">
        <f>ABS(Table1[[#This Row],[Amount]])</f>
        <v>1946.02</v>
      </c>
      <c r="N3138">
        <f>IF(Table1[[#This Row],[Type]]="Income",ABS(Table1[[#This Row],[Amount]]),0)</f>
        <v>0</v>
      </c>
      <c r="O3138">
        <f>IF(Table1[[#This Row],[Type]]="Expense",ABS(Table1[[#This Row],[Amount]]),0)</f>
        <v>1946.02</v>
      </c>
      <c r="P3138" t="str">
        <f>Table1[[#This Row],[Region]]</f>
        <v>West</v>
      </c>
      <c r="Q3138" t="s">
        <v>19</v>
      </c>
      <c r="R3138" t="s">
        <v>32</v>
      </c>
    </row>
    <row r="3139" spans="1:18" x14ac:dyDescent="0.3">
      <c r="A3139" s="1">
        <v>45191</v>
      </c>
      <c r="B3139" t="s">
        <v>3165</v>
      </c>
      <c r="C3139" t="s">
        <v>9</v>
      </c>
      <c r="D3139" t="s">
        <v>16</v>
      </c>
      <c r="E3139">
        <v>-3509.85</v>
      </c>
      <c r="F3139" t="s">
        <v>11</v>
      </c>
      <c r="G3139">
        <f>IF(Table1[[#This Row],[Type]]="Income",ABS(Table1[[#This Row],[Amount]]),0)</f>
        <v>0</v>
      </c>
      <c r="H3139">
        <f>IF(Table1[[#This Row],[Type]]="Expense",ABS(Table1[[#This Row],[Amount]]),0)</f>
        <v>3509.85</v>
      </c>
      <c r="I3139" t="s">
        <v>20</v>
      </c>
      <c r="J3139" t="s">
        <v>23</v>
      </c>
      <c r="L3139" t="str">
        <f t="shared" ref="L3139:L3202" si="49">TEXT(A3139:A8138,"mmmm")</f>
        <v>September</v>
      </c>
      <c r="M3139" s="4">
        <f>ABS(Table1[[#This Row],[Amount]])</f>
        <v>3509.85</v>
      </c>
      <c r="N3139">
        <f>IF(Table1[[#This Row],[Type]]="Income",ABS(Table1[[#This Row],[Amount]]),0)</f>
        <v>0</v>
      </c>
      <c r="O3139">
        <f>IF(Table1[[#This Row],[Type]]="Expense",ABS(Table1[[#This Row],[Amount]]),0)</f>
        <v>3509.85</v>
      </c>
      <c r="P3139" t="str">
        <f>Table1[[#This Row],[Region]]</f>
        <v>South</v>
      </c>
      <c r="Q3139" t="s">
        <v>16</v>
      </c>
      <c r="R3139" t="s">
        <v>23</v>
      </c>
    </row>
    <row r="3140" spans="1:18" x14ac:dyDescent="0.3">
      <c r="A3140" s="1">
        <v>45246</v>
      </c>
      <c r="B3140" t="s">
        <v>3166</v>
      </c>
      <c r="C3140" t="s">
        <v>9</v>
      </c>
      <c r="D3140" t="s">
        <v>42</v>
      </c>
      <c r="E3140">
        <v>-1337.72</v>
      </c>
      <c r="F3140" t="s">
        <v>11</v>
      </c>
      <c r="G3140">
        <f>IF(Table1[[#This Row],[Type]]="Income",ABS(Table1[[#This Row],[Amount]]),0)</f>
        <v>0</v>
      </c>
      <c r="H3140">
        <f>IF(Table1[[#This Row],[Type]]="Expense",ABS(Table1[[#This Row],[Amount]]),0)</f>
        <v>1337.72</v>
      </c>
      <c r="I3140" t="s">
        <v>20</v>
      </c>
      <c r="J3140" t="s">
        <v>27</v>
      </c>
      <c r="L3140" t="str">
        <f t="shared" si="49"/>
        <v>November</v>
      </c>
      <c r="M3140" s="4">
        <f>ABS(Table1[[#This Row],[Amount]])</f>
        <v>1337.72</v>
      </c>
      <c r="N3140">
        <f>IF(Table1[[#This Row],[Type]]="Income",ABS(Table1[[#This Row],[Amount]]),0)</f>
        <v>0</v>
      </c>
      <c r="O3140">
        <f>IF(Table1[[#This Row],[Type]]="Expense",ABS(Table1[[#This Row],[Amount]]),0)</f>
        <v>1337.72</v>
      </c>
      <c r="P3140" t="str">
        <f>Table1[[#This Row],[Region]]</f>
        <v>North</v>
      </c>
      <c r="Q3140" t="s">
        <v>42</v>
      </c>
      <c r="R3140" t="s">
        <v>27</v>
      </c>
    </row>
    <row r="3141" spans="1:18" x14ac:dyDescent="0.3">
      <c r="A3141" s="1">
        <v>45087</v>
      </c>
      <c r="B3141" t="s">
        <v>3167</v>
      </c>
      <c r="C3141" t="s">
        <v>9</v>
      </c>
      <c r="D3141" t="s">
        <v>19</v>
      </c>
      <c r="E3141">
        <v>-4792.75</v>
      </c>
      <c r="F3141" t="s">
        <v>11</v>
      </c>
      <c r="G3141">
        <f>IF(Table1[[#This Row],[Type]]="Income",ABS(Table1[[#This Row],[Amount]]),0)</f>
        <v>0</v>
      </c>
      <c r="H3141">
        <f>IF(Table1[[#This Row],[Type]]="Expense",ABS(Table1[[#This Row],[Amount]]),0)</f>
        <v>4792.75</v>
      </c>
      <c r="I3141" t="s">
        <v>17</v>
      </c>
      <c r="J3141" t="s">
        <v>23</v>
      </c>
      <c r="L3141" t="str">
        <f t="shared" si="49"/>
        <v>June</v>
      </c>
      <c r="M3141" s="4">
        <f>ABS(Table1[[#This Row],[Amount]])</f>
        <v>4792.75</v>
      </c>
      <c r="N3141">
        <f>IF(Table1[[#This Row],[Type]]="Income",ABS(Table1[[#This Row],[Amount]]),0)</f>
        <v>0</v>
      </c>
      <c r="O3141">
        <f>IF(Table1[[#This Row],[Type]]="Expense",ABS(Table1[[#This Row],[Amount]]),0)</f>
        <v>4792.75</v>
      </c>
      <c r="P3141" t="str">
        <f>Table1[[#This Row],[Region]]</f>
        <v>South</v>
      </c>
      <c r="Q3141" t="s">
        <v>19</v>
      </c>
      <c r="R3141" t="s">
        <v>23</v>
      </c>
    </row>
    <row r="3142" spans="1:18" x14ac:dyDescent="0.3">
      <c r="A3142" s="1">
        <v>45234</v>
      </c>
      <c r="B3142" t="s">
        <v>3168</v>
      </c>
      <c r="C3142" t="s">
        <v>15</v>
      </c>
      <c r="D3142" t="s">
        <v>36</v>
      </c>
      <c r="E3142">
        <v>-247.79</v>
      </c>
      <c r="F3142" t="s">
        <v>11</v>
      </c>
      <c r="G3142">
        <f>IF(Table1[[#This Row],[Type]]="Income",ABS(Table1[[#This Row],[Amount]]),0)</f>
        <v>0</v>
      </c>
      <c r="H3142">
        <f>IF(Table1[[#This Row],[Type]]="Expense",ABS(Table1[[#This Row],[Amount]]),0)</f>
        <v>247.79</v>
      </c>
      <c r="I3142" t="s">
        <v>12</v>
      </c>
      <c r="J3142" t="s">
        <v>23</v>
      </c>
      <c r="L3142" t="str">
        <f t="shared" si="49"/>
        <v>November</v>
      </c>
      <c r="M3142" s="4">
        <f>ABS(Table1[[#This Row],[Amount]])</f>
        <v>247.79</v>
      </c>
      <c r="N3142">
        <f>IF(Table1[[#This Row],[Type]]="Income",ABS(Table1[[#This Row],[Amount]]),0)</f>
        <v>0</v>
      </c>
      <c r="O3142">
        <f>IF(Table1[[#This Row],[Type]]="Expense",ABS(Table1[[#This Row],[Amount]]),0)</f>
        <v>247.79</v>
      </c>
      <c r="P3142" t="str">
        <f>Table1[[#This Row],[Region]]</f>
        <v>South</v>
      </c>
      <c r="Q3142" t="s">
        <v>36</v>
      </c>
      <c r="R3142" t="s">
        <v>23</v>
      </c>
    </row>
    <row r="3143" spans="1:18" x14ac:dyDescent="0.3">
      <c r="A3143" s="1">
        <v>45015</v>
      </c>
      <c r="B3143" t="s">
        <v>3169</v>
      </c>
      <c r="C3143" t="s">
        <v>15</v>
      </c>
      <c r="D3143" t="s">
        <v>42</v>
      </c>
      <c r="E3143">
        <v>-4794.63</v>
      </c>
      <c r="F3143" t="s">
        <v>11</v>
      </c>
      <c r="G3143">
        <f>IF(Table1[[#This Row],[Type]]="Income",ABS(Table1[[#This Row],[Amount]]),0)</f>
        <v>0</v>
      </c>
      <c r="H3143">
        <f>IF(Table1[[#This Row],[Type]]="Expense",ABS(Table1[[#This Row],[Amount]]),0)</f>
        <v>4794.63</v>
      </c>
      <c r="I3143" t="s">
        <v>17</v>
      </c>
      <c r="J3143" t="s">
        <v>27</v>
      </c>
      <c r="L3143" t="str">
        <f t="shared" si="49"/>
        <v>March</v>
      </c>
      <c r="M3143" s="4">
        <f>ABS(Table1[[#This Row],[Amount]])</f>
        <v>4794.63</v>
      </c>
      <c r="N3143">
        <f>IF(Table1[[#This Row],[Type]]="Income",ABS(Table1[[#This Row],[Amount]]),0)</f>
        <v>0</v>
      </c>
      <c r="O3143">
        <f>IF(Table1[[#This Row],[Type]]="Expense",ABS(Table1[[#This Row],[Amount]]),0)</f>
        <v>4794.63</v>
      </c>
      <c r="P3143" t="str">
        <f>Table1[[#This Row],[Region]]</f>
        <v>North</v>
      </c>
      <c r="Q3143" t="s">
        <v>42</v>
      </c>
      <c r="R3143" t="s">
        <v>27</v>
      </c>
    </row>
    <row r="3144" spans="1:18" x14ac:dyDescent="0.3">
      <c r="A3144" s="1">
        <v>45068</v>
      </c>
      <c r="B3144" t="s">
        <v>3170</v>
      </c>
      <c r="C3144" t="s">
        <v>30</v>
      </c>
      <c r="D3144" t="s">
        <v>42</v>
      </c>
      <c r="E3144">
        <v>1162.1400000000001</v>
      </c>
      <c r="F3144" t="s">
        <v>31</v>
      </c>
      <c r="G3144">
        <f>IF(Table1[[#This Row],[Type]]="Income",ABS(Table1[[#This Row],[Amount]]),0)</f>
        <v>1162.1400000000001</v>
      </c>
      <c r="H3144">
        <f>IF(Table1[[#This Row],[Type]]="Expense",ABS(Table1[[#This Row],[Amount]]),0)</f>
        <v>0</v>
      </c>
      <c r="I3144" t="s">
        <v>17</v>
      </c>
      <c r="J3144" t="s">
        <v>23</v>
      </c>
      <c r="L3144" t="str">
        <f t="shared" si="49"/>
        <v>May</v>
      </c>
      <c r="M3144" s="4">
        <f>ABS(Table1[[#This Row],[Amount]])</f>
        <v>1162.1400000000001</v>
      </c>
      <c r="N3144">
        <f>IF(Table1[[#This Row],[Type]]="Income",ABS(Table1[[#This Row],[Amount]]),0)</f>
        <v>1162.1400000000001</v>
      </c>
      <c r="O3144">
        <f>IF(Table1[[#This Row],[Type]]="Expense",ABS(Table1[[#This Row],[Amount]]),0)</f>
        <v>0</v>
      </c>
      <c r="P3144" t="str">
        <f>Table1[[#This Row],[Region]]</f>
        <v>South</v>
      </c>
      <c r="Q3144" t="s">
        <v>42</v>
      </c>
      <c r="R3144" t="s">
        <v>23</v>
      </c>
    </row>
    <row r="3145" spans="1:18" x14ac:dyDescent="0.3">
      <c r="A3145" s="1">
        <v>45129</v>
      </c>
      <c r="B3145" t="s">
        <v>3171</v>
      </c>
      <c r="C3145" t="s">
        <v>9</v>
      </c>
      <c r="D3145" t="s">
        <v>16</v>
      </c>
      <c r="E3145">
        <v>-339.23</v>
      </c>
      <c r="F3145" t="s">
        <v>11</v>
      </c>
      <c r="G3145">
        <f>IF(Table1[[#This Row],[Type]]="Income",ABS(Table1[[#This Row],[Amount]]),0)</f>
        <v>0</v>
      </c>
      <c r="H3145">
        <f>IF(Table1[[#This Row],[Type]]="Expense",ABS(Table1[[#This Row],[Amount]]),0)</f>
        <v>339.23</v>
      </c>
      <c r="I3145" t="s">
        <v>12</v>
      </c>
      <c r="J3145" t="s">
        <v>32</v>
      </c>
      <c r="L3145" t="str">
        <f t="shared" si="49"/>
        <v>July</v>
      </c>
      <c r="M3145" s="4">
        <f>ABS(Table1[[#This Row],[Amount]])</f>
        <v>339.23</v>
      </c>
      <c r="N3145">
        <f>IF(Table1[[#This Row],[Type]]="Income",ABS(Table1[[#This Row],[Amount]]),0)</f>
        <v>0</v>
      </c>
      <c r="O3145">
        <f>IF(Table1[[#This Row],[Type]]="Expense",ABS(Table1[[#This Row],[Amount]]),0)</f>
        <v>339.23</v>
      </c>
      <c r="P3145" t="str">
        <f>Table1[[#This Row],[Region]]</f>
        <v>West</v>
      </c>
      <c r="Q3145" t="s">
        <v>16</v>
      </c>
      <c r="R3145" t="s">
        <v>32</v>
      </c>
    </row>
    <row r="3146" spans="1:18" x14ac:dyDescent="0.3">
      <c r="A3146" s="1">
        <v>45235</v>
      </c>
      <c r="B3146" t="s">
        <v>3172</v>
      </c>
      <c r="C3146" t="s">
        <v>15</v>
      </c>
      <c r="D3146" t="s">
        <v>36</v>
      </c>
      <c r="E3146">
        <v>-1533.12</v>
      </c>
      <c r="F3146" t="s">
        <v>11</v>
      </c>
      <c r="G3146">
        <f>IF(Table1[[#This Row],[Type]]="Income",ABS(Table1[[#This Row],[Amount]]),0)</f>
        <v>0</v>
      </c>
      <c r="H3146">
        <f>IF(Table1[[#This Row],[Type]]="Expense",ABS(Table1[[#This Row],[Amount]]),0)</f>
        <v>1533.12</v>
      </c>
      <c r="I3146" t="s">
        <v>20</v>
      </c>
      <c r="J3146" t="s">
        <v>32</v>
      </c>
      <c r="L3146" t="str">
        <f t="shared" si="49"/>
        <v>November</v>
      </c>
      <c r="M3146" s="4">
        <f>ABS(Table1[[#This Row],[Amount]])</f>
        <v>1533.12</v>
      </c>
      <c r="N3146">
        <f>IF(Table1[[#This Row],[Type]]="Income",ABS(Table1[[#This Row],[Amount]]),0)</f>
        <v>0</v>
      </c>
      <c r="O3146">
        <f>IF(Table1[[#This Row],[Type]]="Expense",ABS(Table1[[#This Row],[Amount]]),0)</f>
        <v>1533.12</v>
      </c>
      <c r="P3146" t="str">
        <f>Table1[[#This Row],[Region]]</f>
        <v>West</v>
      </c>
      <c r="Q3146" t="s">
        <v>36</v>
      </c>
      <c r="R3146" t="s">
        <v>32</v>
      </c>
    </row>
    <row r="3147" spans="1:18" x14ac:dyDescent="0.3">
      <c r="A3147" s="1">
        <v>45153</v>
      </c>
      <c r="B3147" t="s">
        <v>3173</v>
      </c>
      <c r="C3147" t="s">
        <v>30</v>
      </c>
      <c r="D3147" t="s">
        <v>22</v>
      </c>
      <c r="E3147">
        <v>3952.78</v>
      </c>
      <c r="F3147" t="s">
        <v>31</v>
      </c>
      <c r="G3147">
        <f>IF(Table1[[#This Row],[Type]]="Income",ABS(Table1[[#This Row],[Amount]]),0)</f>
        <v>3952.78</v>
      </c>
      <c r="H3147">
        <f>IF(Table1[[#This Row],[Type]]="Expense",ABS(Table1[[#This Row],[Amount]]),0)</f>
        <v>0</v>
      </c>
      <c r="I3147" t="s">
        <v>12</v>
      </c>
      <c r="J3147" t="s">
        <v>23</v>
      </c>
      <c r="L3147" t="str">
        <f t="shared" si="49"/>
        <v>August</v>
      </c>
      <c r="M3147" s="4">
        <f>ABS(Table1[[#This Row],[Amount]])</f>
        <v>3952.78</v>
      </c>
      <c r="N3147">
        <f>IF(Table1[[#This Row],[Type]]="Income",ABS(Table1[[#This Row],[Amount]]),0)</f>
        <v>3952.78</v>
      </c>
      <c r="O3147">
        <f>IF(Table1[[#This Row],[Type]]="Expense",ABS(Table1[[#This Row],[Amount]]),0)</f>
        <v>0</v>
      </c>
      <c r="P3147" t="str">
        <f>Table1[[#This Row],[Region]]</f>
        <v>South</v>
      </c>
      <c r="Q3147" t="s">
        <v>22</v>
      </c>
      <c r="R3147" t="s">
        <v>23</v>
      </c>
    </row>
    <row r="3148" spans="1:18" x14ac:dyDescent="0.3">
      <c r="A3148" s="1">
        <v>45260</v>
      </c>
      <c r="B3148" t="s">
        <v>3174</v>
      </c>
      <c r="C3148" t="s">
        <v>9</v>
      </c>
      <c r="D3148" t="s">
        <v>36</v>
      </c>
      <c r="E3148">
        <v>-3786.97</v>
      </c>
      <c r="F3148" t="s">
        <v>11</v>
      </c>
      <c r="G3148">
        <f>IF(Table1[[#This Row],[Type]]="Income",ABS(Table1[[#This Row],[Amount]]),0)</f>
        <v>0</v>
      </c>
      <c r="H3148">
        <f>IF(Table1[[#This Row],[Type]]="Expense",ABS(Table1[[#This Row],[Amount]]),0)</f>
        <v>3786.97</v>
      </c>
      <c r="I3148" t="s">
        <v>20</v>
      </c>
      <c r="J3148" t="s">
        <v>32</v>
      </c>
      <c r="L3148" t="str">
        <f t="shared" si="49"/>
        <v>November</v>
      </c>
      <c r="M3148" s="4">
        <f>ABS(Table1[[#This Row],[Amount]])</f>
        <v>3786.97</v>
      </c>
      <c r="N3148">
        <f>IF(Table1[[#This Row],[Type]]="Income",ABS(Table1[[#This Row],[Amount]]),0)</f>
        <v>0</v>
      </c>
      <c r="O3148">
        <f>IF(Table1[[#This Row],[Type]]="Expense",ABS(Table1[[#This Row],[Amount]]),0)</f>
        <v>3786.97</v>
      </c>
      <c r="P3148" t="str">
        <f>Table1[[#This Row],[Region]]</f>
        <v>West</v>
      </c>
      <c r="Q3148" t="s">
        <v>36</v>
      </c>
      <c r="R3148" t="s">
        <v>32</v>
      </c>
    </row>
    <row r="3149" spans="1:18" x14ac:dyDescent="0.3">
      <c r="A3149" s="1">
        <v>45148</v>
      </c>
      <c r="B3149" t="s">
        <v>3175</v>
      </c>
      <c r="C3149" t="s">
        <v>25</v>
      </c>
      <c r="D3149" t="s">
        <v>22</v>
      </c>
      <c r="E3149">
        <v>-1123.32</v>
      </c>
      <c r="F3149" t="s">
        <v>11</v>
      </c>
      <c r="G3149">
        <f>IF(Table1[[#This Row],[Type]]="Income",ABS(Table1[[#This Row],[Amount]]),0)</f>
        <v>0</v>
      </c>
      <c r="H3149">
        <f>IF(Table1[[#This Row],[Type]]="Expense",ABS(Table1[[#This Row],[Amount]]),0)</f>
        <v>1123.32</v>
      </c>
      <c r="I3149" t="s">
        <v>12</v>
      </c>
      <c r="J3149" t="s">
        <v>13</v>
      </c>
      <c r="L3149" t="str">
        <f t="shared" si="49"/>
        <v>August</v>
      </c>
      <c r="M3149" s="4">
        <f>ABS(Table1[[#This Row],[Amount]])</f>
        <v>1123.32</v>
      </c>
      <c r="N3149">
        <f>IF(Table1[[#This Row],[Type]]="Income",ABS(Table1[[#This Row],[Amount]]),0)</f>
        <v>0</v>
      </c>
      <c r="O3149">
        <f>IF(Table1[[#This Row],[Type]]="Expense",ABS(Table1[[#This Row],[Amount]]),0)</f>
        <v>1123.32</v>
      </c>
      <c r="P3149" t="str">
        <f>Table1[[#This Row],[Region]]</f>
        <v>East</v>
      </c>
      <c r="Q3149" t="s">
        <v>22</v>
      </c>
      <c r="R3149" t="s">
        <v>13</v>
      </c>
    </row>
    <row r="3150" spans="1:18" x14ac:dyDescent="0.3">
      <c r="A3150" s="1">
        <v>44967</v>
      </c>
      <c r="B3150" t="s">
        <v>3176</v>
      </c>
      <c r="C3150" t="s">
        <v>15</v>
      </c>
      <c r="D3150" t="s">
        <v>36</v>
      </c>
      <c r="E3150">
        <v>-1064.27</v>
      </c>
      <c r="F3150" t="s">
        <v>11</v>
      </c>
      <c r="G3150">
        <f>IF(Table1[[#This Row],[Type]]="Income",ABS(Table1[[#This Row],[Amount]]),0)</f>
        <v>0</v>
      </c>
      <c r="H3150">
        <f>IF(Table1[[#This Row],[Type]]="Expense",ABS(Table1[[#This Row],[Amount]]),0)</f>
        <v>1064.27</v>
      </c>
      <c r="I3150" t="s">
        <v>17</v>
      </c>
      <c r="J3150" t="s">
        <v>23</v>
      </c>
      <c r="L3150" t="str">
        <f t="shared" si="49"/>
        <v>February</v>
      </c>
      <c r="M3150" s="4">
        <f>ABS(Table1[[#This Row],[Amount]])</f>
        <v>1064.27</v>
      </c>
      <c r="N3150">
        <f>IF(Table1[[#This Row],[Type]]="Income",ABS(Table1[[#This Row],[Amount]]),0)</f>
        <v>0</v>
      </c>
      <c r="O3150">
        <f>IF(Table1[[#This Row],[Type]]="Expense",ABS(Table1[[#This Row],[Amount]]),0)</f>
        <v>1064.27</v>
      </c>
      <c r="P3150" t="str">
        <f>Table1[[#This Row],[Region]]</f>
        <v>South</v>
      </c>
      <c r="Q3150" t="s">
        <v>36</v>
      </c>
      <c r="R3150" t="s">
        <v>23</v>
      </c>
    </row>
    <row r="3151" spans="1:18" x14ac:dyDescent="0.3">
      <c r="A3151" s="1">
        <v>45122</v>
      </c>
      <c r="B3151" t="s">
        <v>3177</v>
      </c>
      <c r="C3151" t="s">
        <v>30</v>
      </c>
      <c r="D3151" t="s">
        <v>26</v>
      </c>
      <c r="E3151">
        <v>3248.64</v>
      </c>
      <c r="F3151" t="s">
        <v>31</v>
      </c>
      <c r="G3151">
        <f>IF(Table1[[#This Row],[Type]]="Income",ABS(Table1[[#This Row],[Amount]]),0)</f>
        <v>3248.64</v>
      </c>
      <c r="H3151">
        <f>IF(Table1[[#This Row],[Type]]="Expense",ABS(Table1[[#This Row],[Amount]]),0)</f>
        <v>0</v>
      </c>
      <c r="I3151" t="s">
        <v>20</v>
      </c>
      <c r="J3151" t="s">
        <v>13</v>
      </c>
      <c r="L3151" t="str">
        <f t="shared" si="49"/>
        <v>July</v>
      </c>
      <c r="M3151" s="4">
        <f>ABS(Table1[[#This Row],[Amount]])</f>
        <v>3248.64</v>
      </c>
      <c r="N3151">
        <f>IF(Table1[[#This Row],[Type]]="Income",ABS(Table1[[#This Row],[Amount]]),0)</f>
        <v>3248.64</v>
      </c>
      <c r="O3151">
        <f>IF(Table1[[#This Row],[Type]]="Expense",ABS(Table1[[#This Row],[Amount]]),0)</f>
        <v>0</v>
      </c>
      <c r="P3151" t="str">
        <f>Table1[[#This Row],[Region]]</f>
        <v>East</v>
      </c>
      <c r="Q3151" t="s">
        <v>26</v>
      </c>
      <c r="R3151" t="s">
        <v>13</v>
      </c>
    </row>
    <row r="3152" spans="1:18" x14ac:dyDescent="0.3">
      <c r="A3152" s="1">
        <v>44994</v>
      </c>
      <c r="B3152" t="s">
        <v>3178</v>
      </c>
      <c r="C3152" t="s">
        <v>25</v>
      </c>
      <c r="D3152" t="s">
        <v>10</v>
      </c>
      <c r="E3152">
        <v>-2344.61</v>
      </c>
      <c r="F3152" t="s">
        <v>11</v>
      </c>
      <c r="G3152">
        <f>IF(Table1[[#This Row],[Type]]="Income",ABS(Table1[[#This Row],[Amount]]),0)</f>
        <v>0</v>
      </c>
      <c r="H3152">
        <f>IF(Table1[[#This Row],[Type]]="Expense",ABS(Table1[[#This Row],[Amount]]),0)</f>
        <v>2344.61</v>
      </c>
      <c r="I3152" t="s">
        <v>17</v>
      </c>
      <c r="J3152" t="s">
        <v>23</v>
      </c>
      <c r="L3152" t="str">
        <f t="shared" si="49"/>
        <v>March</v>
      </c>
      <c r="M3152" s="4">
        <f>ABS(Table1[[#This Row],[Amount]])</f>
        <v>2344.61</v>
      </c>
      <c r="N3152">
        <f>IF(Table1[[#This Row],[Type]]="Income",ABS(Table1[[#This Row],[Amount]]),0)</f>
        <v>0</v>
      </c>
      <c r="O3152">
        <f>IF(Table1[[#This Row],[Type]]="Expense",ABS(Table1[[#This Row],[Amount]]),0)</f>
        <v>2344.61</v>
      </c>
      <c r="P3152" t="str">
        <f>Table1[[#This Row],[Region]]</f>
        <v>South</v>
      </c>
      <c r="Q3152" t="s">
        <v>10</v>
      </c>
      <c r="R3152" t="s">
        <v>23</v>
      </c>
    </row>
    <row r="3153" spans="1:18" x14ac:dyDescent="0.3">
      <c r="A3153" s="1">
        <v>45190</v>
      </c>
      <c r="B3153" t="s">
        <v>3179</v>
      </c>
      <c r="C3153" t="s">
        <v>9</v>
      </c>
      <c r="D3153" t="s">
        <v>36</v>
      </c>
      <c r="E3153">
        <v>-3982.22</v>
      </c>
      <c r="F3153" t="s">
        <v>11</v>
      </c>
      <c r="G3153">
        <f>IF(Table1[[#This Row],[Type]]="Income",ABS(Table1[[#This Row],[Amount]]),0)</f>
        <v>0</v>
      </c>
      <c r="H3153">
        <f>IF(Table1[[#This Row],[Type]]="Expense",ABS(Table1[[#This Row],[Amount]]),0)</f>
        <v>3982.22</v>
      </c>
      <c r="I3153" t="s">
        <v>20</v>
      </c>
      <c r="J3153" t="s">
        <v>23</v>
      </c>
      <c r="L3153" t="str">
        <f t="shared" si="49"/>
        <v>September</v>
      </c>
      <c r="M3153" s="4">
        <f>ABS(Table1[[#This Row],[Amount]])</f>
        <v>3982.22</v>
      </c>
      <c r="N3153">
        <f>IF(Table1[[#This Row],[Type]]="Income",ABS(Table1[[#This Row],[Amount]]),0)</f>
        <v>0</v>
      </c>
      <c r="O3153">
        <f>IF(Table1[[#This Row],[Type]]="Expense",ABS(Table1[[#This Row],[Amount]]),0)</f>
        <v>3982.22</v>
      </c>
      <c r="P3153" t="str">
        <f>Table1[[#This Row],[Region]]</f>
        <v>South</v>
      </c>
      <c r="Q3153" t="s">
        <v>36</v>
      </c>
      <c r="R3153" t="s">
        <v>23</v>
      </c>
    </row>
    <row r="3154" spans="1:18" x14ac:dyDescent="0.3">
      <c r="A3154" s="1">
        <v>44928</v>
      </c>
      <c r="B3154" t="s">
        <v>3180</v>
      </c>
      <c r="C3154" t="s">
        <v>9</v>
      </c>
      <c r="D3154" t="s">
        <v>19</v>
      </c>
      <c r="E3154">
        <v>-218.25</v>
      </c>
      <c r="F3154" t="s">
        <v>11</v>
      </c>
      <c r="G3154">
        <f>IF(Table1[[#This Row],[Type]]="Income",ABS(Table1[[#This Row],[Amount]]),0)</f>
        <v>0</v>
      </c>
      <c r="H3154">
        <f>IF(Table1[[#This Row],[Type]]="Expense",ABS(Table1[[#This Row],[Amount]]),0)</f>
        <v>218.25</v>
      </c>
      <c r="I3154" t="s">
        <v>12</v>
      </c>
      <c r="J3154" t="s">
        <v>13</v>
      </c>
      <c r="L3154" t="str">
        <f t="shared" si="49"/>
        <v>January</v>
      </c>
      <c r="M3154" s="4">
        <f>ABS(Table1[[#This Row],[Amount]])</f>
        <v>218.25</v>
      </c>
      <c r="N3154">
        <f>IF(Table1[[#This Row],[Type]]="Income",ABS(Table1[[#This Row],[Amount]]),0)</f>
        <v>0</v>
      </c>
      <c r="O3154">
        <f>IF(Table1[[#This Row],[Type]]="Expense",ABS(Table1[[#This Row],[Amount]]),0)</f>
        <v>218.25</v>
      </c>
      <c r="P3154" t="str">
        <f>Table1[[#This Row],[Region]]</f>
        <v>East</v>
      </c>
      <c r="Q3154" t="s">
        <v>19</v>
      </c>
      <c r="R3154" t="s">
        <v>13</v>
      </c>
    </row>
    <row r="3155" spans="1:18" x14ac:dyDescent="0.3">
      <c r="A3155" s="1">
        <v>45287</v>
      </c>
      <c r="B3155" t="s">
        <v>3181</v>
      </c>
      <c r="C3155" t="s">
        <v>9</v>
      </c>
      <c r="D3155" t="s">
        <v>19</v>
      </c>
      <c r="E3155">
        <v>-3091.02</v>
      </c>
      <c r="F3155" t="s">
        <v>11</v>
      </c>
      <c r="G3155">
        <f>IF(Table1[[#This Row],[Type]]="Income",ABS(Table1[[#This Row],[Amount]]),0)</f>
        <v>0</v>
      </c>
      <c r="H3155">
        <f>IF(Table1[[#This Row],[Type]]="Expense",ABS(Table1[[#This Row],[Amount]]),0)</f>
        <v>3091.02</v>
      </c>
      <c r="I3155" t="s">
        <v>12</v>
      </c>
      <c r="J3155" t="s">
        <v>23</v>
      </c>
      <c r="L3155" t="str">
        <f t="shared" si="49"/>
        <v>December</v>
      </c>
      <c r="M3155" s="4">
        <f>ABS(Table1[[#This Row],[Amount]])</f>
        <v>3091.02</v>
      </c>
      <c r="N3155">
        <f>IF(Table1[[#This Row],[Type]]="Income",ABS(Table1[[#This Row],[Amount]]),0)</f>
        <v>0</v>
      </c>
      <c r="O3155">
        <f>IF(Table1[[#This Row],[Type]]="Expense",ABS(Table1[[#This Row],[Amount]]),0)</f>
        <v>3091.02</v>
      </c>
      <c r="P3155" t="str">
        <f>Table1[[#This Row],[Region]]</f>
        <v>South</v>
      </c>
      <c r="Q3155" t="s">
        <v>19</v>
      </c>
      <c r="R3155" t="s">
        <v>23</v>
      </c>
    </row>
    <row r="3156" spans="1:18" x14ac:dyDescent="0.3">
      <c r="A3156" s="1">
        <v>45051</v>
      </c>
      <c r="B3156" t="s">
        <v>3182</v>
      </c>
      <c r="C3156" t="s">
        <v>15</v>
      </c>
      <c r="D3156" t="s">
        <v>16</v>
      </c>
      <c r="E3156">
        <v>-3680.29</v>
      </c>
      <c r="F3156" t="s">
        <v>11</v>
      </c>
      <c r="G3156">
        <f>IF(Table1[[#This Row],[Type]]="Income",ABS(Table1[[#This Row],[Amount]]),0)</f>
        <v>0</v>
      </c>
      <c r="H3156">
        <f>IF(Table1[[#This Row],[Type]]="Expense",ABS(Table1[[#This Row],[Amount]]),0)</f>
        <v>3680.29</v>
      </c>
      <c r="I3156" t="s">
        <v>12</v>
      </c>
      <c r="J3156" t="s">
        <v>32</v>
      </c>
      <c r="L3156" t="str">
        <f t="shared" si="49"/>
        <v>May</v>
      </c>
      <c r="M3156" s="4">
        <f>ABS(Table1[[#This Row],[Amount]])</f>
        <v>3680.29</v>
      </c>
      <c r="N3156">
        <f>IF(Table1[[#This Row],[Type]]="Income",ABS(Table1[[#This Row],[Amount]]),0)</f>
        <v>0</v>
      </c>
      <c r="O3156">
        <f>IF(Table1[[#This Row],[Type]]="Expense",ABS(Table1[[#This Row],[Amount]]),0)</f>
        <v>3680.29</v>
      </c>
      <c r="P3156" t="str">
        <f>Table1[[#This Row],[Region]]</f>
        <v>West</v>
      </c>
      <c r="Q3156" t="s">
        <v>16</v>
      </c>
      <c r="R3156" t="s">
        <v>32</v>
      </c>
    </row>
    <row r="3157" spans="1:18" x14ac:dyDescent="0.3">
      <c r="A3157" s="1">
        <v>45036</v>
      </c>
      <c r="B3157" t="s">
        <v>3183</v>
      </c>
      <c r="C3157" t="s">
        <v>30</v>
      </c>
      <c r="D3157" t="s">
        <v>10</v>
      </c>
      <c r="E3157">
        <v>4967.59</v>
      </c>
      <c r="F3157" t="s">
        <v>31</v>
      </c>
      <c r="G3157">
        <f>IF(Table1[[#This Row],[Type]]="Income",ABS(Table1[[#This Row],[Amount]]),0)</f>
        <v>4967.59</v>
      </c>
      <c r="H3157">
        <f>IF(Table1[[#This Row],[Type]]="Expense",ABS(Table1[[#This Row],[Amount]]),0)</f>
        <v>0</v>
      </c>
      <c r="I3157" t="s">
        <v>12</v>
      </c>
      <c r="J3157" t="s">
        <v>13</v>
      </c>
      <c r="L3157" t="str">
        <f t="shared" si="49"/>
        <v>April</v>
      </c>
      <c r="M3157" s="4">
        <f>ABS(Table1[[#This Row],[Amount]])</f>
        <v>4967.59</v>
      </c>
      <c r="N3157">
        <f>IF(Table1[[#This Row],[Type]]="Income",ABS(Table1[[#This Row],[Amount]]),0)</f>
        <v>4967.59</v>
      </c>
      <c r="O3157">
        <f>IF(Table1[[#This Row],[Type]]="Expense",ABS(Table1[[#This Row],[Amount]]),0)</f>
        <v>0</v>
      </c>
      <c r="P3157" t="str">
        <f>Table1[[#This Row],[Region]]</f>
        <v>East</v>
      </c>
      <c r="Q3157" t="s">
        <v>10</v>
      </c>
      <c r="R3157" t="s">
        <v>13</v>
      </c>
    </row>
    <row r="3158" spans="1:18" x14ac:dyDescent="0.3">
      <c r="A3158" s="1">
        <v>45012</v>
      </c>
      <c r="B3158" t="s">
        <v>3184</v>
      </c>
      <c r="C3158" t="s">
        <v>25</v>
      </c>
      <c r="D3158" t="s">
        <v>10</v>
      </c>
      <c r="E3158">
        <v>-3426.03</v>
      </c>
      <c r="F3158" t="s">
        <v>11</v>
      </c>
      <c r="G3158">
        <f>IF(Table1[[#This Row],[Type]]="Income",ABS(Table1[[#This Row],[Amount]]),0)</f>
        <v>0</v>
      </c>
      <c r="H3158">
        <f>IF(Table1[[#This Row],[Type]]="Expense",ABS(Table1[[#This Row],[Amount]]),0)</f>
        <v>3426.03</v>
      </c>
      <c r="I3158" t="s">
        <v>12</v>
      </c>
      <c r="J3158" t="s">
        <v>23</v>
      </c>
      <c r="L3158" t="str">
        <f t="shared" si="49"/>
        <v>March</v>
      </c>
      <c r="M3158" s="4">
        <f>ABS(Table1[[#This Row],[Amount]])</f>
        <v>3426.03</v>
      </c>
      <c r="N3158">
        <f>IF(Table1[[#This Row],[Type]]="Income",ABS(Table1[[#This Row],[Amount]]),0)</f>
        <v>0</v>
      </c>
      <c r="O3158">
        <f>IF(Table1[[#This Row],[Type]]="Expense",ABS(Table1[[#This Row],[Amount]]),0)</f>
        <v>3426.03</v>
      </c>
      <c r="P3158" t="str">
        <f>Table1[[#This Row],[Region]]</f>
        <v>South</v>
      </c>
      <c r="Q3158" t="s">
        <v>10</v>
      </c>
      <c r="R3158" t="s">
        <v>23</v>
      </c>
    </row>
    <row r="3159" spans="1:18" x14ac:dyDescent="0.3">
      <c r="A3159" s="1">
        <v>45046</v>
      </c>
      <c r="B3159" t="s">
        <v>3185</v>
      </c>
      <c r="C3159" t="s">
        <v>30</v>
      </c>
      <c r="D3159" t="s">
        <v>22</v>
      </c>
      <c r="E3159">
        <v>1236.04</v>
      </c>
      <c r="F3159" t="s">
        <v>31</v>
      </c>
      <c r="G3159">
        <f>IF(Table1[[#This Row],[Type]]="Income",ABS(Table1[[#This Row],[Amount]]),0)</f>
        <v>1236.04</v>
      </c>
      <c r="H3159">
        <f>IF(Table1[[#This Row],[Type]]="Expense",ABS(Table1[[#This Row],[Amount]]),0)</f>
        <v>0</v>
      </c>
      <c r="I3159" t="s">
        <v>17</v>
      </c>
      <c r="J3159" t="s">
        <v>32</v>
      </c>
      <c r="L3159" t="str">
        <f t="shared" si="49"/>
        <v>April</v>
      </c>
      <c r="M3159" s="4">
        <f>ABS(Table1[[#This Row],[Amount]])</f>
        <v>1236.04</v>
      </c>
      <c r="N3159">
        <f>IF(Table1[[#This Row],[Type]]="Income",ABS(Table1[[#This Row],[Amount]]),0)</f>
        <v>1236.04</v>
      </c>
      <c r="O3159">
        <f>IF(Table1[[#This Row],[Type]]="Expense",ABS(Table1[[#This Row],[Amount]]),0)</f>
        <v>0</v>
      </c>
      <c r="P3159" t="str">
        <f>Table1[[#This Row],[Region]]</f>
        <v>West</v>
      </c>
      <c r="Q3159" t="s">
        <v>22</v>
      </c>
      <c r="R3159" t="s">
        <v>32</v>
      </c>
    </row>
    <row r="3160" spans="1:18" x14ac:dyDescent="0.3">
      <c r="A3160" s="1">
        <v>45053</v>
      </c>
      <c r="B3160" t="s">
        <v>3186</v>
      </c>
      <c r="C3160" t="s">
        <v>15</v>
      </c>
      <c r="D3160" t="s">
        <v>42</v>
      </c>
      <c r="E3160">
        <v>-630.11</v>
      </c>
      <c r="F3160" t="s">
        <v>11</v>
      </c>
      <c r="G3160">
        <f>IF(Table1[[#This Row],[Type]]="Income",ABS(Table1[[#This Row],[Amount]]),0)</f>
        <v>0</v>
      </c>
      <c r="H3160">
        <f>IF(Table1[[#This Row],[Type]]="Expense",ABS(Table1[[#This Row],[Amount]]),0)</f>
        <v>630.11</v>
      </c>
      <c r="I3160" t="s">
        <v>17</v>
      </c>
      <c r="J3160" t="s">
        <v>13</v>
      </c>
      <c r="L3160" t="str">
        <f t="shared" si="49"/>
        <v>May</v>
      </c>
      <c r="M3160" s="4">
        <f>ABS(Table1[[#This Row],[Amount]])</f>
        <v>630.11</v>
      </c>
      <c r="N3160">
        <f>IF(Table1[[#This Row],[Type]]="Income",ABS(Table1[[#This Row],[Amount]]),0)</f>
        <v>0</v>
      </c>
      <c r="O3160">
        <f>IF(Table1[[#This Row],[Type]]="Expense",ABS(Table1[[#This Row],[Amount]]),0)</f>
        <v>630.11</v>
      </c>
      <c r="P3160" t="str">
        <f>Table1[[#This Row],[Region]]</f>
        <v>East</v>
      </c>
      <c r="Q3160" t="s">
        <v>42</v>
      </c>
      <c r="R3160" t="s">
        <v>13</v>
      </c>
    </row>
    <row r="3161" spans="1:18" x14ac:dyDescent="0.3">
      <c r="A3161" s="1">
        <v>45181</v>
      </c>
      <c r="B3161" t="s">
        <v>3187</v>
      </c>
      <c r="C3161" t="s">
        <v>30</v>
      </c>
      <c r="D3161" t="s">
        <v>16</v>
      </c>
      <c r="E3161">
        <v>3240.49</v>
      </c>
      <c r="F3161" t="s">
        <v>31</v>
      </c>
      <c r="G3161">
        <f>IF(Table1[[#This Row],[Type]]="Income",ABS(Table1[[#This Row],[Amount]]),0)</f>
        <v>3240.49</v>
      </c>
      <c r="H3161">
        <f>IF(Table1[[#This Row],[Type]]="Expense",ABS(Table1[[#This Row],[Amount]]),0)</f>
        <v>0</v>
      </c>
      <c r="I3161" t="s">
        <v>20</v>
      </c>
      <c r="J3161" t="s">
        <v>13</v>
      </c>
      <c r="L3161" t="str">
        <f t="shared" si="49"/>
        <v>September</v>
      </c>
      <c r="M3161" s="4">
        <f>ABS(Table1[[#This Row],[Amount]])</f>
        <v>3240.49</v>
      </c>
      <c r="N3161">
        <f>IF(Table1[[#This Row],[Type]]="Income",ABS(Table1[[#This Row],[Amount]]),0)</f>
        <v>3240.49</v>
      </c>
      <c r="O3161">
        <f>IF(Table1[[#This Row],[Type]]="Expense",ABS(Table1[[#This Row],[Amount]]),0)</f>
        <v>0</v>
      </c>
      <c r="P3161" t="str">
        <f>Table1[[#This Row],[Region]]</f>
        <v>East</v>
      </c>
      <c r="Q3161" t="s">
        <v>16</v>
      </c>
      <c r="R3161" t="s">
        <v>13</v>
      </c>
    </row>
    <row r="3162" spans="1:18" x14ac:dyDescent="0.3">
      <c r="A3162" s="1">
        <v>45109</v>
      </c>
      <c r="B3162" t="s">
        <v>3188</v>
      </c>
      <c r="C3162" t="s">
        <v>15</v>
      </c>
      <c r="D3162" t="s">
        <v>19</v>
      </c>
      <c r="E3162">
        <v>-2663.6</v>
      </c>
      <c r="F3162" t="s">
        <v>11</v>
      </c>
      <c r="G3162">
        <f>IF(Table1[[#This Row],[Type]]="Income",ABS(Table1[[#This Row],[Amount]]),0)</f>
        <v>0</v>
      </c>
      <c r="H3162">
        <f>IF(Table1[[#This Row],[Type]]="Expense",ABS(Table1[[#This Row],[Amount]]),0)</f>
        <v>2663.6</v>
      </c>
      <c r="I3162" t="s">
        <v>17</v>
      </c>
      <c r="J3162" t="s">
        <v>32</v>
      </c>
      <c r="L3162" t="str">
        <f t="shared" si="49"/>
        <v>July</v>
      </c>
      <c r="M3162" s="4">
        <f>ABS(Table1[[#This Row],[Amount]])</f>
        <v>2663.6</v>
      </c>
      <c r="N3162">
        <f>IF(Table1[[#This Row],[Type]]="Income",ABS(Table1[[#This Row],[Amount]]),0)</f>
        <v>0</v>
      </c>
      <c r="O3162">
        <f>IF(Table1[[#This Row],[Type]]="Expense",ABS(Table1[[#This Row],[Amount]]),0)</f>
        <v>2663.6</v>
      </c>
      <c r="P3162" t="str">
        <f>Table1[[#This Row],[Region]]</f>
        <v>West</v>
      </c>
      <c r="Q3162" t="s">
        <v>19</v>
      </c>
      <c r="R3162" t="s">
        <v>32</v>
      </c>
    </row>
    <row r="3163" spans="1:18" x14ac:dyDescent="0.3">
      <c r="A3163" s="1">
        <v>44942</v>
      </c>
      <c r="B3163" t="s">
        <v>3189</v>
      </c>
      <c r="C3163" t="s">
        <v>9</v>
      </c>
      <c r="D3163" t="s">
        <v>19</v>
      </c>
      <c r="E3163">
        <v>-4505.8100000000004</v>
      </c>
      <c r="F3163" t="s">
        <v>11</v>
      </c>
      <c r="G3163">
        <f>IF(Table1[[#This Row],[Type]]="Income",ABS(Table1[[#This Row],[Amount]]),0)</f>
        <v>0</v>
      </c>
      <c r="H3163">
        <f>IF(Table1[[#This Row],[Type]]="Expense",ABS(Table1[[#This Row],[Amount]]),0)</f>
        <v>4505.8100000000004</v>
      </c>
      <c r="I3163" t="s">
        <v>20</v>
      </c>
      <c r="J3163" t="s">
        <v>23</v>
      </c>
      <c r="L3163" t="str">
        <f t="shared" si="49"/>
        <v>January</v>
      </c>
      <c r="M3163" s="4">
        <f>ABS(Table1[[#This Row],[Amount]])</f>
        <v>4505.8100000000004</v>
      </c>
      <c r="N3163">
        <f>IF(Table1[[#This Row],[Type]]="Income",ABS(Table1[[#This Row],[Amount]]),0)</f>
        <v>0</v>
      </c>
      <c r="O3163">
        <f>IF(Table1[[#This Row],[Type]]="Expense",ABS(Table1[[#This Row],[Amount]]),0)</f>
        <v>4505.8100000000004</v>
      </c>
      <c r="P3163" t="str">
        <f>Table1[[#This Row],[Region]]</f>
        <v>South</v>
      </c>
      <c r="Q3163" t="s">
        <v>19</v>
      </c>
      <c r="R3163" t="s">
        <v>23</v>
      </c>
    </row>
    <row r="3164" spans="1:18" x14ac:dyDescent="0.3">
      <c r="A3164" s="1">
        <v>44988</v>
      </c>
      <c r="B3164" t="s">
        <v>3190</v>
      </c>
      <c r="C3164" t="s">
        <v>25</v>
      </c>
      <c r="D3164" t="s">
        <v>22</v>
      </c>
      <c r="E3164">
        <v>-3660.38</v>
      </c>
      <c r="F3164" t="s">
        <v>11</v>
      </c>
      <c r="G3164">
        <f>IF(Table1[[#This Row],[Type]]="Income",ABS(Table1[[#This Row],[Amount]]),0)</f>
        <v>0</v>
      </c>
      <c r="H3164">
        <f>IF(Table1[[#This Row],[Type]]="Expense",ABS(Table1[[#This Row],[Amount]]),0)</f>
        <v>3660.38</v>
      </c>
      <c r="I3164" t="s">
        <v>20</v>
      </c>
      <c r="J3164" t="s">
        <v>23</v>
      </c>
      <c r="L3164" t="str">
        <f t="shared" si="49"/>
        <v>March</v>
      </c>
      <c r="M3164" s="4">
        <f>ABS(Table1[[#This Row],[Amount]])</f>
        <v>3660.38</v>
      </c>
      <c r="N3164">
        <f>IF(Table1[[#This Row],[Type]]="Income",ABS(Table1[[#This Row],[Amount]]),0)</f>
        <v>0</v>
      </c>
      <c r="O3164">
        <f>IF(Table1[[#This Row],[Type]]="Expense",ABS(Table1[[#This Row],[Amount]]),0)</f>
        <v>3660.38</v>
      </c>
      <c r="P3164" t="str">
        <f>Table1[[#This Row],[Region]]</f>
        <v>South</v>
      </c>
      <c r="Q3164" t="s">
        <v>22</v>
      </c>
      <c r="R3164" t="s">
        <v>23</v>
      </c>
    </row>
    <row r="3165" spans="1:18" x14ac:dyDescent="0.3">
      <c r="A3165" s="1">
        <v>45084</v>
      </c>
      <c r="B3165" t="s">
        <v>3191</v>
      </c>
      <c r="C3165" t="s">
        <v>9</v>
      </c>
      <c r="D3165" t="s">
        <v>19</v>
      </c>
      <c r="E3165">
        <v>-2597.7399999999998</v>
      </c>
      <c r="F3165" t="s">
        <v>11</v>
      </c>
      <c r="G3165">
        <f>IF(Table1[[#This Row],[Type]]="Income",ABS(Table1[[#This Row],[Amount]]),0)</f>
        <v>0</v>
      </c>
      <c r="H3165">
        <f>IF(Table1[[#This Row],[Type]]="Expense",ABS(Table1[[#This Row],[Amount]]),0)</f>
        <v>2597.7399999999998</v>
      </c>
      <c r="I3165" t="s">
        <v>17</v>
      </c>
      <c r="J3165" t="s">
        <v>13</v>
      </c>
      <c r="L3165" t="str">
        <f t="shared" si="49"/>
        <v>June</v>
      </c>
      <c r="M3165" s="4">
        <f>ABS(Table1[[#This Row],[Amount]])</f>
        <v>2597.7399999999998</v>
      </c>
      <c r="N3165">
        <f>IF(Table1[[#This Row],[Type]]="Income",ABS(Table1[[#This Row],[Amount]]),0)</f>
        <v>0</v>
      </c>
      <c r="O3165">
        <f>IF(Table1[[#This Row],[Type]]="Expense",ABS(Table1[[#This Row],[Amount]]),0)</f>
        <v>2597.7399999999998</v>
      </c>
      <c r="P3165" t="str">
        <f>Table1[[#This Row],[Region]]</f>
        <v>East</v>
      </c>
      <c r="Q3165" t="s">
        <v>19</v>
      </c>
      <c r="R3165" t="s">
        <v>13</v>
      </c>
    </row>
    <row r="3166" spans="1:18" x14ac:dyDescent="0.3">
      <c r="A3166" s="1">
        <v>45194</v>
      </c>
      <c r="B3166" t="s">
        <v>3192</v>
      </c>
      <c r="C3166" t="s">
        <v>30</v>
      </c>
      <c r="D3166" t="s">
        <v>19</v>
      </c>
      <c r="E3166">
        <v>2077.59</v>
      </c>
      <c r="F3166" t="s">
        <v>31</v>
      </c>
      <c r="G3166">
        <f>IF(Table1[[#This Row],[Type]]="Income",ABS(Table1[[#This Row],[Amount]]),0)</f>
        <v>2077.59</v>
      </c>
      <c r="H3166">
        <f>IF(Table1[[#This Row],[Type]]="Expense",ABS(Table1[[#This Row],[Amount]]),0)</f>
        <v>0</v>
      </c>
      <c r="I3166" t="s">
        <v>17</v>
      </c>
      <c r="J3166" t="s">
        <v>27</v>
      </c>
      <c r="L3166" t="str">
        <f t="shared" si="49"/>
        <v>September</v>
      </c>
      <c r="M3166" s="4">
        <f>ABS(Table1[[#This Row],[Amount]])</f>
        <v>2077.59</v>
      </c>
      <c r="N3166">
        <f>IF(Table1[[#This Row],[Type]]="Income",ABS(Table1[[#This Row],[Amount]]),0)</f>
        <v>2077.59</v>
      </c>
      <c r="O3166">
        <f>IF(Table1[[#This Row],[Type]]="Expense",ABS(Table1[[#This Row],[Amount]]),0)</f>
        <v>0</v>
      </c>
      <c r="P3166" t="str">
        <f>Table1[[#This Row],[Region]]</f>
        <v>North</v>
      </c>
      <c r="Q3166" t="s">
        <v>19</v>
      </c>
      <c r="R3166" t="s">
        <v>27</v>
      </c>
    </row>
    <row r="3167" spans="1:18" x14ac:dyDescent="0.3">
      <c r="A3167" s="1">
        <v>44961</v>
      </c>
      <c r="B3167" t="s">
        <v>3193</v>
      </c>
      <c r="C3167" t="s">
        <v>9</v>
      </c>
      <c r="D3167" t="s">
        <v>22</v>
      </c>
      <c r="E3167">
        <v>-2081.44</v>
      </c>
      <c r="F3167" t="s">
        <v>11</v>
      </c>
      <c r="G3167">
        <f>IF(Table1[[#This Row],[Type]]="Income",ABS(Table1[[#This Row],[Amount]]),0)</f>
        <v>0</v>
      </c>
      <c r="H3167">
        <f>IF(Table1[[#This Row],[Type]]="Expense",ABS(Table1[[#This Row],[Amount]]),0)</f>
        <v>2081.44</v>
      </c>
      <c r="I3167" t="s">
        <v>20</v>
      </c>
      <c r="J3167" t="s">
        <v>23</v>
      </c>
      <c r="L3167" t="str">
        <f t="shared" si="49"/>
        <v>February</v>
      </c>
      <c r="M3167" s="4">
        <f>ABS(Table1[[#This Row],[Amount]])</f>
        <v>2081.44</v>
      </c>
      <c r="N3167">
        <f>IF(Table1[[#This Row],[Type]]="Income",ABS(Table1[[#This Row],[Amount]]),0)</f>
        <v>0</v>
      </c>
      <c r="O3167">
        <f>IF(Table1[[#This Row],[Type]]="Expense",ABS(Table1[[#This Row],[Amount]]),0)</f>
        <v>2081.44</v>
      </c>
      <c r="P3167" t="str">
        <f>Table1[[#This Row],[Region]]</f>
        <v>South</v>
      </c>
      <c r="Q3167" t="s">
        <v>22</v>
      </c>
      <c r="R3167" t="s">
        <v>23</v>
      </c>
    </row>
    <row r="3168" spans="1:18" x14ac:dyDescent="0.3">
      <c r="A3168" s="1">
        <v>45193</v>
      </c>
      <c r="B3168" t="s">
        <v>3194</v>
      </c>
      <c r="C3168" t="s">
        <v>25</v>
      </c>
      <c r="D3168" t="s">
        <v>19</v>
      </c>
      <c r="E3168">
        <v>-1208.8900000000001</v>
      </c>
      <c r="F3168" t="s">
        <v>11</v>
      </c>
      <c r="G3168">
        <f>IF(Table1[[#This Row],[Type]]="Income",ABS(Table1[[#This Row],[Amount]]),0)</f>
        <v>0</v>
      </c>
      <c r="H3168">
        <f>IF(Table1[[#This Row],[Type]]="Expense",ABS(Table1[[#This Row],[Amount]]),0)</f>
        <v>1208.8900000000001</v>
      </c>
      <c r="I3168" t="s">
        <v>17</v>
      </c>
      <c r="J3168" t="s">
        <v>23</v>
      </c>
      <c r="L3168" t="str">
        <f t="shared" si="49"/>
        <v>September</v>
      </c>
      <c r="M3168" s="4">
        <f>ABS(Table1[[#This Row],[Amount]])</f>
        <v>1208.8900000000001</v>
      </c>
      <c r="N3168">
        <f>IF(Table1[[#This Row],[Type]]="Income",ABS(Table1[[#This Row],[Amount]]),0)</f>
        <v>0</v>
      </c>
      <c r="O3168">
        <f>IF(Table1[[#This Row],[Type]]="Expense",ABS(Table1[[#This Row],[Amount]]),0)</f>
        <v>1208.8900000000001</v>
      </c>
      <c r="P3168" t="str">
        <f>Table1[[#This Row],[Region]]</f>
        <v>South</v>
      </c>
      <c r="Q3168" t="s">
        <v>19</v>
      </c>
      <c r="R3168" t="s">
        <v>23</v>
      </c>
    </row>
    <row r="3169" spans="1:18" x14ac:dyDescent="0.3">
      <c r="A3169" s="1">
        <v>44990</v>
      </c>
      <c r="B3169" t="s">
        <v>3195</v>
      </c>
      <c r="C3169" t="s">
        <v>9</v>
      </c>
      <c r="D3169" t="s">
        <v>42</v>
      </c>
      <c r="E3169">
        <v>-184.9</v>
      </c>
      <c r="F3169" t="s">
        <v>11</v>
      </c>
      <c r="G3169">
        <f>IF(Table1[[#This Row],[Type]]="Income",ABS(Table1[[#This Row],[Amount]]),0)</f>
        <v>0</v>
      </c>
      <c r="H3169">
        <f>IF(Table1[[#This Row],[Type]]="Expense",ABS(Table1[[#This Row],[Amount]]),0)</f>
        <v>184.9</v>
      </c>
      <c r="I3169" t="s">
        <v>17</v>
      </c>
      <c r="J3169" t="s">
        <v>32</v>
      </c>
      <c r="L3169" t="str">
        <f t="shared" si="49"/>
        <v>March</v>
      </c>
      <c r="M3169" s="4">
        <f>ABS(Table1[[#This Row],[Amount]])</f>
        <v>184.9</v>
      </c>
      <c r="N3169">
        <f>IF(Table1[[#This Row],[Type]]="Income",ABS(Table1[[#This Row],[Amount]]),0)</f>
        <v>0</v>
      </c>
      <c r="O3169">
        <f>IF(Table1[[#This Row],[Type]]="Expense",ABS(Table1[[#This Row],[Amount]]),0)</f>
        <v>184.9</v>
      </c>
      <c r="P3169" t="str">
        <f>Table1[[#This Row],[Region]]</f>
        <v>West</v>
      </c>
      <c r="Q3169" t="s">
        <v>42</v>
      </c>
      <c r="R3169" t="s">
        <v>32</v>
      </c>
    </row>
    <row r="3170" spans="1:18" x14ac:dyDescent="0.3">
      <c r="A3170" s="1">
        <v>44976</v>
      </c>
      <c r="B3170" t="s">
        <v>3196</v>
      </c>
      <c r="C3170" t="s">
        <v>25</v>
      </c>
      <c r="D3170" t="s">
        <v>26</v>
      </c>
      <c r="E3170">
        <v>-2917.06</v>
      </c>
      <c r="F3170" t="s">
        <v>11</v>
      </c>
      <c r="G3170">
        <f>IF(Table1[[#This Row],[Type]]="Income",ABS(Table1[[#This Row],[Amount]]),0)</f>
        <v>0</v>
      </c>
      <c r="H3170">
        <f>IF(Table1[[#This Row],[Type]]="Expense",ABS(Table1[[#This Row],[Amount]]),0)</f>
        <v>2917.06</v>
      </c>
      <c r="I3170" t="s">
        <v>17</v>
      </c>
      <c r="J3170" t="s">
        <v>27</v>
      </c>
      <c r="L3170" t="str">
        <f t="shared" si="49"/>
        <v>February</v>
      </c>
      <c r="M3170" s="4">
        <f>ABS(Table1[[#This Row],[Amount]])</f>
        <v>2917.06</v>
      </c>
      <c r="N3170">
        <f>IF(Table1[[#This Row],[Type]]="Income",ABS(Table1[[#This Row],[Amount]]),0)</f>
        <v>0</v>
      </c>
      <c r="O3170">
        <f>IF(Table1[[#This Row],[Type]]="Expense",ABS(Table1[[#This Row],[Amount]]),0)</f>
        <v>2917.06</v>
      </c>
      <c r="P3170" t="str">
        <f>Table1[[#This Row],[Region]]</f>
        <v>North</v>
      </c>
      <c r="Q3170" t="s">
        <v>26</v>
      </c>
      <c r="R3170" t="s">
        <v>27</v>
      </c>
    </row>
    <row r="3171" spans="1:18" x14ac:dyDescent="0.3">
      <c r="A3171" s="1">
        <v>45181</v>
      </c>
      <c r="B3171" t="s">
        <v>3197</v>
      </c>
      <c r="C3171" t="s">
        <v>25</v>
      </c>
      <c r="D3171" t="s">
        <v>16</v>
      </c>
      <c r="E3171">
        <v>-1140.83</v>
      </c>
      <c r="F3171" t="s">
        <v>11</v>
      </c>
      <c r="G3171">
        <f>IF(Table1[[#This Row],[Type]]="Income",ABS(Table1[[#This Row],[Amount]]),0)</f>
        <v>0</v>
      </c>
      <c r="H3171">
        <f>IF(Table1[[#This Row],[Type]]="Expense",ABS(Table1[[#This Row],[Amount]]),0)</f>
        <v>1140.83</v>
      </c>
      <c r="I3171" t="s">
        <v>12</v>
      </c>
      <c r="J3171" t="s">
        <v>27</v>
      </c>
      <c r="L3171" t="str">
        <f t="shared" si="49"/>
        <v>September</v>
      </c>
      <c r="M3171" s="4">
        <f>ABS(Table1[[#This Row],[Amount]])</f>
        <v>1140.83</v>
      </c>
      <c r="N3171">
        <f>IF(Table1[[#This Row],[Type]]="Income",ABS(Table1[[#This Row],[Amount]]),0)</f>
        <v>0</v>
      </c>
      <c r="O3171">
        <f>IF(Table1[[#This Row],[Type]]="Expense",ABS(Table1[[#This Row],[Amount]]),0)</f>
        <v>1140.83</v>
      </c>
      <c r="P3171" t="str">
        <f>Table1[[#This Row],[Region]]</f>
        <v>North</v>
      </c>
      <c r="Q3171" t="s">
        <v>16</v>
      </c>
      <c r="R3171" t="s">
        <v>27</v>
      </c>
    </row>
    <row r="3172" spans="1:18" x14ac:dyDescent="0.3">
      <c r="A3172" s="1">
        <v>45075</v>
      </c>
      <c r="B3172" t="s">
        <v>3198</v>
      </c>
      <c r="C3172" t="s">
        <v>9</v>
      </c>
      <c r="D3172" t="s">
        <v>42</v>
      </c>
      <c r="E3172">
        <v>-1120.8</v>
      </c>
      <c r="F3172" t="s">
        <v>11</v>
      </c>
      <c r="G3172">
        <f>IF(Table1[[#This Row],[Type]]="Income",ABS(Table1[[#This Row],[Amount]]),0)</f>
        <v>0</v>
      </c>
      <c r="H3172">
        <f>IF(Table1[[#This Row],[Type]]="Expense",ABS(Table1[[#This Row],[Amount]]),0)</f>
        <v>1120.8</v>
      </c>
      <c r="I3172" t="s">
        <v>12</v>
      </c>
      <c r="J3172" t="s">
        <v>13</v>
      </c>
      <c r="L3172" t="str">
        <f t="shared" si="49"/>
        <v>May</v>
      </c>
      <c r="M3172" s="4">
        <f>ABS(Table1[[#This Row],[Amount]])</f>
        <v>1120.8</v>
      </c>
      <c r="N3172">
        <f>IF(Table1[[#This Row],[Type]]="Income",ABS(Table1[[#This Row],[Amount]]),0)</f>
        <v>0</v>
      </c>
      <c r="O3172">
        <f>IF(Table1[[#This Row],[Type]]="Expense",ABS(Table1[[#This Row],[Amount]]),0)</f>
        <v>1120.8</v>
      </c>
      <c r="P3172" t="str">
        <f>Table1[[#This Row],[Region]]</f>
        <v>East</v>
      </c>
      <c r="Q3172" t="s">
        <v>42</v>
      </c>
      <c r="R3172" t="s">
        <v>13</v>
      </c>
    </row>
    <row r="3173" spans="1:18" x14ac:dyDescent="0.3">
      <c r="A3173" s="1">
        <v>45251</v>
      </c>
      <c r="B3173" t="s">
        <v>3199</v>
      </c>
      <c r="C3173" t="s">
        <v>15</v>
      </c>
      <c r="D3173" t="s">
        <v>42</v>
      </c>
      <c r="E3173">
        <v>-714.37</v>
      </c>
      <c r="F3173" t="s">
        <v>11</v>
      </c>
      <c r="G3173">
        <f>IF(Table1[[#This Row],[Type]]="Income",ABS(Table1[[#This Row],[Amount]]),0)</f>
        <v>0</v>
      </c>
      <c r="H3173">
        <f>IF(Table1[[#This Row],[Type]]="Expense",ABS(Table1[[#This Row],[Amount]]),0)</f>
        <v>714.37</v>
      </c>
      <c r="I3173" t="s">
        <v>20</v>
      </c>
      <c r="J3173" t="s">
        <v>32</v>
      </c>
      <c r="L3173" t="str">
        <f t="shared" si="49"/>
        <v>November</v>
      </c>
      <c r="M3173" s="4">
        <f>ABS(Table1[[#This Row],[Amount]])</f>
        <v>714.37</v>
      </c>
      <c r="N3173">
        <f>IF(Table1[[#This Row],[Type]]="Income",ABS(Table1[[#This Row],[Amount]]),0)</f>
        <v>0</v>
      </c>
      <c r="O3173">
        <f>IF(Table1[[#This Row],[Type]]="Expense",ABS(Table1[[#This Row],[Amount]]),0)</f>
        <v>714.37</v>
      </c>
      <c r="P3173" t="str">
        <f>Table1[[#This Row],[Region]]</f>
        <v>West</v>
      </c>
      <c r="Q3173" t="s">
        <v>42</v>
      </c>
      <c r="R3173" t="s">
        <v>32</v>
      </c>
    </row>
    <row r="3174" spans="1:18" x14ac:dyDescent="0.3">
      <c r="A3174" s="1">
        <v>45230</v>
      </c>
      <c r="B3174" t="s">
        <v>3200</v>
      </c>
      <c r="C3174" t="s">
        <v>30</v>
      </c>
      <c r="D3174" t="s">
        <v>26</v>
      </c>
      <c r="E3174">
        <v>1029.02</v>
      </c>
      <c r="F3174" t="s">
        <v>31</v>
      </c>
      <c r="G3174">
        <f>IF(Table1[[#This Row],[Type]]="Income",ABS(Table1[[#This Row],[Amount]]),0)</f>
        <v>1029.02</v>
      </c>
      <c r="H3174">
        <f>IF(Table1[[#This Row],[Type]]="Expense",ABS(Table1[[#This Row],[Amount]]),0)</f>
        <v>0</v>
      </c>
      <c r="I3174" t="s">
        <v>17</v>
      </c>
      <c r="J3174" t="s">
        <v>32</v>
      </c>
      <c r="L3174" t="str">
        <f t="shared" si="49"/>
        <v>October</v>
      </c>
      <c r="M3174" s="4">
        <f>ABS(Table1[[#This Row],[Amount]])</f>
        <v>1029.02</v>
      </c>
      <c r="N3174">
        <f>IF(Table1[[#This Row],[Type]]="Income",ABS(Table1[[#This Row],[Amount]]),0)</f>
        <v>1029.02</v>
      </c>
      <c r="O3174">
        <f>IF(Table1[[#This Row],[Type]]="Expense",ABS(Table1[[#This Row],[Amount]]),0)</f>
        <v>0</v>
      </c>
      <c r="P3174" t="str">
        <f>Table1[[#This Row],[Region]]</f>
        <v>West</v>
      </c>
      <c r="Q3174" t="s">
        <v>26</v>
      </c>
      <c r="R3174" t="s">
        <v>32</v>
      </c>
    </row>
    <row r="3175" spans="1:18" x14ac:dyDescent="0.3">
      <c r="A3175" s="1">
        <v>45202</v>
      </c>
      <c r="B3175" t="s">
        <v>3201</v>
      </c>
      <c r="C3175" t="s">
        <v>15</v>
      </c>
      <c r="D3175" t="s">
        <v>10</v>
      </c>
      <c r="E3175">
        <v>-255.77</v>
      </c>
      <c r="F3175" t="s">
        <v>11</v>
      </c>
      <c r="G3175">
        <f>IF(Table1[[#This Row],[Type]]="Income",ABS(Table1[[#This Row],[Amount]]),0)</f>
        <v>0</v>
      </c>
      <c r="H3175">
        <f>IF(Table1[[#This Row],[Type]]="Expense",ABS(Table1[[#This Row],[Amount]]),0)</f>
        <v>255.77</v>
      </c>
      <c r="I3175" t="s">
        <v>20</v>
      </c>
      <c r="J3175" t="s">
        <v>23</v>
      </c>
      <c r="L3175" t="str">
        <f t="shared" si="49"/>
        <v>October</v>
      </c>
      <c r="M3175" s="4">
        <f>ABS(Table1[[#This Row],[Amount]])</f>
        <v>255.77</v>
      </c>
      <c r="N3175">
        <f>IF(Table1[[#This Row],[Type]]="Income",ABS(Table1[[#This Row],[Amount]]),0)</f>
        <v>0</v>
      </c>
      <c r="O3175">
        <f>IF(Table1[[#This Row],[Type]]="Expense",ABS(Table1[[#This Row],[Amount]]),0)</f>
        <v>255.77</v>
      </c>
      <c r="P3175" t="str">
        <f>Table1[[#This Row],[Region]]</f>
        <v>South</v>
      </c>
      <c r="Q3175" t="s">
        <v>10</v>
      </c>
      <c r="R3175" t="s">
        <v>23</v>
      </c>
    </row>
    <row r="3176" spans="1:18" x14ac:dyDescent="0.3">
      <c r="A3176" s="1">
        <v>45283</v>
      </c>
      <c r="B3176" t="s">
        <v>3202</v>
      </c>
      <c r="C3176" t="s">
        <v>15</v>
      </c>
      <c r="D3176" t="s">
        <v>16</v>
      </c>
      <c r="E3176">
        <v>-3403.73</v>
      </c>
      <c r="F3176" t="s">
        <v>11</v>
      </c>
      <c r="G3176">
        <f>IF(Table1[[#This Row],[Type]]="Income",ABS(Table1[[#This Row],[Amount]]),0)</f>
        <v>0</v>
      </c>
      <c r="H3176">
        <f>IF(Table1[[#This Row],[Type]]="Expense",ABS(Table1[[#This Row],[Amount]]),0)</f>
        <v>3403.73</v>
      </c>
      <c r="I3176" t="s">
        <v>17</v>
      </c>
      <c r="J3176" t="s">
        <v>13</v>
      </c>
      <c r="L3176" t="str">
        <f t="shared" si="49"/>
        <v>December</v>
      </c>
      <c r="M3176" s="4">
        <f>ABS(Table1[[#This Row],[Amount]])</f>
        <v>3403.73</v>
      </c>
      <c r="N3176">
        <f>IF(Table1[[#This Row],[Type]]="Income",ABS(Table1[[#This Row],[Amount]]),0)</f>
        <v>0</v>
      </c>
      <c r="O3176">
        <f>IF(Table1[[#This Row],[Type]]="Expense",ABS(Table1[[#This Row],[Amount]]),0)</f>
        <v>3403.73</v>
      </c>
      <c r="P3176" t="str">
        <f>Table1[[#This Row],[Region]]</f>
        <v>East</v>
      </c>
      <c r="Q3176" t="s">
        <v>16</v>
      </c>
      <c r="R3176" t="s">
        <v>13</v>
      </c>
    </row>
    <row r="3177" spans="1:18" x14ac:dyDescent="0.3">
      <c r="A3177" s="1">
        <v>45098</v>
      </c>
      <c r="B3177" t="s">
        <v>3203</v>
      </c>
      <c r="C3177" t="s">
        <v>9</v>
      </c>
      <c r="D3177" t="s">
        <v>42</v>
      </c>
      <c r="E3177">
        <v>-2066.85</v>
      </c>
      <c r="F3177" t="s">
        <v>11</v>
      </c>
      <c r="G3177">
        <f>IF(Table1[[#This Row],[Type]]="Income",ABS(Table1[[#This Row],[Amount]]),0)</f>
        <v>0</v>
      </c>
      <c r="H3177">
        <f>IF(Table1[[#This Row],[Type]]="Expense",ABS(Table1[[#This Row],[Amount]]),0)</f>
        <v>2066.85</v>
      </c>
      <c r="I3177" t="s">
        <v>12</v>
      </c>
      <c r="J3177" t="s">
        <v>23</v>
      </c>
      <c r="L3177" t="str">
        <f t="shared" si="49"/>
        <v>June</v>
      </c>
      <c r="M3177" s="4">
        <f>ABS(Table1[[#This Row],[Amount]])</f>
        <v>2066.85</v>
      </c>
      <c r="N3177">
        <f>IF(Table1[[#This Row],[Type]]="Income",ABS(Table1[[#This Row],[Amount]]),0)</f>
        <v>0</v>
      </c>
      <c r="O3177">
        <f>IF(Table1[[#This Row],[Type]]="Expense",ABS(Table1[[#This Row],[Amount]]),0)</f>
        <v>2066.85</v>
      </c>
      <c r="P3177" t="str">
        <f>Table1[[#This Row],[Region]]</f>
        <v>South</v>
      </c>
      <c r="Q3177" t="s">
        <v>42</v>
      </c>
      <c r="R3177" t="s">
        <v>23</v>
      </c>
    </row>
    <row r="3178" spans="1:18" x14ac:dyDescent="0.3">
      <c r="A3178" s="1">
        <v>45127</v>
      </c>
      <c r="B3178" t="s">
        <v>3204</v>
      </c>
      <c r="C3178" t="s">
        <v>30</v>
      </c>
      <c r="D3178" t="s">
        <v>19</v>
      </c>
      <c r="E3178">
        <v>2851.47</v>
      </c>
      <c r="F3178" t="s">
        <v>31</v>
      </c>
      <c r="G3178">
        <f>IF(Table1[[#This Row],[Type]]="Income",ABS(Table1[[#This Row],[Amount]]),0)</f>
        <v>2851.47</v>
      </c>
      <c r="H3178">
        <f>IF(Table1[[#This Row],[Type]]="Expense",ABS(Table1[[#This Row],[Amount]]),0)</f>
        <v>0</v>
      </c>
      <c r="I3178" t="s">
        <v>17</v>
      </c>
      <c r="J3178" t="s">
        <v>27</v>
      </c>
      <c r="L3178" t="str">
        <f t="shared" si="49"/>
        <v>July</v>
      </c>
      <c r="M3178" s="4">
        <f>ABS(Table1[[#This Row],[Amount]])</f>
        <v>2851.47</v>
      </c>
      <c r="N3178">
        <f>IF(Table1[[#This Row],[Type]]="Income",ABS(Table1[[#This Row],[Amount]]),0)</f>
        <v>2851.47</v>
      </c>
      <c r="O3178">
        <f>IF(Table1[[#This Row],[Type]]="Expense",ABS(Table1[[#This Row],[Amount]]),0)</f>
        <v>0</v>
      </c>
      <c r="P3178" t="str">
        <f>Table1[[#This Row],[Region]]</f>
        <v>North</v>
      </c>
      <c r="Q3178" t="s">
        <v>19</v>
      </c>
      <c r="R3178" t="s">
        <v>27</v>
      </c>
    </row>
    <row r="3179" spans="1:18" x14ac:dyDescent="0.3">
      <c r="A3179" s="1">
        <v>45250</v>
      </c>
      <c r="B3179" t="s">
        <v>3205</v>
      </c>
      <c r="C3179" t="s">
        <v>30</v>
      </c>
      <c r="D3179" t="s">
        <v>26</v>
      </c>
      <c r="E3179">
        <v>3221.09</v>
      </c>
      <c r="F3179" t="s">
        <v>31</v>
      </c>
      <c r="G3179">
        <f>IF(Table1[[#This Row],[Type]]="Income",ABS(Table1[[#This Row],[Amount]]),0)</f>
        <v>3221.09</v>
      </c>
      <c r="H3179">
        <f>IF(Table1[[#This Row],[Type]]="Expense",ABS(Table1[[#This Row],[Amount]]),0)</f>
        <v>0</v>
      </c>
      <c r="I3179" t="s">
        <v>17</v>
      </c>
      <c r="J3179" t="s">
        <v>32</v>
      </c>
      <c r="L3179" t="str">
        <f t="shared" si="49"/>
        <v>November</v>
      </c>
      <c r="M3179" s="4">
        <f>ABS(Table1[[#This Row],[Amount]])</f>
        <v>3221.09</v>
      </c>
      <c r="N3179">
        <f>IF(Table1[[#This Row],[Type]]="Income",ABS(Table1[[#This Row],[Amount]]),0)</f>
        <v>3221.09</v>
      </c>
      <c r="O3179">
        <f>IF(Table1[[#This Row],[Type]]="Expense",ABS(Table1[[#This Row],[Amount]]),0)</f>
        <v>0</v>
      </c>
      <c r="P3179" t="str">
        <f>Table1[[#This Row],[Region]]</f>
        <v>West</v>
      </c>
      <c r="Q3179" t="s">
        <v>26</v>
      </c>
      <c r="R3179" t="s">
        <v>32</v>
      </c>
    </row>
    <row r="3180" spans="1:18" x14ac:dyDescent="0.3">
      <c r="A3180" s="1">
        <v>44961</v>
      </c>
      <c r="B3180" t="s">
        <v>3206</v>
      </c>
      <c r="C3180" t="s">
        <v>15</v>
      </c>
      <c r="D3180" t="s">
        <v>10</v>
      </c>
      <c r="E3180">
        <v>-4865.17</v>
      </c>
      <c r="F3180" t="s">
        <v>11</v>
      </c>
      <c r="G3180">
        <f>IF(Table1[[#This Row],[Type]]="Income",ABS(Table1[[#This Row],[Amount]]),0)</f>
        <v>0</v>
      </c>
      <c r="H3180">
        <f>IF(Table1[[#This Row],[Type]]="Expense",ABS(Table1[[#This Row],[Amount]]),0)</f>
        <v>4865.17</v>
      </c>
      <c r="I3180" t="s">
        <v>17</v>
      </c>
      <c r="J3180" t="s">
        <v>13</v>
      </c>
      <c r="L3180" t="str">
        <f t="shared" si="49"/>
        <v>February</v>
      </c>
      <c r="M3180" s="4">
        <f>ABS(Table1[[#This Row],[Amount]])</f>
        <v>4865.17</v>
      </c>
      <c r="N3180">
        <f>IF(Table1[[#This Row],[Type]]="Income",ABS(Table1[[#This Row],[Amount]]),0)</f>
        <v>0</v>
      </c>
      <c r="O3180">
        <f>IF(Table1[[#This Row],[Type]]="Expense",ABS(Table1[[#This Row],[Amount]]),0)</f>
        <v>4865.17</v>
      </c>
      <c r="P3180" t="str">
        <f>Table1[[#This Row],[Region]]</f>
        <v>East</v>
      </c>
      <c r="Q3180" t="s">
        <v>10</v>
      </c>
      <c r="R3180" t="s">
        <v>13</v>
      </c>
    </row>
    <row r="3181" spans="1:18" x14ac:dyDescent="0.3">
      <c r="A3181" s="1">
        <v>45142</v>
      </c>
      <c r="B3181" t="s">
        <v>3207</v>
      </c>
      <c r="C3181" t="s">
        <v>9</v>
      </c>
      <c r="D3181" t="s">
        <v>16</v>
      </c>
      <c r="E3181">
        <v>-434.5</v>
      </c>
      <c r="F3181" t="s">
        <v>11</v>
      </c>
      <c r="G3181">
        <f>IF(Table1[[#This Row],[Type]]="Income",ABS(Table1[[#This Row],[Amount]]),0)</f>
        <v>0</v>
      </c>
      <c r="H3181">
        <f>IF(Table1[[#This Row],[Type]]="Expense",ABS(Table1[[#This Row],[Amount]]),0)</f>
        <v>434.5</v>
      </c>
      <c r="I3181" t="s">
        <v>12</v>
      </c>
      <c r="J3181" t="s">
        <v>23</v>
      </c>
      <c r="L3181" t="str">
        <f t="shared" si="49"/>
        <v>August</v>
      </c>
      <c r="M3181" s="4">
        <f>ABS(Table1[[#This Row],[Amount]])</f>
        <v>434.5</v>
      </c>
      <c r="N3181">
        <f>IF(Table1[[#This Row],[Type]]="Income",ABS(Table1[[#This Row],[Amount]]),0)</f>
        <v>0</v>
      </c>
      <c r="O3181">
        <f>IF(Table1[[#This Row],[Type]]="Expense",ABS(Table1[[#This Row],[Amount]]),0)</f>
        <v>434.5</v>
      </c>
      <c r="P3181" t="str">
        <f>Table1[[#This Row],[Region]]</f>
        <v>South</v>
      </c>
      <c r="Q3181" t="s">
        <v>16</v>
      </c>
      <c r="R3181" t="s">
        <v>23</v>
      </c>
    </row>
    <row r="3182" spans="1:18" x14ac:dyDescent="0.3">
      <c r="A3182" s="1">
        <v>44991</v>
      </c>
      <c r="B3182" t="s">
        <v>3208</v>
      </c>
      <c r="C3182" t="s">
        <v>30</v>
      </c>
      <c r="D3182" t="s">
        <v>36</v>
      </c>
      <c r="E3182">
        <v>2147.8000000000002</v>
      </c>
      <c r="F3182" t="s">
        <v>31</v>
      </c>
      <c r="G3182">
        <f>IF(Table1[[#This Row],[Type]]="Income",ABS(Table1[[#This Row],[Amount]]),0)</f>
        <v>2147.8000000000002</v>
      </c>
      <c r="H3182">
        <f>IF(Table1[[#This Row],[Type]]="Expense",ABS(Table1[[#This Row],[Amount]]),0)</f>
        <v>0</v>
      </c>
      <c r="I3182" t="s">
        <v>12</v>
      </c>
      <c r="J3182" t="s">
        <v>23</v>
      </c>
      <c r="L3182" t="str">
        <f t="shared" si="49"/>
        <v>March</v>
      </c>
      <c r="M3182" s="4">
        <f>ABS(Table1[[#This Row],[Amount]])</f>
        <v>2147.8000000000002</v>
      </c>
      <c r="N3182">
        <f>IF(Table1[[#This Row],[Type]]="Income",ABS(Table1[[#This Row],[Amount]]),0)</f>
        <v>2147.8000000000002</v>
      </c>
      <c r="O3182">
        <f>IF(Table1[[#This Row],[Type]]="Expense",ABS(Table1[[#This Row],[Amount]]),0)</f>
        <v>0</v>
      </c>
      <c r="P3182" t="str">
        <f>Table1[[#This Row],[Region]]</f>
        <v>South</v>
      </c>
      <c r="Q3182" t="s">
        <v>36</v>
      </c>
      <c r="R3182" t="s">
        <v>23</v>
      </c>
    </row>
    <row r="3183" spans="1:18" x14ac:dyDescent="0.3">
      <c r="A3183" s="1">
        <v>44934</v>
      </c>
      <c r="B3183" t="s">
        <v>3209</v>
      </c>
      <c r="C3183" t="s">
        <v>15</v>
      </c>
      <c r="D3183" t="s">
        <v>22</v>
      </c>
      <c r="E3183">
        <v>-1304.9000000000001</v>
      </c>
      <c r="F3183" t="s">
        <v>11</v>
      </c>
      <c r="G3183">
        <f>IF(Table1[[#This Row],[Type]]="Income",ABS(Table1[[#This Row],[Amount]]),0)</f>
        <v>0</v>
      </c>
      <c r="H3183">
        <f>IF(Table1[[#This Row],[Type]]="Expense",ABS(Table1[[#This Row],[Amount]]),0)</f>
        <v>1304.9000000000001</v>
      </c>
      <c r="I3183" t="s">
        <v>12</v>
      </c>
      <c r="J3183" t="s">
        <v>27</v>
      </c>
      <c r="L3183" t="str">
        <f t="shared" si="49"/>
        <v>January</v>
      </c>
      <c r="M3183" s="4">
        <f>ABS(Table1[[#This Row],[Amount]])</f>
        <v>1304.9000000000001</v>
      </c>
      <c r="N3183">
        <f>IF(Table1[[#This Row],[Type]]="Income",ABS(Table1[[#This Row],[Amount]]),0)</f>
        <v>0</v>
      </c>
      <c r="O3183">
        <f>IF(Table1[[#This Row],[Type]]="Expense",ABS(Table1[[#This Row],[Amount]]),0)</f>
        <v>1304.9000000000001</v>
      </c>
      <c r="P3183" t="str">
        <f>Table1[[#This Row],[Region]]</f>
        <v>North</v>
      </c>
      <c r="Q3183" t="s">
        <v>22</v>
      </c>
      <c r="R3183" t="s">
        <v>27</v>
      </c>
    </row>
    <row r="3184" spans="1:18" x14ac:dyDescent="0.3">
      <c r="A3184" s="1">
        <v>45227</v>
      </c>
      <c r="B3184" t="s">
        <v>3210</v>
      </c>
      <c r="C3184" t="s">
        <v>30</v>
      </c>
      <c r="D3184" t="s">
        <v>19</v>
      </c>
      <c r="E3184">
        <v>2435.89</v>
      </c>
      <c r="F3184" t="s">
        <v>31</v>
      </c>
      <c r="G3184">
        <f>IF(Table1[[#This Row],[Type]]="Income",ABS(Table1[[#This Row],[Amount]]),0)</f>
        <v>2435.89</v>
      </c>
      <c r="H3184">
        <f>IF(Table1[[#This Row],[Type]]="Expense",ABS(Table1[[#This Row],[Amount]]),0)</f>
        <v>0</v>
      </c>
      <c r="I3184" t="s">
        <v>20</v>
      </c>
      <c r="J3184" t="s">
        <v>32</v>
      </c>
      <c r="L3184" t="str">
        <f t="shared" si="49"/>
        <v>October</v>
      </c>
      <c r="M3184" s="4">
        <f>ABS(Table1[[#This Row],[Amount]])</f>
        <v>2435.89</v>
      </c>
      <c r="N3184">
        <f>IF(Table1[[#This Row],[Type]]="Income",ABS(Table1[[#This Row],[Amount]]),0)</f>
        <v>2435.89</v>
      </c>
      <c r="O3184">
        <f>IF(Table1[[#This Row],[Type]]="Expense",ABS(Table1[[#This Row],[Amount]]),0)</f>
        <v>0</v>
      </c>
      <c r="P3184" t="str">
        <f>Table1[[#This Row],[Region]]</f>
        <v>West</v>
      </c>
      <c r="Q3184" t="s">
        <v>19</v>
      </c>
      <c r="R3184" t="s">
        <v>32</v>
      </c>
    </row>
    <row r="3185" spans="1:18" x14ac:dyDescent="0.3">
      <c r="A3185" s="1">
        <v>45269</v>
      </c>
      <c r="B3185" t="s">
        <v>3211</v>
      </c>
      <c r="C3185" t="s">
        <v>9</v>
      </c>
      <c r="D3185" t="s">
        <v>26</v>
      </c>
      <c r="E3185">
        <v>-4610.3100000000004</v>
      </c>
      <c r="F3185" t="s">
        <v>11</v>
      </c>
      <c r="G3185">
        <f>IF(Table1[[#This Row],[Type]]="Income",ABS(Table1[[#This Row],[Amount]]),0)</f>
        <v>0</v>
      </c>
      <c r="H3185">
        <f>IF(Table1[[#This Row],[Type]]="Expense",ABS(Table1[[#This Row],[Amount]]),0)</f>
        <v>4610.3100000000004</v>
      </c>
      <c r="I3185" t="s">
        <v>17</v>
      </c>
      <c r="J3185" t="s">
        <v>27</v>
      </c>
      <c r="L3185" t="str">
        <f t="shared" si="49"/>
        <v>December</v>
      </c>
      <c r="M3185" s="4">
        <f>ABS(Table1[[#This Row],[Amount]])</f>
        <v>4610.3100000000004</v>
      </c>
      <c r="N3185">
        <f>IF(Table1[[#This Row],[Type]]="Income",ABS(Table1[[#This Row],[Amount]]),0)</f>
        <v>0</v>
      </c>
      <c r="O3185">
        <f>IF(Table1[[#This Row],[Type]]="Expense",ABS(Table1[[#This Row],[Amount]]),0)</f>
        <v>4610.3100000000004</v>
      </c>
      <c r="P3185" t="str">
        <f>Table1[[#This Row],[Region]]</f>
        <v>North</v>
      </c>
      <c r="Q3185" t="s">
        <v>26</v>
      </c>
      <c r="R3185" t="s">
        <v>27</v>
      </c>
    </row>
    <row r="3186" spans="1:18" x14ac:dyDescent="0.3">
      <c r="A3186" s="1">
        <v>45258</v>
      </c>
      <c r="B3186" t="s">
        <v>3212</v>
      </c>
      <c r="C3186" t="s">
        <v>9</v>
      </c>
      <c r="D3186" t="s">
        <v>22</v>
      </c>
      <c r="E3186">
        <v>-3647.52</v>
      </c>
      <c r="F3186" t="s">
        <v>11</v>
      </c>
      <c r="G3186">
        <f>IF(Table1[[#This Row],[Type]]="Income",ABS(Table1[[#This Row],[Amount]]),0)</f>
        <v>0</v>
      </c>
      <c r="H3186">
        <f>IF(Table1[[#This Row],[Type]]="Expense",ABS(Table1[[#This Row],[Amount]]),0)</f>
        <v>3647.52</v>
      </c>
      <c r="I3186" t="s">
        <v>12</v>
      </c>
      <c r="J3186" t="s">
        <v>23</v>
      </c>
      <c r="L3186" t="str">
        <f t="shared" si="49"/>
        <v>November</v>
      </c>
      <c r="M3186" s="4">
        <f>ABS(Table1[[#This Row],[Amount]])</f>
        <v>3647.52</v>
      </c>
      <c r="N3186">
        <f>IF(Table1[[#This Row],[Type]]="Income",ABS(Table1[[#This Row],[Amount]]),0)</f>
        <v>0</v>
      </c>
      <c r="O3186">
        <f>IF(Table1[[#This Row],[Type]]="Expense",ABS(Table1[[#This Row],[Amount]]),0)</f>
        <v>3647.52</v>
      </c>
      <c r="P3186" t="str">
        <f>Table1[[#This Row],[Region]]</f>
        <v>South</v>
      </c>
      <c r="Q3186" t="s">
        <v>22</v>
      </c>
      <c r="R3186" t="s">
        <v>23</v>
      </c>
    </row>
    <row r="3187" spans="1:18" x14ac:dyDescent="0.3">
      <c r="A3187" s="1">
        <v>45002</v>
      </c>
      <c r="B3187" t="s">
        <v>3213</v>
      </c>
      <c r="C3187" t="s">
        <v>9</v>
      </c>
      <c r="D3187" t="s">
        <v>10</v>
      </c>
      <c r="E3187">
        <v>-3343.55</v>
      </c>
      <c r="F3187" t="s">
        <v>11</v>
      </c>
      <c r="G3187">
        <f>IF(Table1[[#This Row],[Type]]="Income",ABS(Table1[[#This Row],[Amount]]),0)</f>
        <v>0</v>
      </c>
      <c r="H3187">
        <f>IF(Table1[[#This Row],[Type]]="Expense",ABS(Table1[[#This Row],[Amount]]),0)</f>
        <v>3343.55</v>
      </c>
      <c r="I3187" t="s">
        <v>20</v>
      </c>
      <c r="J3187" t="s">
        <v>32</v>
      </c>
      <c r="L3187" t="str">
        <f t="shared" si="49"/>
        <v>March</v>
      </c>
      <c r="M3187" s="4">
        <f>ABS(Table1[[#This Row],[Amount]])</f>
        <v>3343.55</v>
      </c>
      <c r="N3187">
        <f>IF(Table1[[#This Row],[Type]]="Income",ABS(Table1[[#This Row],[Amount]]),0)</f>
        <v>0</v>
      </c>
      <c r="O3187">
        <f>IF(Table1[[#This Row],[Type]]="Expense",ABS(Table1[[#This Row],[Amount]]),0)</f>
        <v>3343.55</v>
      </c>
      <c r="P3187" t="str">
        <f>Table1[[#This Row],[Region]]</f>
        <v>West</v>
      </c>
      <c r="Q3187" t="s">
        <v>10</v>
      </c>
      <c r="R3187" t="s">
        <v>32</v>
      </c>
    </row>
    <row r="3188" spans="1:18" x14ac:dyDescent="0.3">
      <c r="A3188" s="1">
        <v>45100</v>
      </c>
      <c r="B3188" t="s">
        <v>3214</v>
      </c>
      <c r="C3188" t="s">
        <v>30</v>
      </c>
      <c r="D3188" t="s">
        <v>10</v>
      </c>
      <c r="E3188">
        <v>2262.1</v>
      </c>
      <c r="F3188" t="s">
        <v>31</v>
      </c>
      <c r="G3188">
        <f>IF(Table1[[#This Row],[Type]]="Income",ABS(Table1[[#This Row],[Amount]]),0)</f>
        <v>2262.1</v>
      </c>
      <c r="H3188">
        <f>IF(Table1[[#This Row],[Type]]="Expense",ABS(Table1[[#This Row],[Amount]]),0)</f>
        <v>0</v>
      </c>
      <c r="I3188" t="s">
        <v>12</v>
      </c>
      <c r="J3188" t="s">
        <v>32</v>
      </c>
      <c r="L3188" t="str">
        <f t="shared" si="49"/>
        <v>June</v>
      </c>
      <c r="M3188" s="4">
        <f>ABS(Table1[[#This Row],[Amount]])</f>
        <v>2262.1</v>
      </c>
      <c r="N3188">
        <f>IF(Table1[[#This Row],[Type]]="Income",ABS(Table1[[#This Row],[Amount]]),0)</f>
        <v>2262.1</v>
      </c>
      <c r="O3188">
        <f>IF(Table1[[#This Row],[Type]]="Expense",ABS(Table1[[#This Row],[Amount]]),0)</f>
        <v>0</v>
      </c>
      <c r="P3188" t="str">
        <f>Table1[[#This Row],[Region]]</f>
        <v>West</v>
      </c>
      <c r="Q3188" t="s">
        <v>10</v>
      </c>
      <c r="R3188" t="s">
        <v>32</v>
      </c>
    </row>
    <row r="3189" spans="1:18" x14ac:dyDescent="0.3">
      <c r="A3189" s="1">
        <v>44973</v>
      </c>
      <c r="B3189" t="s">
        <v>3215</v>
      </c>
      <c r="C3189" t="s">
        <v>25</v>
      </c>
      <c r="D3189" t="s">
        <v>36</v>
      </c>
      <c r="E3189">
        <v>-3388.45</v>
      </c>
      <c r="F3189" t="s">
        <v>11</v>
      </c>
      <c r="G3189">
        <f>IF(Table1[[#This Row],[Type]]="Income",ABS(Table1[[#This Row],[Amount]]),0)</f>
        <v>0</v>
      </c>
      <c r="H3189">
        <f>IF(Table1[[#This Row],[Type]]="Expense",ABS(Table1[[#This Row],[Amount]]),0)</f>
        <v>3388.45</v>
      </c>
      <c r="I3189" t="s">
        <v>17</v>
      </c>
      <c r="J3189" t="s">
        <v>27</v>
      </c>
      <c r="L3189" t="str">
        <f t="shared" si="49"/>
        <v>February</v>
      </c>
      <c r="M3189" s="4">
        <f>ABS(Table1[[#This Row],[Amount]])</f>
        <v>3388.45</v>
      </c>
      <c r="N3189">
        <f>IF(Table1[[#This Row],[Type]]="Income",ABS(Table1[[#This Row],[Amount]]),0)</f>
        <v>0</v>
      </c>
      <c r="O3189">
        <f>IF(Table1[[#This Row],[Type]]="Expense",ABS(Table1[[#This Row],[Amount]]),0)</f>
        <v>3388.45</v>
      </c>
      <c r="P3189" t="str">
        <f>Table1[[#This Row],[Region]]</f>
        <v>North</v>
      </c>
      <c r="Q3189" t="s">
        <v>36</v>
      </c>
      <c r="R3189" t="s">
        <v>27</v>
      </c>
    </row>
    <row r="3190" spans="1:18" x14ac:dyDescent="0.3">
      <c r="A3190" s="1">
        <v>44941</v>
      </c>
      <c r="B3190" t="s">
        <v>3216</v>
      </c>
      <c r="C3190" t="s">
        <v>30</v>
      </c>
      <c r="D3190" t="s">
        <v>42</v>
      </c>
      <c r="E3190">
        <v>258.64</v>
      </c>
      <c r="F3190" t="s">
        <v>31</v>
      </c>
      <c r="G3190">
        <f>IF(Table1[[#This Row],[Type]]="Income",ABS(Table1[[#This Row],[Amount]]),0)</f>
        <v>258.64</v>
      </c>
      <c r="H3190">
        <f>IF(Table1[[#This Row],[Type]]="Expense",ABS(Table1[[#This Row],[Amount]]),0)</f>
        <v>0</v>
      </c>
      <c r="I3190" t="s">
        <v>20</v>
      </c>
      <c r="J3190" t="s">
        <v>32</v>
      </c>
      <c r="L3190" t="str">
        <f t="shared" si="49"/>
        <v>January</v>
      </c>
      <c r="M3190" s="4">
        <f>ABS(Table1[[#This Row],[Amount]])</f>
        <v>258.64</v>
      </c>
      <c r="N3190">
        <f>IF(Table1[[#This Row],[Type]]="Income",ABS(Table1[[#This Row],[Amount]]),0)</f>
        <v>258.64</v>
      </c>
      <c r="O3190">
        <f>IF(Table1[[#This Row],[Type]]="Expense",ABS(Table1[[#This Row],[Amount]]),0)</f>
        <v>0</v>
      </c>
      <c r="P3190" t="str">
        <f>Table1[[#This Row],[Region]]</f>
        <v>West</v>
      </c>
      <c r="Q3190" t="s">
        <v>42</v>
      </c>
      <c r="R3190" t="s">
        <v>32</v>
      </c>
    </row>
    <row r="3191" spans="1:18" x14ac:dyDescent="0.3">
      <c r="A3191" s="1">
        <v>45287</v>
      </c>
      <c r="B3191" t="s">
        <v>3217</v>
      </c>
      <c r="C3191" t="s">
        <v>25</v>
      </c>
      <c r="D3191" t="s">
        <v>42</v>
      </c>
      <c r="E3191">
        <v>-2972.57</v>
      </c>
      <c r="F3191" t="s">
        <v>11</v>
      </c>
      <c r="G3191">
        <f>IF(Table1[[#This Row],[Type]]="Income",ABS(Table1[[#This Row],[Amount]]),0)</f>
        <v>0</v>
      </c>
      <c r="H3191">
        <f>IF(Table1[[#This Row],[Type]]="Expense",ABS(Table1[[#This Row],[Amount]]),0)</f>
        <v>2972.57</v>
      </c>
      <c r="I3191" t="s">
        <v>12</v>
      </c>
      <c r="J3191" t="s">
        <v>27</v>
      </c>
      <c r="L3191" t="str">
        <f t="shared" si="49"/>
        <v>December</v>
      </c>
      <c r="M3191" s="4">
        <f>ABS(Table1[[#This Row],[Amount]])</f>
        <v>2972.57</v>
      </c>
      <c r="N3191">
        <f>IF(Table1[[#This Row],[Type]]="Income",ABS(Table1[[#This Row],[Amount]]),0)</f>
        <v>0</v>
      </c>
      <c r="O3191">
        <f>IF(Table1[[#This Row],[Type]]="Expense",ABS(Table1[[#This Row],[Amount]]),0)</f>
        <v>2972.57</v>
      </c>
      <c r="P3191" t="str">
        <f>Table1[[#This Row],[Region]]</f>
        <v>North</v>
      </c>
      <c r="Q3191" t="s">
        <v>42</v>
      </c>
      <c r="R3191" t="s">
        <v>27</v>
      </c>
    </row>
    <row r="3192" spans="1:18" x14ac:dyDescent="0.3">
      <c r="A3192" s="1">
        <v>45073</v>
      </c>
      <c r="B3192" t="s">
        <v>3218</v>
      </c>
      <c r="C3192" t="s">
        <v>9</v>
      </c>
      <c r="D3192" t="s">
        <v>16</v>
      </c>
      <c r="E3192">
        <v>-2813.51</v>
      </c>
      <c r="F3192" t="s">
        <v>11</v>
      </c>
      <c r="G3192">
        <f>IF(Table1[[#This Row],[Type]]="Income",ABS(Table1[[#This Row],[Amount]]),0)</f>
        <v>0</v>
      </c>
      <c r="H3192">
        <f>IF(Table1[[#This Row],[Type]]="Expense",ABS(Table1[[#This Row],[Amount]]),0)</f>
        <v>2813.51</v>
      </c>
      <c r="I3192" t="s">
        <v>12</v>
      </c>
      <c r="J3192" t="s">
        <v>32</v>
      </c>
      <c r="L3192" t="str">
        <f t="shared" si="49"/>
        <v>May</v>
      </c>
      <c r="M3192" s="4">
        <f>ABS(Table1[[#This Row],[Amount]])</f>
        <v>2813.51</v>
      </c>
      <c r="N3192">
        <f>IF(Table1[[#This Row],[Type]]="Income",ABS(Table1[[#This Row],[Amount]]),0)</f>
        <v>0</v>
      </c>
      <c r="O3192">
        <f>IF(Table1[[#This Row],[Type]]="Expense",ABS(Table1[[#This Row],[Amount]]),0)</f>
        <v>2813.51</v>
      </c>
      <c r="P3192" t="str">
        <f>Table1[[#This Row],[Region]]</f>
        <v>West</v>
      </c>
      <c r="Q3192" t="s">
        <v>16</v>
      </c>
      <c r="R3192" t="s">
        <v>32</v>
      </c>
    </row>
    <row r="3193" spans="1:18" x14ac:dyDescent="0.3">
      <c r="A3193" s="1">
        <v>44952</v>
      </c>
      <c r="B3193" t="s">
        <v>3219</v>
      </c>
      <c r="C3193" t="s">
        <v>15</v>
      </c>
      <c r="D3193" t="s">
        <v>26</v>
      </c>
      <c r="E3193">
        <v>-1798.54</v>
      </c>
      <c r="F3193" t="s">
        <v>11</v>
      </c>
      <c r="G3193">
        <f>IF(Table1[[#This Row],[Type]]="Income",ABS(Table1[[#This Row],[Amount]]),0)</f>
        <v>0</v>
      </c>
      <c r="H3193">
        <f>IF(Table1[[#This Row],[Type]]="Expense",ABS(Table1[[#This Row],[Amount]]),0)</f>
        <v>1798.54</v>
      </c>
      <c r="I3193" t="s">
        <v>20</v>
      </c>
      <c r="J3193" t="s">
        <v>32</v>
      </c>
      <c r="L3193" t="str">
        <f t="shared" si="49"/>
        <v>January</v>
      </c>
      <c r="M3193" s="4">
        <f>ABS(Table1[[#This Row],[Amount]])</f>
        <v>1798.54</v>
      </c>
      <c r="N3193">
        <f>IF(Table1[[#This Row],[Type]]="Income",ABS(Table1[[#This Row],[Amount]]),0)</f>
        <v>0</v>
      </c>
      <c r="O3193">
        <f>IF(Table1[[#This Row],[Type]]="Expense",ABS(Table1[[#This Row],[Amount]]),0)</f>
        <v>1798.54</v>
      </c>
      <c r="P3193" t="str">
        <f>Table1[[#This Row],[Region]]</f>
        <v>West</v>
      </c>
      <c r="Q3193" t="s">
        <v>26</v>
      </c>
      <c r="R3193" t="s">
        <v>32</v>
      </c>
    </row>
    <row r="3194" spans="1:18" x14ac:dyDescent="0.3">
      <c r="A3194" s="1">
        <v>45234</v>
      </c>
      <c r="B3194" t="s">
        <v>3220</v>
      </c>
      <c r="C3194" t="s">
        <v>25</v>
      </c>
      <c r="D3194" t="s">
        <v>26</v>
      </c>
      <c r="E3194">
        <v>-1087.42</v>
      </c>
      <c r="F3194" t="s">
        <v>11</v>
      </c>
      <c r="G3194">
        <f>IF(Table1[[#This Row],[Type]]="Income",ABS(Table1[[#This Row],[Amount]]),0)</f>
        <v>0</v>
      </c>
      <c r="H3194">
        <f>IF(Table1[[#This Row],[Type]]="Expense",ABS(Table1[[#This Row],[Amount]]),0)</f>
        <v>1087.42</v>
      </c>
      <c r="I3194" t="s">
        <v>20</v>
      </c>
      <c r="J3194" t="s">
        <v>13</v>
      </c>
      <c r="L3194" t="str">
        <f t="shared" si="49"/>
        <v>November</v>
      </c>
      <c r="M3194" s="4">
        <f>ABS(Table1[[#This Row],[Amount]])</f>
        <v>1087.42</v>
      </c>
      <c r="N3194">
        <f>IF(Table1[[#This Row],[Type]]="Income",ABS(Table1[[#This Row],[Amount]]),0)</f>
        <v>0</v>
      </c>
      <c r="O3194">
        <f>IF(Table1[[#This Row],[Type]]="Expense",ABS(Table1[[#This Row],[Amount]]),0)</f>
        <v>1087.42</v>
      </c>
      <c r="P3194" t="str">
        <f>Table1[[#This Row],[Region]]</f>
        <v>East</v>
      </c>
      <c r="Q3194" t="s">
        <v>26</v>
      </c>
      <c r="R3194" t="s">
        <v>13</v>
      </c>
    </row>
    <row r="3195" spans="1:18" x14ac:dyDescent="0.3">
      <c r="A3195" s="1">
        <v>45019</v>
      </c>
      <c r="B3195" t="s">
        <v>3221</v>
      </c>
      <c r="C3195" t="s">
        <v>9</v>
      </c>
      <c r="D3195" t="s">
        <v>10</v>
      </c>
      <c r="E3195">
        <v>-4057.02</v>
      </c>
      <c r="F3195" t="s">
        <v>11</v>
      </c>
      <c r="G3195">
        <f>IF(Table1[[#This Row],[Type]]="Income",ABS(Table1[[#This Row],[Amount]]),0)</f>
        <v>0</v>
      </c>
      <c r="H3195">
        <f>IF(Table1[[#This Row],[Type]]="Expense",ABS(Table1[[#This Row],[Amount]]),0)</f>
        <v>4057.02</v>
      </c>
      <c r="I3195" t="s">
        <v>20</v>
      </c>
      <c r="J3195" t="s">
        <v>32</v>
      </c>
      <c r="L3195" t="str">
        <f t="shared" si="49"/>
        <v>April</v>
      </c>
      <c r="M3195" s="4">
        <f>ABS(Table1[[#This Row],[Amount]])</f>
        <v>4057.02</v>
      </c>
      <c r="N3195">
        <f>IF(Table1[[#This Row],[Type]]="Income",ABS(Table1[[#This Row],[Amount]]),0)</f>
        <v>0</v>
      </c>
      <c r="O3195">
        <f>IF(Table1[[#This Row],[Type]]="Expense",ABS(Table1[[#This Row],[Amount]]),0)</f>
        <v>4057.02</v>
      </c>
      <c r="P3195" t="str">
        <f>Table1[[#This Row],[Region]]</f>
        <v>West</v>
      </c>
      <c r="Q3195" t="s">
        <v>10</v>
      </c>
      <c r="R3195" t="s">
        <v>32</v>
      </c>
    </row>
    <row r="3196" spans="1:18" x14ac:dyDescent="0.3">
      <c r="A3196" s="1">
        <v>45158</v>
      </c>
      <c r="B3196" t="s">
        <v>3222</v>
      </c>
      <c r="C3196" t="s">
        <v>9</v>
      </c>
      <c r="D3196" t="s">
        <v>16</v>
      </c>
      <c r="E3196">
        <v>-363.92</v>
      </c>
      <c r="F3196" t="s">
        <v>11</v>
      </c>
      <c r="G3196">
        <f>IF(Table1[[#This Row],[Type]]="Income",ABS(Table1[[#This Row],[Amount]]),0)</f>
        <v>0</v>
      </c>
      <c r="H3196">
        <f>IF(Table1[[#This Row],[Type]]="Expense",ABS(Table1[[#This Row],[Amount]]),0)</f>
        <v>363.92</v>
      </c>
      <c r="I3196" t="s">
        <v>20</v>
      </c>
      <c r="J3196" t="s">
        <v>23</v>
      </c>
      <c r="L3196" t="str">
        <f t="shared" si="49"/>
        <v>August</v>
      </c>
      <c r="M3196" s="4">
        <f>ABS(Table1[[#This Row],[Amount]])</f>
        <v>363.92</v>
      </c>
      <c r="N3196">
        <f>IF(Table1[[#This Row],[Type]]="Income",ABS(Table1[[#This Row],[Amount]]),0)</f>
        <v>0</v>
      </c>
      <c r="O3196">
        <f>IF(Table1[[#This Row],[Type]]="Expense",ABS(Table1[[#This Row],[Amount]]),0)</f>
        <v>363.92</v>
      </c>
      <c r="P3196" t="str">
        <f>Table1[[#This Row],[Region]]</f>
        <v>South</v>
      </c>
      <c r="Q3196" t="s">
        <v>16</v>
      </c>
      <c r="R3196" t="s">
        <v>23</v>
      </c>
    </row>
    <row r="3197" spans="1:18" x14ac:dyDescent="0.3">
      <c r="A3197" s="1">
        <v>44947</v>
      </c>
      <c r="B3197" t="s">
        <v>3223</v>
      </c>
      <c r="C3197" t="s">
        <v>25</v>
      </c>
      <c r="D3197" t="s">
        <v>22</v>
      </c>
      <c r="E3197">
        <v>-441.4</v>
      </c>
      <c r="F3197" t="s">
        <v>11</v>
      </c>
      <c r="G3197">
        <f>IF(Table1[[#This Row],[Type]]="Income",ABS(Table1[[#This Row],[Amount]]),0)</f>
        <v>0</v>
      </c>
      <c r="H3197">
        <f>IF(Table1[[#This Row],[Type]]="Expense",ABS(Table1[[#This Row],[Amount]]),0)</f>
        <v>441.4</v>
      </c>
      <c r="I3197" t="s">
        <v>20</v>
      </c>
      <c r="J3197" t="s">
        <v>13</v>
      </c>
      <c r="L3197" t="str">
        <f t="shared" si="49"/>
        <v>January</v>
      </c>
      <c r="M3197" s="4">
        <f>ABS(Table1[[#This Row],[Amount]])</f>
        <v>441.4</v>
      </c>
      <c r="N3197">
        <f>IF(Table1[[#This Row],[Type]]="Income",ABS(Table1[[#This Row],[Amount]]),0)</f>
        <v>0</v>
      </c>
      <c r="O3197">
        <f>IF(Table1[[#This Row],[Type]]="Expense",ABS(Table1[[#This Row],[Amount]]),0)</f>
        <v>441.4</v>
      </c>
      <c r="P3197" t="str">
        <f>Table1[[#This Row],[Region]]</f>
        <v>East</v>
      </c>
      <c r="Q3197" t="s">
        <v>22</v>
      </c>
      <c r="R3197" t="s">
        <v>13</v>
      </c>
    </row>
    <row r="3198" spans="1:18" x14ac:dyDescent="0.3">
      <c r="A3198" s="1">
        <v>45233</v>
      </c>
      <c r="B3198" t="s">
        <v>3224</v>
      </c>
      <c r="C3198" t="s">
        <v>15</v>
      </c>
      <c r="D3198" t="s">
        <v>42</v>
      </c>
      <c r="E3198">
        <v>-2258.56</v>
      </c>
      <c r="F3198" t="s">
        <v>11</v>
      </c>
      <c r="G3198">
        <f>IF(Table1[[#This Row],[Type]]="Income",ABS(Table1[[#This Row],[Amount]]),0)</f>
        <v>0</v>
      </c>
      <c r="H3198">
        <f>IF(Table1[[#This Row],[Type]]="Expense",ABS(Table1[[#This Row],[Amount]]),0)</f>
        <v>2258.56</v>
      </c>
      <c r="I3198" t="s">
        <v>12</v>
      </c>
      <c r="J3198" t="s">
        <v>27</v>
      </c>
      <c r="L3198" t="str">
        <f t="shared" si="49"/>
        <v>November</v>
      </c>
      <c r="M3198" s="4">
        <f>ABS(Table1[[#This Row],[Amount]])</f>
        <v>2258.56</v>
      </c>
      <c r="N3198">
        <f>IF(Table1[[#This Row],[Type]]="Income",ABS(Table1[[#This Row],[Amount]]),0)</f>
        <v>0</v>
      </c>
      <c r="O3198">
        <f>IF(Table1[[#This Row],[Type]]="Expense",ABS(Table1[[#This Row],[Amount]]),0)</f>
        <v>2258.56</v>
      </c>
      <c r="P3198" t="str">
        <f>Table1[[#This Row],[Region]]</f>
        <v>North</v>
      </c>
      <c r="Q3198" t="s">
        <v>42</v>
      </c>
      <c r="R3198" t="s">
        <v>27</v>
      </c>
    </row>
    <row r="3199" spans="1:18" x14ac:dyDescent="0.3">
      <c r="A3199" s="1">
        <v>44964</v>
      </c>
      <c r="B3199" t="s">
        <v>3225</v>
      </c>
      <c r="C3199" t="s">
        <v>9</v>
      </c>
      <c r="D3199" t="s">
        <v>42</v>
      </c>
      <c r="E3199">
        <v>-1337.52</v>
      </c>
      <c r="F3199" t="s">
        <v>11</v>
      </c>
      <c r="G3199">
        <f>IF(Table1[[#This Row],[Type]]="Income",ABS(Table1[[#This Row],[Amount]]),0)</f>
        <v>0</v>
      </c>
      <c r="H3199">
        <f>IF(Table1[[#This Row],[Type]]="Expense",ABS(Table1[[#This Row],[Amount]]),0)</f>
        <v>1337.52</v>
      </c>
      <c r="I3199" t="s">
        <v>20</v>
      </c>
      <c r="J3199" t="s">
        <v>23</v>
      </c>
      <c r="L3199" t="str">
        <f t="shared" si="49"/>
        <v>February</v>
      </c>
      <c r="M3199" s="4">
        <f>ABS(Table1[[#This Row],[Amount]])</f>
        <v>1337.52</v>
      </c>
      <c r="N3199">
        <f>IF(Table1[[#This Row],[Type]]="Income",ABS(Table1[[#This Row],[Amount]]),0)</f>
        <v>0</v>
      </c>
      <c r="O3199">
        <f>IF(Table1[[#This Row],[Type]]="Expense",ABS(Table1[[#This Row],[Amount]]),0)</f>
        <v>1337.52</v>
      </c>
      <c r="P3199" t="str">
        <f>Table1[[#This Row],[Region]]</f>
        <v>South</v>
      </c>
      <c r="Q3199" t="s">
        <v>42</v>
      </c>
      <c r="R3199" t="s">
        <v>23</v>
      </c>
    </row>
    <row r="3200" spans="1:18" x14ac:dyDescent="0.3">
      <c r="A3200" s="1">
        <v>45202</v>
      </c>
      <c r="B3200" t="s">
        <v>3226</v>
      </c>
      <c r="C3200" t="s">
        <v>25</v>
      </c>
      <c r="D3200" t="s">
        <v>10</v>
      </c>
      <c r="E3200">
        <v>-3752.72</v>
      </c>
      <c r="F3200" t="s">
        <v>11</v>
      </c>
      <c r="G3200">
        <f>IF(Table1[[#This Row],[Type]]="Income",ABS(Table1[[#This Row],[Amount]]),0)</f>
        <v>0</v>
      </c>
      <c r="H3200">
        <f>IF(Table1[[#This Row],[Type]]="Expense",ABS(Table1[[#This Row],[Amount]]),0)</f>
        <v>3752.72</v>
      </c>
      <c r="I3200" t="s">
        <v>20</v>
      </c>
      <c r="J3200" t="s">
        <v>27</v>
      </c>
      <c r="L3200" t="str">
        <f t="shared" si="49"/>
        <v>October</v>
      </c>
      <c r="M3200" s="4">
        <f>ABS(Table1[[#This Row],[Amount]])</f>
        <v>3752.72</v>
      </c>
      <c r="N3200">
        <f>IF(Table1[[#This Row],[Type]]="Income",ABS(Table1[[#This Row],[Amount]]),0)</f>
        <v>0</v>
      </c>
      <c r="O3200">
        <f>IF(Table1[[#This Row],[Type]]="Expense",ABS(Table1[[#This Row],[Amount]]),0)</f>
        <v>3752.72</v>
      </c>
      <c r="P3200" t="str">
        <f>Table1[[#This Row],[Region]]</f>
        <v>North</v>
      </c>
      <c r="Q3200" t="s">
        <v>10</v>
      </c>
      <c r="R3200" t="s">
        <v>27</v>
      </c>
    </row>
    <row r="3201" spans="1:18" x14ac:dyDescent="0.3">
      <c r="A3201" s="1">
        <v>45083</v>
      </c>
      <c r="B3201" t="s">
        <v>3227</v>
      </c>
      <c r="C3201" t="s">
        <v>15</v>
      </c>
      <c r="D3201" t="s">
        <v>26</v>
      </c>
      <c r="E3201">
        <v>-3207.53</v>
      </c>
      <c r="F3201" t="s">
        <v>11</v>
      </c>
      <c r="G3201">
        <f>IF(Table1[[#This Row],[Type]]="Income",ABS(Table1[[#This Row],[Amount]]),0)</f>
        <v>0</v>
      </c>
      <c r="H3201">
        <f>IF(Table1[[#This Row],[Type]]="Expense",ABS(Table1[[#This Row],[Amount]]),0)</f>
        <v>3207.53</v>
      </c>
      <c r="I3201" t="s">
        <v>17</v>
      </c>
      <c r="J3201" t="s">
        <v>27</v>
      </c>
      <c r="L3201" t="str">
        <f t="shared" si="49"/>
        <v>June</v>
      </c>
      <c r="M3201" s="4">
        <f>ABS(Table1[[#This Row],[Amount]])</f>
        <v>3207.53</v>
      </c>
      <c r="N3201">
        <f>IF(Table1[[#This Row],[Type]]="Income",ABS(Table1[[#This Row],[Amount]]),0)</f>
        <v>0</v>
      </c>
      <c r="O3201">
        <f>IF(Table1[[#This Row],[Type]]="Expense",ABS(Table1[[#This Row],[Amount]]),0)</f>
        <v>3207.53</v>
      </c>
      <c r="P3201" t="str">
        <f>Table1[[#This Row],[Region]]</f>
        <v>North</v>
      </c>
      <c r="Q3201" t="s">
        <v>26</v>
      </c>
      <c r="R3201" t="s">
        <v>27</v>
      </c>
    </row>
    <row r="3202" spans="1:18" x14ac:dyDescent="0.3">
      <c r="A3202" s="1">
        <v>45105</v>
      </c>
      <c r="B3202" t="s">
        <v>3228</v>
      </c>
      <c r="C3202" t="s">
        <v>15</v>
      </c>
      <c r="D3202" t="s">
        <v>10</v>
      </c>
      <c r="E3202">
        <v>-3885.42</v>
      </c>
      <c r="F3202" t="s">
        <v>11</v>
      </c>
      <c r="G3202">
        <f>IF(Table1[[#This Row],[Type]]="Income",ABS(Table1[[#This Row],[Amount]]),0)</f>
        <v>0</v>
      </c>
      <c r="H3202">
        <f>IF(Table1[[#This Row],[Type]]="Expense",ABS(Table1[[#This Row],[Amount]]),0)</f>
        <v>3885.42</v>
      </c>
      <c r="I3202" t="s">
        <v>12</v>
      </c>
      <c r="J3202" t="s">
        <v>23</v>
      </c>
      <c r="L3202" t="str">
        <f t="shared" si="49"/>
        <v>June</v>
      </c>
      <c r="M3202" s="4">
        <f>ABS(Table1[[#This Row],[Amount]])</f>
        <v>3885.42</v>
      </c>
      <c r="N3202">
        <f>IF(Table1[[#This Row],[Type]]="Income",ABS(Table1[[#This Row],[Amount]]),0)</f>
        <v>0</v>
      </c>
      <c r="O3202">
        <f>IF(Table1[[#This Row],[Type]]="Expense",ABS(Table1[[#This Row],[Amount]]),0)</f>
        <v>3885.42</v>
      </c>
      <c r="P3202" t="str">
        <f>Table1[[#This Row],[Region]]</f>
        <v>South</v>
      </c>
      <c r="Q3202" t="s">
        <v>10</v>
      </c>
      <c r="R3202" t="s">
        <v>23</v>
      </c>
    </row>
    <row r="3203" spans="1:18" x14ac:dyDescent="0.3">
      <c r="A3203" s="1">
        <v>45058</v>
      </c>
      <c r="B3203" t="s">
        <v>3229</v>
      </c>
      <c r="C3203" t="s">
        <v>9</v>
      </c>
      <c r="D3203" t="s">
        <v>26</v>
      </c>
      <c r="E3203">
        <v>-1690.93</v>
      </c>
      <c r="F3203" t="s">
        <v>11</v>
      </c>
      <c r="G3203">
        <f>IF(Table1[[#This Row],[Type]]="Income",ABS(Table1[[#This Row],[Amount]]),0)</f>
        <v>0</v>
      </c>
      <c r="H3203">
        <f>IF(Table1[[#This Row],[Type]]="Expense",ABS(Table1[[#This Row],[Amount]]),0)</f>
        <v>1690.93</v>
      </c>
      <c r="I3203" t="s">
        <v>17</v>
      </c>
      <c r="J3203" t="s">
        <v>27</v>
      </c>
      <c r="L3203" t="str">
        <f t="shared" ref="L3203:L3266" si="50">TEXT(A3203:A8202,"mmmm")</f>
        <v>May</v>
      </c>
      <c r="M3203" s="4">
        <f>ABS(Table1[[#This Row],[Amount]])</f>
        <v>1690.93</v>
      </c>
      <c r="N3203">
        <f>IF(Table1[[#This Row],[Type]]="Income",ABS(Table1[[#This Row],[Amount]]),0)</f>
        <v>0</v>
      </c>
      <c r="O3203">
        <f>IF(Table1[[#This Row],[Type]]="Expense",ABS(Table1[[#This Row],[Amount]]),0)</f>
        <v>1690.93</v>
      </c>
      <c r="P3203" t="str">
        <f>Table1[[#This Row],[Region]]</f>
        <v>North</v>
      </c>
      <c r="Q3203" t="s">
        <v>26</v>
      </c>
      <c r="R3203" t="s">
        <v>27</v>
      </c>
    </row>
    <row r="3204" spans="1:18" x14ac:dyDescent="0.3">
      <c r="A3204" s="1">
        <v>45237</v>
      </c>
      <c r="B3204" t="s">
        <v>3230</v>
      </c>
      <c r="C3204" t="s">
        <v>30</v>
      </c>
      <c r="D3204" t="s">
        <v>16</v>
      </c>
      <c r="E3204">
        <v>3728.54</v>
      </c>
      <c r="F3204" t="s">
        <v>31</v>
      </c>
      <c r="G3204">
        <f>IF(Table1[[#This Row],[Type]]="Income",ABS(Table1[[#This Row],[Amount]]),0)</f>
        <v>3728.54</v>
      </c>
      <c r="H3204">
        <f>IF(Table1[[#This Row],[Type]]="Expense",ABS(Table1[[#This Row],[Amount]]),0)</f>
        <v>0</v>
      </c>
      <c r="I3204" t="s">
        <v>12</v>
      </c>
      <c r="J3204" t="s">
        <v>13</v>
      </c>
      <c r="L3204" t="str">
        <f t="shared" si="50"/>
        <v>November</v>
      </c>
      <c r="M3204" s="4">
        <f>ABS(Table1[[#This Row],[Amount]])</f>
        <v>3728.54</v>
      </c>
      <c r="N3204">
        <f>IF(Table1[[#This Row],[Type]]="Income",ABS(Table1[[#This Row],[Amount]]),0)</f>
        <v>3728.54</v>
      </c>
      <c r="O3204">
        <f>IF(Table1[[#This Row],[Type]]="Expense",ABS(Table1[[#This Row],[Amount]]),0)</f>
        <v>0</v>
      </c>
      <c r="P3204" t="str">
        <f>Table1[[#This Row],[Region]]</f>
        <v>East</v>
      </c>
      <c r="Q3204" t="s">
        <v>16</v>
      </c>
      <c r="R3204" t="s">
        <v>13</v>
      </c>
    </row>
    <row r="3205" spans="1:18" x14ac:dyDescent="0.3">
      <c r="A3205" s="1">
        <v>45274</v>
      </c>
      <c r="B3205" t="s">
        <v>3231</v>
      </c>
      <c r="C3205" t="s">
        <v>30</v>
      </c>
      <c r="D3205" t="s">
        <v>36</v>
      </c>
      <c r="E3205">
        <v>4325.29</v>
      </c>
      <c r="F3205" t="s">
        <v>31</v>
      </c>
      <c r="G3205">
        <f>IF(Table1[[#This Row],[Type]]="Income",ABS(Table1[[#This Row],[Amount]]),0)</f>
        <v>4325.29</v>
      </c>
      <c r="H3205">
        <f>IF(Table1[[#This Row],[Type]]="Expense",ABS(Table1[[#This Row],[Amount]]),0)</f>
        <v>0</v>
      </c>
      <c r="I3205" t="s">
        <v>12</v>
      </c>
      <c r="J3205" t="s">
        <v>23</v>
      </c>
      <c r="L3205" t="str">
        <f t="shared" si="50"/>
        <v>December</v>
      </c>
      <c r="M3205" s="4">
        <f>ABS(Table1[[#This Row],[Amount]])</f>
        <v>4325.29</v>
      </c>
      <c r="N3205">
        <f>IF(Table1[[#This Row],[Type]]="Income",ABS(Table1[[#This Row],[Amount]]),0)</f>
        <v>4325.29</v>
      </c>
      <c r="O3205">
        <f>IF(Table1[[#This Row],[Type]]="Expense",ABS(Table1[[#This Row],[Amount]]),0)</f>
        <v>0</v>
      </c>
      <c r="P3205" t="str">
        <f>Table1[[#This Row],[Region]]</f>
        <v>South</v>
      </c>
      <c r="Q3205" t="s">
        <v>36</v>
      </c>
      <c r="R3205" t="s">
        <v>23</v>
      </c>
    </row>
    <row r="3206" spans="1:18" x14ac:dyDescent="0.3">
      <c r="A3206" s="1">
        <v>44954</v>
      </c>
      <c r="B3206" t="s">
        <v>3232</v>
      </c>
      <c r="C3206" t="s">
        <v>9</v>
      </c>
      <c r="D3206" t="s">
        <v>22</v>
      </c>
      <c r="E3206">
        <v>-1791.85</v>
      </c>
      <c r="F3206" t="s">
        <v>11</v>
      </c>
      <c r="G3206">
        <f>IF(Table1[[#This Row],[Type]]="Income",ABS(Table1[[#This Row],[Amount]]),0)</f>
        <v>0</v>
      </c>
      <c r="H3206">
        <f>IF(Table1[[#This Row],[Type]]="Expense",ABS(Table1[[#This Row],[Amount]]),0)</f>
        <v>1791.85</v>
      </c>
      <c r="I3206" t="s">
        <v>12</v>
      </c>
      <c r="J3206" t="s">
        <v>27</v>
      </c>
      <c r="L3206" t="str">
        <f t="shared" si="50"/>
        <v>January</v>
      </c>
      <c r="M3206" s="4">
        <f>ABS(Table1[[#This Row],[Amount]])</f>
        <v>1791.85</v>
      </c>
      <c r="N3206">
        <f>IF(Table1[[#This Row],[Type]]="Income",ABS(Table1[[#This Row],[Amount]]),0)</f>
        <v>0</v>
      </c>
      <c r="O3206">
        <f>IF(Table1[[#This Row],[Type]]="Expense",ABS(Table1[[#This Row],[Amount]]),0)</f>
        <v>1791.85</v>
      </c>
      <c r="P3206" t="str">
        <f>Table1[[#This Row],[Region]]</f>
        <v>North</v>
      </c>
      <c r="Q3206" t="s">
        <v>22</v>
      </c>
      <c r="R3206" t="s">
        <v>27</v>
      </c>
    </row>
    <row r="3207" spans="1:18" x14ac:dyDescent="0.3">
      <c r="A3207" s="1">
        <v>45186</v>
      </c>
      <c r="B3207" t="s">
        <v>3233</v>
      </c>
      <c r="C3207" t="s">
        <v>15</v>
      </c>
      <c r="D3207" t="s">
        <v>19</v>
      </c>
      <c r="E3207">
        <v>-1765.49</v>
      </c>
      <c r="F3207" t="s">
        <v>11</v>
      </c>
      <c r="G3207">
        <f>IF(Table1[[#This Row],[Type]]="Income",ABS(Table1[[#This Row],[Amount]]),0)</f>
        <v>0</v>
      </c>
      <c r="H3207">
        <f>IF(Table1[[#This Row],[Type]]="Expense",ABS(Table1[[#This Row],[Amount]]),0)</f>
        <v>1765.49</v>
      </c>
      <c r="I3207" t="s">
        <v>20</v>
      </c>
      <c r="J3207" t="s">
        <v>27</v>
      </c>
      <c r="L3207" t="str">
        <f t="shared" si="50"/>
        <v>September</v>
      </c>
      <c r="M3207" s="4">
        <f>ABS(Table1[[#This Row],[Amount]])</f>
        <v>1765.49</v>
      </c>
      <c r="N3207">
        <f>IF(Table1[[#This Row],[Type]]="Income",ABS(Table1[[#This Row],[Amount]]),0)</f>
        <v>0</v>
      </c>
      <c r="O3207">
        <f>IF(Table1[[#This Row],[Type]]="Expense",ABS(Table1[[#This Row],[Amount]]),0)</f>
        <v>1765.49</v>
      </c>
      <c r="P3207" t="str">
        <f>Table1[[#This Row],[Region]]</f>
        <v>North</v>
      </c>
      <c r="Q3207" t="s">
        <v>19</v>
      </c>
      <c r="R3207" t="s">
        <v>27</v>
      </c>
    </row>
    <row r="3208" spans="1:18" x14ac:dyDescent="0.3">
      <c r="A3208" s="1">
        <v>45002</v>
      </c>
      <c r="B3208" t="s">
        <v>3234</v>
      </c>
      <c r="C3208" t="s">
        <v>9</v>
      </c>
      <c r="D3208" t="s">
        <v>36</v>
      </c>
      <c r="E3208">
        <v>-4509.76</v>
      </c>
      <c r="F3208" t="s">
        <v>11</v>
      </c>
      <c r="G3208">
        <f>IF(Table1[[#This Row],[Type]]="Income",ABS(Table1[[#This Row],[Amount]]),0)</f>
        <v>0</v>
      </c>
      <c r="H3208">
        <f>IF(Table1[[#This Row],[Type]]="Expense",ABS(Table1[[#This Row],[Amount]]),0)</f>
        <v>4509.76</v>
      </c>
      <c r="I3208" t="s">
        <v>17</v>
      </c>
      <c r="J3208" t="s">
        <v>32</v>
      </c>
      <c r="L3208" t="str">
        <f t="shared" si="50"/>
        <v>March</v>
      </c>
      <c r="M3208" s="4">
        <f>ABS(Table1[[#This Row],[Amount]])</f>
        <v>4509.76</v>
      </c>
      <c r="N3208">
        <f>IF(Table1[[#This Row],[Type]]="Income",ABS(Table1[[#This Row],[Amount]]),0)</f>
        <v>0</v>
      </c>
      <c r="O3208">
        <f>IF(Table1[[#This Row],[Type]]="Expense",ABS(Table1[[#This Row],[Amount]]),0)</f>
        <v>4509.76</v>
      </c>
      <c r="P3208" t="str">
        <f>Table1[[#This Row],[Region]]</f>
        <v>West</v>
      </c>
      <c r="Q3208" t="s">
        <v>36</v>
      </c>
      <c r="R3208" t="s">
        <v>32</v>
      </c>
    </row>
    <row r="3209" spans="1:18" x14ac:dyDescent="0.3">
      <c r="A3209" s="1">
        <v>44993</v>
      </c>
      <c r="B3209" t="s">
        <v>3235</v>
      </c>
      <c r="C3209" t="s">
        <v>25</v>
      </c>
      <c r="D3209" t="s">
        <v>36</v>
      </c>
      <c r="E3209">
        <v>-343.97</v>
      </c>
      <c r="F3209" t="s">
        <v>11</v>
      </c>
      <c r="G3209">
        <f>IF(Table1[[#This Row],[Type]]="Income",ABS(Table1[[#This Row],[Amount]]),0)</f>
        <v>0</v>
      </c>
      <c r="H3209">
        <f>IF(Table1[[#This Row],[Type]]="Expense",ABS(Table1[[#This Row],[Amount]]),0)</f>
        <v>343.97</v>
      </c>
      <c r="I3209" t="s">
        <v>12</v>
      </c>
      <c r="J3209" t="s">
        <v>32</v>
      </c>
      <c r="L3209" t="str">
        <f t="shared" si="50"/>
        <v>March</v>
      </c>
      <c r="M3209" s="4">
        <f>ABS(Table1[[#This Row],[Amount]])</f>
        <v>343.97</v>
      </c>
      <c r="N3209">
        <f>IF(Table1[[#This Row],[Type]]="Income",ABS(Table1[[#This Row],[Amount]]),0)</f>
        <v>0</v>
      </c>
      <c r="O3209">
        <f>IF(Table1[[#This Row],[Type]]="Expense",ABS(Table1[[#This Row],[Amount]]),0)</f>
        <v>343.97</v>
      </c>
      <c r="P3209" t="str">
        <f>Table1[[#This Row],[Region]]</f>
        <v>West</v>
      </c>
      <c r="Q3209" t="s">
        <v>36</v>
      </c>
      <c r="R3209" t="s">
        <v>32</v>
      </c>
    </row>
    <row r="3210" spans="1:18" x14ac:dyDescent="0.3">
      <c r="A3210" s="1">
        <v>45268</v>
      </c>
      <c r="B3210" t="s">
        <v>3236</v>
      </c>
      <c r="C3210" t="s">
        <v>30</v>
      </c>
      <c r="D3210" t="s">
        <v>26</v>
      </c>
      <c r="E3210">
        <v>1815.93</v>
      </c>
      <c r="F3210" t="s">
        <v>31</v>
      </c>
      <c r="G3210">
        <f>IF(Table1[[#This Row],[Type]]="Income",ABS(Table1[[#This Row],[Amount]]),0)</f>
        <v>1815.93</v>
      </c>
      <c r="H3210">
        <f>IF(Table1[[#This Row],[Type]]="Expense",ABS(Table1[[#This Row],[Amount]]),0)</f>
        <v>0</v>
      </c>
      <c r="I3210" t="s">
        <v>12</v>
      </c>
      <c r="J3210" t="s">
        <v>27</v>
      </c>
      <c r="L3210" t="str">
        <f t="shared" si="50"/>
        <v>December</v>
      </c>
      <c r="M3210" s="4">
        <f>ABS(Table1[[#This Row],[Amount]])</f>
        <v>1815.93</v>
      </c>
      <c r="N3210">
        <f>IF(Table1[[#This Row],[Type]]="Income",ABS(Table1[[#This Row],[Amount]]),0)</f>
        <v>1815.93</v>
      </c>
      <c r="O3210">
        <f>IF(Table1[[#This Row],[Type]]="Expense",ABS(Table1[[#This Row],[Amount]]),0)</f>
        <v>0</v>
      </c>
      <c r="P3210" t="str">
        <f>Table1[[#This Row],[Region]]</f>
        <v>North</v>
      </c>
      <c r="Q3210" t="s">
        <v>26</v>
      </c>
      <c r="R3210" t="s">
        <v>27</v>
      </c>
    </row>
    <row r="3211" spans="1:18" x14ac:dyDescent="0.3">
      <c r="A3211" s="1">
        <v>45120</v>
      </c>
      <c r="B3211" t="s">
        <v>3237</v>
      </c>
      <c r="C3211" t="s">
        <v>25</v>
      </c>
      <c r="D3211" t="s">
        <v>26</v>
      </c>
      <c r="E3211">
        <v>-681.5</v>
      </c>
      <c r="F3211" t="s">
        <v>11</v>
      </c>
      <c r="G3211">
        <f>IF(Table1[[#This Row],[Type]]="Income",ABS(Table1[[#This Row],[Amount]]),0)</f>
        <v>0</v>
      </c>
      <c r="H3211">
        <f>IF(Table1[[#This Row],[Type]]="Expense",ABS(Table1[[#This Row],[Amount]]),0)</f>
        <v>681.5</v>
      </c>
      <c r="I3211" t="s">
        <v>12</v>
      </c>
      <c r="J3211" t="s">
        <v>23</v>
      </c>
      <c r="L3211" t="str">
        <f t="shared" si="50"/>
        <v>July</v>
      </c>
      <c r="M3211" s="4">
        <f>ABS(Table1[[#This Row],[Amount]])</f>
        <v>681.5</v>
      </c>
      <c r="N3211">
        <f>IF(Table1[[#This Row],[Type]]="Income",ABS(Table1[[#This Row],[Amount]]),0)</f>
        <v>0</v>
      </c>
      <c r="O3211">
        <f>IF(Table1[[#This Row],[Type]]="Expense",ABS(Table1[[#This Row],[Amount]]),0)</f>
        <v>681.5</v>
      </c>
      <c r="P3211" t="str">
        <f>Table1[[#This Row],[Region]]</f>
        <v>South</v>
      </c>
      <c r="Q3211" t="s">
        <v>26</v>
      </c>
      <c r="R3211" t="s">
        <v>23</v>
      </c>
    </row>
    <row r="3212" spans="1:18" x14ac:dyDescent="0.3">
      <c r="A3212" s="1">
        <v>45088</v>
      </c>
      <c r="B3212" t="s">
        <v>3238</v>
      </c>
      <c r="C3212" t="s">
        <v>9</v>
      </c>
      <c r="D3212" t="s">
        <v>26</v>
      </c>
      <c r="E3212">
        <v>-242</v>
      </c>
      <c r="F3212" t="s">
        <v>11</v>
      </c>
      <c r="G3212">
        <f>IF(Table1[[#This Row],[Type]]="Income",ABS(Table1[[#This Row],[Amount]]),0)</f>
        <v>0</v>
      </c>
      <c r="H3212">
        <f>IF(Table1[[#This Row],[Type]]="Expense",ABS(Table1[[#This Row],[Amount]]),0)</f>
        <v>242</v>
      </c>
      <c r="I3212" t="s">
        <v>17</v>
      </c>
      <c r="J3212" t="s">
        <v>13</v>
      </c>
      <c r="L3212" t="str">
        <f t="shared" si="50"/>
        <v>June</v>
      </c>
      <c r="M3212" s="4">
        <f>ABS(Table1[[#This Row],[Amount]])</f>
        <v>242</v>
      </c>
      <c r="N3212">
        <f>IF(Table1[[#This Row],[Type]]="Income",ABS(Table1[[#This Row],[Amount]]),0)</f>
        <v>0</v>
      </c>
      <c r="O3212">
        <f>IF(Table1[[#This Row],[Type]]="Expense",ABS(Table1[[#This Row],[Amount]]),0)</f>
        <v>242</v>
      </c>
      <c r="P3212" t="str">
        <f>Table1[[#This Row],[Region]]</f>
        <v>East</v>
      </c>
      <c r="Q3212" t="s">
        <v>26</v>
      </c>
      <c r="R3212" t="s">
        <v>13</v>
      </c>
    </row>
    <row r="3213" spans="1:18" x14ac:dyDescent="0.3">
      <c r="A3213" s="1">
        <v>45273</v>
      </c>
      <c r="B3213" t="s">
        <v>3239</v>
      </c>
      <c r="C3213" t="s">
        <v>9</v>
      </c>
      <c r="D3213" t="s">
        <v>36</v>
      </c>
      <c r="E3213">
        <v>-653.05999999999995</v>
      </c>
      <c r="F3213" t="s">
        <v>11</v>
      </c>
      <c r="G3213">
        <f>IF(Table1[[#This Row],[Type]]="Income",ABS(Table1[[#This Row],[Amount]]),0)</f>
        <v>0</v>
      </c>
      <c r="H3213">
        <f>IF(Table1[[#This Row],[Type]]="Expense",ABS(Table1[[#This Row],[Amount]]),0)</f>
        <v>653.05999999999995</v>
      </c>
      <c r="I3213" t="s">
        <v>12</v>
      </c>
      <c r="J3213" t="s">
        <v>27</v>
      </c>
      <c r="L3213" t="str">
        <f t="shared" si="50"/>
        <v>December</v>
      </c>
      <c r="M3213" s="4">
        <f>ABS(Table1[[#This Row],[Amount]])</f>
        <v>653.05999999999995</v>
      </c>
      <c r="N3213">
        <f>IF(Table1[[#This Row],[Type]]="Income",ABS(Table1[[#This Row],[Amount]]),0)</f>
        <v>0</v>
      </c>
      <c r="O3213">
        <f>IF(Table1[[#This Row],[Type]]="Expense",ABS(Table1[[#This Row],[Amount]]),0)</f>
        <v>653.05999999999995</v>
      </c>
      <c r="P3213" t="str">
        <f>Table1[[#This Row],[Region]]</f>
        <v>North</v>
      </c>
      <c r="Q3213" t="s">
        <v>36</v>
      </c>
      <c r="R3213" t="s">
        <v>27</v>
      </c>
    </row>
    <row r="3214" spans="1:18" x14ac:dyDescent="0.3">
      <c r="A3214" s="1">
        <v>45287</v>
      </c>
      <c r="B3214" t="s">
        <v>3240</v>
      </c>
      <c r="C3214" t="s">
        <v>15</v>
      </c>
      <c r="D3214" t="s">
        <v>10</v>
      </c>
      <c r="E3214">
        <v>-2213.1</v>
      </c>
      <c r="F3214" t="s">
        <v>11</v>
      </c>
      <c r="G3214">
        <f>IF(Table1[[#This Row],[Type]]="Income",ABS(Table1[[#This Row],[Amount]]),0)</f>
        <v>0</v>
      </c>
      <c r="H3214">
        <f>IF(Table1[[#This Row],[Type]]="Expense",ABS(Table1[[#This Row],[Amount]]),0)</f>
        <v>2213.1</v>
      </c>
      <c r="I3214" t="s">
        <v>17</v>
      </c>
      <c r="J3214" t="s">
        <v>27</v>
      </c>
      <c r="L3214" t="str">
        <f t="shared" si="50"/>
        <v>December</v>
      </c>
      <c r="M3214" s="4">
        <f>ABS(Table1[[#This Row],[Amount]])</f>
        <v>2213.1</v>
      </c>
      <c r="N3214">
        <f>IF(Table1[[#This Row],[Type]]="Income",ABS(Table1[[#This Row],[Amount]]),0)</f>
        <v>0</v>
      </c>
      <c r="O3214">
        <f>IF(Table1[[#This Row],[Type]]="Expense",ABS(Table1[[#This Row],[Amount]]),0)</f>
        <v>2213.1</v>
      </c>
      <c r="P3214" t="str">
        <f>Table1[[#This Row],[Region]]</f>
        <v>North</v>
      </c>
      <c r="Q3214" t="s">
        <v>10</v>
      </c>
      <c r="R3214" t="s">
        <v>27</v>
      </c>
    </row>
    <row r="3215" spans="1:18" x14ac:dyDescent="0.3">
      <c r="A3215" s="1">
        <v>45183</v>
      </c>
      <c r="B3215" t="s">
        <v>3241</v>
      </c>
      <c r="C3215" t="s">
        <v>15</v>
      </c>
      <c r="D3215" t="s">
        <v>22</v>
      </c>
      <c r="E3215">
        <v>-3466.08</v>
      </c>
      <c r="F3215" t="s">
        <v>11</v>
      </c>
      <c r="G3215">
        <f>IF(Table1[[#This Row],[Type]]="Income",ABS(Table1[[#This Row],[Amount]]),0)</f>
        <v>0</v>
      </c>
      <c r="H3215">
        <f>IF(Table1[[#This Row],[Type]]="Expense",ABS(Table1[[#This Row],[Amount]]),0)</f>
        <v>3466.08</v>
      </c>
      <c r="I3215" t="s">
        <v>17</v>
      </c>
      <c r="J3215" t="s">
        <v>27</v>
      </c>
      <c r="L3215" t="str">
        <f t="shared" si="50"/>
        <v>September</v>
      </c>
      <c r="M3215" s="4">
        <f>ABS(Table1[[#This Row],[Amount]])</f>
        <v>3466.08</v>
      </c>
      <c r="N3215">
        <f>IF(Table1[[#This Row],[Type]]="Income",ABS(Table1[[#This Row],[Amount]]),0)</f>
        <v>0</v>
      </c>
      <c r="O3215">
        <f>IF(Table1[[#This Row],[Type]]="Expense",ABS(Table1[[#This Row],[Amount]]),0)</f>
        <v>3466.08</v>
      </c>
      <c r="P3215" t="str">
        <f>Table1[[#This Row],[Region]]</f>
        <v>North</v>
      </c>
      <c r="Q3215" t="s">
        <v>22</v>
      </c>
      <c r="R3215" t="s">
        <v>27</v>
      </c>
    </row>
    <row r="3216" spans="1:18" x14ac:dyDescent="0.3">
      <c r="A3216" s="1">
        <v>44998</v>
      </c>
      <c r="B3216" t="s">
        <v>3242</v>
      </c>
      <c r="C3216" t="s">
        <v>15</v>
      </c>
      <c r="D3216" t="s">
        <v>10</v>
      </c>
      <c r="E3216">
        <v>-1517.48</v>
      </c>
      <c r="F3216" t="s">
        <v>11</v>
      </c>
      <c r="G3216">
        <f>IF(Table1[[#This Row],[Type]]="Income",ABS(Table1[[#This Row],[Amount]]),0)</f>
        <v>0</v>
      </c>
      <c r="H3216">
        <f>IF(Table1[[#This Row],[Type]]="Expense",ABS(Table1[[#This Row],[Amount]]),0)</f>
        <v>1517.48</v>
      </c>
      <c r="I3216" t="s">
        <v>20</v>
      </c>
      <c r="J3216" t="s">
        <v>32</v>
      </c>
      <c r="L3216" t="str">
        <f t="shared" si="50"/>
        <v>March</v>
      </c>
      <c r="M3216" s="4">
        <f>ABS(Table1[[#This Row],[Amount]])</f>
        <v>1517.48</v>
      </c>
      <c r="N3216">
        <f>IF(Table1[[#This Row],[Type]]="Income",ABS(Table1[[#This Row],[Amount]]),0)</f>
        <v>0</v>
      </c>
      <c r="O3216">
        <f>IF(Table1[[#This Row],[Type]]="Expense",ABS(Table1[[#This Row],[Amount]]),0)</f>
        <v>1517.48</v>
      </c>
      <c r="P3216" t="str">
        <f>Table1[[#This Row],[Region]]</f>
        <v>West</v>
      </c>
      <c r="Q3216" t="s">
        <v>10</v>
      </c>
      <c r="R3216" t="s">
        <v>32</v>
      </c>
    </row>
    <row r="3217" spans="1:18" x14ac:dyDescent="0.3">
      <c r="A3217" s="1">
        <v>45013</v>
      </c>
      <c r="B3217" t="s">
        <v>3243</v>
      </c>
      <c r="C3217" t="s">
        <v>25</v>
      </c>
      <c r="D3217" t="s">
        <v>26</v>
      </c>
      <c r="E3217">
        <v>-4263.41</v>
      </c>
      <c r="F3217" t="s">
        <v>11</v>
      </c>
      <c r="G3217">
        <f>IF(Table1[[#This Row],[Type]]="Income",ABS(Table1[[#This Row],[Amount]]),0)</f>
        <v>0</v>
      </c>
      <c r="H3217">
        <f>IF(Table1[[#This Row],[Type]]="Expense",ABS(Table1[[#This Row],[Amount]]),0)</f>
        <v>4263.41</v>
      </c>
      <c r="I3217" t="s">
        <v>12</v>
      </c>
      <c r="J3217" t="s">
        <v>23</v>
      </c>
      <c r="L3217" t="str">
        <f t="shared" si="50"/>
        <v>March</v>
      </c>
      <c r="M3217" s="4">
        <f>ABS(Table1[[#This Row],[Amount]])</f>
        <v>4263.41</v>
      </c>
      <c r="N3217">
        <f>IF(Table1[[#This Row],[Type]]="Income",ABS(Table1[[#This Row],[Amount]]),0)</f>
        <v>0</v>
      </c>
      <c r="O3217">
        <f>IF(Table1[[#This Row],[Type]]="Expense",ABS(Table1[[#This Row],[Amount]]),0)</f>
        <v>4263.41</v>
      </c>
      <c r="P3217" t="str">
        <f>Table1[[#This Row],[Region]]</f>
        <v>South</v>
      </c>
      <c r="Q3217" t="s">
        <v>26</v>
      </c>
      <c r="R3217" t="s">
        <v>23</v>
      </c>
    </row>
    <row r="3218" spans="1:18" x14ac:dyDescent="0.3">
      <c r="A3218" s="1">
        <v>45188</v>
      </c>
      <c r="B3218" t="s">
        <v>3244</v>
      </c>
      <c r="C3218" t="s">
        <v>15</v>
      </c>
      <c r="D3218" t="s">
        <v>42</v>
      </c>
      <c r="E3218">
        <v>-2244.3200000000002</v>
      </c>
      <c r="F3218" t="s">
        <v>11</v>
      </c>
      <c r="G3218">
        <f>IF(Table1[[#This Row],[Type]]="Income",ABS(Table1[[#This Row],[Amount]]),0)</f>
        <v>0</v>
      </c>
      <c r="H3218">
        <f>IF(Table1[[#This Row],[Type]]="Expense",ABS(Table1[[#This Row],[Amount]]),0)</f>
        <v>2244.3200000000002</v>
      </c>
      <c r="I3218" t="s">
        <v>12</v>
      </c>
      <c r="J3218" t="s">
        <v>27</v>
      </c>
      <c r="L3218" t="str">
        <f t="shared" si="50"/>
        <v>September</v>
      </c>
      <c r="M3218" s="4">
        <f>ABS(Table1[[#This Row],[Amount]])</f>
        <v>2244.3200000000002</v>
      </c>
      <c r="N3218">
        <f>IF(Table1[[#This Row],[Type]]="Income",ABS(Table1[[#This Row],[Amount]]),0)</f>
        <v>0</v>
      </c>
      <c r="O3218">
        <f>IF(Table1[[#This Row],[Type]]="Expense",ABS(Table1[[#This Row],[Amount]]),0)</f>
        <v>2244.3200000000002</v>
      </c>
      <c r="P3218" t="str">
        <f>Table1[[#This Row],[Region]]</f>
        <v>North</v>
      </c>
      <c r="Q3218" t="s">
        <v>42</v>
      </c>
      <c r="R3218" t="s">
        <v>27</v>
      </c>
    </row>
    <row r="3219" spans="1:18" x14ac:dyDescent="0.3">
      <c r="A3219" s="1">
        <v>45140</v>
      </c>
      <c r="B3219" t="s">
        <v>3245</v>
      </c>
      <c r="C3219" t="s">
        <v>9</v>
      </c>
      <c r="D3219" t="s">
        <v>10</v>
      </c>
      <c r="E3219">
        <v>-4844.32</v>
      </c>
      <c r="F3219" t="s">
        <v>11</v>
      </c>
      <c r="G3219">
        <f>IF(Table1[[#This Row],[Type]]="Income",ABS(Table1[[#This Row],[Amount]]),0)</f>
        <v>0</v>
      </c>
      <c r="H3219">
        <f>IF(Table1[[#This Row],[Type]]="Expense",ABS(Table1[[#This Row],[Amount]]),0)</f>
        <v>4844.32</v>
      </c>
      <c r="I3219" t="s">
        <v>17</v>
      </c>
      <c r="J3219" t="s">
        <v>32</v>
      </c>
      <c r="L3219" t="str">
        <f t="shared" si="50"/>
        <v>August</v>
      </c>
      <c r="M3219" s="4">
        <f>ABS(Table1[[#This Row],[Amount]])</f>
        <v>4844.32</v>
      </c>
      <c r="N3219">
        <f>IF(Table1[[#This Row],[Type]]="Income",ABS(Table1[[#This Row],[Amount]]),0)</f>
        <v>0</v>
      </c>
      <c r="O3219">
        <f>IF(Table1[[#This Row],[Type]]="Expense",ABS(Table1[[#This Row],[Amount]]),0)</f>
        <v>4844.32</v>
      </c>
      <c r="P3219" t="str">
        <f>Table1[[#This Row],[Region]]</f>
        <v>West</v>
      </c>
      <c r="Q3219" t="s">
        <v>10</v>
      </c>
      <c r="R3219" t="s">
        <v>32</v>
      </c>
    </row>
    <row r="3220" spans="1:18" x14ac:dyDescent="0.3">
      <c r="A3220" s="1">
        <v>45079</v>
      </c>
      <c r="B3220" t="s">
        <v>3246</v>
      </c>
      <c r="C3220" t="s">
        <v>15</v>
      </c>
      <c r="D3220" t="s">
        <v>22</v>
      </c>
      <c r="E3220">
        <v>-4775.3599999999997</v>
      </c>
      <c r="F3220" t="s">
        <v>11</v>
      </c>
      <c r="G3220">
        <f>IF(Table1[[#This Row],[Type]]="Income",ABS(Table1[[#This Row],[Amount]]),0)</f>
        <v>0</v>
      </c>
      <c r="H3220">
        <f>IF(Table1[[#This Row],[Type]]="Expense",ABS(Table1[[#This Row],[Amount]]),0)</f>
        <v>4775.3599999999997</v>
      </c>
      <c r="I3220" t="s">
        <v>17</v>
      </c>
      <c r="J3220" t="s">
        <v>27</v>
      </c>
      <c r="L3220" t="str">
        <f t="shared" si="50"/>
        <v>June</v>
      </c>
      <c r="M3220" s="4">
        <f>ABS(Table1[[#This Row],[Amount]])</f>
        <v>4775.3599999999997</v>
      </c>
      <c r="N3220">
        <f>IF(Table1[[#This Row],[Type]]="Income",ABS(Table1[[#This Row],[Amount]]),0)</f>
        <v>0</v>
      </c>
      <c r="O3220">
        <f>IF(Table1[[#This Row],[Type]]="Expense",ABS(Table1[[#This Row],[Amount]]),0)</f>
        <v>4775.3599999999997</v>
      </c>
      <c r="P3220" t="str">
        <f>Table1[[#This Row],[Region]]</f>
        <v>North</v>
      </c>
      <c r="Q3220" t="s">
        <v>22</v>
      </c>
      <c r="R3220" t="s">
        <v>27</v>
      </c>
    </row>
    <row r="3221" spans="1:18" x14ac:dyDescent="0.3">
      <c r="A3221" s="1">
        <v>45136</v>
      </c>
      <c r="B3221" t="s">
        <v>3247</v>
      </c>
      <c r="C3221" t="s">
        <v>30</v>
      </c>
      <c r="D3221" t="s">
        <v>42</v>
      </c>
      <c r="E3221">
        <v>3889.05</v>
      </c>
      <c r="F3221" t="s">
        <v>31</v>
      </c>
      <c r="G3221">
        <f>IF(Table1[[#This Row],[Type]]="Income",ABS(Table1[[#This Row],[Amount]]),0)</f>
        <v>3889.05</v>
      </c>
      <c r="H3221">
        <f>IF(Table1[[#This Row],[Type]]="Expense",ABS(Table1[[#This Row],[Amount]]),0)</f>
        <v>0</v>
      </c>
      <c r="I3221" t="s">
        <v>20</v>
      </c>
      <c r="J3221" t="s">
        <v>27</v>
      </c>
      <c r="L3221" t="str">
        <f t="shared" si="50"/>
        <v>July</v>
      </c>
      <c r="M3221" s="4">
        <f>ABS(Table1[[#This Row],[Amount]])</f>
        <v>3889.05</v>
      </c>
      <c r="N3221">
        <f>IF(Table1[[#This Row],[Type]]="Income",ABS(Table1[[#This Row],[Amount]]),0)</f>
        <v>3889.05</v>
      </c>
      <c r="O3221">
        <f>IF(Table1[[#This Row],[Type]]="Expense",ABS(Table1[[#This Row],[Amount]]),0)</f>
        <v>0</v>
      </c>
      <c r="P3221" t="str">
        <f>Table1[[#This Row],[Region]]</f>
        <v>North</v>
      </c>
      <c r="Q3221" t="s">
        <v>42</v>
      </c>
      <c r="R3221" t="s">
        <v>27</v>
      </c>
    </row>
    <row r="3222" spans="1:18" x14ac:dyDescent="0.3">
      <c r="A3222" s="1">
        <v>44987</v>
      </c>
      <c r="B3222" t="s">
        <v>3248</v>
      </c>
      <c r="C3222" t="s">
        <v>15</v>
      </c>
      <c r="D3222" t="s">
        <v>22</v>
      </c>
      <c r="E3222">
        <v>-4668.79</v>
      </c>
      <c r="F3222" t="s">
        <v>11</v>
      </c>
      <c r="G3222">
        <f>IF(Table1[[#This Row],[Type]]="Income",ABS(Table1[[#This Row],[Amount]]),0)</f>
        <v>0</v>
      </c>
      <c r="H3222">
        <f>IF(Table1[[#This Row],[Type]]="Expense",ABS(Table1[[#This Row],[Amount]]),0)</f>
        <v>4668.79</v>
      </c>
      <c r="I3222" t="s">
        <v>12</v>
      </c>
      <c r="J3222" t="s">
        <v>23</v>
      </c>
      <c r="L3222" t="str">
        <f t="shared" si="50"/>
        <v>March</v>
      </c>
      <c r="M3222" s="4">
        <f>ABS(Table1[[#This Row],[Amount]])</f>
        <v>4668.79</v>
      </c>
      <c r="N3222">
        <f>IF(Table1[[#This Row],[Type]]="Income",ABS(Table1[[#This Row],[Amount]]),0)</f>
        <v>0</v>
      </c>
      <c r="O3222">
        <f>IF(Table1[[#This Row],[Type]]="Expense",ABS(Table1[[#This Row],[Amount]]),0)</f>
        <v>4668.79</v>
      </c>
      <c r="P3222" t="str">
        <f>Table1[[#This Row],[Region]]</f>
        <v>South</v>
      </c>
      <c r="Q3222" t="s">
        <v>22</v>
      </c>
      <c r="R3222" t="s">
        <v>23</v>
      </c>
    </row>
    <row r="3223" spans="1:18" x14ac:dyDescent="0.3">
      <c r="A3223" s="1">
        <v>45194</v>
      </c>
      <c r="B3223" t="s">
        <v>3249</v>
      </c>
      <c r="C3223" t="s">
        <v>25</v>
      </c>
      <c r="D3223" t="s">
        <v>26</v>
      </c>
      <c r="E3223">
        <v>-3564.77</v>
      </c>
      <c r="F3223" t="s">
        <v>11</v>
      </c>
      <c r="G3223">
        <f>IF(Table1[[#This Row],[Type]]="Income",ABS(Table1[[#This Row],[Amount]]),0)</f>
        <v>0</v>
      </c>
      <c r="H3223">
        <f>IF(Table1[[#This Row],[Type]]="Expense",ABS(Table1[[#This Row],[Amount]]),0)</f>
        <v>3564.77</v>
      </c>
      <c r="I3223" t="s">
        <v>17</v>
      </c>
      <c r="J3223" t="s">
        <v>32</v>
      </c>
      <c r="L3223" t="str">
        <f t="shared" si="50"/>
        <v>September</v>
      </c>
      <c r="M3223" s="4">
        <f>ABS(Table1[[#This Row],[Amount]])</f>
        <v>3564.77</v>
      </c>
      <c r="N3223">
        <f>IF(Table1[[#This Row],[Type]]="Income",ABS(Table1[[#This Row],[Amount]]),0)</f>
        <v>0</v>
      </c>
      <c r="O3223">
        <f>IF(Table1[[#This Row],[Type]]="Expense",ABS(Table1[[#This Row],[Amount]]),0)</f>
        <v>3564.77</v>
      </c>
      <c r="P3223" t="str">
        <f>Table1[[#This Row],[Region]]</f>
        <v>West</v>
      </c>
      <c r="Q3223" t="s">
        <v>26</v>
      </c>
      <c r="R3223" t="s">
        <v>32</v>
      </c>
    </row>
    <row r="3224" spans="1:18" x14ac:dyDescent="0.3">
      <c r="A3224" s="1">
        <v>45188</v>
      </c>
      <c r="B3224" t="s">
        <v>3250</v>
      </c>
      <c r="C3224" t="s">
        <v>30</v>
      </c>
      <c r="D3224" t="s">
        <v>10</v>
      </c>
      <c r="E3224">
        <v>4488.3599999999997</v>
      </c>
      <c r="F3224" t="s">
        <v>31</v>
      </c>
      <c r="G3224">
        <f>IF(Table1[[#This Row],[Type]]="Income",ABS(Table1[[#This Row],[Amount]]),0)</f>
        <v>4488.3599999999997</v>
      </c>
      <c r="H3224">
        <f>IF(Table1[[#This Row],[Type]]="Expense",ABS(Table1[[#This Row],[Amount]]),0)</f>
        <v>0</v>
      </c>
      <c r="I3224" t="s">
        <v>12</v>
      </c>
      <c r="J3224" t="s">
        <v>13</v>
      </c>
      <c r="L3224" t="str">
        <f t="shared" si="50"/>
        <v>September</v>
      </c>
      <c r="M3224" s="4">
        <f>ABS(Table1[[#This Row],[Amount]])</f>
        <v>4488.3599999999997</v>
      </c>
      <c r="N3224">
        <f>IF(Table1[[#This Row],[Type]]="Income",ABS(Table1[[#This Row],[Amount]]),0)</f>
        <v>4488.3599999999997</v>
      </c>
      <c r="O3224">
        <f>IF(Table1[[#This Row],[Type]]="Expense",ABS(Table1[[#This Row],[Amount]]),0)</f>
        <v>0</v>
      </c>
      <c r="P3224" t="str">
        <f>Table1[[#This Row],[Region]]</f>
        <v>East</v>
      </c>
      <c r="Q3224" t="s">
        <v>10</v>
      </c>
      <c r="R3224" t="s">
        <v>13</v>
      </c>
    </row>
    <row r="3225" spans="1:18" x14ac:dyDescent="0.3">
      <c r="A3225" s="1">
        <v>45144</v>
      </c>
      <c r="B3225" t="s">
        <v>3251</v>
      </c>
      <c r="C3225" t="s">
        <v>30</v>
      </c>
      <c r="D3225" t="s">
        <v>19</v>
      </c>
      <c r="E3225">
        <v>1258.72</v>
      </c>
      <c r="F3225" t="s">
        <v>31</v>
      </c>
      <c r="G3225">
        <f>IF(Table1[[#This Row],[Type]]="Income",ABS(Table1[[#This Row],[Amount]]),0)</f>
        <v>1258.72</v>
      </c>
      <c r="H3225">
        <f>IF(Table1[[#This Row],[Type]]="Expense",ABS(Table1[[#This Row],[Amount]]),0)</f>
        <v>0</v>
      </c>
      <c r="I3225" t="s">
        <v>12</v>
      </c>
      <c r="J3225" t="s">
        <v>23</v>
      </c>
      <c r="L3225" t="str">
        <f t="shared" si="50"/>
        <v>August</v>
      </c>
      <c r="M3225" s="4">
        <f>ABS(Table1[[#This Row],[Amount]])</f>
        <v>1258.72</v>
      </c>
      <c r="N3225">
        <f>IF(Table1[[#This Row],[Type]]="Income",ABS(Table1[[#This Row],[Amount]]),0)</f>
        <v>1258.72</v>
      </c>
      <c r="O3225">
        <f>IF(Table1[[#This Row],[Type]]="Expense",ABS(Table1[[#This Row],[Amount]]),0)</f>
        <v>0</v>
      </c>
      <c r="P3225" t="str">
        <f>Table1[[#This Row],[Region]]</f>
        <v>South</v>
      </c>
      <c r="Q3225" t="s">
        <v>19</v>
      </c>
      <c r="R3225" t="s">
        <v>23</v>
      </c>
    </row>
    <row r="3226" spans="1:18" x14ac:dyDescent="0.3">
      <c r="A3226" s="1">
        <v>45209</v>
      </c>
      <c r="B3226" t="s">
        <v>3252</v>
      </c>
      <c r="C3226" t="s">
        <v>30</v>
      </c>
      <c r="D3226" t="s">
        <v>16</v>
      </c>
      <c r="E3226">
        <v>1792.56</v>
      </c>
      <c r="F3226" t="s">
        <v>31</v>
      </c>
      <c r="G3226">
        <f>IF(Table1[[#This Row],[Type]]="Income",ABS(Table1[[#This Row],[Amount]]),0)</f>
        <v>1792.56</v>
      </c>
      <c r="H3226">
        <f>IF(Table1[[#This Row],[Type]]="Expense",ABS(Table1[[#This Row],[Amount]]),0)</f>
        <v>0</v>
      </c>
      <c r="I3226" t="s">
        <v>12</v>
      </c>
      <c r="J3226" t="s">
        <v>13</v>
      </c>
      <c r="L3226" t="str">
        <f t="shared" si="50"/>
        <v>October</v>
      </c>
      <c r="M3226" s="4">
        <f>ABS(Table1[[#This Row],[Amount]])</f>
        <v>1792.56</v>
      </c>
      <c r="N3226">
        <f>IF(Table1[[#This Row],[Type]]="Income",ABS(Table1[[#This Row],[Amount]]),0)</f>
        <v>1792.56</v>
      </c>
      <c r="O3226">
        <f>IF(Table1[[#This Row],[Type]]="Expense",ABS(Table1[[#This Row],[Amount]]),0)</f>
        <v>0</v>
      </c>
      <c r="P3226" t="str">
        <f>Table1[[#This Row],[Region]]</f>
        <v>East</v>
      </c>
      <c r="Q3226" t="s">
        <v>16</v>
      </c>
      <c r="R3226" t="s">
        <v>13</v>
      </c>
    </row>
    <row r="3227" spans="1:18" x14ac:dyDescent="0.3">
      <c r="A3227" s="1">
        <v>45062</v>
      </c>
      <c r="B3227" t="s">
        <v>3253</v>
      </c>
      <c r="C3227" t="s">
        <v>25</v>
      </c>
      <c r="D3227" t="s">
        <v>26</v>
      </c>
      <c r="E3227">
        <v>-3789.36</v>
      </c>
      <c r="F3227" t="s">
        <v>11</v>
      </c>
      <c r="G3227">
        <f>IF(Table1[[#This Row],[Type]]="Income",ABS(Table1[[#This Row],[Amount]]),0)</f>
        <v>0</v>
      </c>
      <c r="H3227">
        <f>IF(Table1[[#This Row],[Type]]="Expense",ABS(Table1[[#This Row],[Amount]]),0)</f>
        <v>3789.36</v>
      </c>
      <c r="I3227" t="s">
        <v>17</v>
      </c>
      <c r="J3227" t="s">
        <v>32</v>
      </c>
      <c r="L3227" t="str">
        <f t="shared" si="50"/>
        <v>May</v>
      </c>
      <c r="M3227" s="4">
        <f>ABS(Table1[[#This Row],[Amount]])</f>
        <v>3789.36</v>
      </c>
      <c r="N3227">
        <f>IF(Table1[[#This Row],[Type]]="Income",ABS(Table1[[#This Row],[Amount]]),0)</f>
        <v>0</v>
      </c>
      <c r="O3227">
        <f>IF(Table1[[#This Row],[Type]]="Expense",ABS(Table1[[#This Row],[Amount]]),0)</f>
        <v>3789.36</v>
      </c>
      <c r="P3227" t="str">
        <f>Table1[[#This Row],[Region]]</f>
        <v>West</v>
      </c>
      <c r="Q3227" t="s">
        <v>26</v>
      </c>
      <c r="R3227" t="s">
        <v>32</v>
      </c>
    </row>
    <row r="3228" spans="1:18" x14ac:dyDescent="0.3">
      <c r="A3228" s="1">
        <v>45288</v>
      </c>
      <c r="B3228" t="s">
        <v>3254</v>
      </c>
      <c r="C3228" t="s">
        <v>9</v>
      </c>
      <c r="D3228" t="s">
        <v>36</v>
      </c>
      <c r="E3228">
        <v>-2180.35</v>
      </c>
      <c r="F3228" t="s">
        <v>11</v>
      </c>
      <c r="G3228">
        <f>IF(Table1[[#This Row],[Type]]="Income",ABS(Table1[[#This Row],[Amount]]),0)</f>
        <v>0</v>
      </c>
      <c r="H3228">
        <f>IF(Table1[[#This Row],[Type]]="Expense",ABS(Table1[[#This Row],[Amount]]),0)</f>
        <v>2180.35</v>
      </c>
      <c r="I3228" t="s">
        <v>12</v>
      </c>
      <c r="J3228" t="s">
        <v>32</v>
      </c>
      <c r="L3228" t="str">
        <f t="shared" si="50"/>
        <v>December</v>
      </c>
      <c r="M3228" s="4">
        <f>ABS(Table1[[#This Row],[Amount]])</f>
        <v>2180.35</v>
      </c>
      <c r="N3228">
        <f>IF(Table1[[#This Row],[Type]]="Income",ABS(Table1[[#This Row],[Amount]]),0)</f>
        <v>0</v>
      </c>
      <c r="O3228">
        <f>IF(Table1[[#This Row],[Type]]="Expense",ABS(Table1[[#This Row],[Amount]]),0)</f>
        <v>2180.35</v>
      </c>
      <c r="P3228" t="str">
        <f>Table1[[#This Row],[Region]]</f>
        <v>West</v>
      </c>
      <c r="Q3228" t="s">
        <v>36</v>
      </c>
      <c r="R3228" t="s">
        <v>32</v>
      </c>
    </row>
    <row r="3229" spans="1:18" x14ac:dyDescent="0.3">
      <c r="A3229" s="1">
        <v>45019</v>
      </c>
      <c r="B3229" t="s">
        <v>3255</v>
      </c>
      <c r="C3229" t="s">
        <v>15</v>
      </c>
      <c r="D3229" t="s">
        <v>19</v>
      </c>
      <c r="E3229">
        <v>-4202.8999999999996</v>
      </c>
      <c r="F3229" t="s">
        <v>11</v>
      </c>
      <c r="G3229">
        <f>IF(Table1[[#This Row],[Type]]="Income",ABS(Table1[[#This Row],[Amount]]),0)</f>
        <v>0</v>
      </c>
      <c r="H3229">
        <f>IF(Table1[[#This Row],[Type]]="Expense",ABS(Table1[[#This Row],[Amount]]),0)</f>
        <v>4202.8999999999996</v>
      </c>
      <c r="I3229" t="s">
        <v>17</v>
      </c>
      <c r="J3229" t="s">
        <v>13</v>
      </c>
      <c r="L3229" t="str">
        <f t="shared" si="50"/>
        <v>April</v>
      </c>
      <c r="M3229" s="4">
        <f>ABS(Table1[[#This Row],[Amount]])</f>
        <v>4202.8999999999996</v>
      </c>
      <c r="N3229">
        <f>IF(Table1[[#This Row],[Type]]="Income",ABS(Table1[[#This Row],[Amount]]),0)</f>
        <v>0</v>
      </c>
      <c r="O3229">
        <f>IF(Table1[[#This Row],[Type]]="Expense",ABS(Table1[[#This Row],[Amount]]),0)</f>
        <v>4202.8999999999996</v>
      </c>
      <c r="P3229" t="str">
        <f>Table1[[#This Row],[Region]]</f>
        <v>East</v>
      </c>
      <c r="Q3229" t="s">
        <v>19</v>
      </c>
      <c r="R3229" t="s">
        <v>13</v>
      </c>
    </row>
    <row r="3230" spans="1:18" x14ac:dyDescent="0.3">
      <c r="A3230" s="1">
        <v>45035</v>
      </c>
      <c r="B3230" t="s">
        <v>3256</v>
      </c>
      <c r="C3230" t="s">
        <v>30</v>
      </c>
      <c r="D3230" t="s">
        <v>36</v>
      </c>
      <c r="E3230">
        <v>4400.43</v>
      </c>
      <c r="F3230" t="s">
        <v>31</v>
      </c>
      <c r="G3230">
        <f>IF(Table1[[#This Row],[Type]]="Income",ABS(Table1[[#This Row],[Amount]]),0)</f>
        <v>4400.43</v>
      </c>
      <c r="H3230">
        <f>IF(Table1[[#This Row],[Type]]="Expense",ABS(Table1[[#This Row],[Amount]]),0)</f>
        <v>0</v>
      </c>
      <c r="I3230" t="s">
        <v>20</v>
      </c>
      <c r="J3230" t="s">
        <v>32</v>
      </c>
      <c r="L3230" t="str">
        <f t="shared" si="50"/>
        <v>April</v>
      </c>
      <c r="M3230" s="4">
        <f>ABS(Table1[[#This Row],[Amount]])</f>
        <v>4400.43</v>
      </c>
      <c r="N3230">
        <f>IF(Table1[[#This Row],[Type]]="Income",ABS(Table1[[#This Row],[Amount]]),0)</f>
        <v>4400.43</v>
      </c>
      <c r="O3230">
        <f>IF(Table1[[#This Row],[Type]]="Expense",ABS(Table1[[#This Row],[Amount]]),0)</f>
        <v>0</v>
      </c>
      <c r="P3230" t="str">
        <f>Table1[[#This Row],[Region]]</f>
        <v>West</v>
      </c>
      <c r="Q3230" t="s">
        <v>36</v>
      </c>
      <c r="R3230" t="s">
        <v>32</v>
      </c>
    </row>
    <row r="3231" spans="1:18" x14ac:dyDescent="0.3">
      <c r="A3231" s="1">
        <v>45167</v>
      </c>
      <c r="B3231" t="s">
        <v>3257</v>
      </c>
      <c r="C3231" t="s">
        <v>30</v>
      </c>
      <c r="D3231" t="s">
        <v>22</v>
      </c>
      <c r="E3231">
        <v>1568.67</v>
      </c>
      <c r="F3231" t="s">
        <v>31</v>
      </c>
      <c r="G3231">
        <f>IF(Table1[[#This Row],[Type]]="Income",ABS(Table1[[#This Row],[Amount]]),0)</f>
        <v>1568.67</v>
      </c>
      <c r="H3231">
        <f>IF(Table1[[#This Row],[Type]]="Expense",ABS(Table1[[#This Row],[Amount]]),0)</f>
        <v>0</v>
      </c>
      <c r="I3231" t="s">
        <v>20</v>
      </c>
      <c r="J3231" t="s">
        <v>23</v>
      </c>
      <c r="L3231" t="str">
        <f t="shared" si="50"/>
        <v>August</v>
      </c>
      <c r="M3231" s="4">
        <f>ABS(Table1[[#This Row],[Amount]])</f>
        <v>1568.67</v>
      </c>
      <c r="N3231">
        <f>IF(Table1[[#This Row],[Type]]="Income",ABS(Table1[[#This Row],[Amount]]),0)</f>
        <v>1568.67</v>
      </c>
      <c r="O3231">
        <f>IF(Table1[[#This Row],[Type]]="Expense",ABS(Table1[[#This Row],[Amount]]),0)</f>
        <v>0</v>
      </c>
      <c r="P3231" t="str">
        <f>Table1[[#This Row],[Region]]</f>
        <v>South</v>
      </c>
      <c r="Q3231" t="s">
        <v>22</v>
      </c>
      <c r="R3231" t="s">
        <v>23</v>
      </c>
    </row>
    <row r="3232" spans="1:18" x14ac:dyDescent="0.3">
      <c r="A3232" s="1">
        <v>45281</v>
      </c>
      <c r="B3232" t="s">
        <v>3258</v>
      </c>
      <c r="C3232" t="s">
        <v>30</v>
      </c>
      <c r="D3232" t="s">
        <v>36</v>
      </c>
      <c r="E3232">
        <v>4134.91</v>
      </c>
      <c r="F3232" t="s">
        <v>31</v>
      </c>
      <c r="G3232">
        <f>IF(Table1[[#This Row],[Type]]="Income",ABS(Table1[[#This Row],[Amount]]),0)</f>
        <v>4134.91</v>
      </c>
      <c r="H3232">
        <f>IF(Table1[[#This Row],[Type]]="Expense",ABS(Table1[[#This Row],[Amount]]),0)</f>
        <v>0</v>
      </c>
      <c r="I3232" t="s">
        <v>17</v>
      </c>
      <c r="J3232" t="s">
        <v>27</v>
      </c>
      <c r="L3232" t="str">
        <f t="shared" si="50"/>
        <v>December</v>
      </c>
      <c r="M3232" s="4">
        <f>ABS(Table1[[#This Row],[Amount]])</f>
        <v>4134.91</v>
      </c>
      <c r="N3232">
        <f>IF(Table1[[#This Row],[Type]]="Income",ABS(Table1[[#This Row],[Amount]]),0)</f>
        <v>4134.91</v>
      </c>
      <c r="O3232">
        <f>IF(Table1[[#This Row],[Type]]="Expense",ABS(Table1[[#This Row],[Amount]]),0)</f>
        <v>0</v>
      </c>
      <c r="P3232" t="str">
        <f>Table1[[#This Row],[Region]]</f>
        <v>North</v>
      </c>
      <c r="Q3232" t="s">
        <v>36</v>
      </c>
      <c r="R3232" t="s">
        <v>27</v>
      </c>
    </row>
    <row r="3233" spans="1:18" x14ac:dyDescent="0.3">
      <c r="A3233" s="1">
        <v>45068</v>
      </c>
      <c r="B3233" t="s">
        <v>3259</v>
      </c>
      <c r="C3233" t="s">
        <v>9</v>
      </c>
      <c r="D3233" t="s">
        <v>19</v>
      </c>
      <c r="E3233">
        <v>-855.89</v>
      </c>
      <c r="F3233" t="s">
        <v>11</v>
      </c>
      <c r="G3233">
        <f>IF(Table1[[#This Row],[Type]]="Income",ABS(Table1[[#This Row],[Amount]]),0)</f>
        <v>0</v>
      </c>
      <c r="H3233">
        <f>IF(Table1[[#This Row],[Type]]="Expense",ABS(Table1[[#This Row],[Amount]]),0)</f>
        <v>855.89</v>
      </c>
      <c r="I3233" t="s">
        <v>12</v>
      </c>
      <c r="J3233" t="s">
        <v>13</v>
      </c>
      <c r="L3233" t="str">
        <f t="shared" si="50"/>
        <v>May</v>
      </c>
      <c r="M3233" s="4">
        <f>ABS(Table1[[#This Row],[Amount]])</f>
        <v>855.89</v>
      </c>
      <c r="N3233">
        <f>IF(Table1[[#This Row],[Type]]="Income",ABS(Table1[[#This Row],[Amount]]),0)</f>
        <v>0</v>
      </c>
      <c r="O3233">
        <f>IF(Table1[[#This Row],[Type]]="Expense",ABS(Table1[[#This Row],[Amount]]),0)</f>
        <v>855.89</v>
      </c>
      <c r="P3233" t="str">
        <f>Table1[[#This Row],[Region]]</f>
        <v>East</v>
      </c>
      <c r="Q3233" t="s">
        <v>19</v>
      </c>
      <c r="R3233" t="s">
        <v>13</v>
      </c>
    </row>
    <row r="3234" spans="1:18" x14ac:dyDescent="0.3">
      <c r="A3234" s="1">
        <v>45217</v>
      </c>
      <c r="B3234" t="s">
        <v>3260</v>
      </c>
      <c r="C3234" t="s">
        <v>9</v>
      </c>
      <c r="D3234" t="s">
        <v>19</v>
      </c>
      <c r="E3234">
        <v>-1737.56</v>
      </c>
      <c r="F3234" t="s">
        <v>11</v>
      </c>
      <c r="G3234">
        <f>IF(Table1[[#This Row],[Type]]="Income",ABS(Table1[[#This Row],[Amount]]),0)</f>
        <v>0</v>
      </c>
      <c r="H3234">
        <f>IF(Table1[[#This Row],[Type]]="Expense",ABS(Table1[[#This Row],[Amount]]),0)</f>
        <v>1737.56</v>
      </c>
      <c r="I3234" t="s">
        <v>20</v>
      </c>
      <c r="J3234" t="s">
        <v>27</v>
      </c>
      <c r="L3234" t="str">
        <f t="shared" si="50"/>
        <v>October</v>
      </c>
      <c r="M3234" s="4">
        <f>ABS(Table1[[#This Row],[Amount]])</f>
        <v>1737.56</v>
      </c>
      <c r="N3234">
        <f>IF(Table1[[#This Row],[Type]]="Income",ABS(Table1[[#This Row],[Amount]]),0)</f>
        <v>0</v>
      </c>
      <c r="O3234">
        <f>IF(Table1[[#This Row],[Type]]="Expense",ABS(Table1[[#This Row],[Amount]]),0)</f>
        <v>1737.56</v>
      </c>
      <c r="P3234" t="str">
        <f>Table1[[#This Row],[Region]]</f>
        <v>North</v>
      </c>
      <c r="Q3234" t="s">
        <v>19</v>
      </c>
      <c r="R3234" t="s">
        <v>27</v>
      </c>
    </row>
    <row r="3235" spans="1:18" x14ac:dyDescent="0.3">
      <c r="A3235" s="1">
        <v>45163</v>
      </c>
      <c r="B3235" t="s">
        <v>3261</v>
      </c>
      <c r="C3235" t="s">
        <v>25</v>
      </c>
      <c r="D3235" t="s">
        <v>26</v>
      </c>
      <c r="E3235">
        <v>-2638.03</v>
      </c>
      <c r="F3235" t="s">
        <v>11</v>
      </c>
      <c r="G3235">
        <f>IF(Table1[[#This Row],[Type]]="Income",ABS(Table1[[#This Row],[Amount]]),0)</f>
        <v>0</v>
      </c>
      <c r="H3235">
        <f>IF(Table1[[#This Row],[Type]]="Expense",ABS(Table1[[#This Row],[Amount]]),0)</f>
        <v>2638.03</v>
      </c>
      <c r="I3235" t="s">
        <v>20</v>
      </c>
      <c r="J3235" t="s">
        <v>13</v>
      </c>
      <c r="L3235" t="str">
        <f t="shared" si="50"/>
        <v>August</v>
      </c>
      <c r="M3235" s="4">
        <f>ABS(Table1[[#This Row],[Amount]])</f>
        <v>2638.03</v>
      </c>
      <c r="N3235">
        <f>IF(Table1[[#This Row],[Type]]="Income",ABS(Table1[[#This Row],[Amount]]),0)</f>
        <v>0</v>
      </c>
      <c r="O3235">
        <f>IF(Table1[[#This Row],[Type]]="Expense",ABS(Table1[[#This Row],[Amount]]),0)</f>
        <v>2638.03</v>
      </c>
      <c r="P3235" t="str">
        <f>Table1[[#This Row],[Region]]</f>
        <v>East</v>
      </c>
      <c r="Q3235" t="s">
        <v>26</v>
      </c>
      <c r="R3235" t="s">
        <v>13</v>
      </c>
    </row>
    <row r="3236" spans="1:18" x14ac:dyDescent="0.3">
      <c r="A3236" s="1">
        <v>45266</v>
      </c>
      <c r="B3236" t="s">
        <v>3262</v>
      </c>
      <c r="C3236" t="s">
        <v>9</v>
      </c>
      <c r="D3236" t="s">
        <v>42</v>
      </c>
      <c r="E3236">
        <v>-1209.57</v>
      </c>
      <c r="F3236" t="s">
        <v>11</v>
      </c>
      <c r="G3236">
        <f>IF(Table1[[#This Row],[Type]]="Income",ABS(Table1[[#This Row],[Amount]]),0)</f>
        <v>0</v>
      </c>
      <c r="H3236">
        <f>IF(Table1[[#This Row],[Type]]="Expense",ABS(Table1[[#This Row],[Amount]]),0)</f>
        <v>1209.57</v>
      </c>
      <c r="I3236" t="s">
        <v>17</v>
      </c>
      <c r="J3236" t="s">
        <v>27</v>
      </c>
      <c r="L3236" t="str">
        <f t="shared" si="50"/>
        <v>December</v>
      </c>
      <c r="M3236" s="4">
        <f>ABS(Table1[[#This Row],[Amount]])</f>
        <v>1209.57</v>
      </c>
      <c r="N3236">
        <f>IF(Table1[[#This Row],[Type]]="Income",ABS(Table1[[#This Row],[Amount]]),0)</f>
        <v>0</v>
      </c>
      <c r="O3236">
        <f>IF(Table1[[#This Row],[Type]]="Expense",ABS(Table1[[#This Row],[Amount]]),0)</f>
        <v>1209.57</v>
      </c>
      <c r="P3236" t="str">
        <f>Table1[[#This Row],[Region]]</f>
        <v>North</v>
      </c>
      <c r="Q3236" t="s">
        <v>42</v>
      </c>
      <c r="R3236" t="s">
        <v>27</v>
      </c>
    </row>
    <row r="3237" spans="1:18" x14ac:dyDescent="0.3">
      <c r="A3237" s="1">
        <v>45238</v>
      </c>
      <c r="B3237" t="s">
        <v>3263</v>
      </c>
      <c r="C3237" t="s">
        <v>15</v>
      </c>
      <c r="D3237" t="s">
        <v>26</v>
      </c>
      <c r="E3237">
        <v>-2938.41</v>
      </c>
      <c r="F3237" t="s">
        <v>11</v>
      </c>
      <c r="G3237">
        <f>IF(Table1[[#This Row],[Type]]="Income",ABS(Table1[[#This Row],[Amount]]),0)</f>
        <v>0</v>
      </c>
      <c r="H3237">
        <f>IF(Table1[[#This Row],[Type]]="Expense",ABS(Table1[[#This Row],[Amount]]),0)</f>
        <v>2938.41</v>
      </c>
      <c r="I3237" t="s">
        <v>17</v>
      </c>
      <c r="J3237" t="s">
        <v>27</v>
      </c>
      <c r="L3237" t="str">
        <f t="shared" si="50"/>
        <v>November</v>
      </c>
      <c r="M3237" s="4">
        <f>ABS(Table1[[#This Row],[Amount]])</f>
        <v>2938.41</v>
      </c>
      <c r="N3237">
        <f>IF(Table1[[#This Row],[Type]]="Income",ABS(Table1[[#This Row],[Amount]]),0)</f>
        <v>0</v>
      </c>
      <c r="O3237">
        <f>IF(Table1[[#This Row],[Type]]="Expense",ABS(Table1[[#This Row],[Amount]]),0)</f>
        <v>2938.41</v>
      </c>
      <c r="P3237" t="str">
        <f>Table1[[#This Row],[Region]]</f>
        <v>North</v>
      </c>
      <c r="Q3237" t="s">
        <v>26</v>
      </c>
      <c r="R3237" t="s">
        <v>27</v>
      </c>
    </row>
    <row r="3238" spans="1:18" x14ac:dyDescent="0.3">
      <c r="A3238" s="1">
        <v>45103</v>
      </c>
      <c r="B3238" t="s">
        <v>3264</v>
      </c>
      <c r="C3238" t="s">
        <v>25</v>
      </c>
      <c r="D3238" t="s">
        <v>22</v>
      </c>
      <c r="E3238">
        <v>-2935.61</v>
      </c>
      <c r="F3238" t="s">
        <v>11</v>
      </c>
      <c r="G3238">
        <f>IF(Table1[[#This Row],[Type]]="Income",ABS(Table1[[#This Row],[Amount]]),0)</f>
        <v>0</v>
      </c>
      <c r="H3238">
        <f>IF(Table1[[#This Row],[Type]]="Expense",ABS(Table1[[#This Row],[Amount]]),0)</f>
        <v>2935.61</v>
      </c>
      <c r="I3238" t="s">
        <v>17</v>
      </c>
      <c r="J3238" t="s">
        <v>23</v>
      </c>
      <c r="L3238" t="str">
        <f t="shared" si="50"/>
        <v>June</v>
      </c>
      <c r="M3238" s="4">
        <f>ABS(Table1[[#This Row],[Amount]])</f>
        <v>2935.61</v>
      </c>
      <c r="N3238">
        <f>IF(Table1[[#This Row],[Type]]="Income",ABS(Table1[[#This Row],[Amount]]),0)</f>
        <v>0</v>
      </c>
      <c r="O3238">
        <f>IF(Table1[[#This Row],[Type]]="Expense",ABS(Table1[[#This Row],[Amount]]),0)</f>
        <v>2935.61</v>
      </c>
      <c r="P3238" t="str">
        <f>Table1[[#This Row],[Region]]</f>
        <v>South</v>
      </c>
      <c r="Q3238" t="s">
        <v>22</v>
      </c>
      <c r="R3238" t="s">
        <v>23</v>
      </c>
    </row>
    <row r="3239" spans="1:18" x14ac:dyDescent="0.3">
      <c r="A3239" s="1">
        <v>45067</v>
      </c>
      <c r="B3239" t="s">
        <v>3265</v>
      </c>
      <c r="C3239" t="s">
        <v>25</v>
      </c>
      <c r="D3239" t="s">
        <v>36</v>
      </c>
      <c r="E3239">
        <v>-1113.82</v>
      </c>
      <c r="F3239" t="s">
        <v>11</v>
      </c>
      <c r="G3239">
        <f>IF(Table1[[#This Row],[Type]]="Income",ABS(Table1[[#This Row],[Amount]]),0)</f>
        <v>0</v>
      </c>
      <c r="H3239">
        <f>IF(Table1[[#This Row],[Type]]="Expense",ABS(Table1[[#This Row],[Amount]]),0)</f>
        <v>1113.82</v>
      </c>
      <c r="I3239" t="s">
        <v>17</v>
      </c>
      <c r="J3239" t="s">
        <v>27</v>
      </c>
      <c r="L3239" t="str">
        <f t="shared" si="50"/>
        <v>May</v>
      </c>
      <c r="M3239" s="4">
        <f>ABS(Table1[[#This Row],[Amount]])</f>
        <v>1113.82</v>
      </c>
      <c r="N3239">
        <f>IF(Table1[[#This Row],[Type]]="Income",ABS(Table1[[#This Row],[Amount]]),0)</f>
        <v>0</v>
      </c>
      <c r="O3239">
        <f>IF(Table1[[#This Row],[Type]]="Expense",ABS(Table1[[#This Row],[Amount]]),0)</f>
        <v>1113.82</v>
      </c>
      <c r="P3239" t="str">
        <f>Table1[[#This Row],[Region]]</f>
        <v>North</v>
      </c>
      <c r="Q3239" t="s">
        <v>36</v>
      </c>
      <c r="R3239" t="s">
        <v>27</v>
      </c>
    </row>
    <row r="3240" spans="1:18" x14ac:dyDescent="0.3">
      <c r="A3240" s="1">
        <v>45115</v>
      </c>
      <c r="B3240" t="s">
        <v>3266</v>
      </c>
      <c r="C3240" t="s">
        <v>15</v>
      </c>
      <c r="D3240" t="s">
        <v>42</v>
      </c>
      <c r="E3240">
        <v>-3998.64</v>
      </c>
      <c r="F3240" t="s">
        <v>11</v>
      </c>
      <c r="G3240">
        <f>IF(Table1[[#This Row],[Type]]="Income",ABS(Table1[[#This Row],[Amount]]),0)</f>
        <v>0</v>
      </c>
      <c r="H3240">
        <f>IF(Table1[[#This Row],[Type]]="Expense",ABS(Table1[[#This Row],[Amount]]),0)</f>
        <v>3998.64</v>
      </c>
      <c r="I3240" t="s">
        <v>17</v>
      </c>
      <c r="J3240" t="s">
        <v>13</v>
      </c>
      <c r="L3240" t="str">
        <f t="shared" si="50"/>
        <v>July</v>
      </c>
      <c r="M3240" s="4">
        <f>ABS(Table1[[#This Row],[Amount]])</f>
        <v>3998.64</v>
      </c>
      <c r="N3240">
        <f>IF(Table1[[#This Row],[Type]]="Income",ABS(Table1[[#This Row],[Amount]]),0)</f>
        <v>0</v>
      </c>
      <c r="O3240">
        <f>IF(Table1[[#This Row],[Type]]="Expense",ABS(Table1[[#This Row],[Amount]]),0)</f>
        <v>3998.64</v>
      </c>
      <c r="P3240" t="str">
        <f>Table1[[#This Row],[Region]]</f>
        <v>East</v>
      </c>
      <c r="Q3240" t="s">
        <v>42</v>
      </c>
      <c r="R3240" t="s">
        <v>13</v>
      </c>
    </row>
    <row r="3241" spans="1:18" x14ac:dyDescent="0.3">
      <c r="A3241" s="1">
        <v>44975</v>
      </c>
      <c r="B3241" t="s">
        <v>3267</v>
      </c>
      <c r="C3241" t="s">
        <v>15</v>
      </c>
      <c r="D3241" t="s">
        <v>10</v>
      </c>
      <c r="E3241">
        <v>-3195.06</v>
      </c>
      <c r="F3241" t="s">
        <v>11</v>
      </c>
      <c r="G3241">
        <f>IF(Table1[[#This Row],[Type]]="Income",ABS(Table1[[#This Row],[Amount]]),0)</f>
        <v>0</v>
      </c>
      <c r="H3241">
        <f>IF(Table1[[#This Row],[Type]]="Expense",ABS(Table1[[#This Row],[Amount]]),0)</f>
        <v>3195.06</v>
      </c>
      <c r="I3241" t="s">
        <v>17</v>
      </c>
      <c r="J3241" t="s">
        <v>27</v>
      </c>
      <c r="L3241" t="str">
        <f t="shared" si="50"/>
        <v>February</v>
      </c>
      <c r="M3241" s="4">
        <f>ABS(Table1[[#This Row],[Amount]])</f>
        <v>3195.06</v>
      </c>
      <c r="N3241">
        <f>IF(Table1[[#This Row],[Type]]="Income",ABS(Table1[[#This Row],[Amount]]),0)</f>
        <v>0</v>
      </c>
      <c r="O3241">
        <f>IF(Table1[[#This Row],[Type]]="Expense",ABS(Table1[[#This Row],[Amount]]),0)</f>
        <v>3195.06</v>
      </c>
      <c r="P3241" t="str">
        <f>Table1[[#This Row],[Region]]</f>
        <v>North</v>
      </c>
      <c r="Q3241" t="s">
        <v>10</v>
      </c>
      <c r="R3241" t="s">
        <v>27</v>
      </c>
    </row>
    <row r="3242" spans="1:18" x14ac:dyDescent="0.3">
      <c r="A3242" s="1">
        <v>45228</v>
      </c>
      <c r="B3242" t="s">
        <v>3268</v>
      </c>
      <c r="C3242" t="s">
        <v>15</v>
      </c>
      <c r="D3242" t="s">
        <v>16</v>
      </c>
      <c r="E3242">
        <v>-1657.03</v>
      </c>
      <c r="F3242" t="s">
        <v>11</v>
      </c>
      <c r="G3242">
        <f>IF(Table1[[#This Row],[Type]]="Income",ABS(Table1[[#This Row],[Amount]]),0)</f>
        <v>0</v>
      </c>
      <c r="H3242">
        <f>IF(Table1[[#This Row],[Type]]="Expense",ABS(Table1[[#This Row],[Amount]]),0)</f>
        <v>1657.03</v>
      </c>
      <c r="I3242" t="s">
        <v>17</v>
      </c>
      <c r="J3242" t="s">
        <v>32</v>
      </c>
      <c r="L3242" t="str">
        <f t="shared" si="50"/>
        <v>October</v>
      </c>
      <c r="M3242" s="4">
        <f>ABS(Table1[[#This Row],[Amount]])</f>
        <v>1657.03</v>
      </c>
      <c r="N3242">
        <f>IF(Table1[[#This Row],[Type]]="Income",ABS(Table1[[#This Row],[Amount]]),0)</f>
        <v>0</v>
      </c>
      <c r="O3242">
        <f>IF(Table1[[#This Row],[Type]]="Expense",ABS(Table1[[#This Row],[Amount]]),0)</f>
        <v>1657.03</v>
      </c>
      <c r="P3242" t="str">
        <f>Table1[[#This Row],[Region]]</f>
        <v>West</v>
      </c>
      <c r="Q3242" t="s">
        <v>16</v>
      </c>
      <c r="R3242" t="s">
        <v>32</v>
      </c>
    </row>
    <row r="3243" spans="1:18" x14ac:dyDescent="0.3">
      <c r="A3243" s="1">
        <v>45116</v>
      </c>
      <c r="B3243" t="s">
        <v>3269</v>
      </c>
      <c r="C3243" t="s">
        <v>25</v>
      </c>
      <c r="D3243" t="s">
        <v>19</v>
      </c>
      <c r="E3243">
        <v>-1237.71</v>
      </c>
      <c r="F3243" t="s">
        <v>11</v>
      </c>
      <c r="G3243">
        <f>IF(Table1[[#This Row],[Type]]="Income",ABS(Table1[[#This Row],[Amount]]),0)</f>
        <v>0</v>
      </c>
      <c r="H3243">
        <f>IF(Table1[[#This Row],[Type]]="Expense",ABS(Table1[[#This Row],[Amount]]),0)</f>
        <v>1237.71</v>
      </c>
      <c r="I3243" t="s">
        <v>12</v>
      </c>
      <c r="J3243" t="s">
        <v>27</v>
      </c>
      <c r="L3243" t="str">
        <f t="shared" si="50"/>
        <v>July</v>
      </c>
      <c r="M3243" s="4">
        <f>ABS(Table1[[#This Row],[Amount]])</f>
        <v>1237.71</v>
      </c>
      <c r="N3243">
        <f>IF(Table1[[#This Row],[Type]]="Income",ABS(Table1[[#This Row],[Amount]]),0)</f>
        <v>0</v>
      </c>
      <c r="O3243">
        <f>IF(Table1[[#This Row],[Type]]="Expense",ABS(Table1[[#This Row],[Amount]]),0)</f>
        <v>1237.71</v>
      </c>
      <c r="P3243" t="str">
        <f>Table1[[#This Row],[Region]]</f>
        <v>North</v>
      </c>
      <c r="Q3243" t="s">
        <v>19</v>
      </c>
      <c r="R3243" t="s">
        <v>27</v>
      </c>
    </row>
    <row r="3244" spans="1:18" x14ac:dyDescent="0.3">
      <c r="A3244" s="1">
        <v>45062</v>
      </c>
      <c r="B3244" t="s">
        <v>3270</v>
      </c>
      <c r="C3244" t="s">
        <v>25</v>
      </c>
      <c r="D3244" t="s">
        <v>42</v>
      </c>
      <c r="E3244">
        <v>-4405.88</v>
      </c>
      <c r="F3244" t="s">
        <v>11</v>
      </c>
      <c r="G3244">
        <f>IF(Table1[[#This Row],[Type]]="Income",ABS(Table1[[#This Row],[Amount]]),0)</f>
        <v>0</v>
      </c>
      <c r="H3244">
        <f>IF(Table1[[#This Row],[Type]]="Expense",ABS(Table1[[#This Row],[Amount]]),0)</f>
        <v>4405.88</v>
      </c>
      <c r="I3244" t="s">
        <v>12</v>
      </c>
      <c r="J3244" t="s">
        <v>27</v>
      </c>
      <c r="L3244" t="str">
        <f t="shared" si="50"/>
        <v>May</v>
      </c>
      <c r="M3244" s="4">
        <f>ABS(Table1[[#This Row],[Amount]])</f>
        <v>4405.88</v>
      </c>
      <c r="N3244">
        <f>IF(Table1[[#This Row],[Type]]="Income",ABS(Table1[[#This Row],[Amount]]),0)</f>
        <v>0</v>
      </c>
      <c r="O3244">
        <f>IF(Table1[[#This Row],[Type]]="Expense",ABS(Table1[[#This Row],[Amount]]),0)</f>
        <v>4405.88</v>
      </c>
      <c r="P3244" t="str">
        <f>Table1[[#This Row],[Region]]</f>
        <v>North</v>
      </c>
      <c r="Q3244" t="s">
        <v>42</v>
      </c>
      <c r="R3244" t="s">
        <v>27</v>
      </c>
    </row>
    <row r="3245" spans="1:18" x14ac:dyDescent="0.3">
      <c r="A3245" s="1">
        <v>44969</v>
      </c>
      <c r="B3245" t="s">
        <v>3271</v>
      </c>
      <c r="C3245" t="s">
        <v>25</v>
      </c>
      <c r="D3245" t="s">
        <v>10</v>
      </c>
      <c r="E3245">
        <v>-4195.1400000000003</v>
      </c>
      <c r="F3245" t="s">
        <v>11</v>
      </c>
      <c r="G3245">
        <f>IF(Table1[[#This Row],[Type]]="Income",ABS(Table1[[#This Row],[Amount]]),0)</f>
        <v>0</v>
      </c>
      <c r="H3245">
        <f>IF(Table1[[#This Row],[Type]]="Expense",ABS(Table1[[#This Row],[Amount]]),0)</f>
        <v>4195.1400000000003</v>
      </c>
      <c r="I3245" t="s">
        <v>12</v>
      </c>
      <c r="J3245" t="s">
        <v>32</v>
      </c>
      <c r="L3245" t="str">
        <f t="shared" si="50"/>
        <v>February</v>
      </c>
      <c r="M3245" s="4">
        <f>ABS(Table1[[#This Row],[Amount]])</f>
        <v>4195.1400000000003</v>
      </c>
      <c r="N3245">
        <f>IF(Table1[[#This Row],[Type]]="Income",ABS(Table1[[#This Row],[Amount]]),0)</f>
        <v>0</v>
      </c>
      <c r="O3245">
        <f>IF(Table1[[#This Row],[Type]]="Expense",ABS(Table1[[#This Row],[Amount]]),0)</f>
        <v>4195.1400000000003</v>
      </c>
      <c r="P3245" t="str">
        <f>Table1[[#This Row],[Region]]</f>
        <v>West</v>
      </c>
      <c r="Q3245" t="s">
        <v>10</v>
      </c>
      <c r="R3245" t="s">
        <v>32</v>
      </c>
    </row>
    <row r="3246" spans="1:18" x14ac:dyDescent="0.3">
      <c r="A3246" s="1">
        <v>45279</v>
      </c>
      <c r="B3246" t="s">
        <v>3272</v>
      </c>
      <c r="C3246" t="s">
        <v>15</v>
      </c>
      <c r="D3246" t="s">
        <v>42</v>
      </c>
      <c r="E3246">
        <v>-1225.83</v>
      </c>
      <c r="F3246" t="s">
        <v>11</v>
      </c>
      <c r="G3246">
        <f>IF(Table1[[#This Row],[Type]]="Income",ABS(Table1[[#This Row],[Amount]]),0)</f>
        <v>0</v>
      </c>
      <c r="H3246">
        <f>IF(Table1[[#This Row],[Type]]="Expense",ABS(Table1[[#This Row],[Amount]]),0)</f>
        <v>1225.83</v>
      </c>
      <c r="I3246" t="s">
        <v>12</v>
      </c>
      <c r="J3246" t="s">
        <v>32</v>
      </c>
      <c r="L3246" t="str">
        <f t="shared" si="50"/>
        <v>December</v>
      </c>
      <c r="M3246" s="4">
        <f>ABS(Table1[[#This Row],[Amount]])</f>
        <v>1225.83</v>
      </c>
      <c r="N3246">
        <f>IF(Table1[[#This Row],[Type]]="Income",ABS(Table1[[#This Row],[Amount]]),0)</f>
        <v>0</v>
      </c>
      <c r="O3246">
        <f>IF(Table1[[#This Row],[Type]]="Expense",ABS(Table1[[#This Row],[Amount]]),0)</f>
        <v>1225.83</v>
      </c>
      <c r="P3246" t="str">
        <f>Table1[[#This Row],[Region]]</f>
        <v>West</v>
      </c>
      <c r="Q3246" t="s">
        <v>42</v>
      </c>
      <c r="R3246" t="s">
        <v>32</v>
      </c>
    </row>
    <row r="3247" spans="1:18" x14ac:dyDescent="0.3">
      <c r="A3247" s="1">
        <v>45016</v>
      </c>
      <c r="B3247" t="s">
        <v>3273</v>
      </c>
      <c r="C3247" t="s">
        <v>15</v>
      </c>
      <c r="D3247" t="s">
        <v>26</v>
      </c>
      <c r="E3247">
        <v>-274.47000000000003</v>
      </c>
      <c r="F3247" t="s">
        <v>11</v>
      </c>
      <c r="G3247">
        <f>IF(Table1[[#This Row],[Type]]="Income",ABS(Table1[[#This Row],[Amount]]),0)</f>
        <v>0</v>
      </c>
      <c r="H3247">
        <f>IF(Table1[[#This Row],[Type]]="Expense",ABS(Table1[[#This Row],[Amount]]),0)</f>
        <v>274.47000000000003</v>
      </c>
      <c r="I3247" t="s">
        <v>20</v>
      </c>
      <c r="J3247" t="s">
        <v>13</v>
      </c>
      <c r="L3247" t="str">
        <f t="shared" si="50"/>
        <v>March</v>
      </c>
      <c r="M3247" s="4">
        <f>ABS(Table1[[#This Row],[Amount]])</f>
        <v>274.47000000000003</v>
      </c>
      <c r="N3247">
        <f>IF(Table1[[#This Row],[Type]]="Income",ABS(Table1[[#This Row],[Amount]]),0)</f>
        <v>0</v>
      </c>
      <c r="O3247">
        <f>IF(Table1[[#This Row],[Type]]="Expense",ABS(Table1[[#This Row],[Amount]]),0)</f>
        <v>274.47000000000003</v>
      </c>
      <c r="P3247" t="str">
        <f>Table1[[#This Row],[Region]]</f>
        <v>East</v>
      </c>
      <c r="Q3247" t="s">
        <v>26</v>
      </c>
      <c r="R3247" t="s">
        <v>13</v>
      </c>
    </row>
    <row r="3248" spans="1:18" x14ac:dyDescent="0.3">
      <c r="A3248" s="1">
        <v>45221</v>
      </c>
      <c r="B3248" t="s">
        <v>3274</v>
      </c>
      <c r="C3248" t="s">
        <v>30</v>
      </c>
      <c r="D3248" t="s">
        <v>10</v>
      </c>
      <c r="E3248">
        <v>4042.21</v>
      </c>
      <c r="F3248" t="s">
        <v>31</v>
      </c>
      <c r="G3248">
        <f>IF(Table1[[#This Row],[Type]]="Income",ABS(Table1[[#This Row],[Amount]]),0)</f>
        <v>4042.21</v>
      </c>
      <c r="H3248">
        <f>IF(Table1[[#This Row],[Type]]="Expense",ABS(Table1[[#This Row],[Amount]]),0)</f>
        <v>0</v>
      </c>
      <c r="I3248" t="s">
        <v>12</v>
      </c>
      <c r="J3248" t="s">
        <v>32</v>
      </c>
      <c r="L3248" t="str">
        <f t="shared" si="50"/>
        <v>October</v>
      </c>
      <c r="M3248" s="4">
        <f>ABS(Table1[[#This Row],[Amount]])</f>
        <v>4042.21</v>
      </c>
      <c r="N3248">
        <f>IF(Table1[[#This Row],[Type]]="Income",ABS(Table1[[#This Row],[Amount]]),0)</f>
        <v>4042.21</v>
      </c>
      <c r="O3248">
        <f>IF(Table1[[#This Row],[Type]]="Expense",ABS(Table1[[#This Row],[Amount]]),0)</f>
        <v>0</v>
      </c>
      <c r="P3248" t="str">
        <f>Table1[[#This Row],[Region]]</f>
        <v>West</v>
      </c>
      <c r="Q3248" t="s">
        <v>10</v>
      </c>
      <c r="R3248" t="s">
        <v>32</v>
      </c>
    </row>
    <row r="3249" spans="1:18" x14ac:dyDescent="0.3">
      <c r="A3249" s="1">
        <v>45267</v>
      </c>
      <c r="B3249" t="s">
        <v>3275</v>
      </c>
      <c r="C3249" t="s">
        <v>9</v>
      </c>
      <c r="D3249" t="s">
        <v>16</v>
      </c>
      <c r="E3249">
        <v>-3115.99</v>
      </c>
      <c r="F3249" t="s">
        <v>11</v>
      </c>
      <c r="G3249">
        <f>IF(Table1[[#This Row],[Type]]="Income",ABS(Table1[[#This Row],[Amount]]),0)</f>
        <v>0</v>
      </c>
      <c r="H3249">
        <f>IF(Table1[[#This Row],[Type]]="Expense",ABS(Table1[[#This Row],[Amount]]),0)</f>
        <v>3115.99</v>
      </c>
      <c r="I3249" t="s">
        <v>20</v>
      </c>
      <c r="J3249" t="s">
        <v>32</v>
      </c>
      <c r="L3249" t="str">
        <f t="shared" si="50"/>
        <v>December</v>
      </c>
      <c r="M3249" s="4">
        <f>ABS(Table1[[#This Row],[Amount]])</f>
        <v>3115.99</v>
      </c>
      <c r="N3249">
        <f>IF(Table1[[#This Row],[Type]]="Income",ABS(Table1[[#This Row],[Amount]]),0)</f>
        <v>0</v>
      </c>
      <c r="O3249">
        <f>IF(Table1[[#This Row],[Type]]="Expense",ABS(Table1[[#This Row],[Amount]]),0)</f>
        <v>3115.99</v>
      </c>
      <c r="P3249" t="str">
        <f>Table1[[#This Row],[Region]]</f>
        <v>West</v>
      </c>
      <c r="Q3249" t="s">
        <v>16</v>
      </c>
      <c r="R3249" t="s">
        <v>32</v>
      </c>
    </row>
    <row r="3250" spans="1:18" x14ac:dyDescent="0.3">
      <c r="A3250" s="1">
        <v>45171</v>
      </c>
      <c r="B3250" t="s">
        <v>3276</v>
      </c>
      <c r="C3250" t="s">
        <v>30</v>
      </c>
      <c r="D3250" t="s">
        <v>19</v>
      </c>
      <c r="E3250">
        <v>594.32000000000005</v>
      </c>
      <c r="F3250" t="s">
        <v>31</v>
      </c>
      <c r="G3250">
        <f>IF(Table1[[#This Row],[Type]]="Income",ABS(Table1[[#This Row],[Amount]]),0)</f>
        <v>594.32000000000005</v>
      </c>
      <c r="H3250">
        <f>IF(Table1[[#This Row],[Type]]="Expense",ABS(Table1[[#This Row],[Amount]]),0)</f>
        <v>0</v>
      </c>
      <c r="I3250" t="s">
        <v>20</v>
      </c>
      <c r="J3250" t="s">
        <v>13</v>
      </c>
      <c r="L3250" t="str">
        <f t="shared" si="50"/>
        <v>September</v>
      </c>
      <c r="M3250" s="4">
        <f>ABS(Table1[[#This Row],[Amount]])</f>
        <v>594.32000000000005</v>
      </c>
      <c r="N3250">
        <f>IF(Table1[[#This Row],[Type]]="Income",ABS(Table1[[#This Row],[Amount]]),0)</f>
        <v>594.32000000000005</v>
      </c>
      <c r="O3250">
        <f>IF(Table1[[#This Row],[Type]]="Expense",ABS(Table1[[#This Row],[Amount]]),0)</f>
        <v>0</v>
      </c>
      <c r="P3250" t="str">
        <f>Table1[[#This Row],[Region]]</f>
        <v>East</v>
      </c>
      <c r="Q3250" t="s">
        <v>19</v>
      </c>
      <c r="R3250" t="s">
        <v>13</v>
      </c>
    </row>
    <row r="3251" spans="1:18" x14ac:dyDescent="0.3">
      <c r="A3251" s="1">
        <v>45118</v>
      </c>
      <c r="B3251" t="s">
        <v>3277</v>
      </c>
      <c r="C3251" t="s">
        <v>15</v>
      </c>
      <c r="D3251" t="s">
        <v>22</v>
      </c>
      <c r="E3251">
        <v>-2978.06</v>
      </c>
      <c r="F3251" t="s">
        <v>11</v>
      </c>
      <c r="G3251">
        <f>IF(Table1[[#This Row],[Type]]="Income",ABS(Table1[[#This Row],[Amount]]),0)</f>
        <v>0</v>
      </c>
      <c r="H3251">
        <f>IF(Table1[[#This Row],[Type]]="Expense",ABS(Table1[[#This Row],[Amount]]),0)</f>
        <v>2978.06</v>
      </c>
      <c r="I3251" t="s">
        <v>20</v>
      </c>
      <c r="J3251" t="s">
        <v>13</v>
      </c>
      <c r="L3251" t="str">
        <f t="shared" si="50"/>
        <v>July</v>
      </c>
      <c r="M3251" s="4">
        <f>ABS(Table1[[#This Row],[Amount]])</f>
        <v>2978.06</v>
      </c>
      <c r="N3251">
        <f>IF(Table1[[#This Row],[Type]]="Income",ABS(Table1[[#This Row],[Amount]]),0)</f>
        <v>0</v>
      </c>
      <c r="O3251">
        <f>IF(Table1[[#This Row],[Type]]="Expense",ABS(Table1[[#This Row],[Amount]]),0)</f>
        <v>2978.06</v>
      </c>
      <c r="P3251" t="str">
        <f>Table1[[#This Row],[Region]]</f>
        <v>East</v>
      </c>
      <c r="Q3251" t="s">
        <v>22</v>
      </c>
      <c r="R3251" t="s">
        <v>13</v>
      </c>
    </row>
    <row r="3252" spans="1:18" x14ac:dyDescent="0.3">
      <c r="A3252" s="1">
        <v>45244</v>
      </c>
      <c r="B3252" t="s">
        <v>3278</v>
      </c>
      <c r="C3252" t="s">
        <v>25</v>
      </c>
      <c r="D3252" t="s">
        <v>22</v>
      </c>
      <c r="E3252">
        <v>-2315.6999999999998</v>
      </c>
      <c r="F3252" t="s">
        <v>11</v>
      </c>
      <c r="G3252">
        <f>IF(Table1[[#This Row],[Type]]="Income",ABS(Table1[[#This Row],[Amount]]),0)</f>
        <v>0</v>
      </c>
      <c r="H3252">
        <f>IF(Table1[[#This Row],[Type]]="Expense",ABS(Table1[[#This Row],[Amount]]),0)</f>
        <v>2315.6999999999998</v>
      </c>
      <c r="I3252" t="s">
        <v>17</v>
      </c>
      <c r="J3252" t="s">
        <v>27</v>
      </c>
      <c r="L3252" t="str">
        <f t="shared" si="50"/>
        <v>November</v>
      </c>
      <c r="M3252" s="4">
        <f>ABS(Table1[[#This Row],[Amount]])</f>
        <v>2315.6999999999998</v>
      </c>
      <c r="N3252">
        <f>IF(Table1[[#This Row],[Type]]="Income",ABS(Table1[[#This Row],[Amount]]),0)</f>
        <v>0</v>
      </c>
      <c r="O3252">
        <f>IF(Table1[[#This Row],[Type]]="Expense",ABS(Table1[[#This Row],[Amount]]),0)</f>
        <v>2315.6999999999998</v>
      </c>
      <c r="P3252" t="str">
        <f>Table1[[#This Row],[Region]]</f>
        <v>North</v>
      </c>
      <c r="Q3252" t="s">
        <v>22</v>
      </c>
      <c r="R3252" t="s">
        <v>27</v>
      </c>
    </row>
    <row r="3253" spans="1:18" x14ac:dyDescent="0.3">
      <c r="A3253" s="1">
        <v>45032</v>
      </c>
      <c r="B3253" t="s">
        <v>3279</v>
      </c>
      <c r="C3253" t="s">
        <v>15</v>
      </c>
      <c r="D3253" t="s">
        <v>42</v>
      </c>
      <c r="E3253">
        <v>-3895.3</v>
      </c>
      <c r="F3253" t="s">
        <v>11</v>
      </c>
      <c r="G3253">
        <f>IF(Table1[[#This Row],[Type]]="Income",ABS(Table1[[#This Row],[Amount]]),0)</f>
        <v>0</v>
      </c>
      <c r="H3253">
        <f>IF(Table1[[#This Row],[Type]]="Expense",ABS(Table1[[#This Row],[Amount]]),0)</f>
        <v>3895.3</v>
      </c>
      <c r="I3253" t="s">
        <v>20</v>
      </c>
      <c r="J3253" t="s">
        <v>23</v>
      </c>
      <c r="L3253" t="str">
        <f t="shared" si="50"/>
        <v>April</v>
      </c>
      <c r="M3253" s="4">
        <f>ABS(Table1[[#This Row],[Amount]])</f>
        <v>3895.3</v>
      </c>
      <c r="N3253">
        <f>IF(Table1[[#This Row],[Type]]="Income",ABS(Table1[[#This Row],[Amount]]),0)</f>
        <v>0</v>
      </c>
      <c r="O3253">
        <f>IF(Table1[[#This Row],[Type]]="Expense",ABS(Table1[[#This Row],[Amount]]),0)</f>
        <v>3895.3</v>
      </c>
      <c r="P3253" t="str">
        <f>Table1[[#This Row],[Region]]</f>
        <v>South</v>
      </c>
      <c r="Q3253" t="s">
        <v>42</v>
      </c>
      <c r="R3253" t="s">
        <v>23</v>
      </c>
    </row>
    <row r="3254" spans="1:18" x14ac:dyDescent="0.3">
      <c r="A3254" s="1">
        <v>45289</v>
      </c>
      <c r="B3254" t="s">
        <v>3280</v>
      </c>
      <c r="C3254" t="s">
        <v>9</v>
      </c>
      <c r="D3254" t="s">
        <v>10</v>
      </c>
      <c r="E3254">
        <v>-1124.52</v>
      </c>
      <c r="F3254" t="s">
        <v>11</v>
      </c>
      <c r="G3254">
        <f>IF(Table1[[#This Row],[Type]]="Income",ABS(Table1[[#This Row],[Amount]]),0)</f>
        <v>0</v>
      </c>
      <c r="H3254">
        <f>IF(Table1[[#This Row],[Type]]="Expense",ABS(Table1[[#This Row],[Amount]]),0)</f>
        <v>1124.52</v>
      </c>
      <c r="I3254" t="s">
        <v>20</v>
      </c>
      <c r="J3254" t="s">
        <v>13</v>
      </c>
      <c r="L3254" t="str">
        <f t="shared" si="50"/>
        <v>December</v>
      </c>
      <c r="M3254" s="4">
        <f>ABS(Table1[[#This Row],[Amount]])</f>
        <v>1124.52</v>
      </c>
      <c r="N3254">
        <f>IF(Table1[[#This Row],[Type]]="Income",ABS(Table1[[#This Row],[Amount]]),0)</f>
        <v>0</v>
      </c>
      <c r="O3254">
        <f>IF(Table1[[#This Row],[Type]]="Expense",ABS(Table1[[#This Row],[Amount]]),0)</f>
        <v>1124.52</v>
      </c>
      <c r="P3254" t="str">
        <f>Table1[[#This Row],[Region]]</f>
        <v>East</v>
      </c>
      <c r="Q3254" t="s">
        <v>10</v>
      </c>
      <c r="R3254" t="s">
        <v>13</v>
      </c>
    </row>
    <row r="3255" spans="1:18" x14ac:dyDescent="0.3">
      <c r="A3255" s="1">
        <v>45236</v>
      </c>
      <c r="B3255" t="s">
        <v>3281</v>
      </c>
      <c r="C3255" t="s">
        <v>30</v>
      </c>
      <c r="D3255" t="s">
        <v>42</v>
      </c>
      <c r="E3255">
        <v>2320.4699999999998</v>
      </c>
      <c r="F3255" t="s">
        <v>31</v>
      </c>
      <c r="G3255">
        <f>IF(Table1[[#This Row],[Type]]="Income",ABS(Table1[[#This Row],[Amount]]),0)</f>
        <v>2320.4699999999998</v>
      </c>
      <c r="H3255">
        <f>IF(Table1[[#This Row],[Type]]="Expense",ABS(Table1[[#This Row],[Amount]]),0)</f>
        <v>0</v>
      </c>
      <c r="I3255" t="s">
        <v>20</v>
      </c>
      <c r="J3255" t="s">
        <v>32</v>
      </c>
      <c r="L3255" t="str">
        <f t="shared" si="50"/>
        <v>November</v>
      </c>
      <c r="M3255" s="4">
        <f>ABS(Table1[[#This Row],[Amount]])</f>
        <v>2320.4699999999998</v>
      </c>
      <c r="N3255">
        <f>IF(Table1[[#This Row],[Type]]="Income",ABS(Table1[[#This Row],[Amount]]),0)</f>
        <v>2320.4699999999998</v>
      </c>
      <c r="O3255">
        <f>IF(Table1[[#This Row],[Type]]="Expense",ABS(Table1[[#This Row],[Amount]]),0)</f>
        <v>0</v>
      </c>
      <c r="P3255" t="str">
        <f>Table1[[#This Row],[Region]]</f>
        <v>West</v>
      </c>
      <c r="Q3255" t="s">
        <v>42</v>
      </c>
      <c r="R3255" t="s">
        <v>32</v>
      </c>
    </row>
    <row r="3256" spans="1:18" x14ac:dyDescent="0.3">
      <c r="A3256" s="1">
        <v>45159</v>
      </c>
      <c r="B3256" t="s">
        <v>3282</v>
      </c>
      <c r="C3256" t="s">
        <v>30</v>
      </c>
      <c r="D3256" t="s">
        <v>36</v>
      </c>
      <c r="E3256">
        <v>865.6</v>
      </c>
      <c r="F3256" t="s">
        <v>31</v>
      </c>
      <c r="G3256">
        <f>IF(Table1[[#This Row],[Type]]="Income",ABS(Table1[[#This Row],[Amount]]),0)</f>
        <v>865.6</v>
      </c>
      <c r="H3256">
        <f>IF(Table1[[#This Row],[Type]]="Expense",ABS(Table1[[#This Row],[Amount]]),0)</f>
        <v>0</v>
      </c>
      <c r="I3256" t="s">
        <v>17</v>
      </c>
      <c r="J3256" t="s">
        <v>27</v>
      </c>
      <c r="L3256" t="str">
        <f t="shared" si="50"/>
        <v>August</v>
      </c>
      <c r="M3256" s="4">
        <f>ABS(Table1[[#This Row],[Amount]])</f>
        <v>865.6</v>
      </c>
      <c r="N3256">
        <f>IF(Table1[[#This Row],[Type]]="Income",ABS(Table1[[#This Row],[Amount]]),0)</f>
        <v>865.6</v>
      </c>
      <c r="O3256">
        <f>IF(Table1[[#This Row],[Type]]="Expense",ABS(Table1[[#This Row],[Amount]]),0)</f>
        <v>0</v>
      </c>
      <c r="P3256" t="str">
        <f>Table1[[#This Row],[Region]]</f>
        <v>North</v>
      </c>
      <c r="Q3256" t="s">
        <v>36</v>
      </c>
      <c r="R3256" t="s">
        <v>27</v>
      </c>
    </row>
    <row r="3257" spans="1:18" x14ac:dyDescent="0.3">
      <c r="A3257" s="1">
        <v>45191</v>
      </c>
      <c r="B3257" t="s">
        <v>3283</v>
      </c>
      <c r="C3257" t="s">
        <v>25</v>
      </c>
      <c r="D3257" t="s">
        <v>16</v>
      </c>
      <c r="E3257">
        <v>-4791.88</v>
      </c>
      <c r="F3257" t="s">
        <v>11</v>
      </c>
      <c r="G3257">
        <f>IF(Table1[[#This Row],[Type]]="Income",ABS(Table1[[#This Row],[Amount]]),0)</f>
        <v>0</v>
      </c>
      <c r="H3257">
        <f>IF(Table1[[#This Row],[Type]]="Expense",ABS(Table1[[#This Row],[Amount]]),0)</f>
        <v>4791.88</v>
      </c>
      <c r="I3257" t="s">
        <v>12</v>
      </c>
      <c r="J3257" t="s">
        <v>32</v>
      </c>
      <c r="L3257" t="str">
        <f t="shared" si="50"/>
        <v>September</v>
      </c>
      <c r="M3257" s="4">
        <f>ABS(Table1[[#This Row],[Amount]])</f>
        <v>4791.88</v>
      </c>
      <c r="N3257">
        <f>IF(Table1[[#This Row],[Type]]="Income",ABS(Table1[[#This Row],[Amount]]),0)</f>
        <v>0</v>
      </c>
      <c r="O3257">
        <f>IF(Table1[[#This Row],[Type]]="Expense",ABS(Table1[[#This Row],[Amount]]),0)</f>
        <v>4791.88</v>
      </c>
      <c r="P3257" t="str">
        <f>Table1[[#This Row],[Region]]</f>
        <v>West</v>
      </c>
      <c r="Q3257" t="s">
        <v>16</v>
      </c>
      <c r="R3257" t="s">
        <v>32</v>
      </c>
    </row>
    <row r="3258" spans="1:18" x14ac:dyDescent="0.3">
      <c r="A3258" s="1">
        <v>45270</v>
      </c>
      <c r="B3258" t="s">
        <v>3284</v>
      </c>
      <c r="C3258" t="s">
        <v>30</v>
      </c>
      <c r="D3258" t="s">
        <v>19</v>
      </c>
      <c r="E3258">
        <v>3915.82</v>
      </c>
      <c r="F3258" t="s">
        <v>31</v>
      </c>
      <c r="G3258">
        <f>IF(Table1[[#This Row],[Type]]="Income",ABS(Table1[[#This Row],[Amount]]),0)</f>
        <v>3915.82</v>
      </c>
      <c r="H3258">
        <f>IF(Table1[[#This Row],[Type]]="Expense",ABS(Table1[[#This Row],[Amount]]),0)</f>
        <v>0</v>
      </c>
      <c r="I3258" t="s">
        <v>12</v>
      </c>
      <c r="J3258" t="s">
        <v>13</v>
      </c>
      <c r="L3258" t="str">
        <f t="shared" si="50"/>
        <v>December</v>
      </c>
      <c r="M3258" s="4">
        <f>ABS(Table1[[#This Row],[Amount]])</f>
        <v>3915.82</v>
      </c>
      <c r="N3258">
        <f>IF(Table1[[#This Row],[Type]]="Income",ABS(Table1[[#This Row],[Amount]]),0)</f>
        <v>3915.82</v>
      </c>
      <c r="O3258">
        <f>IF(Table1[[#This Row],[Type]]="Expense",ABS(Table1[[#This Row],[Amount]]),0)</f>
        <v>0</v>
      </c>
      <c r="P3258" t="str">
        <f>Table1[[#This Row],[Region]]</f>
        <v>East</v>
      </c>
      <c r="Q3258" t="s">
        <v>19</v>
      </c>
      <c r="R3258" t="s">
        <v>13</v>
      </c>
    </row>
    <row r="3259" spans="1:18" x14ac:dyDescent="0.3">
      <c r="A3259" s="1">
        <v>44963</v>
      </c>
      <c r="B3259" t="s">
        <v>3285</v>
      </c>
      <c r="C3259" t="s">
        <v>30</v>
      </c>
      <c r="D3259" t="s">
        <v>42</v>
      </c>
      <c r="E3259">
        <v>3709.94</v>
      </c>
      <c r="F3259" t="s">
        <v>31</v>
      </c>
      <c r="G3259">
        <f>IF(Table1[[#This Row],[Type]]="Income",ABS(Table1[[#This Row],[Amount]]),0)</f>
        <v>3709.94</v>
      </c>
      <c r="H3259">
        <f>IF(Table1[[#This Row],[Type]]="Expense",ABS(Table1[[#This Row],[Amount]]),0)</f>
        <v>0</v>
      </c>
      <c r="I3259" t="s">
        <v>20</v>
      </c>
      <c r="J3259" t="s">
        <v>23</v>
      </c>
      <c r="L3259" t="str">
        <f t="shared" si="50"/>
        <v>February</v>
      </c>
      <c r="M3259" s="4">
        <f>ABS(Table1[[#This Row],[Amount]])</f>
        <v>3709.94</v>
      </c>
      <c r="N3259">
        <f>IF(Table1[[#This Row],[Type]]="Income",ABS(Table1[[#This Row],[Amount]]),0)</f>
        <v>3709.94</v>
      </c>
      <c r="O3259">
        <f>IF(Table1[[#This Row],[Type]]="Expense",ABS(Table1[[#This Row],[Amount]]),0)</f>
        <v>0</v>
      </c>
      <c r="P3259" t="str">
        <f>Table1[[#This Row],[Region]]</f>
        <v>South</v>
      </c>
      <c r="Q3259" t="s">
        <v>42</v>
      </c>
      <c r="R3259" t="s">
        <v>23</v>
      </c>
    </row>
    <row r="3260" spans="1:18" x14ac:dyDescent="0.3">
      <c r="A3260" s="1">
        <v>45231</v>
      </c>
      <c r="B3260" t="s">
        <v>3286</v>
      </c>
      <c r="C3260" t="s">
        <v>15</v>
      </c>
      <c r="D3260" t="s">
        <v>36</v>
      </c>
      <c r="E3260">
        <v>-3482.01</v>
      </c>
      <c r="F3260" t="s">
        <v>11</v>
      </c>
      <c r="G3260">
        <f>IF(Table1[[#This Row],[Type]]="Income",ABS(Table1[[#This Row],[Amount]]),0)</f>
        <v>0</v>
      </c>
      <c r="H3260">
        <f>IF(Table1[[#This Row],[Type]]="Expense",ABS(Table1[[#This Row],[Amount]]),0)</f>
        <v>3482.01</v>
      </c>
      <c r="I3260" t="s">
        <v>20</v>
      </c>
      <c r="J3260" t="s">
        <v>27</v>
      </c>
      <c r="L3260" t="str">
        <f t="shared" si="50"/>
        <v>November</v>
      </c>
      <c r="M3260" s="4">
        <f>ABS(Table1[[#This Row],[Amount]])</f>
        <v>3482.01</v>
      </c>
      <c r="N3260">
        <f>IF(Table1[[#This Row],[Type]]="Income",ABS(Table1[[#This Row],[Amount]]),0)</f>
        <v>0</v>
      </c>
      <c r="O3260">
        <f>IF(Table1[[#This Row],[Type]]="Expense",ABS(Table1[[#This Row],[Amount]]),0)</f>
        <v>3482.01</v>
      </c>
      <c r="P3260" t="str">
        <f>Table1[[#This Row],[Region]]</f>
        <v>North</v>
      </c>
      <c r="Q3260" t="s">
        <v>36</v>
      </c>
      <c r="R3260" t="s">
        <v>27</v>
      </c>
    </row>
    <row r="3261" spans="1:18" x14ac:dyDescent="0.3">
      <c r="A3261" s="1">
        <v>44967</v>
      </c>
      <c r="B3261" t="s">
        <v>3287</v>
      </c>
      <c r="C3261" t="s">
        <v>30</v>
      </c>
      <c r="D3261" t="s">
        <v>10</v>
      </c>
      <c r="E3261">
        <v>2174.35</v>
      </c>
      <c r="F3261" t="s">
        <v>31</v>
      </c>
      <c r="G3261">
        <f>IF(Table1[[#This Row],[Type]]="Income",ABS(Table1[[#This Row],[Amount]]),0)</f>
        <v>2174.35</v>
      </c>
      <c r="H3261">
        <f>IF(Table1[[#This Row],[Type]]="Expense",ABS(Table1[[#This Row],[Amount]]),0)</f>
        <v>0</v>
      </c>
      <c r="I3261" t="s">
        <v>12</v>
      </c>
      <c r="J3261" t="s">
        <v>13</v>
      </c>
      <c r="L3261" t="str">
        <f t="shared" si="50"/>
        <v>February</v>
      </c>
      <c r="M3261" s="4">
        <f>ABS(Table1[[#This Row],[Amount]])</f>
        <v>2174.35</v>
      </c>
      <c r="N3261">
        <f>IF(Table1[[#This Row],[Type]]="Income",ABS(Table1[[#This Row],[Amount]]),0)</f>
        <v>2174.35</v>
      </c>
      <c r="O3261">
        <f>IF(Table1[[#This Row],[Type]]="Expense",ABS(Table1[[#This Row],[Amount]]),0)</f>
        <v>0</v>
      </c>
      <c r="P3261" t="str">
        <f>Table1[[#This Row],[Region]]</f>
        <v>East</v>
      </c>
      <c r="Q3261" t="s">
        <v>10</v>
      </c>
      <c r="R3261" t="s">
        <v>13</v>
      </c>
    </row>
    <row r="3262" spans="1:18" x14ac:dyDescent="0.3">
      <c r="A3262" s="1">
        <v>44943</v>
      </c>
      <c r="B3262" t="s">
        <v>3288</v>
      </c>
      <c r="C3262" t="s">
        <v>30</v>
      </c>
      <c r="D3262" t="s">
        <v>16</v>
      </c>
      <c r="E3262">
        <v>4624.08</v>
      </c>
      <c r="F3262" t="s">
        <v>31</v>
      </c>
      <c r="G3262">
        <f>IF(Table1[[#This Row],[Type]]="Income",ABS(Table1[[#This Row],[Amount]]),0)</f>
        <v>4624.08</v>
      </c>
      <c r="H3262">
        <f>IF(Table1[[#This Row],[Type]]="Expense",ABS(Table1[[#This Row],[Amount]]),0)</f>
        <v>0</v>
      </c>
      <c r="I3262" t="s">
        <v>12</v>
      </c>
      <c r="J3262" t="s">
        <v>13</v>
      </c>
      <c r="L3262" t="str">
        <f t="shared" si="50"/>
        <v>January</v>
      </c>
      <c r="M3262" s="4">
        <f>ABS(Table1[[#This Row],[Amount]])</f>
        <v>4624.08</v>
      </c>
      <c r="N3262">
        <f>IF(Table1[[#This Row],[Type]]="Income",ABS(Table1[[#This Row],[Amount]]),0)</f>
        <v>4624.08</v>
      </c>
      <c r="O3262">
        <f>IF(Table1[[#This Row],[Type]]="Expense",ABS(Table1[[#This Row],[Amount]]),0)</f>
        <v>0</v>
      </c>
      <c r="P3262" t="str">
        <f>Table1[[#This Row],[Region]]</f>
        <v>East</v>
      </c>
      <c r="Q3262" t="s">
        <v>16</v>
      </c>
      <c r="R3262" t="s">
        <v>13</v>
      </c>
    </row>
    <row r="3263" spans="1:18" x14ac:dyDescent="0.3">
      <c r="A3263" s="1">
        <v>45270</v>
      </c>
      <c r="B3263" t="s">
        <v>3289</v>
      </c>
      <c r="C3263" t="s">
        <v>30</v>
      </c>
      <c r="D3263" t="s">
        <v>19</v>
      </c>
      <c r="E3263">
        <v>457.29</v>
      </c>
      <c r="F3263" t="s">
        <v>31</v>
      </c>
      <c r="G3263">
        <f>IF(Table1[[#This Row],[Type]]="Income",ABS(Table1[[#This Row],[Amount]]),0)</f>
        <v>457.29</v>
      </c>
      <c r="H3263">
        <f>IF(Table1[[#This Row],[Type]]="Expense",ABS(Table1[[#This Row],[Amount]]),0)</f>
        <v>0</v>
      </c>
      <c r="I3263" t="s">
        <v>12</v>
      </c>
      <c r="J3263" t="s">
        <v>32</v>
      </c>
      <c r="L3263" t="str">
        <f t="shared" si="50"/>
        <v>December</v>
      </c>
      <c r="M3263" s="4">
        <f>ABS(Table1[[#This Row],[Amount]])</f>
        <v>457.29</v>
      </c>
      <c r="N3263">
        <f>IF(Table1[[#This Row],[Type]]="Income",ABS(Table1[[#This Row],[Amount]]),0)</f>
        <v>457.29</v>
      </c>
      <c r="O3263">
        <f>IF(Table1[[#This Row],[Type]]="Expense",ABS(Table1[[#This Row],[Amount]]),0)</f>
        <v>0</v>
      </c>
      <c r="P3263" t="str">
        <f>Table1[[#This Row],[Region]]</f>
        <v>West</v>
      </c>
      <c r="Q3263" t="s">
        <v>19</v>
      </c>
      <c r="R3263" t="s">
        <v>32</v>
      </c>
    </row>
    <row r="3264" spans="1:18" x14ac:dyDescent="0.3">
      <c r="A3264" s="1">
        <v>45203</v>
      </c>
      <c r="B3264" t="s">
        <v>3290</v>
      </c>
      <c r="C3264" t="s">
        <v>25</v>
      </c>
      <c r="D3264" t="s">
        <v>22</v>
      </c>
      <c r="E3264">
        <v>-4035.97</v>
      </c>
      <c r="F3264" t="s">
        <v>11</v>
      </c>
      <c r="G3264">
        <f>IF(Table1[[#This Row],[Type]]="Income",ABS(Table1[[#This Row],[Amount]]),0)</f>
        <v>0</v>
      </c>
      <c r="H3264">
        <f>IF(Table1[[#This Row],[Type]]="Expense",ABS(Table1[[#This Row],[Amount]]),0)</f>
        <v>4035.97</v>
      </c>
      <c r="I3264" t="s">
        <v>12</v>
      </c>
      <c r="J3264" t="s">
        <v>23</v>
      </c>
      <c r="L3264" t="str">
        <f t="shared" si="50"/>
        <v>October</v>
      </c>
      <c r="M3264" s="4">
        <f>ABS(Table1[[#This Row],[Amount]])</f>
        <v>4035.97</v>
      </c>
      <c r="N3264">
        <f>IF(Table1[[#This Row],[Type]]="Income",ABS(Table1[[#This Row],[Amount]]),0)</f>
        <v>0</v>
      </c>
      <c r="O3264">
        <f>IF(Table1[[#This Row],[Type]]="Expense",ABS(Table1[[#This Row],[Amount]]),0)</f>
        <v>4035.97</v>
      </c>
      <c r="P3264" t="str">
        <f>Table1[[#This Row],[Region]]</f>
        <v>South</v>
      </c>
      <c r="Q3264" t="s">
        <v>22</v>
      </c>
      <c r="R3264" t="s">
        <v>23</v>
      </c>
    </row>
    <row r="3265" spans="1:18" x14ac:dyDescent="0.3">
      <c r="A3265" s="1">
        <v>45233</v>
      </c>
      <c r="B3265" t="s">
        <v>3291</v>
      </c>
      <c r="C3265" t="s">
        <v>25</v>
      </c>
      <c r="D3265" t="s">
        <v>36</v>
      </c>
      <c r="E3265">
        <v>-1154.6400000000001</v>
      </c>
      <c r="F3265" t="s">
        <v>11</v>
      </c>
      <c r="G3265">
        <f>IF(Table1[[#This Row],[Type]]="Income",ABS(Table1[[#This Row],[Amount]]),0)</f>
        <v>0</v>
      </c>
      <c r="H3265">
        <f>IF(Table1[[#This Row],[Type]]="Expense",ABS(Table1[[#This Row],[Amount]]),0)</f>
        <v>1154.6400000000001</v>
      </c>
      <c r="I3265" t="s">
        <v>20</v>
      </c>
      <c r="J3265" t="s">
        <v>13</v>
      </c>
      <c r="L3265" t="str">
        <f t="shared" si="50"/>
        <v>November</v>
      </c>
      <c r="M3265" s="4">
        <f>ABS(Table1[[#This Row],[Amount]])</f>
        <v>1154.6400000000001</v>
      </c>
      <c r="N3265">
        <f>IF(Table1[[#This Row],[Type]]="Income",ABS(Table1[[#This Row],[Amount]]),0)</f>
        <v>0</v>
      </c>
      <c r="O3265">
        <f>IF(Table1[[#This Row],[Type]]="Expense",ABS(Table1[[#This Row],[Amount]]),0)</f>
        <v>1154.6400000000001</v>
      </c>
      <c r="P3265" t="str">
        <f>Table1[[#This Row],[Region]]</f>
        <v>East</v>
      </c>
      <c r="Q3265" t="s">
        <v>36</v>
      </c>
      <c r="R3265" t="s">
        <v>13</v>
      </c>
    </row>
    <row r="3266" spans="1:18" x14ac:dyDescent="0.3">
      <c r="A3266" s="1">
        <v>44985</v>
      </c>
      <c r="B3266" t="s">
        <v>3292</v>
      </c>
      <c r="C3266" t="s">
        <v>15</v>
      </c>
      <c r="D3266" t="s">
        <v>10</v>
      </c>
      <c r="E3266">
        <v>-1687.74</v>
      </c>
      <c r="F3266" t="s">
        <v>11</v>
      </c>
      <c r="G3266">
        <f>IF(Table1[[#This Row],[Type]]="Income",ABS(Table1[[#This Row],[Amount]]),0)</f>
        <v>0</v>
      </c>
      <c r="H3266">
        <f>IF(Table1[[#This Row],[Type]]="Expense",ABS(Table1[[#This Row],[Amount]]),0)</f>
        <v>1687.74</v>
      </c>
      <c r="I3266" t="s">
        <v>20</v>
      </c>
      <c r="J3266" t="s">
        <v>32</v>
      </c>
      <c r="L3266" t="str">
        <f t="shared" si="50"/>
        <v>February</v>
      </c>
      <c r="M3266" s="4">
        <f>ABS(Table1[[#This Row],[Amount]])</f>
        <v>1687.74</v>
      </c>
      <c r="N3266">
        <f>IF(Table1[[#This Row],[Type]]="Income",ABS(Table1[[#This Row],[Amount]]),0)</f>
        <v>0</v>
      </c>
      <c r="O3266">
        <f>IF(Table1[[#This Row],[Type]]="Expense",ABS(Table1[[#This Row],[Amount]]),0)</f>
        <v>1687.74</v>
      </c>
      <c r="P3266" t="str">
        <f>Table1[[#This Row],[Region]]</f>
        <v>West</v>
      </c>
      <c r="Q3266" t="s">
        <v>10</v>
      </c>
      <c r="R3266" t="s">
        <v>32</v>
      </c>
    </row>
    <row r="3267" spans="1:18" x14ac:dyDescent="0.3">
      <c r="A3267" s="1">
        <v>45109</v>
      </c>
      <c r="B3267" t="s">
        <v>3293</v>
      </c>
      <c r="C3267" t="s">
        <v>30</v>
      </c>
      <c r="D3267" t="s">
        <v>16</v>
      </c>
      <c r="E3267">
        <v>2645.21</v>
      </c>
      <c r="F3267" t="s">
        <v>31</v>
      </c>
      <c r="G3267">
        <f>IF(Table1[[#This Row],[Type]]="Income",ABS(Table1[[#This Row],[Amount]]),0)</f>
        <v>2645.21</v>
      </c>
      <c r="H3267">
        <f>IF(Table1[[#This Row],[Type]]="Expense",ABS(Table1[[#This Row],[Amount]]),0)</f>
        <v>0</v>
      </c>
      <c r="I3267" t="s">
        <v>20</v>
      </c>
      <c r="J3267" t="s">
        <v>27</v>
      </c>
      <c r="L3267" t="str">
        <f t="shared" ref="L3267:L3330" si="51">TEXT(A3267:A8266,"mmmm")</f>
        <v>July</v>
      </c>
      <c r="M3267" s="4">
        <f>ABS(Table1[[#This Row],[Amount]])</f>
        <v>2645.21</v>
      </c>
      <c r="N3267">
        <f>IF(Table1[[#This Row],[Type]]="Income",ABS(Table1[[#This Row],[Amount]]),0)</f>
        <v>2645.21</v>
      </c>
      <c r="O3267">
        <f>IF(Table1[[#This Row],[Type]]="Expense",ABS(Table1[[#This Row],[Amount]]),0)</f>
        <v>0</v>
      </c>
      <c r="P3267" t="str">
        <f>Table1[[#This Row],[Region]]</f>
        <v>North</v>
      </c>
      <c r="Q3267" t="s">
        <v>16</v>
      </c>
      <c r="R3267" t="s">
        <v>27</v>
      </c>
    </row>
    <row r="3268" spans="1:18" x14ac:dyDescent="0.3">
      <c r="A3268" s="1">
        <v>44967</v>
      </c>
      <c r="B3268" t="s">
        <v>3294</v>
      </c>
      <c r="C3268" t="s">
        <v>25</v>
      </c>
      <c r="D3268" t="s">
        <v>36</v>
      </c>
      <c r="E3268">
        <v>-3935.01</v>
      </c>
      <c r="F3268" t="s">
        <v>11</v>
      </c>
      <c r="G3268">
        <f>IF(Table1[[#This Row],[Type]]="Income",ABS(Table1[[#This Row],[Amount]]),0)</f>
        <v>0</v>
      </c>
      <c r="H3268">
        <f>IF(Table1[[#This Row],[Type]]="Expense",ABS(Table1[[#This Row],[Amount]]),0)</f>
        <v>3935.01</v>
      </c>
      <c r="I3268" t="s">
        <v>12</v>
      </c>
      <c r="J3268" t="s">
        <v>32</v>
      </c>
      <c r="L3268" t="str">
        <f t="shared" si="51"/>
        <v>February</v>
      </c>
      <c r="M3268" s="4">
        <f>ABS(Table1[[#This Row],[Amount]])</f>
        <v>3935.01</v>
      </c>
      <c r="N3268">
        <f>IF(Table1[[#This Row],[Type]]="Income",ABS(Table1[[#This Row],[Amount]]),0)</f>
        <v>0</v>
      </c>
      <c r="O3268">
        <f>IF(Table1[[#This Row],[Type]]="Expense",ABS(Table1[[#This Row],[Amount]]),0)</f>
        <v>3935.01</v>
      </c>
      <c r="P3268" t="str">
        <f>Table1[[#This Row],[Region]]</f>
        <v>West</v>
      </c>
      <c r="Q3268" t="s">
        <v>36</v>
      </c>
      <c r="R3268" t="s">
        <v>32</v>
      </c>
    </row>
    <row r="3269" spans="1:18" x14ac:dyDescent="0.3">
      <c r="A3269" s="1">
        <v>44965</v>
      </c>
      <c r="B3269" t="s">
        <v>3295</v>
      </c>
      <c r="C3269" t="s">
        <v>25</v>
      </c>
      <c r="D3269" t="s">
        <v>42</v>
      </c>
      <c r="E3269">
        <v>-4208.82</v>
      </c>
      <c r="F3269" t="s">
        <v>11</v>
      </c>
      <c r="G3269">
        <f>IF(Table1[[#This Row],[Type]]="Income",ABS(Table1[[#This Row],[Amount]]),0)</f>
        <v>0</v>
      </c>
      <c r="H3269">
        <f>IF(Table1[[#This Row],[Type]]="Expense",ABS(Table1[[#This Row],[Amount]]),0)</f>
        <v>4208.82</v>
      </c>
      <c r="I3269" t="s">
        <v>17</v>
      </c>
      <c r="J3269" t="s">
        <v>27</v>
      </c>
      <c r="L3269" t="str">
        <f t="shared" si="51"/>
        <v>February</v>
      </c>
      <c r="M3269" s="4">
        <f>ABS(Table1[[#This Row],[Amount]])</f>
        <v>4208.82</v>
      </c>
      <c r="N3269">
        <f>IF(Table1[[#This Row],[Type]]="Income",ABS(Table1[[#This Row],[Amount]]),0)</f>
        <v>0</v>
      </c>
      <c r="O3269">
        <f>IF(Table1[[#This Row],[Type]]="Expense",ABS(Table1[[#This Row],[Amount]]),0)</f>
        <v>4208.82</v>
      </c>
      <c r="P3269" t="str">
        <f>Table1[[#This Row],[Region]]</f>
        <v>North</v>
      </c>
      <c r="Q3269" t="s">
        <v>42</v>
      </c>
      <c r="R3269" t="s">
        <v>27</v>
      </c>
    </row>
    <row r="3270" spans="1:18" x14ac:dyDescent="0.3">
      <c r="A3270" s="1">
        <v>45118</v>
      </c>
      <c r="B3270" t="s">
        <v>3296</v>
      </c>
      <c r="C3270" t="s">
        <v>15</v>
      </c>
      <c r="D3270" t="s">
        <v>26</v>
      </c>
      <c r="E3270">
        <v>-2960.29</v>
      </c>
      <c r="F3270" t="s">
        <v>11</v>
      </c>
      <c r="G3270">
        <f>IF(Table1[[#This Row],[Type]]="Income",ABS(Table1[[#This Row],[Amount]]),0)</f>
        <v>0</v>
      </c>
      <c r="H3270">
        <f>IF(Table1[[#This Row],[Type]]="Expense",ABS(Table1[[#This Row],[Amount]]),0)</f>
        <v>2960.29</v>
      </c>
      <c r="I3270" t="s">
        <v>12</v>
      </c>
      <c r="J3270" t="s">
        <v>32</v>
      </c>
      <c r="L3270" t="str">
        <f t="shared" si="51"/>
        <v>July</v>
      </c>
      <c r="M3270" s="4">
        <f>ABS(Table1[[#This Row],[Amount]])</f>
        <v>2960.29</v>
      </c>
      <c r="N3270">
        <f>IF(Table1[[#This Row],[Type]]="Income",ABS(Table1[[#This Row],[Amount]]),0)</f>
        <v>0</v>
      </c>
      <c r="O3270">
        <f>IF(Table1[[#This Row],[Type]]="Expense",ABS(Table1[[#This Row],[Amount]]),0)</f>
        <v>2960.29</v>
      </c>
      <c r="P3270" t="str">
        <f>Table1[[#This Row],[Region]]</f>
        <v>West</v>
      </c>
      <c r="Q3270" t="s">
        <v>26</v>
      </c>
      <c r="R3270" t="s">
        <v>32</v>
      </c>
    </row>
    <row r="3271" spans="1:18" x14ac:dyDescent="0.3">
      <c r="A3271" s="1">
        <v>45193</v>
      </c>
      <c r="B3271" t="s">
        <v>3297</v>
      </c>
      <c r="C3271" t="s">
        <v>9</v>
      </c>
      <c r="D3271" t="s">
        <v>22</v>
      </c>
      <c r="E3271">
        <v>-2074.87</v>
      </c>
      <c r="F3271" t="s">
        <v>11</v>
      </c>
      <c r="G3271">
        <f>IF(Table1[[#This Row],[Type]]="Income",ABS(Table1[[#This Row],[Amount]]),0)</f>
        <v>0</v>
      </c>
      <c r="H3271">
        <f>IF(Table1[[#This Row],[Type]]="Expense",ABS(Table1[[#This Row],[Amount]]),0)</f>
        <v>2074.87</v>
      </c>
      <c r="I3271" t="s">
        <v>12</v>
      </c>
      <c r="J3271" t="s">
        <v>23</v>
      </c>
      <c r="L3271" t="str">
        <f t="shared" si="51"/>
        <v>September</v>
      </c>
      <c r="M3271" s="4">
        <f>ABS(Table1[[#This Row],[Amount]])</f>
        <v>2074.87</v>
      </c>
      <c r="N3271">
        <f>IF(Table1[[#This Row],[Type]]="Income",ABS(Table1[[#This Row],[Amount]]),0)</f>
        <v>0</v>
      </c>
      <c r="O3271">
        <f>IF(Table1[[#This Row],[Type]]="Expense",ABS(Table1[[#This Row],[Amount]]),0)</f>
        <v>2074.87</v>
      </c>
      <c r="P3271" t="str">
        <f>Table1[[#This Row],[Region]]</f>
        <v>South</v>
      </c>
      <c r="Q3271" t="s">
        <v>22</v>
      </c>
      <c r="R3271" t="s">
        <v>23</v>
      </c>
    </row>
    <row r="3272" spans="1:18" x14ac:dyDescent="0.3">
      <c r="A3272" s="1">
        <v>45073</v>
      </c>
      <c r="B3272" t="s">
        <v>3298</v>
      </c>
      <c r="C3272" t="s">
        <v>30</v>
      </c>
      <c r="D3272" t="s">
        <v>42</v>
      </c>
      <c r="E3272">
        <v>4737.8599999999997</v>
      </c>
      <c r="F3272" t="s">
        <v>31</v>
      </c>
      <c r="G3272">
        <f>IF(Table1[[#This Row],[Type]]="Income",ABS(Table1[[#This Row],[Amount]]),0)</f>
        <v>4737.8599999999997</v>
      </c>
      <c r="H3272">
        <f>IF(Table1[[#This Row],[Type]]="Expense",ABS(Table1[[#This Row],[Amount]]),0)</f>
        <v>0</v>
      </c>
      <c r="I3272" t="s">
        <v>17</v>
      </c>
      <c r="J3272" t="s">
        <v>32</v>
      </c>
      <c r="L3272" t="str">
        <f t="shared" si="51"/>
        <v>May</v>
      </c>
      <c r="M3272" s="4">
        <f>ABS(Table1[[#This Row],[Amount]])</f>
        <v>4737.8599999999997</v>
      </c>
      <c r="N3272">
        <f>IF(Table1[[#This Row],[Type]]="Income",ABS(Table1[[#This Row],[Amount]]),0)</f>
        <v>4737.8599999999997</v>
      </c>
      <c r="O3272">
        <f>IF(Table1[[#This Row],[Type]]="Expense",ABS(Table1[[#This Row],[Amount]]),0)</f>
        <v>0</v>
      </c>
      <c r="P3272" t="str">
        <f>Table1[[#This Row],[Region]]</f>
        <v>West</v>
      </c>
      <c r="Q3272" t="s">
        <v>42</v>
      </c>
      <c r="R3272" t="s">
        <v>32</v>
      </c>
    </row>
    <row r="3273" spans="1:18" x14ac:dyDescent="0.3">
      <c r="A3273" s="1">
        <v>45259</v>
      </c>
      <c r="B3273" t="s">
        <v>3299</v>
      </c>
      <c r="C3273" t="s">
        <v>25</v>
      </c>
      <c r="D3273" t="s">
        <v>42</v>
      </c>
      <c r="E3273">
        <v>-1307.95</v>
      </c>
      <c r="F3273" t="s">
        <v>11</v>
      </c>
      <c r="G3273">
        <f>IF(Table1[[#This Row],[Type]]="Income",ABS(Table1[[#This Row],[Amount]]),0)</f>
        <v>0</v>
      </c>
      <c r="H3273">
        <f>IF(Table1[[#This Row],[Type]]="Expense",ABS(Table1[[#This Row],[Amount]]),0)</f>
        <v>1307.95</v>
      </c>
      <c r="I3273" t="s">
        <v>17</v>
      </c>
      <c r="J3273" t="s">
        <v>23</v>
      </c>
      <c r="L3273" t="str">
        <f t="shared" si="51"/>
        <v>November</v>
      </c>
      <c r="M3273" s="4">
        <f>ABS(Table1[[#This Row],[Amount]])</f>
        <v>1307.95</v>
      </c>
      <c r="N3273">
        <f>IF(Table1[[#This Row],[Type]]="Income",ABS(Table1[[#This Row],[Amount]]),0)</f>
        <v>0</v>
      </c>
      <c r="O3273">
        <f>IF(Table1[[#This Row],[Type]]="Expense",ABS(Table1[[#This Row],[Amount]]),0)</f>
        <v>1307.95</v>
      </c>
      <c r="P3273" t="str">
        <f>Table1[[#This Row],[Region]]</f>
        <v>South</v>
      </c>
      <c r="Q3273" t="s">
        <v>42</v>
      </c>
      <c r="R3273" t="s">
        <v>23</v>
      </c>
    </row>
    <row r="3274" spans="1:18" x14ac:dyDescent="0.3">
      <c r="A3274" s="1">
        <v>45053</v>
      </c>
      <c r="B3274" t="s">
        <v>3300</v>
      </c>
      <c r="C3274" t="s">
        <v>15</v>
      </c>
      <c r="D3274" t="s">
        <v>10</v>
      </c>
      <c r="E3274">
        <v>-4035.16</v>
      </c>
      <c r="F3274" t="s">
        <v>11</v>
      </c>
      <c r="G3274">
        <f>IF(Table1[[#This Row],[Type]]="Income",ABS(Table1[[#This Row],[Amount]]),0)</f>
        <v>0</v>
      </c>
      <c r="H3274">
        <f>IF(Table1[[#This Row],[Type]]="Expense",ABS(Table1[[#This Row],[Amount]]),0)</f>
        <v>4035.16</v>
      </c>
      <c r="I3274" t="s">
        <v>12</v>
      </c>
      <c r="J3274" t="s">
        <v>23</v>
      </c>
      <c r="L3274" t="str">
        <f t="shared" si="51"/>
        <v>May</v>
      </c>
      <c r="M3274" s="4">
        <f>ABS(Table1[[#This Row],[Amount]])</f>
        <v>4035.16</v>
      </c>
      <c r="N3274">
        <f>IF(Table1[[#This Row],[Type]]="Income",ABS(Table1[[#This Row],[Amount]]),0)</f>
        <v>0</v>
      </c>
      <c r="O3274">
        <f>IF(Table1[[#This Row],[Type]]="Expense",ABS(Table1[[#This Row],[Amount]]),0)</f>
        <v>4035.16</v>
      </c>
      <c r="P3274" t="str">
        <f>Table1[[#This Row],[Region]]</f>
        <v>South</v>
      </c>
      <c r="Q3274" t="s">
        <v>10</v>
      </c>
      <c r="R3274" t="s">
        <v>23</v>
      </c>
    </row>
    <row r="3275" spans="1:18" x14ac:dyDescent="0.3">
      <c r="A3275" s="1">
        <v>44972</v>
      </c>
      <c r="B3275" t="s">
        <v>3301</v>
      </c>
      <c r="C3275" t="s">
        <v>15</v>
      </c>
      <c r="D3275" t="s">
        <v>10</v>
      </c>
      <c r="E3275">
        <v>-3099.04</v>
      </c>
      <c r="F3275" t="s">
        <v>11</v>
      </c>
      <c r="G3275">
        <f>IF(Table1[[#This Row],[Type]]="Income",ABS(Table1[[#This Row],[Amount]]),0)</f>
        <v>0</v>
      </c>
      <c r="H3275">
        <f>IF(Table1[[#This Row],[Type]]="Expense",ABS(Table1[[#This Row],[Amount]]),0)</f>
        <v>3099.04</v>
      </c>
      <c r="I3275" t="s">
        <v>17</v>
      </c>
      <c r="J3275" t="s">
        <v>27</v>
      </c>
      <c r="L3275" t="str">
        <f t="shared" si="51"/>
        <v>February</v>
      </c>
      <c r="M3275" s="4">
        <f>ABS(Table1[[#This Row],[Amount]])</f>
        <v>3099.04</v>
      </c>
      <c r="N3275">
        <f>IF(Table1[[#This Row],[Type]]="Income",ABS(Table1[[#This Row],[Amount]]),0)</f>
        <v>0</v>
      </c>
      <c r="O3275">
        <f>IF(Table1[[#This Row],[Type]]="Expense",ABS(Table1[[#This Row],[Amount]]),0)</f>
        <v>3099.04</v>
      </c>
      <c r="P3275" t="str">
        <f>Table1[[#This Row],[Region]]</f>
        <v>North</v>
      </c>
      <c r="Q3275" t="s">
        <v>10</v>
      </c>
      <c r="R3275" t="s">
        <v>27</v>
      </c>
    </row>
    <row r="3276" spans="1:18" x14ac:dyDescent="0.3">
      <c r="A3276" s="1">
        <v>44971</v>
      </c>
      <c r="B3276" t="s">
        <v>3302</v>
      </c>
      <c r="C3276" t="s">
        <v>15</v>
      </c>
      <c r="D3276" t="s">
        <v>16</v>
      </c>
      <c r="E3276">
        <v>-1946.79</v>
      </c>
      <c r="F3276" t="s">
        <v>11</v>
      </c>
      <c r="G3276">
        <f>IF(Table1[[#This Row],[Type]]="Income",ABS(Table1[[#This Row],[Amount]]),0)</f>
        <v>0</v>
      </c>
      <c r="H3276">
        <f>IF(Table1[[#This Row],[Type]]="Expense",ABS(Table1[[#This Row],[Amount]]),0)</f>
        <v>1946.79</v>
      </c>
      <c r="I3276" t="s">
        <v>17</v>
      </c>
      <c r="J3276" t="s">
        <v>32</v>
      </c>
      <c r="L3276" t="str">
        <f t="shared" si="51"/>
        <v>February</v>
      </c>
      <c r="M3276" s="4">
        <f>ABS(Table1[[#This Row],[Amount]])</f>
        <v>1946.79</v>
      </c>
      <c r="N3276">
        <f>IF(Table1[[#This Row],[Type]]="Income",ABS(Table1[[#This Row],[Amount]]),0)</f>
        <v>0</v>
      </c>
      <c r="O3276">
        <f>IF(Table1[[#This Row],[Type]]="Expense",ABS(Table1[[#This Row],[Amount]]),0)</f>
        <v>1946.79</v>
      </c>
      <c r="P3276" t="str">
        <f>Table1[[#This Row],[Region]]</f>
        <v>West</v>
      </c>
      <c r="Q3276" t="s">
        <v>16</v>
      </c>
      <c r="R3276" t="s">
        <v>32</v>
      </c>
    </row>
    <row r="3277" spans="1:18" x14ac:dyDescent="0.3">
      <c r="A3277" s="1">
        <v>44927</v>
      </c>
      <c r="B3277" t="s">
        <v>3303</v>
      </c>
      <c r="C3277" t="s">
        <v>25</v>
      </c>
      <c r="D3277" t="s">
        <v>10</v>
      </c>
      <c r="E3277">
        <v>-106.7</v>
      </c>
      <c r="F3277" t="s">
        <v>11</v>
      </c>
      <c r="G3277">
        <f>IF(Table1[[#This Row],[Type]]="Income",ABS(Table1[[#This Row],[Amount]]),0)</f>
        <v>0</v>
      </c>
      <c r="H3277">
        <f>IF(Table1[[#This Row],[Type]]="Expense",ABS(Table1[[#This Row],[Amount]]),0)</f>
        <v>106.7</v>
      </c>
      <c r="I3277" t="s">
        <v>17</v>
      </c>
      <c r="J3277" t="s">
        <v>32</v>
      </c>
      <c r="L3277" t="str">
        <f t="shared" si="51"/>
        <v>January</v>
      </c>
      <c r="M3277" s="4">
        <f>ABS(Table1[[#This Row],[Amount]])</f>
        <v>106.7</v>
      </c>
      <c r="N3277">
        <f>IF(Table1[[#This Row],[Type]]="Income",ABS(Table1[[#This Row],[Amount]]),0)</f>
        <v>0</v>
      </c>
      <c r="O3277">
        <f>IF(Table1[[#This Row],[Type]]="Expense",ABS(Table1[[#This Row],[Amount]]),0)</f>
        <v>106.7</v>
      </c>
      <c r="P3277" t="str">
        <f>Table1[[#This Row],[Region]]</f>
        <v>West</v>
      </c>
      <c r="Q3277" t="s">
        <v>10</v>
      </c>
      <c r="R3277" t="s">
        <v>32</v>
      </c>
    </row>
    <row r="3278" spans="1:18" x14ac:dyDescent="0.3">
      <c r="A3278" s="1">
        <v>45094</v>
      </c>
      <c r="B3278" t="s">
        <v>3304</v>
      </c>
      <c r="C3278" t="s">
        <v>30</v>
      </c>
      <c r="D3278" t="s">
        <v>36</v>
      </c>
      <c r="E3278">
        <v>2288.34</v>
      </c>
      <c r="F3278" t="s">
        <v>31</v>
      </c>
      <c r="G3278">
        <f>IF(Table1[[#This Row],[Type]]="Income",ABS(Table1[[#This Row],[Amount]]),0)</f>
        <v>2288.34</v>
      </c>
      <c r="H3278">
        <f>IF(Table1[[#This Row],[Type]]="Expense",ABS(Table1[[#This Row],[Amount]]),0)</f>
        <v>0</v>
      </c>
      <c r="I3278" t="s">
        <v>12</v>
      </c>
      <c r="J3278" t="s">
        <v>32</v>
      </c>
      <c r="L3278" t="str">
        <f t="shared" si="51"/>
        <v>June</v>
      </c>
      <c r="M3278" s="4">
        <f>ABS(Table1[[#This Row],[Amount]])</f>
        <v>2288.34</v>
      </c>
      <c r="N3278">
        <f>IF(Table1[[#This Row],[Type]]="Income",ABS(Table1[[#This Row],[Amount]]),0)</f>
        <v>2288.34</v>
      </c>
      <c r="O3278">
        <f>IF(Table1[[#This Row],[Type]]="Expense",ABS(Table1[[#This Row],[Amount]]),0)</f>
        <v>0</v>
      </c>
      <c r="P3278" t="str">
        <f>Table1[[#This Row],[Region]]</f>
        <v>West</v>
      </c>
      <c r="Q3278" t="s">
        <v>36</v>
      </c>
      <c r="R3278" t="s">
        <v>32</v>
      </c>
    </row>
    <row r="3279" spans="1:18" x14ac:dyDescent="0.3">
      <c r="A3279" s="1">
        <v>45034</v>
      </c>
      <c r="B3279" t="s">
        <v>3305</v>
      </c>
      <c r="C3279" t="s">
        <v>9</v>
      </c>
      <c r="D3279" t="s">
        <v>22</v>
      </c>
      <c r="E3279">
        <v>-1455.93</v>
      </c>
      <c r="F3279" t="s">
        <v>11</v>
      </c>
      <c r="G3279">
        <f>IF(Table1[[#This Row],[Type]]="Income",ABS(Table1[[#This Row],[Amount]]),0)</f>
        <v>0</v>
      </c>
      <c r="H3279">
        <f>IF(Table1[[#This Row],[Type]]="Expense",ABS(Table1[[#This Row],[Amount]]),0)</f>
        <v>1455.93</v>
      </c>
      <c r="I3279" t="s">
        <v>12</v>
      </c>
      <c r="J3279" t="s">
        <v>23</v>
      </c>
      <c r="L3279" t="str">
        <f t="shared" si="51"/>
        <v>April</v>
      </c>
      <c r="M3279" s="4">
        <f>ABS(Table1[[#This Row],[Amount]])</f>
        <v>1455.93</v>
      </c>
      <c r="N3279">
        <f>IF(Table1[[#This Row],[Type]]="Income",ABS(Table1[[#This Row],[Amount]]),0)</f>
        <v>0</v>
      </c>
      <c r="O3279">
        <f>IF(Table1[[#This Row],[Type]]="Expense",ABS(Table1[[#This Row],[Amount]]),0)</f>
        <v>1455.93</v>
      </c>
      <c r="P3279" t="str">
        <f>Table1[[#This Row],[Region]]</f>
        <v>South</v>
      </c>
      <c r="Q3279" t="s">
        <v>22</v>
      </c>
      <c r="R3279" t="s">
        <v>23</v>
      </c>
    </row>
    <row r="3280" spans="1:18" x14ac:dyDescent="0.3">
      <c r="A3280" s="1">
        <v>44945</v>
      </c>
      <c r="B3280" t="s">
        <v>3306</v>
      </c>
      <c r="C3280" t="s">
        <v>30</v>
      </c>
      <c r="D3280" t="s">
        <v>42</v>
      </c>
      <c r="E3280">
        <v>611.29999999999995</v>
      </c>
      <c r="F3280" t="s">
        <v>31</v>
      </c>
      <c r="G3280">
        <f>IF(Table1[[#This Row],[Type]]="Income",ABS(Table1[[#This Row],[Amount]]),0)</f>
        <v>611.29999999999995</v>
      </c>
      <c r="H3280">
        <f>IF(Table1[[#This Row],[Type]]="Expense",ABS(Table1[[#This Row],[Amount]]),0)</f>
        <v>0</v>
      </c>
      <c r="I3280" t="s">
        <v>17</v>
      </c>
      <c r="J3280" t="s">
        <v>13</v>
      </c>
      <c r="L3280" t="str">
        <f t="shared" si="51"/>
        <v>January</v>
      </c>
      <c r="M3280" s="4">
        <f>ABS(Table1[[#This Row],[Amount]])</f>
        <v>611.29999999999995</v>
      </c>
      <c r="N3280">
        <f>IF(Table1[[#This Row],[Type]]="Income",ABS(Table1[[#This Row],[Amount]]),0)</f>
        <v>611.29999999999995</v>
      </c>
      <c r="O3280">
        <f>IF(Table1[[#This Row],[Type]]="Expense",ABS(Table1[[#This Row],[Amount]]),0)</f>
        <v>0</v>
      </c>
      <c r="P3280" t="str">
        <f>Table1[[#This Row],[Region]]</f>
        <v>East</v>
      </c>
      <c r="Q3280" t="s">
        <v>42</v>
      </c>
      <c r="R3280" t="s">
        <v>13</v>
      </c>
    </row>
    <row r="3281" spans="1:18" x14ac:dyDescent="0.3">
      <c r="A3281" s="1">
        <v>45258</v>
      </c>
      <c r="B3281" t="s">
        <v>3307</v>
      </c>
      <c r="C3281" t="s">
        <v>15</v>
      </c>
      <c r="D3281" t="s">
        <v>16</v>
      </c>
      <c r="E3281">
        <v>-468.28</v>
      </c>
      <c r="F3281" t="s">
        <v>11</v>
      </c>
      <c r="G3281">
        <f>IF(Table1[[#This Row],[Type]]="Income",ABS(Table1[[#This Row],[Amount]]),0)</f>
        <v>0</v>
      </c>
      <c r="H3281">
        <f>IF(Table1[[#This Row],[Type]]="Expense",ABS(Table1[[#This Row],[Amount]]),0)</f>
        <v>468.28</v>
      </c>
      <c r="I3281" t="s">
        <v>20</v>
      </c>
      <c r="J3281" t="s">
        <v>32</v>
      </c>
      <c r="L3281" t="str">
        <f t="shared" si="51"/>
        <v>November</v>
      </c>
      <c r="M3281" s="4">
        <f>ABS(Table1[[#This Row],[Amount]])</f>
        <v>468.28</v>
      </c>
      <c r="N3281">
        <f>IF(Table1[[#This Row],[Type]]="Income",ABS(Table1[[#This Row],[Amount]]),0)</f>
        <v>0</v>
      </c>
      <c r="O3281">
        <f>IF(Table1[[#This Row],[Type]]="Expense",ABS(Table1[[#This Row],[Amount]]),0)</f>
        <v>468.28</v>
      </c>
      <c r="P3281" t="str">
        <f>Table1[[#This Row],[Region]]</f>
        <v>West</v>
      </c>
      <c r="Q3281" t="s">
        <v>16</v>
      </c>
      <c r="R3281" t="s">
        <v>32</v>
      </c>
    </row>
    <row r="3282" spans="1:18" x14ac:dyDescent="0.3">
      <c r="A3282" s="1">
        <v>44998</v>
      </c>
      <c r="B3282" t="s">
        <v>3308</v>
      </c>
      <c r="C3282" t="s">
        <v>15</v>
      </c>
      <c r="D3282" t="s">
        <v>22</v>
      </c>
      <c r="E3282">
        <v>-1803.04</v>
      </c>
      <c r="F3282" t="s">
        <v>11</v>
      </c>
      <c r="G3282">
        <f>IF(Table1[[#This Row],[Type]]="Income",ABS(Table1[[#This Row],[Amount]]),0)</f>
        <v>0</v>
      </c>
      <c r="H3282">
        <f>IF(Table1[[#This Row],[Type]]="Expense",ABS(Table1[[#This Row],[Amount]]),0)</f>
        <v>1803.04</v>
      </c>
      <c r="I3282" t="s">
        <v>17</v>
      </c>
      <c r="J3282" t="s">
        <v>32</v>
      </c>
      <c r="L3282" t="str">
        <f t="shared" si="51"/>
        <v>March</v>
      </c>
      <c r="M3282" s="4">
        <f>ABS(Table1[[#This Row],[Amount]])</f>
        <v>1803.04</v>
      </c>
      <c r="N3282">
        <f>IF(Table1[[#This Row],[Type]]="Income",ABS(Table1[[#This Row],[Amount]]),0)</f>
        <v>0</v>
      </c>
      <c r="O3282">
        <f>IF(Table1[[#This Row],[Type]]="Expense",ABS(Table1[[#This Row],[Amount]]),0)</f>
        <v>1803.04</v>
      </c>
      <c r="P3282" t="str">
        <f>Table1[[#This Row],[Region]]</f>
        <v>West</v>
      </c>
      <c r="Q3282" t="s">
        <v>22</v>
      </c>
      <c r="R3282" t="s">
        <v>32</v>
      </c>
    </row>
    <row r="3283" spans="1:18" x14ac:dyDescent="0.3">
      <c r="A3283" s="1">
        <v>45035</v>
      </c>
      <c r="B3283" t="s">
        <v>3309</v>
      </c>
      <c r="C3283" t="s">
        <v>9</v>
      </c>
      <c r="D3283" t="s">
        <v>10</v>
      </c>
      <c r="E3283">
        <v>-3112.31</v>
      </c>
      <c r="F3283" t="s">
        <v>11</v>
      </c>
      <c r="G3283">
        <f>IF(Table1[[#This Row],[Type]]="Income",ABS(Table1[[#This Row],[Amount]]),0)</f>
        <v>0</v>
      </c>
      <c r="H3283">
        <f>IF(Table1[[#This Row],[Type]]="Expense",ABS(Table1[[#This Row],[Amount]]),0)</f>
        <v>3112.31</v>
      </c>
      <c r="I3283" t="s">
        <v>17</v>
      </c>
      <c r="J3283" t="s">
        <v>13</v>
      </c>
      <c r="L3283" t="str">
        <f t="shared" si="51"/>
        <v>April</v>
      </c>
      <c r="M3283" s="4">
        <f>ABS(Table1[[#This Row],[Amount]])</f>
        <v>3112.31</v>
      </c>
      <c r="N3283">
        <f>IF(Table1[[#This Row],[Type]]="Income",ABS(Table1[[#This Row],[Amount]]),0)</f>
        <v>0</v>
      </c>
      <c r="O3283">
        <f>IF(Table1[[#This Row],[Type]]="Expense",ABS(Table1[[#This Row],[Amount]]),0)</f>
        <v>3112.31</v>
      </c>
      <c r="P3283" t="str">
        <f>Table1[[#This Row],[Region]]</f>
        <v>East</v>
      </c>
      <c r="Q3283" t="s">
        <v>10</v>
      </c>
      <c r="R3283" t="s">
        <v>13</v>
      </c>
    </row>
    <row r="3284" spans="1:18" x14ac:dyDescent="0.3">
      <c r="A3284" s="1">
        <v>45194</v>
      </c>
      <c r="B3284" t="s">
        <v>3310</v>
      </c>
      <c r="C3284" t="s">
        <v>30</v>
      </c>
      <c r="D3284" t="s">
        <v>10</v>
      </c>
      <c r="E3284">
        <v>4203.84</v>
      </c>
      <c r="F3284" t="s">
        <v>31</v>
      </c>
      <c r="G3284">
        <f>IF(Table1[[#This Row],[Type]]="Income",ABS(Table1[[#This Row],[Amount]]),0)</f>
        <v>4203.84</v>
      </c>
      <c r="H3284">
        <f>IF(Table1[[#This Row],[Type]]="Expense",ABS(Table1[[#This Row],[Amount]]),0)</f>
        <v>0</v>
      </c>
      <c r="I3284" t="s">
        <v>12</v>
      </c>
      <c r="J3284" t="s">
        <v>27</v>
      </c>
      <c r="L3284" t="str">
        <f t="shared" si="51"/>
        <v>September</v>
      </c>
      <c r="M3284" s="4">
        <f>ABS(Table1[[#This Row],[Amount]])</f>
        <v>4203.84</v>
      </c>
      <c r="N3284">
        <f>IF(Table1[[#This Row],[Type]]="Income",ABS(Table1[[#This Row],[Amount]]),0)</f>
        <v>4203.84</v>
      </c>
      <c r="O3284">
        <f>IF(Table1[[#This Row],[Type]]="Expense",ABS(Table1[[#This Row],[Amount]]),0)</f>
        <v>0</v>
      </c>
      <c r="P3284" t="str">
        <f>Table1[[#This Row],[Region]]</f>
        <v>North</v>
      </c>
      <c r="Q3284" t="s">
        <v>10</v>
      </c>
      <c r="R3284" t="s">
        <v>27</v>
      </c>
    </row>
    <row r="3285" spans="1:18" x14ac:dyDescent="0.3">
      <c r="A3285" s="1">
        <v>45166</v>
      </c>
      <c r="B3285" t="s">
        <v>3311</v>
      </c>
      <c r="C3285" t="s">
        <v>15</v>
      </c>
      <c r="D3285" t="s">
        <v>36</v>
      </c>
      <c r="E3285">
        <v>-999.46</v>
      </c>
      <c r="F3285" t="s">
        <v>11</v>
      </c>
      <c r="G3285">
        <f>IF(Table1[[#This Row],[Type]]="Income",ABS(Table1[[#This Row],[Amount]]),0)</f>
        <v>0</v>
      </c>
      <c r="H3285">
        <f>IF(Table1[[#This Row],[Type]]="Expense",ABS(Table1[[#This Row],[Amount]]),0)</f>
        <v>999.46</v>
      </c>
      <c r="I3285" t="s">
        <v>20</v>
      </c>
      <c r="J3285" t="s">
        <v>32</v>
      </c>
      <c r="L3285" t="str">
        <f t="shared" si="51"/>
        <v>August</v>
      </c>
      <c r="M3285" s="4">
        <f>ABS(Table1[[#This Row],[Amount]])</f>
        <v>999.46</v>
      </c>
      <c r="N3285">
        <f>IF(Table1[[#This Row],[Type]]="Income",ABS(Table1[[#This Row],[Amount]]),0)</f>
        <v>0</v>
      </c>
      <c r="O3285">
        <f>IF(Table1[[#This Row],[Type]]="Expense",ABS(Table1[[#This Row],[Amount]]),0)</f>
        <v>999.46</v>
      </c>
      <c r="P3285" t="str">
        <f>Table1[[#This Row],[Region]]</f>
        <v>West</v>
      </c>
      <c r="Q3285" t="s">
        <v>36</v>
      </c>
      <c r="R3285" t="s">
        <v>32</v>
      </c>
    </row>
    <row r="3286" spans="1:18" x14ac:dyDescent="0.3">
      <c r="A3286" s="1">
        <v>45227</v>
      </c>
      <c r="B3286" t="s">
        <v>3312</v>
      </c>
      <c r="C3286" t="s">
        <v>15</v>
      </c>
      <c r="D3286" t="s">
        <v>10</v>
      </c>
      <c r="E3286">
        <v>-2180.7600000000002</v>
      </c>
      <c r="F3286" t="s">
        <v>11</v>
      </c>
      <c r="G3286">
        <f>IF(Table1[[#This Row],[Type]]="Income",ABS(Table1[[#This Row],[Amount]]),0)</f>
        <v>0</v>
      </c>
      <c r="H3286">
        <f>IF(Table1[[#This Row],[Type]]="Expense",ABS(Table1[[#This Row],[Amount]]),0)</f>
        <v>2180.7600000000002</v>
      </c>
      <c r="I3286" t="s">
        <v>17</v>
      </c>
      <c r="J3286" t="s">
        <v>13</v>
      </c>
      <c r="L3286" t="str">
        <f t="shared" si="51"/>
        <v>October</v>
      </c>
      <c r="M3286" s="4">
        <f>ABS(Table1[[#This Row],[Amount]])</f>
        <v>2180.7600000000002</v>
      </c>
      <c r="N3286">
        <f>IF(Table1[[#This Row],[Type]]="Income",ABS(Table1[[#This Row],[Amount]]),0)</f>
        <v>0</v>
      </c>
      <c r="O3286">
        <f>IF(Table1[[#This Row],[Type]]="Expense",ABS(Table1[[#This Row],[Amount]]),0)</f>
        <v>2180.7600000000002</v>
      </c>
      <c r="P3286" t="str">
        <f>Table1[[#This Row],[Region]]</f>
        <v>East</v>
      </c>
      <c r="Q3286" t="s">
        <v>10</v>
      </c>
      <c r="R3286" t="s">
        <v>13</v>
      </c>
    </row>
    <row r="3287" spans="1:18" x14ac:dyDescent="0.3">
      <c r="A3287" s="1">
        <v>45016</v>
      </c>
      <c r="B3287" t="s">
        <v>3313</v>
      </c>
      <c r="C3287" t="s">
        <v>30</v>
      </c>
      <c r="D3287" t="s">
        <v>42</v>
      </c>
      <c r="E3287">
        <v>2020.59</v>
      </c>
      <c r="F3287" t="s">
        <v>31</v>
      </c>
      <c r="G3287">
        <f>IF(Table1[[#This Row],[Type]]="Income",ABS(Table1[[#This Row],[Amount]]),0)</f>
        <v>2020.59</v>
      </c>
      <c r="H3287">
        <f>IF(Table1[[#This Row],[Type]]="Expense",ABS(Table1[[#This Row],[Amount]]),0)</f>
        <v>0</v>
      </c>
      <c r="I3287" t="s">
        <v>20</v>
      </c>
      <c r="J3287" t="s">
        <v>32</v>
      </c>
      <c r="L3287" t="str">
        <f t="shared" si="51"/>
        <v>March</v>
      </c>
      <c r="M3287" s="4">
        <f>ABS(Table1[[#This Row],[Amount]])</f>
        <v>2020.59</v>
      </c>
      <c r="N3287">
        <f>IF(Table1[[#This Row],[Type]]="Income",ABS(Table1[[#This Row],[Amount]]),0)</f>
        <v>2020.59</v>
      </c>
      <c r="O3287">
        <f>IF(Table1[[#This Row],[Type]]="Expense",ABS(Table1[[#This Row],[Amount]]),0)</f>
        <v>0</v>
      </c>
      <c r="P3287" t="str">
        <f>Table1[[#This Row],[Region]]</f>
        <v>West</v>
      </c>
      <c r="Q3287" t="s">
        <v>42</v>
      </c>
      <c r="R3287" t="s">
        <v>32</v>
      </c>
    </row>
    <row r="3288" spans="1:18" x14ac:dyDescent="0.3">
      <c r="A3288" s="1">
        <v>45029</v>
      </c>
      <c r="B3288" t="s">
        <v>3314</v>
      </c>
      <c r="C3288" t="s">
        <v>15</v>
      </c>
      <c r="D3288" t="s">
        <v>19</v>
      </c>
      <c r="E3288">
        <v>-2615.63</v>
      </c>
      <c r="F3288" t="s">
        <v>11</v>
      </c>
      <c r="G3288">
        <f>IF(Table1[[#This Row],[Type]]="Income",ABS(Table1[[#This Row],[Amount]]),0)</f>
        <v>0</v>
      </c>
      <c r="H3288">
        <f>IF(Table1[[#This Row],[Type]]="Expense",ABS(Table1[[#This Row],[Amount]]),0)</f>
        <v>2615.63</v>
      </c>
      <c r="I3288" t="s">
        <v>12</v>
      </c>
      <c r="J3288" t="s">
        <v>23</v>
      </c>
      <c r="L3288" t="str">
        <f t="shared" si="51"/>
        <v>April</v>
      </c>
      <c r="M3288" s="4">
        <f>ABS(Table1[[#This Row],[Amount]])</f>
        <v>2615.63</v>
      </c>
      <c r="N3288">
        <f>IF(Table1[[#This Row],[Type]]="Income",ABS(Table1[[#This Row],[Amount]]),0)</f>
        <v>0</v>
      </c>
      <c r="O3288">
        <f>IF(Table1[[#This Row],[Type]]="Expense",ABS(Table1[[#This Row],[Amount]]),0)</f>
        <v>2615.63</v>
      </c>
      <c r="P3288" t="str">
        <f>Table1[[#This Row],[Region]]</f>
        <v>South</v>
      </c>
      <c r="Q3288" t="s">
        <v>19</v>
      </c>
      <c r="R3288" t="s">
        <v>23</v>
      </c>
    </row>
    <row r="3289" spans="1:18" x14ac:dyDescent="0.3">
      <c r="A3289" s="1">
        <v>45176</v>
      </c>
      <c r="B3289" t="s">
        <v>3315</v>
      </c>
      <c r="C3289" t="s">
        <v>30</v>
      </c>
      <c r="D3289" t="s">
        <v>42</v>
      </c>
      <c r="E3289">
        <v>4066.98</v>
      </c>
      <c r="F3289" t="s">
        <v>31</v>
      </c>
      <c r="G3289">
        <f>IF(Table1[[#This Row],[Type]]="Income",ABS(Table1[[#This Row],[Amount]]),0)</f>
        <v>4066.98</v>
      </c>
      <c r="H3289">
        <f>IF(Table1[[#This Row],[Type]]="Expense",ABS(Table1[[#This Row],[Amount]]),0)</f>
        <v>0</v>
      </c>
      <c r="I3289" t="s">
        <v>20</v>
      </c>
      <c r="J3289" t="s">
        <v>13</v>
      </c>
      <c r="L3289" t="str">
        <f t="shared" si="51"/>
        <v>September</v>
      </c>
      <c r="M3289" s="4">
        <f>ABS(Table1[[#This Row],[Amount]])</f>
        <v>4066.98</v>
      </c>
      <c r="N3289">
        <f>IF(Table1[[#This Row],[Type]]="Income",ABS(Table1[[#This Row],[Amount]]),0)</f>
        <v>4066.98</v>
      </c>
      <c r="O3289">
        <f>IF(Table1[[#This Row],[Type]]="Expense",ABS(Table1[[#This Row],[Amount]]),0)</f>
        <v>0</v>
      </c>
      <c r="P3289" t="str">
        <f>Table1[[#This Row],[Region]]</f>
        <v>East</v>
      </c>
      <c r="Q3289" t="s">
        <v>42</v>
      </c>
      <c r="R3289" t="s">
        <v>13</v>
      </c>
    </row>
    <row r="3290" spans="1:18" x14ac:dyDescent="0.3">
      <c r="A3290" s="1">
        <v>44934</v>
      </c>
      <c r="B3290" t="s">
        <v>3316</v>
      </c>
      <c r="C3290" t="s">
        <v>15</v>
      </c>
      <c r="D3290" t="s">
        <v>42</v>
      </c>
      <c r="E3290">
        <v>-2812.86</v>
      </c>
      <c r="F3290" t="s">
        <v>11</v>
      </c>
      <c r="G3290">
        <f>IF(Table1[[#This Row],[Type]]="Income",ABS(Table1[[#This Row],[Amount]]),0)</f>
        <v>0</v>
      </c>
      <c r="H3290">
        <f>IF(Table1[[#This Row],[Type]]="Expense",ABS(Table1[[#This Row],[Amount]]),0)</f>
        <v>2812.86</v>
      </c>
      <c r="I3290" t="s">
        <v>12</v>
      </c>
      <c r="J3290" t="s">
        <v>23</v>
      </c>
      <c r="L3290" t="str">
        <f t="shared" si="51"/>
        <v>January</v>
      </c>
      <c r="M3290" s="4">
        <f>ABS(Table1[[#This Row],[Amount]])</f>
        <v>2812.86</v>
      </c>
      <c r="N3290">
        <f>IF(Table1[[#This Row],[Type]]="Income",ABS(Table1[[#This Row],[Amount]]),0)</f>
        <v>0</v>
      </c>
      <c r="O3290">
        <f>IF(Table1[[#This Row],[Type]]="Expense",ABS(Table1[[#This Row],[Amount]]),0)</f>
        <v>2812.86</v>
      </c>
      <c r="P3290" t="str">
        <f>Table1[[#This Row],[Region]]</f>
        <v>South</v>
      </c>
      <c r="Q3290" t="s">
        <v>42</v>
      </c>
      <c r="R3290" t="s">
        <v>23</v>
      </c>
    </row>
    <row r="3291" spans="1:18" x14ac:dyDescent="0.3">
      <c r="A3291" s="1">
        <v>45079</v>
      </c>
      <c r="B3291" t="s">
        <v>3317</v>
      </c>
      <c r="C3291" t="s">
        <v>30</v>
      </c>
      <c r="D3291" t="s">
        <v>10</v>
      </c>
      <c r="E3291">
        <v>4248.6099999999997</v>
      </c>
      <c r="F3291" t="s">
        <v>31</v>
      </c>
      <c r="G3291">
        <f>IF(Table1[[#This Row],[Type]]="Income",ABS(Table1[[#This Row],[Amount]]),0)</f>
        <v>4248.6099999999997</v>
      </c>
      <c r="H3291">
        <f>IF(Table1[[#This Row],[Type]]="Expense",ABS(Table1[[#This Row],[Amount]]),0)</f>
        <v>0</v>
      </c>
      <c r="I3291" t="s">
        <v>17</v>
      </c>
      <c r="J3291" t="s">
        <v>13</v>
      </c>
      <c r="L3291" t="str">
        <f t="shared" si="51"/>
        <v>June</v>
      </c>
      <c r="M3291" s="4">
        <f>ABS(Table1[[#This Row],[Amount]])</f>
        <v>4248.6099999999997</v>
      </c>
      <c r="N3291">
        <f>IF(Table1[[#This Row],[Type]]="Income",ABS(Table1[[#This Row],[Amount]]),0)</f>
        <v>4248.6099999999997</v>
      </c>
      <c r="O3291">
        <f>IF(Table1[[#This Row],[Type]]="Expense",ABS(Table1[[#This Row],[Amount]]),0)</f>
        <v>0</v>
      </c>
      <c r="P3291" t="str">
        <f>Table1[[#This Row],[Region]]</f>
        <v>East</v>
      </c>
      <c r="Q3291" t="s">
        <v>10</v>
      </c>
      <c r="R3291" t="s">
        <v>13</v>
      </c>
    </row>
    <row r="3292" spans="1:18" x14ac:dyDescent="0.3">
      <c r="A3292" s="1">
        <v>45273</v>
      </c>
      <c r="B3292" t="s">
        <v>3318</v>
      </c>
      <c r="C3292" t="s">
        <v>9</v>
      </c>
      <c r="D3292" t="s">
        <v>22</v>
      </c>
      <c r="E3292">
        <v>-2640.9</v>
      </c>
      <c r="F3292" t="s">
        <v>11</v>
      </c>
      <c r="G3292">
        <f>IF(Table1[[#This Row],[Type]]="Income",ABS(Table1[[#This Row],[Amount]]),0)</f>
        <v>0</v>
      </c>
      <c r="H3292">
        <f>IF(Table1[[#This Row],[Type]]="Expense",ABS(Table1[[#This Row],[Amount]]),0)</f>
        <v>2640.9</v>
      </c>
      <c r="I3292" t="s">
        <v>12</v>
      </c>
      <c r="J3292" t="s">
        <v>27</v>
      </c>
      <c r="L3292" t="str">
        <f t="shared" si="51"/>
        <v>December</v>
      </c>
      <c r="M3292" s="4">
        <f>ABS(Table1[[#This Row],[Amount]])</f>
        <v>2640.9</v>
      </c>
      <c r="N3292">
        <f>IF(Table1[[#This Row],[Type]]="Income",ABS(Table1[[#This Row],[Amount]]),0)</f>
        <v>0</v>
      </c>
      <c r="O3292">
        <f>IF(Table1[[#This Row],[Type]]="Expense",ABS(Table1[[#This Row],[Amount]]),0)</f>
        <v>2640.9</v>
      </c>
      <c r="P3292" t="str">
        <f>Table1[[#This Row],[Region]]</f>
        <v>North</v>
      </c>
      <c r="Q3292" t="s">
        <v>22</v>
      </c>
      <c r="R3292" t="s">
        <v>27</v>
      </c>
    </row>
    <row r="3293" spans="1:18" x14ac:dyDescent="0.3">
      <c r="A3293" s="1">
        <v>45100</v>
      </c>
      <c r="B3293" t="s">
        <v>3319</v>
      </c>
      <c r="C3293" t="s">
        <v>15</v>
      </c>
      <c r="D3293" t="s">
        <v>10</v>
      </c>
      <c r="E3293">
        <v>-3058.85</v>
      </c>
      <c r="F3293" t="s">
        <v>11</v>
      </c>
      <c r="G3293">
        <f>IF(Table1[[#This Row],[Type]]="Income",ABS(Table1[[#This Row],[Amount]]),0)</f>
        <v>0</v>
      </c>
      <c r="H3293">
        <f>IF(Table1[[#This Row],[Type]]="Expense",ABS(Table1[[#This Row],[Amount]]),0)</f>
        <v>3058.85</v>
      </c>
      <c r="I3293" t="s">
        <v>20</v>
      </c>
      <c r="J3293" t="s">
        <v>23</v>
      </c>
      <c r="L3293" t="str">
        <f t="shared" si="51"/>
        <v>June</v>
      </c>
      <c r="M3293" s="4">
        <f>ABS(Table1[[#This Row],[Amount]])</f>
        <v>3058.85</v>
      </c>
      <c r="N3293">
        <f>IF(Table1[[#This Row],[Type]]="Income",ABS(Table1[[#This Row],[Amount]]),0)</f>
        <v>0</v>
      </c>
      <c r="O3293">
        <f>IF(Table1[[#This Row],[Type]]="Expense",ABS(Table1[[#This Row],[Amount]]),0)</f>
        <v>3058.85</v>
      </c>
      <c r="P3293" t="str">
        <f>Table1[[#This Row],[Region]]</f>
        <v>South</v>
      </c>
      <c r="Q3293" t="s">
        <v>10</v>
      </c>
      <c r="R3293" t="s">
        <v>23</v>
      </c>
    </row>
    <row r="3294" spans="1:18" x14ac:dyDescent="0.3">
      <c r="A3294" s="1">
        <v>45269</v>
      </c>
      <c r="B3294" t="s">
        <v>3320</v>
      </c>
      <c r="C3294" t="s">
        <v>9</v>
      </c>
      <c r="D3294" t="s">
        <v>22</v>
      </c>
      <c r="E3294">
        <v>-2243.1799999999998</v>
      </c>
      <c r="F3294" t="s">
        <v>11</v>
      </c>
      <c r="G3294">
        <f>IF(Table1[[#This Row],[Type]]="Income",ABS(Table1[[#This Row],[Amount]]),0)</f>
        <v>0</v>
      </c>
      <c r="H3294">
        <f>IF(Table1[[#This Row],[Type]]="Expense",ABS(Table1[[#This Row],[Amount]]),0)</f>
        <v>2243.1799999999998</v>
      </c>
      <c r="I3294" t="s">
        <v>20</v>
      </c>
      <c r="J3294" t="s">
        <v>32</v>
      </c>
      <c r="L3294" t="str">
        <f t="shared" si="51"/>
        <v>December</v>
      </c>
      <c r="M3294" s="4">
        <f>ABS(Table1[[#This Row],[Amount]])</f>
        <v>2243.1799999999998</v>
      </c>
      <c r="N3294">
        <f>IF(Table1[[#This Row],[Type]]="Income",ABS(Table1[[#This Row],[Amount]]),0)</f>
        <v>0</v>
      </c>
      <c r="O3294">
        <f>IF(Table1[[#This Row],[Type]]="Expense",ABS(Table1[[#This Row],[Amount]]),0)</f>
        <v>2243.1799999999998</v>
      </c>
      <c r="P3294" t="str">
        <f>Table1[[#This Row],[Region]]</f>
        <v>West</v>
      </c>
      <c r="Q3294" t="s">
        <v>22</v>
      </c>
      <c r="R3294" t="s">
        <v>32</v>
      </c>
    </row>
    <row r="3295" spans="1:18" x14ac:dyDescent="0.3">
      <c r="A3295" s="1">
        <v>45084</v>
      </c>
      <c r="B3295" t="s">
        <v>3321</v>
      </c>
      <c r="C3295" t="s">
        <v>15</v>
      </c>
      <c r="D3295" t="s">
        <v>22</v>
      </c>
      <c r="E3295">
        <v>-4133.17</v>
      </c>
      <c r="F3295" t="s">
        <v>11</v>
      </c>
      <c r="G3295">
        <f>IF(Table1[[#This Row],[Type]]="Income",ABS(Table1[[#This Row],[Amount]]),0)</f>
        <v>0</v>
      </c>
      <c r="H3295">
        <f>IF(Table1[[#This Row],[Type]]="Expense",ABS(Table1[[#This Row],[Amount]]),0)</f>
        <v>4133.17</v>
      </c>
      <c r="I3295" t="s">
        <v>20</v>
      </c>
      <c r="J3295" t="s">
        <v>13</v>
      </c>
      <c r="L3295" t="str">
        <f t="shared" si="51"/>
        <v>June</v>
      </c>
      <c r="M3295" s="4">
        <f>ABS(Table1[[#This Row],[Amount]])</f>
        <v>4133.17</v>
      </c>
      <c r="N3295">
        <f>IF(Table1[[#This Row],[Type]]="Income",ABS(Table1[[#This Row],[Amount]]),0)</f>
        <v>0</v>
      </c>
      <c r="O3295">
        <f>IF(Table1[[#This Row],[Type]]="Expense",ABS(Table1[[#This Row],[Amount]]),0)</f>
        <v>4133.17</v>
      </c>
      <c r="P3295" t="str">
        <f>Table1[[#This Row],[Region]]</f>
        <v>East</v>
      </c>
      <c r="Q3295" t="s">
        <v>22</v>
      </c>
      <c r="R3295" t="s">
        <v>13</v>
      </c>
    </row>
    <row r="3296" spans="1:18" x14ac:dyDescent="0.3">
      <c r="A3296" s="1">
        <v>45141</v>
      </c>
      <c r="B3296" t="s">
        <v>3322</v>
      </c>
      <c r="C3296" t="s">
        <v>15</v>
      </c>
      <c r="D3296" t="s">
        <v>22</v>
      </c>
      <c r="E3296">
        <v>-4626.75</v>
      </c>
      <c r="F3296" t="s">
        <v>11</v>
      </c>
      <c r="G3296">
        <f>IF(Table1[[#This Row],[Type]]="Income",ABS(Table1[[#This Row],[Amount]]),0)</f>
        <v>0</v>
      </c>
      <c r="H3296">
        <f>IF(Table1[[#This Row],[Type]]="Expense",ABS(Table1[[#This Row],[Amount]]),0)</f>
        <v>4626.75</v>
      </c>
      <c r="I3296" t="s">
        <v>17</v>
      </c>
      <c r="J3296" t="s">
        <v>32</v>
      </c>
      <c r="L3296" t="str">
        <f t="shared" si="51"/>
        <v>August</v>
      </c>
      <c r="M3296" s="4">
        <f>ABS(Table1[[#This Row],[Amount]])</f>
        <v>4626.75</v>
      </c>
      <c r="N3296">
        <f>IF(Table1[[#This Row],[Type]]="Income",ABS(Table1[[#This Row],[Amount]]),0)</f>
        <v>0</v>
      </c>
      <c r="O3296">
        <f>IF(Table1[[#This Row],[Type]]="Expense",ABS(Table1[[#This Row],[Amount]]),0)</f>
        <v>4626.75</v>
      </c>
      <c r="P3296" t="str">
        <f>Table1[[#This Row],[Region]]</f>
        <v>West</v>
      </c>
      <c r="Q3296" t="s">
        <v>22</v>
      </c>
      <c r="R3296" t="s">
        <v>32</v>
      </c>
    </row>
    <row r="3297" spans="1:18" x14ac:dyDescent="0.3">
      <c r="A3297" s="1">
        <v>45103</v>
      </c>
      <c r="B3297" t="s">
        <v>3323</v>
      </c>
      <c r="C3297" t="s">
        <v>25</v>
      </c>
      <c r="D3297" t="s">
        <v>16</v>
      </c>
      <c r="E3297">
        <v>-3231.81</v>
      </c>
      <c r="F3297" t="s">
        <v>11</v>
      </c>
      <c r="G3297">
        <f>IF(Table1[[#This Row],[Type]]="Income",ABS(Table1[[#This Row],[Amount]]),0)</f>
        <v>0</v>
      </c>
      <c r="H3297">
        <f>IF(Table1[[#This Row],[Type]]="Expense",ABS(Table1[[#This Row],[Amount]]),0)</f>
        <v>3231.81</v>
      </c>
      <c r="I3297" t="s">
        <v>20</v>
      </c>
      <c r="J3297" t="s">
        <v>27</v>
      </c>
      <c r="L3297" t="str">
        <f t="shared" si="51"/>
        <v>June</v>
      </c>
      <c r="M3297" s="4">
        <f>ABS(Table1[[#This Row],[Amount]])</f>
        <v>3231.81</v>
      </c>
      <c r="N3297">
        <f>IF(Table1[[#This Row],[Type]]="Income",ABS(Table1[[#This Row],[Amount]]),0)</f>
        <v>0</v>
      </c>
      <c r="O3297">
        <f>IF(Table1[[#This Row],[Type]]="Expense",ABS(Table1[[#This Row],[Amount]]),0)</f>
        <v>3231.81</v>
      </c>
      <c r="P3297" t="str">
        <f>Table1[[#This Row],[Region]]</f>
        <v>North</v>
      </c>
      <c r="Q3297" t="s">
        <v>16</v>
      </c>
      <c r="R3297" t="s">
        <v>27</v>
      </c>
    </row>
    <row r="3298" spans="1:18" x14ac:dyDescent="0.3">
      <c r="A3298" s="1">
        <v>45101</v>
      </c>
      <c r="B3298" t="s">
        <v>3324</v>
      </c>
      <c r="C3298" t="s">
        <v>30</v>
      </c>
      <c r="D3298" t="s">
        <v>26</v>
      </c>
      <c r="E3298">
        <v>4121.83</v>
      </c>
      <c r="F3298" t="s">
        <v>31</v>
      </c>
      <c r="G3298">
        <f>IF(Table1[[#This Row],[Type]]="Income",ABS(Table1[[#This Row],[Amount]]),0)</f>
        <v>4121.83</v>
      </c>
      <c r="H3298">
        <f>IF(Table1[[#This Row],[Type]]="Expense",ABS(Table1[[#This Row],[Amount]]),0)</f>
        <v>0</v>
      </c>
      <c r="I3298" t="s">
        <v>20</v>
      </c>
      <c r="J3298" t="s">
        <v>13</v>
      </c>
      <c r="L3298" t="str">
        <f t="shared" si="51"/>
        <v>June</v>
      </c>
      <c r="M3298" s="4">
        <f>ABS(Table1[[#This Row],[Amount]])</f>
        <v>4121.83</v>
      </c>
      <c r="N3298">
        <f>IF(Table1[[#This Row],[Type]]="Income",ABS(Table1[[#This Row],[Amount]]),0)</f>
        <v>4121.83</v>
      </c>
      <c r="O3298">
        <f>IF(Table1[[#This Row],[Type]]="Expense",ABS(Table1[[#This Row],[Amount]]),0)</f>
        <v>0</v>
      </c>
      <c r="P3298" t="str">
        <f>Table1[[#This Row],[Region]]</f>
        <v>East</v>
      </c>
      <c r="Q3298" t="s">
        <v>26</v>
      </c>
      <c r="R3298" t="s">
        <v>13</v>
      </c>
    </row>
    <row r="3299" spans="1:18" x14ac:dyDescent="0.3">
      <c r="A3299" s="1">
        <v>45266</v>
      </c>
      <c r="B3299" t="s">
        <v>3325</v>
      </c>
      <c r="C3299" t="s">
        <v>9</v>
      </c>
      <c r="D3299" t="s">
        <v>10</v>
      </c>
      <c r="E3299">
        <v>-389.12</v>
      </c>
      <c r="F3299" t="s">
        <v>11</v>
      </c>
      <c r="G3299">
        <f>IF(Table1[[#This Row],[Type]]="Income",ABS(Table1[[#This Row],[Amount]]),0)</f>
        <v>0</v>
      </c>
      <c r="H3299">
        <f>IF(Table1[[#This Row],[Type]]="Expense",ABS(Table1[[#This Row],[Amount]]),0)</f>
        <v>389.12</v>
      </c>
      <c r="I3299" t="s">
        <v>20</v>
      </c>
      <c r="J3299" t="s">
        <v>27</v>
      </c>
      <c r="L3299" t="str">
        <f t="shared" si="51"/>
        <v>December</v>
      </c>
      <c r="M3299" s="4">
        <f>ABS(Table1[[#This Row],[Amount]])</f>
        <v>389.12</v>
      </c>
      <c r="N3299">
        <f>IF(Table1[[#This Row],[Type]]="Income",ABS(Table1[[#This Row],[Amount]]),0)</f>
        <v>0</v>
      </c>
      <c r="O3299">
        <f>IF(Table1[[#This Row],[Type]]="Expense",ABS(Table1[[#This Row],[Amount]]),0)</f>
        <v>389.12</v>
      </c>
      <c r="P3299" t="str">
        <f>Table1[[#This Row],[Region]]</f>
        <v>North</v>
      </c>
      <c r="Q3299" t="s">
        <v>10</v>
      </c>
      <c r="R3299" t="s">
        <v>27</v>
      </c>
    </row>
    <row r="3300" spans="1:18" x14ac:dyDescent="0.3">
      <c r="A3300" s="1">
        <v>45264</v>
      </c>
      <c r="B3300" t="s">
        <v>3326</v>
      </c>
      <c r="C3300" t="s">
        <v>9</v>
      </c>
      <c r="D3300" t="s">
        <v>16</v>
      </c>
      <c r="E3300">
        <v>-4539.95</v>
      </c>
      <c r="F3300" t="s">
        <v>11</v>
      </c>
      <c r="G3300">
        <f>IF(Table1[[#This Row],[Type]]="Income",ABS(Table1[[#This Row],[Amount]]),0)</f>
        <v>0</v>
      </c>
      <c r="H3300">
        <f>IF(Table1[[#This Row],[Type]]="Expense",ABS(Table1[[#This Row],[Amount]]),0)</f>
        <v>4539.95</v>
      </c>
      <c r="I3300" t="s">
        <v>12</v>
      </c>
      <c r="J3300" t="s">
        <v>13</v>
      </c>
      <c r="L3300" t="str">
        <f t="shared" si="51"/>
        <v>December</v>
      </c>
      <c r="M3300" s="4">
        <f>ABS(Table1[[#This Row],[Amount]])</f>
        <v>4539.95</v>
      </c>
      <c r="N3300">
        <f>IF(Table1[[#This Row],[Type]]="Income",ABS(Table1[[#This Row],[Amount]]),0)</f>
        <v>0</v>
      </c>
      <c r="O3300">
        <f>IF(Table1[[#This Row],[Type]]="Expense",ABS(Table1[[#This Row],[Amount]]),0)</f>
        <v>4539.95</v>
      </c>
      <c r="P3300" t="str">
        <f>Table1[[#This Row],[Region]]</f>
        <v>East</v>
      </c>
      <c r="Q3300" t="s">
        <v>16</v>
      </c>
      <c r="R3300" t="s">
        <v>13</v>
      </c>
    </row>
    <row r="3301" spans="1:18" x14ac:dyDescent="0.3">
      <c r="A3301" s="1">
        <v>45072</v>
      </c>
      <c r="B3301" t="s">
        <v>3327</v>
      </c>
      <c r="C3301" t="s">
        <v>9</v>
      </c>
      <c r="D3301" t="s">
        <v>42</v>
      </c>
      <c r="E3301">
        <v>-1025.73</v>
      </c>
      <c r="F3301" t="s">
        <v>11</v>
      </c>
      <c r="G3301">
        <f>IF(Table1[[#This Row],[Type]]="Income",ABS(Table1[[#This Row],[Amount]]),0)</f>
        <v>0</v>
      </c>
      <c r="H3301">
        <f>IF(Table1[[#This Row],[Type]]="Expense",ABS(Table1[[#This Row],[Amount]]),0)</f>
        <v>1025.73</v>
      </c>
      <c r="I3301" t="s">
        <v>20</v>
      </c>
      <c r="J3301" t="s">
        <v>23</v>
      </c>
      <c r="L3301" t="str">
        <f t="shared" si="51"/>
        <v>May</v>
      </c>
      <c r="M3301" s="4">
        <f>ABS(Table1[[#This Row],[Amount]])</f>
        <v>1025.73</v>
      </c>
      <c r="N3301">
        <f>IF(Table1[[#This Row],[Type]]="Income",ABS(Table1[[#This Row],[Amount]]),0)</f>
        <v>0</v>
      </c>
      <c r="O3301">
        <f>IF(Table1[[#This Row],[Type]]="Expense",ABS(Table1[[#This Row],[Amount]]),0)</f>
        <v>1025.73</v>
      </c>
      <c r="P3301" t="str">
        <f>Table1[[#This Row],[Region]]</f>
        <v>South</v>
      </c>
      <c r="Q3301" t="s">
        <v>42</v>
      </c>
      <c r="R3301" t="s">
        <v>23</v>
      </c>
    </row>
    <row r="3302" spans="1:18" x14ac:dyDescent="0.3">
      <c r="A3302" s="1">
        <v>45250</v>
      </c>
      <c r="B3302" t="s">
        <v>3328</v>
      </c>
      <c r="C3302" t="s">
        <v>30</v>
      </c>
      <c r="D3302" t="s">
        <v>16</v>
      </c>
      <c r="E3302">
        <v>1356.95</v>
      </c>
      <c r="F3302" t="s">
        <v>31</v>
      </c>
      <c r="G3302">
        <f>IF(Table1[[#This Row],[Type]]="Income",ABS(Table1[[#This Row],[Amount]]),0)</f>
        <v>1356.95</v>
      </c>
      <c r="H3302">
        <f>IF(Table1[[#This Row],[Type]]="Expense",ABS(Table1[[#This Row],[Amount]]),0)</f>
        <v>0</v>
      </c>
      <c r="I3302" t="s">
        <v>12</v>
      </c>
      <c r="J3302" t="s">
        <v>32</v>
      </c>
      <c r="L3302" t="str">
        <f t="shared" si="51"/>
        <v>November</v>
      </c>
      <c r="M3302" s="4">
        <f>ABS(Table1[[#This Row],[Amount]])</f>
        <v>1356.95</v>
      </c>
      <c r="N3302">
        <f>IF(Table1[[#This Row],[Type]]="Income",ABS(Table1[[#This Row],[Amount]]),0)</f>
        <v>1356.95</v>
      </c>
      <c r="O3302">
        <f>IF(Table1[[#This Row],[Type]]="Expense",ABS(Table1[[#This Row],[Amount]]),0)</f>
        <v>0</v>
      </c>
      <c r="P3302" t="str">
        <f>Table1[[#This Row],[Region]]</f>
        <v>West</v>
      </c>
      <c r="Q3302" t="s">
        <v>16</v>
      </c>
      <c r="R3302" t="s">
        <v>32</v>
      </c>
    </row>
    <row r="3303" spans="1:18" x14ac:dyDescent="0.3">
      <c r="A3303" s="1">
        <v>45087</v>
      </c>
      <c r="B3303" t="s">
        <v>3329</v>
      </c>
      <c r="C3303" t="s">
        <v>25</v>
      </c>
      <c r="D3303" t="s">
        <v>36</v>
      </c>
      <c r="E3303">
        <v>-361.32</v>
      </c>
      <c r="F3303" t="s">
        <v>11</v>
      </c>
      <c r="G3303">
        <f>IF(Table1[[#This Row],[Type]]="Income",ABS(Table1[[#This Row],[Amount]]),0)</f>
        <v>0</v>
      </c>
      <c r="H3303">
        <f>IF(Table1[[#This Row],[Type]]="Expense",ABS(Table1[[#This Row],[Amount]]),0)</f>
        <v>361.32</v>
      </c>
      <c r="I3303" t="s">
        <v>20</v>
      </c>
      <c r="J3303" t="s">
        <v>23</v>
      </c>
      <c r="L3303" t="str">
        <f t="shared" si="51"/>
        <v>June</v>
      </c>
      <c r="M3303" s="4">
        <f>ABS(Table1[[#This Row],[Amount]])</f>
        <v>361.32</v>
      </c>
      <c r="N3303">
        <f>IF(Table1[[#This Row],[Type]]="Income",ABS(Table1[[#This Row],[Amount]]),0)</f>
        <v>0</v>
      </c>
      <c r="O3303">
        <f>IF(Table1[[#This Row],[Type]]="Expense",ABS(Table1[[#This Row],[Amount]]),0)</f>
        <v>361.32</v>
      </c>
      <c r="P3303" t="str">
        <f>Table1[[#This Row],[Region]]</f>
        <v>South</v>
      </c>
      <c r="Q3303" t="s">
        <v>36</v>
      </c>
      <c r="R3303" t="s">
        <v>23</v>
      </c>
    </row>
    <row r="3304" spans="1:18" x14ac:dyDescent="0.3">
      <c r="A3304" s="1">
        <v>45053</v>
      </c>
      <c r="B3304" t="s">
        <v>3330</v>
      </c>
      <c r="C3304" t="s">
        <v>9</v>
      </c>
      <c r="D3304" t="s">
        <v>19</v>
      </c>
      <c r="E3304">
        <v>-4830.46</v>
      </c>
      <c r="F3304" t="s">
        <v>11</v>
      </c>
      <c r="G3304">
        <f>IF(Table1[[#This Row],[Type]]="Income",ABS(Table1[[#This Row],[Amount]]),0)</f>
        <v>0</v>
      </c>
      <c r="H3304">
        <f>IF(Table1[[#This Row],[Type]]="Expense",ABS(Table1[[#This Row],[Amount]]),0)</f>
        <v>4830.46</v>
      </c>
      <c r="I3304" t="s">
        <v>12</v>
      </c>
      <c r="J3304" t="s">
        <v>23</v>
      </c>
      <c r="L3304" t="str">
        <f t="shared" si="51"/>
        <v>May</v>
      </c>
      <c r="M3304" s="4">
        <f>ABS(Table1[[#This Row],[Amount]])</f>
        <v>4830.46</v>
      </c>
      <c r="N3304">
        <f>IF(Table1[[#This Row],[Type]]="Income",ABS(Table1[[#This Row],[Amount]]),0)</f>
        <v>0</v>
      </c>
      <c r="O3304">
        <f>IF(Table1[[#This Row],[Type]]="Expense",ABS(Table1[[#This Row],[Amount]]),0)</f>
        <v>4830.46</v>
      </c>
      <c r="P3304" t="str">
        <f>Table1[[#This Row],[Region]]</f>
        <v>South</v>
      </c>
      <c r="Q3304" t="s">
        <v>19</v>
      </c>
      <c r="R3304" t="s">
        <v>23</v>
      </c>
    </row>
    <row r="3305" spans="1:18" x14ac:dyDescent="0.3">
      <c r="A3305" s="1">
        <v>45008</v>
      </c>
      <c r="B3305" t="s">
        <v>3331</v>
      </c>
      <c r="C3305" t="s">
        <v>30</v>
      </c>
      <c r="D3305" t="s">
        <v>22</v>
      </c>
      <c r="E3305">
        <v>4274.8500000000004</v>
      </c>
      <c r="F3305" t="s">
        <v>31</v>
      </c>
      <c r="G3305">
        <f>IF(Table1[[#This Row],[Type]]="Income",ABS(Table1[[#This Row],[Amount]]),0)</f>
        <v>4274.8500000000004</v>
      </c>
      <c r="H3305">
        <f>IF(Table1[[#This Row],[Type]]="Expense",ABS(Table1[[#This Row],[Amount]]),0)</f>
        <v>0</v>
      </c>
      <c r="I3305" t="s">
        <v>12</v>
      </c>
      <c r="J3305" t="s">
        <v>23</v>
      </c>
      <c r="L3305" t="str">
        <f t="shared" si="51"/>
        <v>March</v>
      </c>
      <c r="M3305" s="4">
        <f>ABS(Table1[[#This Row],[Amount]])</f>
        <v>4274.8500000000004</v>
      </c>
      <c r="N3305">
        <f>IF(Table1[[#This Row],[Type]]="Income",ABS(Table1[[#This Row],[Amount]]),0)</f>
        <v>4274.8500000000004</v>
      </c>
      <c r="O3305">
        <f>IF(Table1[[#This Row],[Type]]="Expense",ABS(Table1[[#This Row],[Amount]]),0)</f>
        <v>0</v>
      </c>
      <c r="P3305" t="str">
        <f>Table1[[#This Row],[Region]]</f>
        <v>South</v>
      </c>
      <c r="Q3305" t="s">
        <v>22</v>
      </c>
      <c r="R3305" t="s">
        <v>23</v>
      </c>
    </row>
    <row r="3306" spans="1:18" x14ac:dyDescent="0.3">
      <c r="A3306" s="1">
        <v>45073</v>
      </c>
      <c r="B3306" t="s">
        <v>3332</v>
      </c>
      <c r="C3306" t="s">
        <v>15</v>
      </c>
      <c r="D3306" t="s">
        <v>10</v>
      </c>
      <c r="E3306">
        <v>-4574.6000000000004</v>
      </c>
      <c r="F3306" t="s">
        <v>11</v>
      </c>
      <c r="G3306">
        <f>IF(Table1[[#This Row],[Type]]="Income",ABS(Table1[[#This Row],[Amount]]),0)</f>
        <v>0</v>
      </c>
      <c r="H3306">
        <f>IF(Table1[[#This Row],[Type]]="Expense",ABS(Table1[[#This Row],[Amount]]),0)</f>
        <v>4574.6000000000004</v>
      </c>
      <c r="I3306" t="s">
        <v>17</v>
      </c>
      <c r="J3306" t="s">
        <v>23</v>
      </c>
      <c r="L3306" t="str">
        <f t="shared" si="51"/>
        <v>May</v>
      </c>
      <c r="M3306" s="4">
        <f>ABS(Table1[[#This Row],[Amount]])</f>
        <v>4574.6000000000004</v>
      </c>
      <c r="N3306">
        <f>IF(Table1[[#This Row],[Type]]="Income",ABS(Table1[[#This Row],[Amount]]),0)</f>
        <v>0</v>
      </c>
      <c r="O3306">
        <f>IF(Table1[[#This Row],[Type]]="Expense",ABS(Table1[[#This Row],[Amount]]),0)</f>
        <v>4574.6000000000004</v>
      </c>
      <c r="P3306" t="str">
        <f>Table1[[#This Row],[Region]]</f>
        <v>South</v>
      </c>
      <c r="Q3306" t="s">
        <v>10</v>
      </c>
      <c r="R3306" t="s">
        <v>23</v>
      </c>
    </row>
    <row r="3307" spans="1:18" x14ac:dyDescent="0.3">
      <c r="A3307" s="1">
        <v>45165</v>
      </c>
      <c r="B3307" t="s">
        <v>3333</v>
      </c>
      <c r="C3307" t="s">
        <v>9</v>
      </c>
      <c r="D3307" t="s">
        <v>36</v>
      </c>
      <c r="E3307">
        <v>-4251.3599999999997</v>
      </c>
      <c r="F3307" t="s">
        <v>11</v>
      </c>
      <c r="G3307">
        <f>IF(Table1[[#This Row],[Type]]="Income",ABS(Table1[[#This Row],[Amount]]),0)</f>
        <v>0</v>
      </c>
      <c r="H3307">
        <f>IF(Table1[[#This Row],[Type]]="Expense",ABS(Table1[[#This Row],[Amount]]),0)</f>
        <v>4251.3599999999997</v>
      </c>
      <c r="I3307" t="s">
        <v>17</v>
      </c>
      <c r="J3307" t="s">
        <v>13</v>
      </c>
      <c r="L3307" t="str">
        <f t="shared" si="51"/>
        <v>August</v>
      </c>
      <c r="M3307" s="4">
        <f>ABS(Table1[[#This Row],[Amount]])</f>
        <v>4251.3599999999997</v>
      </c>
      <c r="N3307">
        <f>IF(Table1[[#This Row],[Type]]="Income",ABS(Table1[[#This Row],[Amount]]),0)</f>
        <v>0</v>
      </c>
      <c r="O3307">
        <f>IF(Table1[[#This Row],[Type]]="Expense",ABS(Table1[[#This Row],[Amount]]),0)</f>
        <v>4251.3599999999997</v>
      </c>
      <c r="P3307" t="str">
        <f>Table1[[#This Row],[Region]]</f>
        <v>East</v>
      </c>
      <c r="Q3307" t="s">
        <v>36</v>
      </c>
      <c r="R3307" t="s">
        <v>13</v>
      </c>
    </row>
    <row r="3308" spans="1:18" x14ac:dyDescent="0.3">
      <c r="A3308" s="1">
        <v>45010</v>
      </c>
      <c r="B3308" t="s">
        <v>3334</v>
      </c>
      <c r="C3308" t="s">
        <v>9</v>
      </c>
      <c r="D3308" t="s">
        <v>10</v>
      </c>
      <c r="E3308">
        <v>-2449.6999999999998</v>
      </c>
      <c r="F3308" t="s">
        <v>11</v>
      </c>
      <c r="G3308">
        <f>IF(Table1[[#This Row],[Type]]="Income",ABS(Table1[[#This Row],[Amount]]),0)</f>
        <v>0</v>
      </c>
      <c r="H3308">
        <f>IF(Table1[[#This Row],[Type]]="Expense",ABS(Table1[[#This Row],[Amount]]),0)</f>
        <v>2449.6999999999998</v>
      </c>
      <c r="I3308" t="s">
        <v>12</v>
      </c>
      <c r="J3308" t="s">
        <v>32</v>
      </c>
      <c r="L3308" t="str">
        <f t="shared" si="51"/>
        <v>March</v>
      </c>
      <c r="M3308" s="4">
        <f>ABS(Table1[[#This Row],[Amount]])</f>
        <v>2449.6999999999998</v>
      </c>
      <c r="N3308">
        <f>IF(Table1[[#This Row],[Type]]="Income",ABS(Table1[[#This Row],[Amount]]),0)</f>
        <v>0</v>
      </c>
      <c r="O3308">
        <f>IF(Table1[[#This Row],[Type]]="Expense",ABS(Table1[[#This Row],[Amount]]),0)</f>
        <v>2449.6999999999998</v>
      </c>
      <c r="P3308" t="str">
        <f>Table1[[#This Row],[Region]]</f>
        <v>West</v>
      </c>
      <c r="Q3308" t="s">
        <v>10</v>
      </c>
      <c r="R3308" t="s">
        <v>32</v>
      </c>
    </row>
    <row r="3309" spans="1:18" x14ac:dyDescent="0.3">
      <c r="A3309" s="1">
        <v>45039</v>
      </c>
      <c r="B3309" t="s">
        <v>3335</v>
      </c>
      <c r="C3309" t="s">
        <v>25</v>
      </c>
      <c r="D3309" t="s">
        <v>19</v>
      </c>
      <c r="E3309">
        <v>-4628</v>
      </c>
      <c r="F3309" t="s">
        <v>11</v>
      </c>
      <c r="G3309">
        <f>IF(Table1[[#This Row],[Type]]="Income",ABS(Table1[[#This Row],[Amount]]),0)</f>
        <v>0</v>
      </c>
      <c r="H3309">
        <f>IF(Table1[[#This Row],[Type]]="Expense",ABS(Table1[[#This Row],[Amount]]),0)</f>
        <v>4628</v>
      </c>
      <c r="I3309" t="s">
        <v>12</v>
      </c>
      <c r="J3309" t="s">
        <v>13</v>
      </c>
      <c r="L3309" t="str">
        <f t="shared" si="51"/>
        <v>April</v>
      </c>
      <c r="M3309" s="4">
        <f>ABS(Table1[[#This Row],[Amount]])</f>
        <v>4628</v>
      </c>
      <c r="N3309">
        <f>IF(Table1[[#This Row],[Type]]="Income",ABS(Table1[[#This Row],[Amount]]),0)</f>
        <v>0</v>
      </c>
      <c r="O3309">
        <f>IF(Table1[[#This Row],[Type]]="Expense",ABS(Table1[[#This Row],[Amount]]),0)</f>
        <v>4628</v>
      </c>
      <c r="P3309" t="str">
        <f>Table1[[#This Row],[Region]]</f>
        <v>East</v>
      </c>
      <c r="Q3309" t="s">
        <v>19</v>
      </c>
      <c r="R3309" t="s">
        <v>13</v>
      </c>
    </row>
    <row r="3310" spans="1:18" x14ac:dyDescent="0.3">
      <c r="A3310" s="1">
        <v>45151</v>
      </c>
      <c r="B3310" t="s">
        <v>3336</v>
      </c>
      <c r="C3310" t="s">
        <v>9</v>
      </c>
      <c r="D3310" t="s">
        <v>36</v>
      </c>
      <c r="E3310">
        <v>-4850.42</v>
      </c>
      <c r="F3310" t="s">
        <v>11</v>
      </c>
      <c r="G3310">
        <f>IF(Table1[[#This Row],[Type]]="Income",ABS(Table1[[#This Row],[Amount]]),0)</f>
        <v>0</v>
      </c>
      <c r="H3310">
        <f>IF(Table1[[#This Row],[Type]]="Expense",ABS(Table1[[#This Row],[Amount]]),0)</f>
        <v>4850.42</v>
      </c>
      <c r="I3310" t="s">
        <v>17</v>
      </c>
      <c r="J3310" t="s">
        <v>13</v>
      </c>
      <c r="L3310" t="str">
        <f t="shared" si="51"/>
        <v>August</v>
      </c>
      <c r="M3310" s="4">
        <f>ABS(Table1[[#This Row],[Amount]])</f>
        <v>4850.42</v>
      </c>
      <c r="N3310">
        <f>IF(Table1[[#This Row],[Type]]="Income",ABS(Table1[[#This Row],[Amount]]),0)</f>
        <v>0</v>
      </c>
      <c r="O3310">
        <f>IF(Table1[[#This Row],[Type]]="Expense",ABS(Table1[[#This Row],[Amount]]),0)</f>
        <v>4850.42</v>
      </c>
      <c r="P3310" t="str">
        <f>Table1[[#This Row],[Region]]</f>
        <v>East</v>
      </c>
      <c r="Q3310" t="s">
        <v>36</v>
      </c>
      <c r="R3310" t="s">
        <v>13</v>
      </c>
    </row>
    <row r="3311" spans="1:18" x14ac:dyDescent="0.3">
      <c r="A3311" s="1">
        <v>45258</v>
      </c>
      <c r="B3311" t="s">
        <v>3337</v>
      </c>
      <c r="C3311" t="s">
        <v>9</v>
      </c>
      <c r="D3311" t="s">
        <v>10</v>
      </c>
      <c r="E3311">
        <v>-2562.58</v>
      </c>
      <c r="F3311" t="s">
        <v>11</v>
      </c>
      <c r="G3311">
        <f>IF(Table1[[#This Row],[Type]]="Income",ABS(Table1[[#This Row],[Amount]]),0)</f>
        <v>0</v>
      </c>
      <c r="H3311">
        <f>IF(Table1[[#This Row],[Type]]="Expense",ABS(Table1[[#This Row],[Amount]]),0)</f>
        <v>2562.58</v>
      </c>
      <c r="I3311" t="s">
        <v>12</v>
      </c>
      <c r="J3311" t="s">
        <v>13</v>
      </c>
      <c r="L3311" t="str">
        <f t="shared" si="51"/>
        <v>November</v>
      </c>
      <c r="M3311" s="4">
        <f>ABS(Table1[[#This Row],[Amount]])</f>
        <v>2562.58</v>
      </c>
      <c r="N3311">
        <f>IF(Table1[[#This Row],[Type]]="Income",ABS(Table1[[#This Row],[Amount]]),0)</f>
        <v>0</v>
      </c>
      <c r="O3311">
        <f>IF(Table1[[#This Row],[Type]]="Expense",ABS(Table1[[#This Row],[Amount]]),0)</f>
        <v>2562.58</v>
      </c>
      <c r="P3311" t="str">
        <f>Table1[[#This Row],[Region]]</f>
        <v>East</v>
      </c>
      <c r="Q3311" t="s">
        <v>10</v>
      </c>
      <c r="R3311" t="s">
        <v>13</v>
      </c>
    </row>
    <row r="3312" spans="1:18" x14ac:dyDescent="0.3">
      <c r="A3312" s="1">
        <v>45169</v>
      </c>
      <c r="B3312" t="s">
        <v>3338</v>
      </c>
      <c r="C3312" t="s">
        <v>15</v>
      </c>
      <c r="D3312" t="s">
        <v>42</v>
      </c>
      <c r="E3312">
        <v>-960.56</v>
      </c>
      <c r="F3312" t="s">
        <v>11</v>
      </c>
      <c r="G3312">
        <f>IF(Table1[[#This Row],[Type]]="Income",ABS(Table1[[#This Row],[Amount]]),0)</f>
        <v>0</v>
      </c>
      <c r="H3312">
        <f>IF(Table1[[#This Row],[Type]]="Expense",ABS(Table1[[#This Row],[Amount]]),0)</f>
        <v>960.56</v>
      </c>
      <c r="I3312" t="s">
        <v>17</v>
      </c>
      <c r="J3312" t="s">
        <v>23</v>
      </c>
      <c r="L3312" t="str">
        <f t="shared" si="51"/>
        <v>August</v>
      </c>
      <c r="M3312" s="4">
        <f>ABS(Table1[[#This Row],[Amount]])</f>
        <v>960.56</v>
      </c>
      <c r="N3312">
        <f>IF(Table1[[#This Row],[Type]]="Income",ABS(Table1[[#This Row],[Amount]]),0)</f>
        <v>0</v>
      </c>
      <c r="O3312">
        <f>IF(Table1[[#This Row],[Type]]="Expense",ABS(Table1[[#This Row],[Amount]]),0)</f>
        <v>960.56</v>
      </c>
      <c r="P3312" t="str">
        <f>Table1[[#This Row],[Region]]</f>
        <v>South</v>
      </c>
      <c r="Q3312" t="s">
        <v>42</v>
      </c>
      <c r="R3312" t="s">
        <v>23</v>
      </c>
    </row>
    <row r="3313" spans="1:18" x14ac:dyDescent="0.3">
      <c r="A3313" s="1">
        <v>45069</v>
      </c>
      <c r="B3313" t="s">
        <v>3339</v>
      </c>
      <c r="C3313" t="s">
        <v>30</v>
      </c>
      <c r="D3313" t="s">
        <v>22</v>
      </c>
      <c r="E3313">
        <v>3327.25</v>
      </c>
      <c r="F3313" t="s">
        <v>31</v>
      </c>
      <c r="G3313">
        <f>IF(Table1[[#This Row],[Type]]="Income",ABS(Table1[[#This Row],[Amount]]),0)</f>
        <v>3327.25</v>
      </c>
      <c r="H3313">
        <f>IF(Table1[[#This Row],[Type]]="Expense",ABS(Table1[[#This Row],[Amount]]),0)</f>
        <v>0</v>
      </c>
      <c r="I3313" t="s">
        <v>17</v>
      </c>
      <c r="J3313" t="s">
        <v>27</v>
      </c>
      <c r="L3313" t="str">
        <f t="shared" si="51"/>
        <v>May</v>
      </c>
      <c r="M3313" s="4">
        <f>ABS(Table1[[#This Row],[Amount]])</f>
        <v>3327.25</v>
      </c>
      <c r="N3313">
        <f>IF(Table1[[#This Row],[Type]]="Income",ABS(Table1[[#This Row],[Amount]]),0)</f>
        <v>3327.25</v>
      </c>
      <c r="O3313">
        <f>IF(Table1[[#This Row],[Type]]="Expense",ABS(Table1[[#This Row],[Amount]]),0)</f>
        <v>0</v>
      </c>
      <c r="P3313" t="str">
        <f>Table1[[#This Row],[Region]]</f>
        <v>North</v>
      </c>
      <c r="Q3313" t="s">
        <v>22</v>
      </c>
      <c r="R3313" t="s">
        <v>27</v>
      </c>
    </row>
    <row r="3314" spans="1:18" x14ac:dyDescent="0.3">
      <c r="A3314" s="1">
        <v>44967</v>
      </c>
      <c r="B3314" t="s">
        <v>3340</v>
      </c>
      <c r="C3314" t="s">
        <v>30</v>
      </c>
      <c r="D3314" t="s">
        <v>36</v>
      </c>
      <c r="E3314">
        <v>4879.6499999999996</v>
      </c>
      <c r="F3314" t="s">
        <v>31</v>
      </c>
      <c r="G3314">
        <f>IF(Table1[[#This Row],[Type]]="Income",ABS(Table1[[#This Row],[Amount]]),0)</f>
        <v>4879.6499999999996</v>
      </c>
      <c r="H3314">
        <f>IF(Table1[[#This Row],[Type]]="Expense",ABS(Table1[[#This Row],[Amount]]),0)</f>
        <v>0</v>
      </c>
      <c r="I3314" t="s">
        <v>20</v>
      </c>
      <c r="J3314" t="s">
        <v>23</v>
      </c>
      <c r="L3314" t="str">
        <f t="shared" si="51"/>
        <v>February</v>
      </c>
      <c r="M3314" s="4">
        <f>ABS(Table1[[#This Row],[Amount]])</f>
        <v>4879.6499999999996</v>
      </c>
      <c r="N3314">
        <f>IF(Table1[[#This Row],[Type]]="Income",ABS(Table1[[#This Row],[Amount]]),0)</f>
        <v>4879.6499999999996</v>
      </c>
      <c r="O3314">
        <f>IF(Table1[[#This Row],[Type]]="Expense",ABS(Table1[[#This Row],[Amount]]),0)</f>
        <v>0</v>
      </c>
      <c r="P3314" t="str">
        <f>Table1[[#This Row],[Region]]</f>
        <v>South</v>
      </c>
      <c r="Q3314" t="s">
        <v>36</v>
      </c>
      <c r="R3314" t="s">
        <v>23</v>
      </c>
    </row>
    <row r="3315" spans="1:18" x14ac:dyDescent="0.3">
      <c r="A3315" s="1">
        <v>45184</v>
      </c>
      <c r="B3315" t="s">
        <v>3341</v>
      </c>
      <c r="C3315" t="s">
        <v>25</v>
      </c>
      <c r="D3315" t="s">
        <v>42</v>
      </c>
      <c r="E3315">
        <v>-4373.5200000000004</v>
      </c>
      <c r="F3315" t="s">
        <v>11</v>
      </c>
      <c r="G3315">
        <f>IF(Table1[[#This Row],[Type]]="Income",ABS(Table1[[#This Row],[Amount]]),0)</f>
        <v>0</v>
      </c>
      <c r="H3315">
        <f>IF(Table1[[#This Row],[Type]]="Expense",ABS(Table1[[#This Row],[Amount]]),0)</f>
        <v>4373.5200000000004</v>
      </c>
      <c r="I3315" t="s">
        <v>20</v>
      </c>
      <c r="J3315" t="s">
        <v>13</v>
      </c>
      <c r="L3315" t="str">
        <f t="shared" si="51"/>
        <v>September</v>
      </c>
      <c r="M3315" s="4">
        <f>ABS(Table1[[#This Row],[Amount]])</f>
        <v>4373.5200000000004</v>
      </c>
      <c r="N3315">
        <f>IF(Table1[[#This Row],[Type]]="Income",ABS(Table1[[#This Row],[Amount]]),0)</f>
        <v>0</v>
      </c>
      <c r="O3315">
        <f>IF(Table1[[#This Row],[Type]]="Expense",ABS(Table1[[#This Row],[Amount]]),0)</f>
        <v>4373.5200000000004</v>
      </c>
      <c r="P3315" t="str">
        <f>Table1[[#This Row],[Region]]</f>
        <v>East</v>
      </c>
      <c r="Q3315" t="s">
        <v>42</v>
      </c>
      <c r="R3315" t="s">
        <v>13</v>
      </c>
    </row>
    <row r="3316" spans="1:18" x14ac:dyDescent="0.3">
      <c r="A3316" s="1">
        <v>45211</v>
      </c>
      <c r="B3316" t="s">
        <v>3342</v>
      </c>
      <c r="C3316" t="s">
        <v>15</v>
      </c>
      <c r="D3316" t="s">
        <v>22</v>
      </c>
      <c r="E3316">
        <v>-4322.8900000000003</v>
      </c>
      <c r="F3316" t="s">
        <v>11</v>
      </c>
      <c r="G3316">
        <f>IF(Table1[[#This Row],[Type]]="Income",ABS(Table1[[#This Row],[Amount]]),0)</f>
        <v>0</v>
      </c>
      <c r="H3316">
        <f>IF(Table1[[#This Row],[Type]]="Expense",ABS(Table1[[#This Row],[Amount]]),0)</f>
        <v>4322.8900000000003</v>
      </c>
      <c r="I3316" t="s">
        <v>17</v>
      </c>
      <c r="J3316" t="s">
        <v>23</v>
      </c>
      <c r="L3316" t="str">
        <f t="shared" si="51"/>
        <v>October</v>
      </c>
      <c r="M3316" s="4">
        <f>ABS(Table1[[#This Row],[Amount]])</f>
        <v>4322.8900000000003</v>
      </c>
      <c r="N3316">
        <f>IF(Table1[[#This Row],[Type]]="Income",ABS(Table1[[#This Row],[Amount]]),0)</f>
        <v>0</v>
      </c>
      <c r="O3316">
        <f>IF(Table1[[#This Row],[Type]]="Expense",ABS(Table1[[#This Row],[Amount]]),0)</f>
        <v>4322.8900000000003</v>
      </c>
      <c r="P3316" t="str">
        <f>Table1[[#This Row],[Region]]</f>
        <v>South</v>
      </c>
      <c r="Q3316" t="s">
        <v>22</v>
      </c>
      <c r="R3316" t="s">
        <v>23</v>
      </c>
    </row>
    <row r="3317" spans="1:18" x14ac:dyDescent="0.3">
      <c r="A3317" s="1">
        <v>45031</v>
      </c>
      <c r="B3317" t="s">
        <v>3343</v>
      </c>
      <c r="C3317" t="s">
        <v>30</v>
      </c>
      <c r="D3317" t="s">
        <v>26</v>
      </c>
      <c r="E3317">
        <v>4675.71</v>
      </c>
      <c r="F3317" t="s">
        <v>31</v>
      </c>
      <c r="G3317">
        <f>IF(Table1[[#This Row],[Type]]="Income",ABS(Table1[[#This Row],[Amount]]),0)</f>
        <v>4675.71</v>
      </c>
      <c r="H3317">
        <f>IF(Table1[[#This Row],[Type]]="Expense",ABS(Table1[[#This Row],[Amount]]),0)</f>
        <v>0</v>
      </c>
      <c r="I3317" t="s">
        <v>17</v>
      </c>
      <c r="J3317" t="s">
        <v>32</v>
      </c>
      <c r="L3317" t="str">
        <f t="shared" si="51"/>
        <v>April</v>
      </c>
      <c r="M3317" s="4">
        <f>ABS(Table1[[#This Row],[Amount]])</f>
        <v>4675.71</v>
      </c>
      <c r="N3317">
        <f>IF(Table1[[#This Row],[Type]]="Income",ABS(Table1[[#This Row],[Amount]]),0)</f>
        <v>4675.71</v>
      </c>
      <c r="O3317">
        <f>IF(Table1[[#This Row],[Type]]="Expense",ABS(Table1[[#This Row],[Amount]]),0)</f>
        <v>0</v>
      </c>
      <c r="P3317" t="str">
        <f>Table1[[#This Row],[Region]]</f>
        <v>West</v>
      </c>
      <c r="Q3317" t="s">
        <v>26</v>
      </c>
      <c r="R3317" t="s">
        <v>32</v>
      </c>
    </row>
    <row r="3318" spans="1:18" x14ac:dyDescent="0.3">
      <c r="A3318" s="1">
        <v>45128</v>
      </c>
      <c r="B3318" t="s">
        <v>3344</v>
      </c>
      <c r="C3318" t="s">
        <v>15</v>
      </c>
      <c r="D3318" t="s">
        <v>42</v>
      </c>
      <c r="E3318">
        <v>-4480.37</v>
      </c>
      <c r="F3318" t="s">
        <v>11</v>
      </c>
      <c r="G3318">
        <f>IF(Table1[[#This Row],[Type]]="Income",ABS(Table1[[#This Row],[Amount]]),0)</f>
        <v>0</v>
      </c>
      <c r="H3318">
        <f>IF(Table1[[#This Row],[Type]]="Expense",ABS(Table1[[#This Row],[Amount]]),0)</f>
        <v>4480.37</v>
      </c>
      <c r="I3318" t="s">
        <v>12</v>
      </c>
      <c r="J3318" t="s">
        <v>32</v>
      </c>
      <c r="L3318" t="str">
        <f t="shared" si="51"/>
        <v>July</v>
      </c>
      <c r="M3318" s="4">
        <f>ABS(Table1[[#This Row],[Amount]])</f>
        <v>4480.37</v>
      </c>
      <c r="N3318">
        <f>IF(Table1[[#This Row],[Type]]="Income",ABS(Table1[[#This Row],[Amount]]),0)</f>
        <v>0</v>
      </c>
      <c r="O3318">
        <f>IF(Table1[[#This Row],[Type]]="Expense",ABS(Table1[[#This Row],[Amount]]),0)</f>
        <v>4480.37</v>
      </c>
      <c r="P3318" t="str">
        <f>Table1[[#This Row],[Region]]</f>
        <v>West</v>
      </c>
      <c r="Q3318" t="s">
        <v>42</v>
      </c>
      <c r="R3318" t="s">
        <v>32</v>
      </c>
    </row>
    <row r="3319" spans="1:18" x14ac:dyDescent="0.3">
      <c r="A3319" s="1">
        <v>45233</v>
      </c>
      <c r="B3319" t="s">
        <v>3345</v>
      </c>
      <c r="C3319" t="s">
        <v>30</v>
      </c>
      <c r="D3319" t="s">
        <v>16</v>
      </c>
      <c r="E3319">
        <v>3903.78</v>
      </c>
      <c r="F3319" t="s">
        <v>31</v>
      </c>
      <c r="G3319">
        <f>IF(Table1[[#This Row],[Type]]="Income",ABS(Table1[[#This Row],[Amount]]),0)</f>
        <v>3903.78</v>
      </c>
      <c r="H3319">
        <f>IF(Table1[[#This Row],[Type]]="Expense",ABS(Table1[[#This Row],[Amount]]),0)</f>
        <v>0</v>
      </c>
      <c r="I3319" t="s">
        <v>17</v>
      </c>
      <c r="J3319" t="s">
        <v>23</v>
      </c>
      <c r="L3319" t="str">
        <f t="shared" si="51"/>
        <v>November</v>
      </c>
      <c r="M3319" s="4">
        <f>ABS(Table1[[#This Row],[Amount]])</f>
        <v>3903.78</v>
      </c>
      <c r="N3319">
        <f>IF(Table1[[#This Row],[Type]]="Income",ABS(Table1[[#This Row],[Amount]]),0)</f>
        <v>3903.78</v>
      </c>
      <c r="O3319">
        <f>IF(Table1[[#This Row],[Type]]="Expense",ABS(Table1[[#This Row],[Amount]]),0)</f>
        <v>0</v>
      </c>
      <c r="P3319" t="str">
        <f>Table1[[#This Row],[Region]]</f>
        <v>South</v>
      </c>
      <c r="Q3319" t="s">
        <v>16</v>
      </c>
      <c r="R3319" t="s">
        <v>23</v>
      </c>
    </row>
    <row r="3320" spans="1:18" x14ac:dyDescent="0.3">
      <c r="A3320" s="1">
        <v>45257</v>
      </c>
      <c r="B3320" t="s">
        <v>3346</v>
      </c>
      <c r="C3320" t="s">
        <v>15</v>
      </c>
      <c r="D3320" t="s">
        <v>10</v>
      </c>
      <c r="E3320">
        <v>-3619.54</v>
      </c>
      <c r="F3320" t="s">
        <v>11</v>
      </c>
      <c r="G3320">
        <f>IF(Table1[[#This Row],[Type]]="Income",ABS(Table1[[#This Row],[Amount]]),0)</f>
        <v>0</v>
      </c>
      <c r="H3320">
        <f>IF(Table1[[#This Row],[Type]]="Expense",ABS(Table1[[#This Row],[Amount]]),0)</f>
        <v>3619.54</v>
      </c>
      <c r="I3320" t="s">
        <v>17</v>
      </c>
      <c r="J3320" t="s">
        <v>23</v>
      </c>
      <c r="L3320" t="str">
        <f t="shared" si="51"/>
        <v>November</v>
      </c>
      <c r="M3320" s="4">
        <f>ABS(Table1[[#This Row],[Amount]])</f>
        <v>3619.54</v>
      </c>
      <c r="N3320">
        <f>IF(Table1[[#This Row],[Type]]="Income",ABS(Table1[[#This Row],[Amount]]),0)</f>
        <v>0</v>
      </c>
      <c r="O3320">
        <f>IF(Table1[[#This Row],[Type]]="Expense",ABS(Table1[[#This Row],[Amount]]),0)</f>
        <v>3619.54</v>
      </c>
      <c r="P3320" t="str">
        <f>Table1[[#This Row],[Region]]</f>
        <v>South</v>
      </c>
      <c r="Q3320" t="s">
        <v>10</v>
      </c>
      <c r="R3320" t="s">
        <v>23</v>
      </c>
    </row>
    <row r="3321" spans="1:18" x14ac:dyDescent="0.3">
      <c r="A3321" s="1">
        <v>45192</v>
      </c>
      <c r="B3321" t="s">
        <v>3347</v>
      </c>
      <c r="C3321" t="s">
        <v>25</v>
      </c>
      <c r="D3321" t="s">
        <v>22</v>
      </c>
      <c r="E3321">
        <v>-1397.36</v>
      </c>
      <c r="F3321" t="s">
        <v>11</v>
      </c>
      <c r="G3321">
        <f>IF(Table1[[#This Row],[Type]]="Income",ABS(Table1[[#This Row],[Amount]]),0)</f>
        <v>0</v>
      </c>
      <c r="H3321">
        <f>IF(Table1[[#This Row],[Type]]="Expense",ABS(Table1[[#This Row],[Amount]]),0)</f>
        <v>1397.36</v>
      </c>
      <c r="I3321" t="s">
        <v>20</v>
      </c>
      <c r="J3321" t="s">
        <v>27</v>
      </c>
      <c r="L3321" t="str">
        <f t="shared" si="51"/>
        <v>September</v>
      </c>
      <c r="M3321" s="4">
        <f>ABS(Table1[[#This Row],[Amount]])</f>
        <v>1397.36</v>
      </c>
      <c r="N3321">
        <f>IF(Table1[[#This Row],[Type]]="Income",ABS(Table1[[#This Row],[Amount]]),0)</f>
        <v>0</v>
      </c>
      <c r="O3321">
        <f>IF(Table1[[#This Row],[Type]]="Expense",ABS(Table1[[#This Row],[Amount]]),0)</f>
        <v>1397.36</v>
      </c>
      <c r="P3321" t="str">
        <f>Table1[[#This Row],[Region]]</f>
        <v>North</v>
      </c>
      <c r="Q3321" t="s">
        <v>22</v>
      </c>
      <c r="R3321" t="s">
        <v>27</v>
      </c>
    </row>
    <row r="3322" spans="1:18" x14ac:dyDescent="0.3">
      <c r="A3322" s="1">
        <v>45136</v>
      </c>
      <c r="B3322" t="s">
        <v>3348</v>
      </c>
      <c r="C3322" t="s">
        <v>9</v>
      </c>
      <c r="D3322" t="s">
        <v>36</v>
      </c>
      <c r="E3322">
        <v>-3144.57</v>
      </c>
      <c r="F3322" t="s">
        <v>11</v>
      </c>
      <c r="G3322">
        <f>IF(Table1[[#This Row],[Type]]="Income",ABS(Table1[[#This Row],[Amount]]),0)</f>
        <v>0</v>
      </c>
      <c r="H3322">
        <f>IF(Table1[[#This Row],[Type]]="Expense",ABS(Table1[[#This Row],[Amount]]),0)</f>
        <v>3144.57</v>
      </c>
      <c r="I3322" t="s">
        <v>17</v>
      </c>
      <c r="J3322" t="s">
        <v>23</v>
      </c>
      <c r="L3322" t="str">
        <f t="shared" si="51"/>
        <v>July</v>
      </c>
      <c r="M3322" s="4">
        <f>ABS(Table1[[#This Row],[Amount]])</f>
        <v>3144.57</v>
      </c>
      <c r="N3322">
        <f>IF(Table1[[#This Row],[Type]]="Income",ABS(Table1[[#This Row],[Amount]]),0)</f>
        <v>0</v>
      </c>
      <c r="O3322">
        <f>IF(Table1[[#This Row],[Type]]="Expense",ABS(Table1[[#This Row],[Amount]]),0)</f>
        <v>3144.57</v>
      </c>
      <c r="P3322" t="str">
        <f>Table1[[#This Row],[Region]]</f>
        <v>South</v>
      </c>
      <c r="Q3322" t="s">
        <v>36</v>
      </c>
      <c r="R3322" t="s">
        <v>23</v>
      </c>
    </row>
    <row r="3323" spans="1:18" x14ac:dyDescent="0.3">
      <c r="A3323" s="1">
        <v>44977</v>
      </c>
      <c r="B3323" t="s">
        <v>3349</v>
      </c>
      <c r="C3323" t="s">
        <v>25</v>
      </c>
      <c r="D3323" t="s">
        <v>19</v>
      </c>
      <c r="E3323">
        <v>-2655.29</v>
      </c>
      <c r="F3323" t="s">
        <v>11</v>
      </c>
      <c r="G3323">
        <f>IF(Table1[[#This Row],[Type]]="Income",ABS(Table1[[#This Row],[Amount]]),0)</f>
        <v>0</v>
      </c>
      <c r="H3323">
        <f>IF(Table1[[#This Row],[Type]]="Expense",ABS(Table1[[#This Row],[Amount]]),0)</f>
        <v>2655.29</v>
      </c>
      <c r="I3323" t="s">
        <v>12</v>
      </c>
      <c r="J3323" t="s">
        <v>23</v>
      </c>
      <c r="L3323" t="str">
        <f t="shared" si="51"/>
        <v>February</v>
      </c>
      <c r="M3323" s="4">
        <f>ABS(Table1[[#This Row],[Amount]])</f>
        <v>2655.29</v>
      </c>
      <c r="N3323">
        <f>IF(Table1[[#This Row],[Type]]="Income",ABS(Table1[[#This Row],[Amount]]),0)</f>
        <v>0</v>
      </c>
      <c r="O3323">
        <f>IF(Table1[[#This Row],[Type]]="Expense",ABS(Table1[[#This Row],[Amount]]),0)</f>
        <v>2655.29</v>
      </c>
      <c r="P3323" t="str">
        <f>Table1[[#This Row],[Region]]</f>
        <v>South</v>
      </c>
      <c r="Q3323" t="s">
        <v>19</v>
      </c>
      <c r="R3323" t="s">
        <v>23</v>
      </c>
    </row>
    <row r="3324" spans="1:18" x14ac:dyDescent="0.3">
      <c r="A3324" s="1">
        <v>45044</v>
      </c>
      <c r="B3324" t="s">
        <v>3350</v>
      </c>
      <c r="C3324" t="s">
        <v>30</v>
      </c>
      <c r="D3324" t="s">
        <v>36</v>
      </c>
      <c r="E3324">
        <v>4323.53</v>
      </c>
      <c r="F3324" t="s">
        <v>31</v>
      </c>
      <c r="G3324">
        <f>IF(Table1[[#This Row],[Type]]="Income",ABS(Table1[[#This Row],[Amount]]),0)</f>
        <v>4323.53</v>
      </c>
      <c r="H3324">
        <f>IF(Table1[[#This Row],[Type]]="Expense",ABS(Table1[[#This Row],[Amount]]),0)</f>
        <v>0</v>
      </c>
      <c r="I3324" t="s">
        <v>17</v>
      </c>
      <c r="J3324" t="s">
        <v>27</v>
      </c>
      <c r="L3324" t="str">
        <f t="shared" si="51"/>
        <v>April</v>
      </c>
      <c r="M3324" s="4">
        <f>ABS(Table1[[#This Row],[Amount]])</f>
        <v>4323.53</v>
      </c>
      <c r="N3324">
        <f>IF(Table1[[#This Row],[Type]]="Income",ABS(Table1[[#This Row],[Amount]]),0)</f>
        <v>4323.53</v>
      </c>
      <c r="O3324">
        <f>IF(Table1[[#This Row],[Type]]="Expense",ABS(Table1[[#This Row],[Amount]]),0)</f>
        <v>0</v>
      </c>
      <c r="P3324" t="str">
        <f>Table1[[#This Row],[Region]]</f>
        <v>North</v>
      </c>
      <c r="Q3324" t="s">
        <v>36</v>
      </c>
      <c r="R3324" t="s">
        <v>27</v>
      </c>
    </row>
    <row r="3325" spans="1:18" x14ac:dyDescent="0.3">
      <c r="A3325" s="1">
        <v>45127</v>
      </c>
      <c r="B3325" t="s">
        <v>3351</v>
      </c>
      <c r="C3325" t="s">
        <v>25</v>
      </c>
      <c r="D3325" t="s">
        <v>16</v>
      </c>
      <c r="E3325">
        <v>-2509.39</v>
      </c>
      <c r="F3325" t="s">
        <v>11</v>
      </c>
      <c r="G3325">
        <f>IF(Table1[[#This Row],[Type]]="Income",ABS(Table1[[#This Row],[Amount]]),0)</f>
        <v>0</v>
      </c>
      <c r="H3325">
        <f>IF(Table1[[#This Row],[Type]]="Expense",ABS(Table1[[#This Row],[Amount]]),0)</f>
        <v>2509.39</v>
      </c>
      <c r="I3325" t="s">
        <v>20</v>
      </c>
      <c r="J3325" t="s">
        <v>23</v>
      </c>
      <c r="L3325" t="str">
        <f t="shared" si="51"/>
        <v>July</v>
      </c>
      <c r="M3325" s="4">
        <f>ABS(Table1[[#This Row],[Amount]])</f>
        <v>2509.39</v>
      </c>
      <c r="N3325">
        <f>IF(Table1[[#This Row],[Type]]="Income",ABS(Table1[[#This Row],[Amount]]),0)</f>
        <v>0</v>
      </c>
      <c r="O3325">
        <f>IF(Table1[[#This Row],[Type]]="Expense",ABS(Table1[[#This Row],[Amount]]),0)</f>
        <v>2509.39</v>
      </c>
      <c r="P3325" t="str">
        <f>Table1[[#This Row],[Region]]</f>
        <v>South</v>
      </c>
      <c r="Q3325" t="s">
        <v>16</v>
      </c>
      <c r="R3325" t="s">
        <v>23</v>
      </c>
    </row>
    <row r="3326" spans="1:18" x14ac:dyDescent="0.3">
      <c r="A3326" s="1">
        <v>44965</v>
      </c>
      <c r="B3326" t="s">
        <v>3352</v>
      </c>
      <c r="C3326" t="s">
        <v>9</v>
      </c>
      <c r="D3326" t="s">
        <v>10</v>
      </c>
      <c r="E3326">
        <v>-725.94</v>
      </c>
      <c r="F3326" t="s">
        <v>11</v>
      </c>
      <c r="G3326">
        <f>IF(Table1[[#This Row],[Type]]="Income",ABS(Table1[[#This Row],[Amount]]),0)</f>
        <v>0</v>
      </c>
      <c r="H3326">
        <f>IF(Table1[[#This Row],[Type]]="Expense",ABS(Table1[[#This Row],[Amount]]),0)</f>
        <v>725.94</v>
      </c>
      <c r="I3326" t="s">
        <v>20</v>
      </c>
      <c r="J3326" t="s">
        <v>23</v>
      </c>
      <c r="L3326" t="str">
        <f t="shared" si="51"/>
        <v>February</v>
      </c>
      <c r="M3326" s="4">
        <f>ABS(Table1[[#This Row],[Amount]])</f>
        <v>725.94</v>
      </c>
      <c r="N3326">
        <f>IF(Table1[[#This Row],[Type]]="Income",ABS(Table1[[#This Row],[Amount]]),0)</f>
        <v>0</v>
      </c>
      <c r="O3326">
        <f>IF(Table1[[#This Row],[Type]]="Expense",ABS(Table1[[#This Row],[Amount]]),0)</f>
        <v>725.94</v>
      </c>
      <c r="P3326" t="str">
        <f>Table1[[#This Row],[Region]]</f>
        <v>South</v>
      </c>
      <c r="Q3326" t="s">
        <v>10</v>
      </c>
      <c r="R3326" t="s">
        <v>23</v>
      </c>
    </row>
    <row r="3327" spans="1:18" x14ac:dyDescent="0.3">
      <c r="A3327" s="1">
        <v>44954</v>
      </c>
      <c r="B3327" t="s">
        <v>3353</v>
      </c>
      <c r="C3327" t="s">
        <v>25</v>
      </c>
      <c r="D3327" t="s">
        <v>16</v>
      </c>
      <c r="E3327">
        <v>-124.37</v>
      </c>
      <c r="F3327" t="s">
        <v>11</v>
      </c>
      <c r="G3327">
        <f>IF(Table1[[#This Row],[Type]]="Income",ABS(Table1[[#This Row],[Amount]]),0)</f>
        <v>0</v>
      </c>
      <c r="H3327">
        <f>IF(Table1[[#This Row],[Type]]="Expense",ABS(Table1[[#This Row],[Amount]]),0)</f>
        <v>124.37</v>
      </c>
      <c r="I3327" t="s">
        <v>20</v>
      </c>
      <c r="J3327" t="s">
        <v>23</v>
      </c>
      <c r="L3327" t="str">
        <f t="shared" si="51"/>
        <v>January</v>
      </c>
      <c r="M3327" s="4">
        <f>ABS(Table1[[#This Row],[Amount]])</f>
        <v>124.37</v>
      </c>
      <c r="N3327">
        <f>IF(Table1[[#This Row],[Type]]="Income",ABS(Table1[[#This Row],[Amount]]),0)</f>
        <v>0</v>
      </c>
      <c r="O3327">
        <f>IF(Table1[[#This Row],[Type]]="Expense",ABS(Table1[[#This Row],[Amount]]),0)</f>
        <v>124.37</v>
      </c>
      <c r="P3327" t="str">
        <f>Table1[[#This Row],[Region]]</f>
        <v>South</v>
      </c>
      <c r="Q3327" t="s">
        <v>16</v>
      </c>
      <c r="R3327" t="s">
        <v>23</v>
      </c>
    </row>
    <row r="3328" spans="1:18" x14ac:dyDescent="0.3">
      <c r="A3328" s="1">
        <v>45185</v>
      </c>
      <c r="B3328" t="s">
        <v>3354</v>
      </c>
      <c r="C3328" t="s">
        <v>30</v>
      </c>
      <c r="D3328" t="s">
        <v>36</v>
      </c>
      <c r="E3328">
        <v>3421.58</v>
      </c>
      <c r="F3328" t="s">
        <v>31</v>
      </c>
      <c r="G3328">
        <f>IF(Table1[[#This Row],[Type]]="Income",ABS(Table1[[#This Row],[Amount]]),0)</f>
        <v>3421.58</v>
      </c>
      <c r="H3328">
        <f>IF(Table1[[#This Row],[Type]]="Expense",ABS(Table1[[#This Row],[Amount]]),0)</f>
        <v>0</v>
      </c>
      <c r="I3328" t="s">
        <v>20</v>
      </c>
      <c r="J3328" t="s">
        <v>23</v>
      </c>
      <c r="L3328" t="str">
        <f t="shared" si="51"/>
        <v>September</v>
      </c>
      <c r="M3328" s="4">
        <f>ABS(Table1[[#This Row],[Amount]])</f>
        <v>3421.58</v>
      </c>
      <c r="N3328">
        <f>IF(Table1[[#This Row],[Type]]="Income",ABS(Table1[[#This Row],[Amount]]),0)</f>
        <v>3421.58</v>
      </c>
      <c r="O3328">
        <f>IF(Table1[[#This Row],[Type]]="Expense",ABS(Table1[[#This Row],[Amount]]),0)</f>
        <v>0</v>
      </c>
      <c r="P3328" t="str">
        <f>Table1[[#This Row],[Region]]</f>
        <v>South</v>
      </c>
      <c r="Q3328" t="s">
        <v>36</v>
      </c>
      <c r="R3328" t="s">
        <v>23</v>
      </c>
    </row>
    <row r="3329" spans="1:18" x14ac:dyDescent="0.3">
      <c r="A3329" s="1">
        <v>45010</v>
      </c>
      <c r="B3329" t="s">
        <v>3355</v>
      </c>
      <c r="C3329" t="s">
        <v>30</v>
      </c>
      <c r="D3329" t="s">
        <v>10</v>
      </c>
      <c r="E3329">
        <v>2794.55</v>
      </c>
      <c r="F3329" t="s">
        <v>31</v>
      </c>
      <c r="G3329">
        <f>IF(Table1[[#This Row],[Type]]="Income",ABS(Table1[[#This Row],[Amount]]),0)</f>
        <v>2794.55</v>
      </c>
      <c r="H3329">
        <f>IF(Table1[[#This Row],[Type]]="Expense",ABS(Table1[[#This Row],[Amount]]),0)</f>
        <v>0</v>
      </c>
      <c r="I3329" t="s">
        <v>17</v>
      </c>
      <c r="J3329" t="s">
        <v>23</v>
      </c>
      <c r="L3329" t="str">
        <f t="shared" si="51"/>
        <v>March</v>
      </c>
      <c r="M3329" s="4">
        <f>ABS(Table1[[#This Row],[Amount]])</f>
        <v>2794.55</v>
      </c>
      <c r="N3329">
        <f>IF(Table1[[#This Row],[Type]]="Income",ABS(Table1[[#This Row],[Amount]]),0)</f>
        <v>2794.55</v>
      </c>
      <c r="O3329">
        <f>IF(Table1[[#This Row],[Type]]="Expense",ABS(Table1[[#This Row],[Amount]]),0)</f>
        <v>0</v>
      </c>
      <c r="P3329" t="str">
        <f>Table1[[#This Row],[Region]]</f>
        <v>South</v>
      </c>
      <c r="Q3329" t="s">
        <v>10</v>
      </c>
      <c r="R3329" t="s">
        <v>23</v>
      </c>
    </row>
    <row r="3330" spans="1:18" x14ac:dyDescent="0.3">
      <c r="A3330" s="1">
        <v>45081</v>
      </c>
      <c r="B3330" t="s">
        <v>3356</v>
      </c>
      <c r="C3330" t="s">
        <v>25</v>
      </c>
      <c r="D3330" t="s">
        <v>19</v>
      </c>
      <c r="E3330">
        <v>-1721.72</v>
      </c>
      <c r="F3330" t="s">
        <v>11</v>
      </c>
      <c r="G3330">
        <f>IF(Table1[[#This Row],[Type]]="Income",ABS(Table1[[#This Row],[Amount]]),0)</f>
        <v>0</v>
      </c>
      <c r="H3330">
        <f>IF(Table1[[#This Row],[Type]]="Expense",ABS(Table1[[#This Row],[Amount]]),0)</f>
        <v>1721.72</v>
      </c>
      <c r="I3330" t="s">
        <v>12</v>
      </c>
      <c r="J3330" t="s">
        <v>13</v>
      </c>
      <c r="L3330" t="str">
        <f t="shared" si="51"/>
        <v>June</v>
      </c>
      <c r="M3330" s="4">
        <f>ABS(Table1[[#This Row],[Amount]])</f>
        <v>1721.72</v>
      </c>
      <c r="N3330">
        <f>IF(Table1[[#This Row],[Type]]="Income",ABS(Table1[[#This Row],[Amount]]),0)</f>
        <v>0</v>
      </c>
      <c r="O3330">
        <f>IF(Table1[[#This Row],[Type]]="Expense",ABS(Table1[[#This Row],[Amount]]),0)</f>
        <v>1721.72</v>
      </c>
      <c r="P3330" t="str">
        <f>Table1[[#This Row],[Region]]</f>
        <v>East</v>
      </c>
      <c r="Q3330" t="s">
        <v>19</v>
      </c>
      <c r="R3330" t="s">
        <v>13</v>
      </c>
    </row>
    <row r="3331" spans="1:18" x14ac:dyDescent="0.3">
      <c r="A3331" s="1">
        <v>45043</v>
      </c>
      <c r="B3331" t="s">
        <v>3357</v>
      </c>
      <c r="C3331" t="s">
        <v>9</v>
      </c>
      <c r="D3331" t="s">
        <v>22</v>
      </c>
      <c r="E3331">
        <v>-927.96</v>
      </c>
      <c r="F3331" t="s">
        <v>11</v>
      </c>
      <c r="G3331">
        <f>IF(Table1[[#This Row],[Type]]="Income",ABS(Table1[[#This Row],[Amount]]),0)</f>
        <v>0</v>
      </c>
      <c r="H3331">
        <f>IF(Table1[[#This Row],[Type]]="Expense",ABS(Table1[[#This Row],[Amount]]),0)</f>
        <v>927.96</v>
      </c>
      <c r="I3331" t="s">
        <v>12</v>
      </c>
      <c r="J3331" t="s">
        <v>23</v>
      </c>
      <c r="L3331" t="str">
        <f t="shared" ref="L3331:L3394" si="52">TEXT(A3331:A8330,"mmmm")</f>
        <v>April</v>
      </c>
      <c r="M3331" s="4">
        <f>ABS(Table1[[#This Row],[Amount]])</f>
        <v>927.96</v>
      </c>
      <c r="N3331">
        <f>IF(Table1[[#This Row],[Type]]="Income",ABS(Table1[[#This Row],[Amount]]),0)</f>
        <v>0</v>
      </c>
      <c r="O3331">
        <f>IF(Table1[[#This Row],[Type]]="Expense",ABS(Table1[[#This Row],[Amount]]),0)</f>
        <v>927.96</v>
      </c>
      <c r="P3331" t="str">
        <f>Table1[[#This Row],[Region]]</f>
        <v>South</v>
      </c>
      <c r="Q3331" t="s">
        <v>22</v>
      </c>
      <c r="R3331" t="s">
        <v>23</v>
      </c>
    </row>
    <row r="3332" spans="1:18" x14ac:dyDescent="0.3">
      <c r="A3332" s="1">
        <v>44928</v>
      </c>
      <c r="B3332" t="s">
        <v>3358</v>
      </c>
      <c r="C3332" t="s">
        <v>25</v>
      </c>
      <c r="D3332" t="s">
        <v>10</v>
      </c>
      <c r="E3332">
        <v>-2386.91</v>
      </c>
      <c r="F3332" t="s">
        <v>11</v>
      </c>
      <c r="G3332">
        <f>IF(Table1[[#This Row],[Type]]="Income",ABS(Table1[[#This Row],[Amount]]),0)</f>
        <v>0</v>
      </c>
      <c r="H3332">
        <f>IF(Table1[[#This Row],[Type]]="Expense",ABS(Table1[[#This Row],[Amount]]),0)</f>
        <v>2386.91</v>
      </c>
      <c r="I3332" t="s">
        <v>12</v>
      </c>
      <c r="J3332" t="s">
        <v>27</v>
      </c>
      <c r="L3332" t="str">
        <f t="shared" si="52"/>
        <v>January</v>
      </c>
      <c r="M3332" s="4">
        <f>ABS(Table1[[#This Row],[Amount]])</f>
        <v>2386.91</v>
      </c>
      <c r="N3332">
        <f>IF(Table1[[#This Row],[Type]]="Income",ABS(Table1[[#This Row],[Amount]]),0)</f>
        <v>0</v>
      </c>
      <c r="O3332">
        <f>IF(Table1[[#This Row],[Type]]="Expense",ABS(Table1[[#This Row],[Amount]]),0)</f>
        <v>2386.91</v>
      </c>
      <c r="P3332" t="str">
        <f>Table1[[#This Row],[Region]]</f>
        <v>North</v>
      </c>
      <c r="Q3332" t="s">
        <v>10</v>
      </c>
      <c r="R3332" t="s">
        <v>27</v>
      </c>
    </row>
    <row r="3333" spans="1:18" x14ac:dyDescent="0.3">
      <c r="A3333" s="1">
        <v>45019</v>
      </c>
      <c r="B3333" t="s">
        <v>3359</v>
      </c>
      <c r="C3333" t="s">
        <v>9</v>
      </c>
      <c r="D3333" t="s">
        <v>42</v>
      </c>
      <c r="E3333">
        <v>-591.4</v>
      </c>
      <c r="F3333" t="s">
        <v>11</v>
      </c>
      <c r="G3333">
        <f>IF(Table1[[#This Row],[Type]]="Income",ABS(Table1[[#This Row],[Amount]]),0)</f>
        <v>0</v>
      </c>
      <c r="H3333">
        <f>IF(Table1[[#This Row],[Type]]="Expense",ABS(Table1[[#This Row],[Amount]]),0)</f>
        <v>591.4</v>
      </c>
      <c r="I3333" t="s">
        <v>17</v>
      </c>
      <c r="J3333" t="s">
        <v>23</v>
      </c>
      <c r="L3333" t="str">
        <f t="shared" si="52"/>
        <v>April</v>
      </c>
      <c r="M3333" s="4">
        <f>ABS(Table1[[#This Row],[Amount]])</f>
        <v>591.4</v>
      </c>
      <c r="N3333">
        <f>IF(Table1[[#This Row],[Type]]="Income",ABS(Table1[[#This Row],[Amount]]),0)</f>
        <v>0</v>
      </c>
      <c r="O3333">
        <f>IF(Table1[[#This Row],[Type]]="Expense",ABS(Table1[[#This Row],[Amount]]),0)</f>
        <v>591.4</v>
      </c>
      <c r="P3333" t="str">
        <f>Table1[[#This Row],[Region]]</f>
        <v>South</v>
      </c>
      <c r="Q3333" t="s">
        <v>42</v>
      </c>
      <c r="R3333" t="s">
        <v>23</v>
      </c>
    </row>
    <row r="3334" spans="1:18" x14ac:dyDescent="0.3">
      <c r="A3334" s="1">
        <v>45092</v>
      </c>
      <c r="B3334" t="s">
        <v>3360</v>
      </c>
      <c r="C3334" t="s">
        <v>15</v>
      </c>
      <c r="D3334" t="s">
        <v>10</v>
      </c>
      <c r="E3334">
        <v>-1746.93</v>
      </c>
      <c r="F3334" t="s">
        <v>11</v>
      </c>
      <c r="G3334">
        <f>IF(Table1[[#This Row],[Type]]="Income",ABS(Table1[[#This Row],[Amount]]),0)</f>
        <v>0</v>
      </c>
      <c r="H3334">
        <f>IF(Table1[[#This Row],[Type]]="Expense",ABS(Table1[[#This Row],[Amount]]),0)</f>
        <v>1746.93</v>
      </c>
      <c r="I3334" t="s">
        <v>17</v>
      </c>
      <c r="J3334" t="s">
        <v>13</v>
      </c>
      <c r="L3334" t="str">
        <f t="shared" si="52"/>
        <v>June</v>
      </c>
      <c r="M3334" s="4">
        <f>ABS(Table1[[#This Row],[Amount]])</f>
        <v>1746.93</v>
      </c>
      <c r="N3334">
        <f>IF(Table1[[#This Row],[Type]]="Income",ABS(Table1[[#This Row],[Amount]]),0)</f>
        <v>0</v>
      </c>
      <c r="O3334">
        <f>IF(Table1[[#This Row],[Type]]="Expense",ABS(Table1[[#This Row],[Amount]]),0)</f>
        <v>1746.93</v>
      </c>
      <c r="P3334" t="str">
        <f>Table1[[#This Row],[Region]]</f>
        <v>East</v>
      </c>
      <c r="Q3334" t="s">
        <v>10</v>
      </c>
      <c r="R3334" t="s">
        <v>13</v>
      </c>
    </row>
    <row r="3335" spans="1:18" x14ac:dyDescent="0.3">
      <c r="A3335" s="1">
        <v>45276</v>
      </c>
      <c r="B3335" t="s">
        <v>3361</v>
      </c>
      <c r="C3335" t="s">
        <v>9</v>
      </c>
      <c r="D3335" t="s">
        <v>16</v>
      </c>
      <c r="E3335">
        <v>-1958.14</v>
      </c>
      <c r="F3335" t="s">
        <v>11</v>
      </c>
      <c r="G3335">
        <f>IF(Table1[[#This Row],[Type]]="Income",ABS(Table1[[#This Row],[Amount]]),0)</f>
        <v>0</v>
      </c>
      <c r="H3335">
        <f>IF(Table1[[#This Row],[Type]]="Expense",ABS(Table1[[#This Row],[Amount]]),0)</f>
        <v>1958.14</v>
      </c>
      <c r="I3335" t="s">
        <v>17</v>
      </c>
      <c r="J3335" t="s">
        <v>27</v>
      </c>
      <c r="L3335" t="str">
        <f t="shared" si="52"/>
        <v>December</v>
      </c>
      <c r="M3335" s="4">
        <f>ABS(Table1[[#This Row],[Amount]])</f>
        <v>1958.14</v>
      </c>
      <c r="N3335">
        <f>IF(Table1[[#This Row],[Type]]="Income",ABS(Table1[[#This Row],[Amount]]),0)</f>
        <v>0</v>
      </c>
      <c r="O3335">
        <f>IF(Table1[[#This Row],[Type]]="Expense",ABS(Table1[[#This Row],[Amount]]),0)</f>
        <v>1958.14</v>
      </c>
      <c r="P3335" t="str">
        <f>Table1[[#This Row],[Region]]</f>
        <v>North</v>
      </c>
      <c r="Q3335" t="s">
        <v>16</v>
      </c>
      <c r="R3335" t="s">
        <v>27</v>
      </c>
    </row>
    <row r="3336" spans="1:18" x14ac:dyDescent="0.3">
      <c r="A3336" s="1">
        <v>45222</v>
      </c>
      <c r="B3336" t="s">
        <v>3362</v>
      </c>
      <c r="C3336" t="s">
        <v>15</v>
      </c>
      <c r="D3336" t="s">
        <v>16</v>
      </c>
      <c r="E3336">
        <v>-2381.5300000000002</v>
      </c>
      <c r="F3336" t="s">
        <v>11</v>
      </c>
      <c r="G3336">
        <f>IF(Table1[[#This Row],[Type]]="Income",ABS(Table1[[#This Row],[Amount]]),0)</f>
        <v>0</v>
      </c>
      <c r="H3336">
        <f>IF(Table1[[#This Row],[Type]]="Expense",ABS(Table1[[#This Row],[Amount]]),0)</f>
        <v>2381.5300000000002</v>
      </c>
      <c r="I3336" t="s">
        <v>12</v>
      </c>
      <c r="J3336" t="s">
        <v>27</v>
      </c>
      <c r="L3336" t="str">
        <f t="shared" si="52"/>
        <v>October</v>
      </c>
      <c r="M3336" s="4">
        <f>ABS(Table1[[#This Row],[Amount]])</f>
        <v>2381.5300000000002</v>
      </c>
      <c r="N3336">
        <f>IF(Table1[[#This Row],[Type]]="Income",ABS(Table1[[#This Row],[Amount]]),0)</f>
        <v>0</v>
      </c>
      <c r="O3336">
        <f>IF(Table1[[#This Row],[Type]]="Expense",ABS(Table1[[#This Row],[Amount]]),0)</f>
        <v>2381.5300000000002</v>
      </c>
      <c r="P3336" t="str">
        <f>Table1[[#This Row],[Region]]</f>
        <v>North</v>
      </c>
      <c r="Q3336" t="s">
        <v>16</v>
      </c>
      <c r="R3336" t="s">
        <v>27</v>
      </c>
    </row>
    <row r="3337" spans="1:18" x14ac:dyDescent="0.3">
      <c r="A3337" s="1">
        <v>45184</v>
      </c>
      <c r="B3337" t="s">
        <v>3363</v>
      </c>
      <c r="C3337" t="s">
        <v>25</v>
      </c>
      <c r="D3337" t="s">
        <v>16</v>
      </c>
      <c r="E3337">
        <v>-2386.44</v>
      </c>
      <c r="F3337" t="s">
        <v>11</v>
      </c>
      <c r="G3337">
        <f>IF(Table1[[#This Row],[Type]]="Income",ABS(Table1[[#This Row],[Amount]]),0)</f>
        <v>0</v>
      </c>
      <c r="H3337">
        <f>IF(Table1[[#This Row],[Type]]="Expense",ABS(Table1[[#This Row],[Amount]]),0)</f>
        <v>2386.44</v>
      </c>
      <c r="I3337" t="s">
        <v>17</v>
      </c>
      <c r="J3337" t="s">
        <v>23</v>
      </c>
      <c r="L3337" t="str">
        <f t="shared" si="52"/>
        <v>September</v>
      </c>
      <c r="M3337" s="4">
        <f>ABS(Table1[[#This Row],[Amount]])</f>
        <v>2386.44</v>
      </c>
      <c r="N3337">
        <f>IF(Table1[[#This Row],[Type]]="Income",ABS(Table1[[#This Row],[Amount]]),0)</f>
        <v>0</v>
      </c>
      <c r="O3337">
        <f>IF(Table1[[#This Row],[Type]]="Expense",ABS(Table1[[#This Row],[Amount]]),0)</f>
        <v>2386.44</v>
      </c>
      <c r="P3337" t="str">
        <f>Table1[[#This Row],[Region]]</f>
        <v>South</v>
      </c>
      <c r="Q3337" t="s">
        <v>16</v>
      </c>
      <c r="R3337" t="s">
        <v>23</v>
      </c>
    </row>
    <row r="3338" spans="1:18" x14ac:dyDescent="0.3">
      <c r="A3338" s="1">
        <v>45007</v>
      </c>
      <c r="B3338" t="s">
        <v>3364</v>
      </c>
      <c r="C3338" t="s">
        <v>9</v>
      </c>
      <c r="D3338" t="s">
        <v>19</v>
      </c>
      <c r="E3338">
        <v>-1359.33</v>
      </c>
      <c r="F3338" t="s">
        <v>11</v>
      </c>
      <c r="G3338">
        <f>IF(Table1[[#This Row],[Type]]="Income",ABS(Table1[[#This Row],[Amount]]),0)</f>
        <v>0</v>
      </c>
      <c r="H3338">
        <f>IF(Table1[[#This Row],[Type]]="Expense",ABS(Table1[[#This Row],[Amount]]),0)</f>
        <v>1359.33</v>
      </c>
      <c r="I3338" t="s">
        <v>17</v>
      </c>
      <c r="J3338" t="s">
        <v>32</v>
      </c>
      <c r="L3338" t="str">
        <f t="shared" si="52"/>
        <v>March</v>
      </c>
      <c r="M3338" s="4">
        <f>ABS(Table1[[#This Row],[Amount]])</f>
        <v>1359.33</v>
      </c>
      <c r="N3338">
        <f>IF(Table1[[#This Row],[Type]]="Income",ABS(Table1[[#This Row],[Amount]]),0)</f>
        <v>0</v>
      </c>
      <c r="O3338">
        <f>IF(Table1[[#This Row],[Type]]="Expense",ABS(Table1[[#This Row],[Amount]]),0)</f>
        <v>1359.33</v>
      </c>
      <c r="P3338" t="str">
        <f>Table1[[#This Row],[Region]]</f>
        <v>West</v>
      </c>
      <c r="Q3338" t="s">
        <v>19</v>
      </c>
      <c r="R3338" t="s">
        <v>32</v>
      </c>
    </row>
    <row r="3339" spans="1:18" x14ac:dyDescent="0.3">
      <c r="A3339" s="1">
        <v>45194</v>
      </c>
      <c r="B3339" t="s">
        <v>3365</v>
      </c>
      <c r="C3339" t="s">
        <v>15</v>
      </c>
      <c r="D3339" t="s">
        <v>10</v>
      </c>
      <c r="E3339">
        <v>-4266.03</v>
      </c>
      <c r="F3339" t="s">
        <v>11</v>
      </c>
      <c r="G3339">
        <f>IF(Table1[[#This Row],[Type]]="Income",ABS(Table1[[#This Row],[Amount]]),0)</f>
        <v>0</v>
      </c>
      <c r="H3339">
        <f>IF(Table1[[#This Row],[Type]]="Expense",ABS(Table1[[#This Row],[Amount]]),0)</f>
        <v>4266.03</v>
      </c>
      <c r="I3339" t="s">
        <v>20</v>
      </c>
      <c r="J3339" t="s">
        <v>13</v>
      </c>
      <c r="L3339" t="str">
        <f t="shared" si="52"/>
        <v>September</v>
      </c>
      <c r="M3339" s="4">
        <f>ABS(Table1[[#This Row],[Amount]])</f>
        <v>4266.03</v>
      </c>
      <c r="N3339">
        <f>IF(Table1[[#This Row],[Type]]="Income",ABS(Table1[[#This Row],[Amount]]),0)</f>
        <v>0</v>
      </c>
      <c r="O3339">
        <f>IF(Table1[[#This Row],[Type]]="Expense",ABS(Table1[[#This Row],[Amount]]),0)</f>
        <v>4266.03</v>
      </c>
      <c r="P3339" t="str">
        <f>Table1[[#This Row],[Region]]</f>
        <v>East</v>
      </c>
      <c r="Q3339" t="s">
        <v>10</v>
      </c>
      <c r="R3339" t="s">
        <v>13</v>
      </c>
    </row>
    <row r="3340" spans="1:18" x14ac:dyDescent="0.3">
      <c r="A3340" s="1">
        <v>45161</v>
      </c>
      <c r="B3340" t="s">
        <v>3366</v>
      </c>
      <c r="C3340" t="s">
        <v>15</v>
      </c>
      <c r="D3340" t="s">
        <v>10</v>
      </c>
      <c r="E3340">
        <v>-1842.16</v>
      </c>
      <c r="F3340" t="s">
        <v>11</v>
      </c>
      <c r="G3340">
        <f>IF(Table1[[#This Row],[Type]]="Income",ABS(Table1[[#This Row],[Amount]]),0)</f>
        <v>0</v>
      </c>
      <c r="H3340">
        <f>IF(Table1[[#This Row],[Type]]="Expense",ABS(Table1[[#This Row],[Amount]]),0)</f>
        <v>1842.16</v>
      </c>
      <c r="I3340" t="s">
        <v>20</v>
      </c>
      <c r="J3340" t="s">
        <v>32</v>
      </c>
      <c r="L3340" t="str">
        <f t="shared" si="52"/>
        <v>August</v>
      </c>
      <c r="M3340" s="4">
        <f>ABS(Table1[[#This Row],[Amount]])</f>
        <v>1842.16</v>
      </c>
      <c r="N3340">
        <f>IF(Table1[[#This Row],[Type]]="Income",ABS(Table1[[#This Row],[Amount]]),0)</f>
        <v>0</v>
      </c>
      <c r="O3340">
        <f>IF(Table1[[#This Row],[Type]]="Expense",ABS(Table1[[#This Row],[Amount]]),0)</f>
        <v>1842.16</v>
      </c>
      <c r="P3340" t="str">
        <f>Table1[[#This Row],[Region]]</f>
        <v>West</v>
      </c>
      <c r="Q3340" t="s">
        <v>10</v>
      </c>
      <c r="R3340" t="s">
        <v>32</v>
      </c>
    </row>
    <row r="3341" spans="1:18" x14ac:dyDescent="0.3">
      <c r="A3341" s="1">
        <v>45247</v>
      </c>
      <c r="B3341" t="s">
        <v>3367</v>
      </c>
      <c r="C3341" t="s">
        <v>15</v>
      </c>
      <c r="D3341" t="s">
        <v>26</v>
      </c>
      <c r="E3341">
        <v>-1224.98</v>
      </c>
      <c r="F3341" t="s">
        <v>11</v>
      </c>
      <c r="G3341">
        <f>IF(Table1[[#This Row],[Type]]="Income",ABS(Table1[[#This Row],[Amount]]),0)</f>
        <v>0</v>
      </c>
      <c r="H3341">
        <f>IF(Table1[[#This Row],[Type]]="Expense",ABS(Table1[[#This Row],[Amount]]),0)</f>
        <v>1224.98</v>
      </c>
      <c r="I3341" t="s">
        <v>12</v>
      </c>
      <c r="J3341" t="s">
        <v>23</v>
      </c>
      <c r="L3341" t="str">
        <f t="shared" si="52"/>
        <v>November</v>
      </c>
      <c r="M3341" s="4">
        <f>ABS(Table1[[#This Row],[Amount]])</f>
        <v>1224.98</v>
      </c>
      <c r="N3341">
        <f>IF(Table1[[#This Row],[Type]]="Income",ABS(Table1[[#This Row],[Amount]]),0)</f>
        <v>0</v>
      </c>
      <c r="O3341">
        <f>IF(Table1[[#This Row],[Type]]="Expense",ABS(Table1[[#This Row],[Amount]]),0)</f>
        <v>1224.98</v>
      </c>
      <c r="P3341" t="str">
        <f>Table1[[#This Row],[Region]]</f>
        <v>South</v>
      </c>
      <c r="Q3341" t="s">
        <v>26</v>
      </c>
      <c r="R3341" t="s">
        <v>23</v>
      </c>
    </row>
    <row r="3342" spans="1:18" x14ac:dyDescent="0.3">
      <c r="A3342" s="1">
        <v>45237</v>
      </c>
      <c r="B3342" t="s">
        <v>3368</v>
      </c>
      <c r="C3342" t="s">
        <v>30</v>
      </c>
      <c r="D3342" t="s">
        <v>19</v>
      </c>
      <c r="E3342">
        <v>961.47</v>
      </c>
      <c r="F3342" t="s">
        <v>31</v>
      </c>
      <c r="G3342">
        <f>IF(Table1[[#This Row],[Type]]="Income",ABS(Table1[[#This Row],[Amount]]),0)</f>
        <v>961.47</v>
      </c>
      <c r="H3342">
        <f>IF(Table1[[#This Row],[Type]]="Expense",ABS(Table1[[#This Row],[Amount]]),0)</f>
        <v>0</v>
      </c>
      <c r="I3342" t="s">
        <v>20</v>
      </c>
      <c r="J3342" t="s">
        <v>13</v>
      </c>
      <c r="L3342" t="str">
        <f t="shared" si="52"/>
        <v>November</v>
      </c>
      <c r="M3342" s="4">
        <f>ABS(Table1[[#This Row],[Amount]])</f>
        <v>961.47</v>
      </c>
      <c r="N3342">
        <f>IF(Table1[[#This Row],[Type]]="Income",ABS(Table1[[#This Row],[Amount]]),0)</f>
        <v>961.47</v>
      </c>
      <c r="O3342">
        <f>IF(Table1[[#This Row],[Type]]="Expense",ABS(Table1[[#This Row],[Amount]]),0)</f>
        <v>0</v>
      </c>
      <c r="P3342" t="str">
        <f>Table1[[#This Row],[Region]]</f>
        <v>East</v>
      </c>
      <c r="Q3342" t="s">
        <v>19</v>
      </c>
      <c r="R3342" t="s">
        <v>13</v>
      </c>
    </row>
    <row r="3343" spans="1:18" x14ac:dyDescent="0.3">
      <c r="A3343" s="1">
        <v>45227</v>
      </c>
      <c r="B3343" t="s">
        <v>3369</v>
      </c>
      <c r="C3343" t="s">
        <v>25</v>
      </c>
      <c r="D3343" t="s">
        <v>22</v>
      </c>
      <c r="E3343">
        <v>-1680.63</v>
      </c>
      <c r="F3343" t="s">
        <v>11</v>
      </c>
      <c r="G3343">
        <f>IF(Table1[[#This Row],[Type]]="Income",ABS(Table1[[#This Row],[Amount]]),0)</f>
        <v>0</v>
      </c>
      <c r="H3343">
        <f>IF(Table1[[#This Row],[Type]]="Expense",ABS(Table1[[#This Row],[Amount]]),0)</f>
        <v>1680.63</v>
      </c>
      <c r="I3343" t="s">
        <v>20</v>
      </c>
      <c r="J3343" t="s">
        <v>32</v>
      </c>
      <c r="L3343" t="str">
        <f t="shared" si="52"/>
        <v>October</v>
      </c>
      <c r="M3343" s="4">
        <f>ABS(Table1[[#This Row],[Amount]])</f>
        <v>1680.63</v>
      </c>
      <c r="N3343">
        <f>IF(Table1[[#This Row],[Type]]="Income",ABS(Table1[[#This Row],[Amount]]),0)</f>
        <v>0</v>
      </c>
      <c r="O3343">
        <f>IF(Table1[[#This Row],[Type]]="Expense",ABS(Table1[[#This Row],[Amount]]),0)</f>
        <v>1680.63</v>
      </c>
      <c r="P3343" t="str">
        <f>Table1[[#This Row],[Region]]</f>
        <v>West</v>
      </c>
      <c r="Q3343" t="s">
        <v>22</v>
      </c>
      <c r="R3343" t="s">
        <v>32</v>
      </c>
    </row>
    <row r="3344" spans="1:18" x14ac:dyDescent="0.3">
      <c r="A3344" s="1">
        <v>45283</v>
      </c>
      <c r="B3344" t="s">
        <v>3370</v>
      </c>
      <c r="C3344" t="s">
        <v>15</v>
      </c>
      <c r="D3344" t="s">
        <v>22</v>
      </c>
      <c r="E3344">
        <v>-431.01</v>
      </c>
      <c r="F3344" t="s">
        <v>11</v>
      </c>
      <c r="G3344">
        <f>IF(Table1[[#This Row],[Type]]="Income",ABS(Table1[[#This Row],[Amount]]),0)</f>
        <v>0</v>
      </c>
      <c r="H3344">
        <f>IF(Table1[[#This Row],[Type]]="Expense",ABS(Table1[[#This Row],[Amount]]),0)</f>
        <v>431.01</v>
      </c>
      <c r="I3344" t="s">
        <v>20</v>
      </c>
      <c r="J3344" t="s">
        <v>13</v>
      </c>
      <c r="L3344" t="str">
        <f t="shared" si="52"/>
        <v>December</v>
      </c>
      <c r="M3344" s="4">
        <f>ABS(Table1[[#This Row],[Amount]])</f>
        <v>431.01</v>
      </c>
      <c r="N3344">
        <f>IF(Table1[[#This Row],[Type]]="Income",ABS(Table1[[#This Row],[Amount]]),0)</f>
        <v>0</v>
      </c>
      <c r="O3344">
        <f>IF(Table1[[#This Row],[Type]]="Expense",ABS(Table1[[#This Row],[Amount]]),0)</f>
        <v>431.01</v>
      </c>
      <c r="P3344" t="str">
        <f>Table1[[#This Row],[Region]]</f>
        <v>East</v>
      </c>
      <c r="Q3344" t="s">
        <v>22</v>
      </c>
      <c r="R3344" t="s">
        <v>13</v>
      </c>
    </row>
    <row r="3345" spans="1:18" x14ac:dyDescent="0.3">
      <c r="A3345" s="1">
        <v>45139</v>
      </c>
      <c r="B3345" t="s">
        <v>3371</v>
      </c>
      <c r="C3345" t="s">
        <v>9</v>
      </c>
      <c r="D3345" t="s">
        <v>22</v>
      </c>
      <c r="E3345">
        <v>-261.25</v>
      </c>
      <c r="F3345" t="s">
        <v>11</v>
      </c>
      <c r="G3345">
        <f>IF(Table1[[#This Row],[Type]]="Income",ABS(Table1[[#This Row],[Amount]]),0)</f>
        <v>0</v>
      </c>
      <c r="H3345">
        <f>IF(Table1[[#This Row],[Type]]="Expense",ABS(Table1[[#This Row],[Amount]]),0)</f>
        <v>261.25</v>
      </c>
      <c r="I3345" t="s">
        <v>17</v>
      </c>
      <c r="J3345" t="s">
        <v>23</v>
      </c>
      <c r="L3345" t="str">
        <f t="shared" si="52"/>
        <v>August</v>
      </c>
      <c r="M3345" s="4">
        <f>ABS(Table1[[#This Row],[Amount]])</f>
        <v>261.25</v>
      </c>
      <c r="N3345">
        <f>IF(Table1[[#This Row],[Type]]="Income",ABS(Table1[[#This Row],[Amount]]),0)</f>
        <v>0</v>
      </c>
      <c r="O3345">
        <f>IF(Table1[[#This Row],[Type]]="Expense",ABS(Table1[[#This Row],[Amount]]),0)</f>
        <v>261.25</v>
      </c>
      <c r="P3345" t="str">
        <f>Table1[[#This Row],[Region]]</f>
        <v>South</v>
      </c>
      <c r="Q3345" t="s">
        <v>22</v>
      </c>
      <c r="R3345" t="s">
        <v>23</v>
      </c>
    </row>
    <row r="3346" spans="1:18" x14ac:dyDescent="0.3">
      <c r="A3346" s="1">
        <v>44988</v>
      </c>
      <c r="B3346" t="s">
        <v>3372</v>
      </c>
      <c r="C3346" t="s">
        <v>15</v>
      </c>
      <c r="D3346" t="s">
        <v>22</v>
      </c>
      <c r="E3346">
        <v>-3065.2</v>
      </c>
      <c r="F3346" t="s">
        <v>11</v>
      </c>
      <c r="G3346">
        <f>IF(Table1[[#This Row],[Type]]="Income",ABS(Table1[[#This Row],[Amount]]),0)</f>
        <v>0</v>
      </c>
      <c r="H3346">
        <f>IF(Table1[[#This Row],[Type]]="Expense",ABS(Table1[[#This Row],[Amount]]),0)</f>
        <v>3065.2</v>
      </c>
      <c r="I3346" t="s">
        <v>20</v>
      </c>
      <c r="J3346" t="s">
        <v>13</v>
      </c>
      <c r="L3346" t="str">
        <f t="shared" si="52"/>
        <v>March</v>
      </c>
      <c r="M3346" s="4">
        <f>ABS(Table1[[#This Row],[Amount]])</f>
        <v>3065.2</v>
      </c>
      <c r="N3346">
        <f>IF(Table1[[#This Row],[Type]]="Income",ABS(Table1[[#This Row],[Amount]]),0)</f>
        <v>0</v>
      </c>
      <c r="O3346">
        <f>IF(Table1[[#This Row],[Type]]="Expense",ABS(Table1[[#This Row],[Amount]]),0)</f>
        <v>3065.2</v>
      </c>
      <c r="P3346" t="str">
        <f>Table1[[#This Row],[Region]]</f>
        <v>East</v>
      </c>
      <c r="Q3346" t="s">
        <v>22</v>
      </c>
      <c r="R3346" t="s">
        <v>13</v>
      </c>
    </row>
    <row r="3347" spans="1:18" x14ac:dyDescent="0.3">
      <c r="A3347" s="1">
        <v>44975</v>
      </c>
      <c r="B3347" t="s">
        <v>3373</v>
      </c>
      <c r="C3347" t="s">
        <v>30</v>
      </c>
      <c r="D3347" t="s">
        <v>22</v>
      </c>
      <c r="E3347">
        <v>3133.82</v>
      </c>
      <c r="F3347" t="s">
        <v>31</v>
      </c>
      <c r="G3347">
        <f>IF(Table1[[#This Row],[Type]]="Income",ABS(Table1[[#This Row],[Amount]]),0)</f>
        <v>3133.82</v>
      </c>
      <c r="H3347">
        <f>IF(Table1[[#This Row],[Type]]="Expense",ABS(Table1[[#This Row],[Amount]]),0)</f>
        <v>0</v>
      </c>
      <c r="I3347" t="s">
        <v>20</v>
      </c>
      <c r="J3347" t="s">
        <v>23</v>
      </c>
      <c r="L3347" t="str">
        <f t="shared" si="52"/>
        <v>February</v>
      </c>
      <c r="M3347" s="4">
        <f>ABS(Table1[[#This Row],[Amount]])</f>
        <v>3133.82</v>
      </c>
      <c r="N3347">
        <f>IF(Table1[[#This Row],[Type]]="Income",ABS(Table1[[#This Row],[Amount]]),0)</f>
        <v>3133.82</v>
      </c>
      <c r="O3347">
        <f>IF(Table1[[#This Row],[Type]]="Expense",ABS(Table1[[#This Row],[Amount]]),0)</f>
        <v>0</v>
      </c>
      <c r="P3347" t="str">
        <f>Table1[[#This Row],[Region]]</f>
        <v>South</v>
      </c>
      <c r="Q3347" t="s">
        <v>22</v>
      </c>
      <c r="R3347" t="s">
        <v>23</v>
      </c>
    </row>
    <row r="3348" spans="1:18" x14ac:dyDescent="0.3">
      <c r="A3348" s="1">
        <v>45053</v>
      </c>
      <c r="B3348" t="s">
        <v>3374</v>
      </c>
      <c r="C3348" t="s">
        <v>25</v>
      </c>
      <c r="D3348" t="s">
        <v>36</v>
      </c>
      <c r="E3348">
        <v>-2694.98</v>
      </c>
      <c r="F3348" t="s">
        <v>11</v>
      </c>
      <c r="G3348">
        <f>IF(Table1[[#This Row],[Type]]="Income",ABS(Table1[[#This Row],[Amount]]),0)</f>
        <v>0</v>
      </c>
      <c r="H3348">
        <f>IF(Table1[[#This Row],[Type]]="Expense",ABS(Table1[[#This Row],[Amount]]),0)</f>
        <v>2694.98</v>
      </c>
      <c r="I3348" t="s">
        <v>20</v>
      </c>
      <c r="J3348" t="s">
        <v>32</v>
      </c>
      <c r="L3348" t="str">
        <f t="shared" si="52"/>
        <v>May</v>
      </c>
      <c r="M3348" s="4">
        <f>ABS(Table1[[#This Row],[Amount]])</f>
        <v>2694.98</v>
      </c>
      <c r="N3348">
        <f>IF(Table1[[#This Row],[Type]]="Income",ABS(Table1[[#This Row],[Amount]]),0)</f>
        <v>0</v>
      </c>
      <c r="O3348">
        <f>IF(Table1[[#This Row],[Type]]="Expense",ABS(Table1[[#This Row],[Amount]]),0)</f>
        <v>2694.98</v>
      </c>
      <c r="P3348" t="str">
        <f>Table1[[#This Row],[Region]]</f>
        <v>West</v>
      </c>
      <c r="Q3348" t="s">
        <v>36</v>
      </c>
      <c r="R3348" t="s">
        <v>32</v>
      </c>
    </row>
    <row r="3349" spans="1:18" x14ac:dyDescent="0.3">
      <c r="A3349" s="1">
        <v>45149</v>
      </c>
      <c r="B3349" t="s">
        <v>3375</v>
      </c>
      <c r="C3349" t="s">
        <v>30</v>
      </c>
      <c r="D3349" t="s">
        <v>16</v>
      </c>
      <c r="E3349">
        <v>3835.2</v>
      </c>
      <c r="F3349" t="s">
        <v>31</v>
      </c>
      <c r="G3349">
        <f>IF(Table1[[#This Row],[Type]]="Income",ABS(Table1[[#This Row],[Amount]]),0)</f>
        <v>3835.2</v>
      </c>
      <c r="H3349">
        <f>IF(Table1[[#This Row],[Type]]="Expense",ABS(Table1[[#This Row],[Amount]]),0)</f>
        <v>0</v>
      </c>
      <c r="I3349" t="s">
        <v>17</v>
      </c>
      <c r="J3349" t="s">
        <v>13</v>
      </c>
      <c r="L3349" t="str">
        <f t="shared" si="52"/>
        <v>August</v>
      </c>
      <c r="M3349" s="4">
        <f>ABS(Table1[[#This Row],[Amount]])</f>
        <v>3835.2</v>
      </c>
      <c r="N3349">
        <f>IF(Table1[[#This Row],[Type]]="Income",ABS(Table1[[#This Row],[Amount]]),0)</f>
        <v>3835.2</v>
      </c>
      <c r="O3349">
        <f>IF(Table1[[#This Row],[Type]]="Expense",ABS(Table1[[#This Row],[Amount]]),0)</f>
        <v>0</v>
      </c>
      <c r="P3349" t="str">
        <f>Table1[[#This Row],[Region]]</f>
        <v>East</v>
      </c>
      <c r="Q3349" t="s">
        <v>16</v>
      </c>
      <c r="R3349" t="s">
        <v>13</v>
      </c>
    </row>
    <row r="3350" spans="1:18" x14ac:dyDescent="0.3">
      <c r="A3350" s="1">
        <v>45205</v>
      </c>
      <c r="B3350" t="s">
        <v>3376</v>
      </c>
      <c r="C3350" t="s">
        <v>30</v>
      </c>
      <c r="D3350" t="s">
        <v>19</v>
      </c>
      <c r="E3350">
        <v>291.83999999999997</v>
      </c>
      <c r="F3350" t="s">
        <v>31</v>
      </c>
      <c r="G3350">
        <f>IF(Table1[[#This Row],[Type]]="Income",ABS(Table1[[#This Row],[Amount]]),0)</f>
        <v>291.83999999999997</v>
      </c>
      <c r="H3350">
        <f>IF(Table1[[#This Row],[Type]]="Expense",ABS(Table1[[#This Row],[Amount]]),0)</f>
        <v>0</v>
      </c>
      <c r="I3350" t="s">
        <v>12</v>
      </c>
      <c r="J3350" t="s">
        <v>27</v>
      </c>
      <c r="L3350" t="str">
        <f t="shared" si="52"/>
        <v>October</v>
      </c>
      <c r="M3350" s="4">
        <f>ABS(Table1[[#This Row],[Amount]])</f>
        <v>291.83999999999997</v>
      </c>
      <c r="N3350">
        <f>IF(Table1[[#This Row],[Type]]="Income",ABS(Table1[[#This Row],[Amount]]),0)</f>
        <v>291.83999999999997</v>
      </c>
      <c r="O3350">
        <f>IF(Table1[[#This Row],[Type]]="Expense",ABS(Table1[[#This Row],[Amount]]),0)</f>
        <v>0</v>
      </c>
      <c r="P3350" t="str">
        <f>Table1[[#This Row],[Region]]</f>
        <v>North</v>
      </c>
      <c r="Q3350" t="s">
        <v>19</v>
      </c>
      <c r="R3350" t="s">
        <v>27</v>
      </c>
    </row>
    <row r="3351" spans="1:18" x14ac:dyDescent="0.3">
      <c r="A3351" s="1">
        <v>45220</v>
      </c>
      <c r="B3351" t="s">
        <v>3377</v>
      </c>
      <c r="C3351" t="s">
        <v>30</v>
      </c>
      <c r="D3351" t="s">
        <v>36</v>
      </c>
      <c r="E3351">
        <v>4686.2700000000004</v>
      </c>
      <c r="F3351" t="s">
        <v>31</v>
      </c>
      <c r="G3351">
        <f>IF(Table1[[#This Row],[Type]]="Income",ABS(Table1[[#This Row],[Amount]]),0)</f>
        <v>4686.2700000000004</v>
      </c>
      <c r="H3351">
        <f>IF(Table1[[#This Row],[Type]]="Expense",ABS(Table1[[#This Row],[Amount]]),0)</f>
        <v>0</v>
      </c>
      <c r="I3351" t="s">
        <v>17</v>
      </c>
      <c r="J3351" t="s">
        <v>23</v>
      </c>
      <c r="L3351" t="str">
        <f t="shared" si="52"/>
        <v>October</v>
      </c>
      <c r="M3351" s="4">
        <f>ABS(Table1[[#This Row],[Amount]])</f>
        <v>4686.2700000000004</v>
      </c>
      <c r="N3351">
        <f>IF(Table1[[#This Row],[Type]]="Income",ABS(Table1[[#This Row],[Amount]]),0)</f>
        <v>4686.2700000000004</v>
      </c>
      <c r="O3351">
        <f>IF(Table1[[#This Row],[Type]]="Expense",ABS(Table1[[#This Row],[Amount]]),0)</f>
        <v>0</v>
      </c>
      <c r="P3351" t="str">
        <f>Table1[[#This Row],[Region]]</f>
        <v>South</v>
      </c>
      <c r="Q3351" t="s">
        <v>36</v>
      </c>
      <c r="R3351" t="s">
        <v>23</v>
      </c>
    </row>
    <row r="3352" spans="1:18" x14ac:dyDescent="0.3">
      <c r="A3352" s="1">
        <v>45210</v>
      </c>
      <c r="B3352" t="s">
        <v>3378</v>
      </c>
      <c r="C3352" t="s">
        <v>9</v>
      </c>
      <c r="D3352" t="s">
        <v>19</v>
      </c>
      <c r="E3352">
        <v>-565.82000000000005</v>
      </c>
      <c r="F3352" t="s">
        <v>11</v>
      </c>
      <c r="G3352">
        <f>IF(Table1[[#This Row],[Type]]="Income",ABS(Table1[[#This Row],[Amount]]),0)</f>
        <v>0</v>
      </c>
      <c r="H3352">
        <f>IF(Table1[[#This Row],[Type]]="Expense",ABS(Table1[[#This Row],[Amount]]),0)</f>
        <v>565.82000000000005</v>
      </c>
      <c r="I3352" t="s">
        <v>17</v>
      </c>
      <c r="J3352" t="s">
        <v>13</v>
      </c>
      <c r="L3352" t="str">
        <f t="shared" si="52"/>
        <v>October</v>
      </c>
      <c r="M3352" s="4">
        <f>ABS(Table1[[#This Row],[Amount]])</f>
        <v>565.82000000000005</v>
      </c>
      <c r="N3352">
        <f>IF(Table1[[#This Row],[Type]]="Income",ABS(Table1[[#This Row],[Amount]]),0)</f>
        <v>0</v>
      </c>
      <c r="O3352">
        <f>IF(Table1[[#This Row],[Type]]="Expense",ABS(Table1[[#This Row],[Amount]]),0)</f>
        <v>565.82000000000005</v>
      </c>
      <c r="P3352" t="str">
        <f>Table1[[#This Row],[Region]]</f>
        <v>East</v>
      </c>
      <c r="Q3352" t="s">
        <v>19</v>
      </c>
      <c r="R3352" t="s">
        <v>13</v>
      </c>
    </row>
    <row r="3353" spans="1:18" x14ac:dyDescent="0.3">
      <c r="A3353" s="1">
        <v>45203</v>
      </c>
      <c r="B3353" t="s">
        <v>3379</v>
      </c>
      <c r="C3353" t="s">
        <v>25</v>
      </c>
      <c r="D3353" t="s">
        <v>26</v>
      </c>
      <c r="E3353">
        <v>-3402.71</v>
      </c>
      <c r="F3353" t="s">
        <v>11</v>
      </c>
      <c r="G3353">
        <f>IF(Table1[[#This Row],[Type]]="Income",ABS(Table1[[#This Row],[Amount]]),0)</f>
        <v>0</v>
      </c>
      <c r="H3353">
        <f>IF(Table1[[#This Row],[Type]]="Expense",ABS(Table1[[#This Row],[Amount]]),0)</f>
        <v>3402.71</v>
      </c>
      <c r="I3353" t="s">
        <v>20</v>
      </c>
      <c r="J3353" t="s">
        <v>27</v>
      </c>
      <c r="L3353" t="str">
        <f t="shared" si="52"/>
        <v>October</v>
      </c>
      <c r="M3353" s="4">
        <f>ABS(Table1[[#This Row],[Amount]])</f>
        <v>3402.71</v>
      </c>
      <c r="N3353">
        <f>IF(Table1[[#This Row],[Type]]="Income",ABS(Table1[[#This Row],[Amount]]),0)</f>
        <v>0</v>
      </c>
      <c r="O3353">
        <f>IF(Table1[[#This Row],[Type]]="Expense",ABS(Table1[[#This Row],[Amount]]),0)</f>
        <v>3402.71</v>
      </c>
      <c r="P3353" t="str">
        <f>Table1[[#This Row],[Region]]</f>
        <v>North</v>
      </c>
      <c r="Q3353" t="s">
        <v>26</v>
      </c>
      <c r="R3353" t="s">
        <v>27</v>
      </c>
    </row>
    <row r="3354" spans="1:18" x14ac:dyDescent="0.3">
      <c r="A3354" s="1">
        <v>45033</v>
      </c>
      <c r="B3354" t="s">
        <v>3380</v>
      </c>
      <c r="C3354" t="s">
        <v>25</v>
      </c>
      <c r="D3354" t="s">
        <v>10</v>
      </c>
      <c r="E3354">
        <v>-753.64</v>
      </c>
      <c r="F3354" t="s">
        <v>11</v>
      </c>
      <c r="G3354">
        <f>IF(Table1[[#This Row],[Type]]="Income",ABS(Table1[[#This Row],[Amount]]),0)</f>
        <v>0</v>
      </c>
      <c r="H3354">
        <f>IF(Table1[[#This Row],[Type]]="Expense",ABS(Table1[[#This Row],[Amount]]),0)</f>
        <v>753.64</v>
      </c>
      <c r="I3354" t="s">
        <v>12</v>
      </c>
      <c r="J3354" t="s">
        <v>27</v>
      </c>
      <c r="L3354" t="str">
        <f t="shared" si="52"/>
        <v>April</v>
      </c>
      <c r="M3354" s="4">
        <f>ABS(Table1[[#This Row],[Amount]])</f>
        <v>753.64</v>
      </c>
      <c r="N3354">
        <f>IF(Table1[[#This Row],[Type]]="Income",ABS(Table1[[#This Row],[Amount]]),0)</f>
        <v>0</v>
      </c>
      <c r="O3354">
        <f>IF(Table1[[#This Row],[Type]]="Expense",ABS(Table1[[#This Row],[Amount]]),0)</f>
        <v>753.64</v>
      </c>
      <c r="P3354" t="str">
        <f>Table1[[#This Row],[Region]]</f>
        <v>North</v>
      </c>
      <c r="Q3354" t="s">
        <v>10</v>
      </c>
      <c r="R3354" t="s">
        <v>27</v>
      </c>
    </row>
    <row r="3355" spans="1:18" x14ac:dyDescent="0.3">
      <c r="A3355" s="1">
        <v>45072</v>
      </c>
      <c r="B3355" t="s">
        <v>3381</v>
      </c>
      <c r="C3355" t="s">
        <v>9</v>
      </c>
      <c r="D3355" t="s">
        <v>42</v>
      </c>
      <c r="E3355">
        <v>-4411.54</v>
      </c>
      <c r="F3355" t="s">
        <v>11</v>
      </c>
      <c r="G3355">
        <f>IF(Table1[[#This Row],[Type]]="Income",ABS(Table1[[#This Row],[Amount]]),0)</f>
        <v>0</v>
      </c>
      <c r="H3355">
        <f>IF(Table1[[#This Row],[Type]]="Expense",ABS(Table1[[#This Row],[Amount]]),0)</f>
        <v>4411.54</v>
      </c>
      <c r="I3355" t="s">
        <v>20</v>
      </c>
      <c r="J3355" t="s">
        <v>27</v>
      </c>
      <c r="L3355" t="str">
        <f t="shared" si="52"/>
        <v>May</v>
      </c>
      <c r="M3355" s="4">
        <f>ABS(Table1[[#This Row],[Amount]])</f>
        <v>4411.54</v>
      </c>
      <c r="N3355">
        <f>IF(Table1[[#This Row],[Type]]="Income",ABS(Table1[[#This Row],[Amount]]),0)</f>
        <v>0</v>
      </c>
      <c r="O3355">
        <f>IF(Table1[[#This Row],[Type]]="Expense",ABS(Table1[[#This Row],[Amount]]),0)</f>
        <v>4411.54</v>
      </c>
      <c r="P3355" t="str">
        <f>Table1[[#This Row],[Region]]</f>
        <v>North</v>
      </c>
      <c r="Q3355" t="s">
        <v>42</v>
      </c>
      <c r="R3355" t="s">
        <v>27</v>
      </c>
    </row>
    <row r="3356" spans="1:18" x14ac:dyDescent="0.3">
      <c r="A3356" s="1">
        <v>45025</v>
      </c>
      <c r="B3356" t="s">
        <v>3382</v>
      </c>
      <c r="C3356" t="s">
        <v>25</v>
      </c>
      <c r="D3356" t="s">
        <v>16</v>
      </c>
      <c r="E3356">
        <v>-2602.5</v>
      </c>
      <c r="F3356" t="s">
        <v>11</v>
      </c>
      <c r="G3356">
        <f>IF(Table1[[#This Row],[Type]]="Income",ABS(Table1[[#This Row],[Amount]]),0)</f>
        <v>0</v>
      </c>
      <c r="H3356">
        <f>IF(Table1[[#This Row],[Type]]="Expense",ABS(Table1[[#This Row],[Amount]]),0)</f>
        <v>2602.5</v>
      </c>
      <c r="I3356" t="s">
        <v>20</v>
      </c>
      <c r="J3356" t="s">
        <v>27</v>
      </c>
      <c r="L3356" t="str">
        <f t="shared" si="52"/>
        <v>April</v>
      </c>
      <c r="M3356" s="4">
        <f>ABS(Table1[[#This Row],[Amount]])</f>
        <v>2602.5</v>
      </c>
      <c r="N3356">
        <f>IF(Table1[[#This Row],[Type]]="Income",ABS(Table1[[#This Row],[Amount]]),0)</f>
        <v>0</v>
      </c>
      <c r="O3356">
        <f>IF(Table1[[#This Row],[Type]]="Expense",ABS(Table1[[#This Row],[Amount]]),0)</f>
        <v>2602.5</v>
      </c>
      <c r="P3356" t="str">
        <f>Table1[[#This Row],[Region]]</f>
        <v>North</v>
      </c>
      <c r="Q3356" t="s">
        <v>16</v>
      </c>
      <c r="R3356" t="s">
        <v>27</v>
      </c>
    </row>
    <row r="3357" spans="1:18" x14ac:dyDescent="0.3">
      <c r="A3357" s="1">
        <v>44999</v>
      </c>
      <c r="B3357" t="s">
        <v>3383</v>
      </c>
      <c r="C3357" t="s">
        <v>30</v>
      </c>
      <c r="D3357" t="s">
        <v>26</v>
      </c>
      <c r="E3357">
        <v>503.24</v>
      </c>
      <c r="F3357" t="s">
        <v>31</v>
      </c>
      <c r="G3357">
        <f>IF(Table1[[#This Row],[Type]]="Income",ABS(Table1[[#This Row],[Amount]]),0)</f>
        <v>503.24</v>
      </c>
      <c r="H3357">
        <f>IF(Table1[[#This Row],[Type]]="Expense",ABS(Table1[[#This Row],[Amount]]),0)</f>
        <v>0</v>
      </c>
      <c r="I3357" t="s">
        <v>12</v>
      </c>
      <c r="J3357" t="s">
        <v>23</v>
      </c>
      <c r="L3357" t="str">
        <f t="shared" si="52"/>
        <v>March</v>
      </c>
      <c r="M3357" s="4">
        <f>ABS(Table1[[#This Row],[Amount]])</f>
        <v>503.24</v>
      </c>
      <c r="N3357">
        <f>IF(Table1[[#This Row],[Type]]="Income",ABS(Table1[[#This Row],[Amount]]),0)</f>
        <v>503.24</v>
      </c>
      <c r="O3357">
        <f>IF(Table1[[#This Row],[Type]]="Expense",ABS(Table1[[#This Row],[Amount]]),0)</f>
        <v>0</v>
      </c>
      <c r="P3357" t="str">
        <f>Table1[[#This Row],[Region]]</f>
        <v>South</v>
      </c>
      <c r="Q3357" t="s">
        <v>26</v>
      </c>
      <c r="R3357" t="s">
        <v>23</v>
      </c>
    </row>
    <row r="3358" spans="1:18" x14ac:dyDescent="0.3">
      <c r="A3358" s="1">
        <v>45048</v>
      </c>
      <c r="B3358" t="s">
        <v>3384</v>
      </c>
      <c r="C3358" t="s">
        <v>25</v>
      </c>
      <c r="D3358" t="s">
        <v>36</v>
      </c>
      <c r="E3358">
        <v>-3121.95</v>
      </c>
      <c r="F3358" t="s">
        <v>11</v>
      </c>
      <c r="G3358">
        <f>IF(Table1[[#This Row],[Type]]="Income",ABS(Table1[[#This Row],[Amount]]),0)</f>
        <v>0</v>
      </c>
      <c r="H3358">
        <f>IF(Table1[[#This Row],[Type]]="Expense",ABS(Table1[[#This Row],[Amount]]),0)</f>
        <v>3121.95</v>
      </c>
      <c r="I3358" t="s">
        <v>12</v>
      </c>
      <c r="J3358" t="s">
        <v>13</v>
      </c>
      <c r="L3358" t="str">
        <f t="shared" si="52"/>
        <v>May</v>
      </c>
      <c r="M3358" s="4">
        <f>ABS(Table1[[#This Row],[Amount]])</f>
        <v>3121.95</v>
      </c>
      <c r="N3358">
        <f>IF(Table1[[#This Row],[Type]]="Income",ABS(Table1[[#This Row],[Amount]]),0)</f>
        <v>0</v>
      </c>
      <c r="O3358">
        <f>IF(Table1[[#This Row],[Type]]="Expense",ABS(Table1[[#This Row],[Amount]]),0)</f>
        <v>3121.95</v>
      </c>
      <c r="P3358" t="str">
        <f>Table1[[#This Row],[Region]]</f>
        <v>East</v>
      </c>
      <c r="Q3358" t="s">
        <v>36</v>
      </c>
      <c r="R3358" t="s">
        <v>13</v>
      </c>
    </row>
    <row r="3359" spans="1:18" x14ac:dyDescent="0.3">
      <c r="A3359" s="1">
        <v>44956</v>
      </c>
      <c r="B3359" t="s">
        <v>3385</v>
      </c>
      <c r="C3359" t="s">
        <v>9</v>
      </c>
      <c r="D3359" t="s">
        <v>42</v>
      </c>
      <c r="E3359">
        <v>-144.63999999999999</v>
      </c>
      <c r="F3359" t="s">
        <v>11</v>
      </c>
      <c r="G3359">
        <f>IF(Table1[[#This Row],[Type]]="Income",ABS(Table1[[#This Row],[Amount]]),0)</f>
        <v>0</v>
      </c>
      <c r="H3359">
        <f>IF(Table1[[#This Row],[Type]]="Expense",ABS(Table1[[#This Row],[Amount]]),0)</f>
        <v>144.63999999999999</v>
      </c>
      <c r="I3359" t="s">
        <v>17</v>
      </c>
      <c r="J3359" t="s">
        <v>27</v>
      </c>
      <c r="L3359" t="str">
        <f t="shared" si="52"/>
        <v>January</v>
      </c>
      <c r="M3359" s="4">
        <f>ABS(Table1[[#This Row],[Amount]])</f>
        <v>144.63999999999999</v>
      </c>
      <c r="N3359">
        <f>IF(Table1[[#This Row],[Type]]="Income",ABS(Table1[[#This Row],[Amount]]),0)</f>
        <v>0</v>
      </c>
      <c r="O3359">
        <f>IF(Table1[[#This Row],[Type]]="Expense",ABS(Table1[[#This Row],[Amount]]),0)</f>
        <v>144.63999999999999</v>
      </c>
      <c r="P3359" t="str">
        <f>Table1[[#This Row],[Region]]</f>
        <v>North</v>
      </c>
      <c r="Q3359" t="s">
        <v>42</v>
      </c>
      <c r="R3359" t="s">
        <v>27</v>
      </c>
    </row>
    <row r="3360" spans="1:18" x14ac:dyDescent="0.3">
      <c r="A3360" s="1">
        <v>45114</v>
      </c>
      <c r="B3360" t="s">
        <v>3386</v>
      </c>
      <c r="C3360" t="s">
        <v>30</v>
      </c>
      <c r="D3360" t="s">
        <v>10</v>
      </c>
      <c r="E3360">
        <v>3902.51</v>
      </c>
      <c r="F3360" t="s">
        <v>31</v>
      </c>
      <c r="G3360">
        <f>IF(Table1[[#This Row],[Type]]="Income",ABS(Table1[[#This Row],[Amount]]),0)</f>
        <v>3902.51</v>
      </c>
      <c r="H3360">
        <f>IF(Table1[[#This Row],[Type]]="Expense",ABS(Table1[[#This Row],[Amount]]),0)</f>
        <v>0</v>
      </c>
      <c r="I3360" t="s">
        <v>12</v>
      </c>
      <c r="J3360" t="s">
        <v>13</v>
      </c>
      <c r="L3360" t="str">
        <f t="shared" si="52"/>
        <v>July</v>
      </c>
      <c r="M3360" s="4">
        <f>ABS(Table1[[#This Row],[Amount]])</f>
        <v>3902.51</v>
      </c>
      <c r="N3360">
        <f>IF(Table1[[#This Row],[Type]]="Income",ABS(Table1[[#This Row],[Amount]]),0)</f>
        <v>3902.51</v>
      </c>
      <c r="O3360">
        <f>IF(Table1[[#This Row],[Type]]="Expense",ABS(Table1[[#This Row],[Amount]]),0)</f>
        <v>0</v>
      </c>
      <c r="P3360" t="str">
        <f>Table1[[#This Row],[Region]]</f>
        <v>East</v>
      </c>
      <c r="Q3360" t="s">
        <v>10</v>
      </c>
      <c r="R3360" t="s">
        <v>13</v>
      </c>
    </row>
    <row r="3361" spans="1:18" x14ac:dyDescent="0.3">
      <c r="A3361" s="1">
        <v>45290</v>
      </c>
      <c r="B3361" t="s">
        <v>3387</v>
      </c>
      <c r="C3361" t="s">
        <v>9</v>
      </c>
      <c r="D3361" t="s">
        <v>26</v>
      </c>
      <c r="E3361">
        <v>-3287.87</v>
      </c>
      <c r="F3361" t="s">
        <v>11</v>
      </c>
      <c r="G3361">
        <f>IF(Table1[[#This Row],[Type]]="Income",ABS(Table1[[#This Row],[Amount]]),0)</f>
        <v>0</v>
      </c>
      <c r="H3361">
        <f>IF(Table1[[#This Row],[Type]]="Expense",ABS(Table1[[#This Row],[Amount]]),0)</f>
        <v>3287.87</v>
      </c>
      <c r="I3361" t="s">
        <v>17</v>
      </c>
      <c r="J3361" t="s">
        <v>13</v>
      </c>
      <c r="L3361" t="str">
        <f t="shared" si="52"/>
        <v>December</v>
      </c>
      <c r="M3361" s="4">
        <f>ABS(Table1[[#This Row],[Amount]])</f>
        <v>3287.87</v>
      </c>
      <c r="N3361">
        <f>IF(Table1[[#This Row],[Type]]="Income",ABS(Table1[[#This Row],[Amount]]),0)</f>
        <v>0</v>
      </c>
      <c r="O3361">
        <f>IF(Table1[[#This Row],[Type]]="Expense",ABS(Table1[[#This Row],[Amount]]),0)</f>
        <v>3287.87</v>
      </c>
      <c r="P3361" t="str">
        <f>Table1[[#This Row],[Region]]</f>
        <v>East</v>
      </c>
      <c r="Q3361" t="s">
        <v>26</v>
      </c>
      <c r="R3361" t="s">
        <v>13</v>
      </c>
    </row>
    <row r="3362" spans="1:18" x14ac:dyDescent="0.3">
      <c r="A3362" s="1">
        <v>45280</v>
      </c>
      <c r="B3362" t="s">
        <v>3388</v>
      </c>
      <c r="C3362" t="s">
        <v>15</v>
      </c>
      <c r="D3362" t="s">
        <v>10</v>
      </c>
      <c r="E3362">
        <v>-1141.8599999999999</v>
      </c>
      <c r="F3362" t="s">
        <v>11</v>
      </c>
      <c r="G3362">
        <f>IF(Table1[[#This Row],[Type]]="Income",ABS(Table1[[#This Row],[Amount]]),0)</f>
        <v>0</v>
      </c>
      <c r="H3362">
        <f>IF(Table1[[#This Row],[Type]]="Expense",ABS(Table1[[#This Row],[Amount]]),0)</f>
        <v>1141.8599999999999</v>
      </c>
      <c r="I3362" t="s">
        <v>17</v>
      </c>
      <c r="J3362" t="s">
        <v>32</v>
      </c>
      <c r="L3362" t="str">
        <f t="shared" si="52"/>
        <v>December</v>
      </c>
      <c r="M3362" s="4">
        <f>ABS(Table1[[#This Row],[Amount]])</f>
        <v>1141.8599999999999</v>
      </c>
      <c r="N3362">
        <f>IF(Table1[[#This Row],[Type]]="Income",ABS(Table1[[#This Row],[Amount]]),0)</f>
        <v>0</v>
      </c>
      <c r="O3362">
        <f>IF(Table1[[#This Row],[Type]]="Expense",ABS(Table1[[#This Row],[Amount]]),0)</f>
        <v>1141.8599999999999</v>
      </c>
      <c r="P3362" t="str">
        <f>Table1[[#This Row],[Region]]</f>
        <v>West</v>
      </c>
      <c r="Q3362" t="s">
        <v>10</v>
      </c>
      <c r="R3362" t="s">
        <v>32</v>
      </c>
    </row>
    <row r="3363" spans="1:18" x14ac:dyDescent="0.3">
      <c r="A3363" s="1">
        <v>45214</v>
      </c>
      <c r="B3363" t="s">
        <v>3389</v>
      </c>
      <c r="C3363" t="s">
        <v>30</v>
      </c>
      <c r="D3363" t="s">
        <v>10</v>
      </c>
      <c r="E3363">
        <v>1936.28</v>
      </c>
      <c r="F3363" t="s">
        <v>31</v>
      </c>
      <c r="G3363">
        <f>IF(Table1[[#This Row],[Type]]="Income",ABS(Table1[[#This Row],[Amount]]),0)</f>
        <v>1936.28</v>
      </c>
      <c r="H3363">
        <f>IF(Table1[[#This Row],[Type]]="Expense",ABS(Table1[[#This Row],[Amount]]),0)</f>
        <v>0</v>
      </c>
      <c r="I3363" t="s">
        <v>20</v>
      </c>
      <c r="J3363" t="s">
        <v>13</v>
      </c>
      <c r="L3363" t="str">
        <f t="shared" si="52"/>
        <v>October</v>
      </c>
      <c r="M3363" s="4">
        <f>ABS(Table1[[#This Row],[Amount]])</f>
        <v>1936.28</v>
      </c>
      <c r="N3363">
        <f>IF(Table1[[#This Row],[Type]]="Income",ABS(Table1[[#This Row],[Amount]]),0)</f>
        <v>1936.28</v>
      </c>
      <c r="O3363">
        <f>IF(Table1[[#This Row],[Type]]="Expense",ABS(Table1[[#This Row],[Amount]]),0)</f>
        <v>0</v>
      </c>
      <c r="P3363" t="str">
        <f>Table1[[#This Row],[Region]]</f>
        <v>East</v>
      </c>
      <c r="Q3363" t="s">
        <v>10</v>
      </c>
      <c r="R3363" t="s">
        <v>13</v>
      </c>
    </row>
    <row r="3364" spans="1:18" x14ac:dyDescent="0.3">
      <c r="A3364" s="1">
        <v>45121</v>
      </c>
      <c r="B3364" t="s">
        <v>3390</v>
      </c>
      <c r="C3364" t="s">
        <v>30</v>
      </c>
      <c r="D3364" t="s">
        <v>19</v>
      </c>
      <c r="E3364">
        <v>138.25</v>
      </c>
      <c r="F3364" t="s">
        <v>31</v>
      </c>
      <c r="G3364">
        <f>IF(Table1[[#This Row],[Type]]="Income",ABS(Table1[[#This Row],[Amount]]),0)</f>
        <v>138.25</v>
      </c>
      <c r="H3364">
        <f>IF(Table1[[#This Row],[Type]]="Expense",ABS(Table1[[#This Row],[Amount]]),0)</f>
        <v>0</v>
      </c>
      <c r="I3364" t="s">
        <v>20</v>
      </c>
      <c r="J3364" t="s">
        <v>23</v>
      </c>
      <c r="L3364" t="str">
        <f t="shared" si="52"/>
        <v>July</v>
      </c>
      <c r="M3364" s="4">
        <f>ABS(Table1[[#This Row],[Amount]])</f>
        <v>138.25</v>
      </c>
      <c r="N3364">
        <f>IF(Table1[[#This Row],[Type]]="Income",ABS(Table1[[#This Row],[Amount]]),0)</f>
        <v>138.25</v>
      </c>
      <c r="O3364">
        <f>IF(Table1[[#This Row],[Type]]="Expense",ABS(Table1[[#This Row],[Amount]]),0)</f>
        <v>0</v>
      </c>
      <c r="P3364" t="str">
        <f>Table1[[#This Row],[Region]]</f>
        <v>South</v>
      </c>
      <c r="Q3364" t="s">
        <v>19</v>
      </c>
      <c r="R3364" t="s">
        <v>23</v>
      </c>
    </row>
    <row r="3365" spans="1:18" x14ac:dyDescent="0.3">
      <c r="A3365" s="1">
        <v>45082</v>
      </c>
      <c r="B3365" t="s">
        <v>3391</v>
      </c>
      <c r="C3365" t="s">
        <v>25</v>
      </c>
      <c r="D3365" t="s">
        <v>42</v>
      </c>
      <c r="E3365">
        <v>-3499.05</v>
      </c>
      <c r="F3365" t="s">
        <v>11</v>
      </c>
      <c r="G3365">
        <f>IF(Table1[[#This Row],[Type]]="Income",ABS(Table1[[#This Row],[Amount]]),0)</f>
        <v>0</v>
      </c>
      <c r="H3365">
        <f>IF(Table1[[#This Row],[Type]]="Expense",ABS(Table1[[#This Row],[Amount]]),0)</f>
        <v>3499.05</v>
      </c>
      <c r="I3365" t="s">
        <v>20</v>
      </c>
      <c r="J3365" t="s">
        <v>23</v>
      </c>
      <c r="L3365" t="str">
        <f t="shared" si="52"/>
        <v>June</v>
      </c>
      <c r="M3365" s="4">
        <f>ABS(Table1[[#This Row],[Amount]])</f>
        <v>3499.05</v>
      </c>
      <c r="N3365">
        <f>IF(Table1[[#This Row],[Type]]="Income",ABS(Table1[[#This Row],[Amount]]),0)</f>
        <v>0</v>
      </c>
      <c r="O3365">
        <f>IF(Table1[[#This Row],[Type]]="Expense",ABS(Table1[[#This Row],[Amount]]),0)</f>
        <v>3499.05</v>
      </c>
      <c r="P3365" t="str">
        <f>Table1[[#This Row],[Region]]</f>
        <v>South</v>
      </c>
      <c r="Q3365" t="s">
        <v>42</v>
      </c>
      <c r="R3365" t="s">
        <v>23</v>
      </c>
    </row>
    <row r="3366" spans="1:18" x14ac:dyDescent="0.3">
      <c r="A3366" s="1">
        <v>45098</v>
      </c>
      <c r="B3366" t="s">
        <v>3392</v>
      </c>
      <c r="C3366" t="s">
        <v>30</v>
      </c>
      <c r="D3366" t="s">
        <v>19</v>
      </c>
      <c r="E3366">
        <v>1681.07</v>
      </c>
      <c r="F3366" t="s">
        <v>31</v>
      </c>
      <c r="G3366">
        <f>IF(Table1[[#This Row],[Type]]="Income",ABS(Table1[[#This Row],[Amount]]),0)</f>
        <v>1681.07</v>
      </c>
      <c r="H3366">
        <f>IF(Table1[[#This Row],[Type]]="Expense",ABS(Table1[[#This Row],[Amount]]),0)</f>
        <v>0</v>
      </c>
      <c r="I3366" t="s">
        <v>12</v>
      </c>
      <c r="J3366" t="s">
        <v>27</v>
      </c>
      <c r="L3366" t="str">
        <f t="shared" si="52"/>
        <v>June</v>
      </c>
      <c r="M3366" s="4">
        <f>ABS(Table1[[#This Row],[Amount]])</f>
        <v>1681.07</v>
      </c>
      <c r="N3366">
        <f>IF(Table1[[#This Row],[Type]]="Income",ABS(Table1[[#This Row],[Amount]]),0)</f>
        <v>1681.07</v>
      </c>
      <c r="O3366">
        <f>IF(Table1[[#This Row],[Type]]="Expense",ABS(Table1[[#This Row],[Amount]]),0)</f>
        <v>0</v>
      </c>
      <c r="P3366" t="str">
        <f>Table1[[#This Row],[Region]]</f>
        <v>North</v>
      </c>
      <c r="Q3366" t="s">
        <v>19</v>
      </c>
      <c r="R3366" t="s">
        <v>27</v>
      </c>
    </row>
    <row r="3367" spans="1:18" x14ac:dyDescent="0.3">
      <c r="A3367" s="1">
        <v>45261</v>
      </c>
      <c r="B3367" t="s">
        <v>3393</v>
      </c>
      <c r="C3367" t="s">
        <v>9</v>
      </c>
      <c r="D3367" t="s">
        <v>10</v>
      </c>
      <c r="E3367">
        <v>-2900.79</v>
      </c>
      <c r="F3367" t="s">
        <v>11</v>
      </c>
      <c r="G3367">
        <f>IF(Table1[[#This Row],[Type]]="Income",ABS(Table1[[#This Row],[Amount]]),0)</f>
        <v>0</v>
      </c>
      <c r="H3367">
        <f>IF(Table1[[#This Row],[Type]]="Expense",ABS(Table1[[#This Row],[Amount]]),0)</f>
        <v>2900.79</v>
      </c>
      <c r="I3367" t="s">
        <v>12</v>
      </c>
      <c r="J3367" t="s">
        <v>13</v>
      </c>
      <c r="L3367" t="str">
        <f t="shared" si="52"/>
        <v>December</v>
      </c>
      <c r="M3367" s="4">
        <f>ABS(Table1[[#This Row],[Amount]])</f>
        <v>2900.79</v>
      </c>
      <c r="N3367">
        <f>IF(Table1[[#This Row],[Type]]="Income",ABS(Table1[[#This Row],[Amount]]),0)</f>
        <v>0</v>
      </c>
      <c r="O3367">
        <f>IF(Table1[[#This Row],[Type]]="Expense",ABS(Table1[[#This Row],[Amount]]),0)</f>
        <v>2900.79</v>
      </c>
      <c r="P3367" t="str">
        <f>Table1[[#This Row],[Region]]</f>
        <v>East</v>
      </c>
      <c r="Q3367" t="s">
        <v>10</v>
      </c>
      <c r="R3367" t="s">
        <v>13</v>
      </c>
    </row>
    <row r="3368" spans="1:18" x14ac:dyDescent="0.3">
      <c r="A3368" s="1">
        <v>44967</v>
      </c>
      <c r="B3368" t="s">
        <v>3394</v>
      </c>
      <c r="C3368" t="s">
        <v>25</v>
      </c>
      <c r="D3368" t="s">
        <v>26</v>
      </c>
      <c r="E3368">
        <v>-4787.97</v>
      </c>
      <c r="F3368" t="s">
        <v>11</v>
      </c>
      <c r="G3368">
        <f>IF(Table1[[#This Row],[Type]]="Income",ABS(Table1[[#This Row],[Amount]]),0)</f>
        <v>0</v>
      </c>
      <c r="H3368">
        <f>IF(Table1[[#This Row],[Type]]="Expense",ABS(Table1[[#This Row],[Amount]]),0)</f>
        <v>4787.97</v>
      </c>
      <c r="I3368" t="s">
        <v>17</v>
      </c>
      <c r="J3368" t="s">
        <v>23</v>
      </c>
      <c r="L3368" t="str">
        <f t="shared" si="52"/>
        <v>February</v>
      </c>
      <c r="M3368" s="4">
        <f>ABS(Table1[[#This Row],[Amount]])</f>
        <v>4787.97</v>
      </c>
      <c r="N3368">
        <f>IF(Table1[[#This Row],[Type]]="Income",ABS(Table1[[#This Row],[Amount]]),0)</f>
        <v>0</v>
      </c>
      <c r="O3368">
        <f>IF(Table1[[#This Row],[Type]]="Expense",ABS(Table1[[#This Row],[Amount]]),0)</f>
        <v>4787.97</v>
      </c>
      <c r="P3368" t="str">
        <f>Table1[[#This Row],[Region]]</f>
        <v>South</v>
      </c>
      <c r="Q3368" t="s">
        <v>26</v>
      </c>
      <c r="R3368" t="s">
        <v>23</v>
      </c>
    </row>
    <row r="3369" spans="1:18" x14ac:dyDescent="0.3">
      <c r="A3369" s="1">
        <v>44989</v>
      </c>
      <c r="B3369" t="s">
        <v>3395</v>
      </c>
      <c r="C3369" t="s">
        <v>15</v>
      </c>
      <c r="D3369" t="s">
        <v>10</v>
      </c>
      <c r="E3369">
        <v>-1567.39</v>
      </c>
      <c r="F3369" t="s">
        <v>11</v>
      </c>
      <c r="G3369">
        <f>IF(Table1[[#This Row],[Type]]="Income",ABS(Table1[[#This Row],[Amount]]),0)</f>
        <v>0</v>
      </c>
      <c r="H3369">
        <f>IF(Table1[[#This Row],[Type]]="Expense",ABS(Table1[[#This Row],[Amount]]),0)</f>
        <v>1567.39</v>
      </c>
      <c r="I3369" t="s">
        <v>17</v>
      </c>
      <c r="J3369" t="s">
        <v>23</v>
      </c>
      <c r="L3369" t="str">
        <f t="shared" si="52"/>
        <v>March</v>
      </c>
      <c r="M3369" s="4">
        <f>ABS(Table1[[#This Row],[Amount]])</f>
        <v>1567.39</v>
      </c>
      <c r="N3369">
        <f>IF(Table1[[#This Row],[Type]]="Income",ABS(Table1[[#This Row],[Amount]]),0)</f>
        <v>0</v>
      </c>
      <c r="O3369">
        <f>IF(Table1[[#This Row],[Type]]="Expense",ABS(Table1[[#This Row],[Amount]]),0)</f>
        <v>1567.39</v>
      </c>
      <c r="P3369" t="str">
        <f>Table1[[#This Row],[Region]]</f>
        <v>South</v>
      </c>
      <c r="Q3369" t="s">
        <v>10</v>
      </c>
      <c r="R3369" t="s">
        <v>23</v>
      </c>
    </row>
    <row r="3370" spans="1:18" x14ac:dyDescent="0.3">
      <c r="A3370" s="1">
        <v>44949</v>
      </c>
      <c r="B3370" t="s">
        <v>3396</v>
      </c>
      <c r="C3370" t="s">
        <v>9</v>
      </c>
      <c r="D3370" t="s">
        <v>36</v>
      </c>
      <c r="E3370">
        <v>-4952.17</v>
      </c>
      <c r="F3370" t="s">
        <v>11</v>
      </c>
      <c r="G3370">
        <f>IF(Table1[[#This Row],[Type]]="Income",ABS(Table1[[#This Row],[Amount]]),0)</f>
        <v>0</v>
      </c>
      <c r="H3370">
        <f>IF(Table1[[#This Row],[Type]]="Expense",ABS(Table1[[#This Row],[Amount]]),0)</f>
        <v>4952.17</v>
      </c>
      <c r="I3370" t="s">
        <v>17</v>
      </c>
      <c r="J3370" t="s">
        <v>23</v>
      </c>
      <c r="L3370" t="str">
        <f t="shared" si="52"/>
        <v>January</v>
      </c>
      <c r="M3370" s="4">
        <f>ABS(Table1[[#This Row],[Amount]])</f>
        <v>4952.17</v>
      </c>
      <c r="N3370">
        <f>IF(Table1[[#This Row],[Type]]="Income",ABS(Table1[[#This Row],[Amount]]),0)</f>
        <v>0</v>
      </c>
      <c r="O3370">
        <f>IF(Table1[[#This Row],[Type]]="Expense",ABS(Table1[[#This Row],[Amount]]),0)</f>
        <v>4952.17</v>
      </c>
      <c r="P3370" t="str">
        <f>Table1[[#This Row],[Region]]</f>
        <v>South</v>
      </c>
      <c r="Q3370" t="s">
        <v>36</v>
      </c>
      <c r="R3370" t="s">
        <v>23</v>
      </c>
    </row>
    <row r="3371" spans="1:18" x14ac:dyDescent="0.3">
      <c r="A3371" s="1">
        <v>45286</v>
      </c>
      <c r="B3371" t="s">
        <v>3397</v>
      </c>
      <c r="C3371" t="s">
        <v>15</v>
      </c>
      <c r="D3371" t="s">
        <v>10</v>
      </c>
      <c r="E3371">
        <v>-3200.37</v>
      </c>
      <c r="F3371" t="s">
        <v>11</v>
      </c>
      <c r="G3371">
        <f>IF(Table1[[#This Row],[Type]]="Income",ABS(Table1[[#This Row],[Amount]]),0)</f>
        <v>0</v>
      </c>
      <c r="H3371">
        <f>IF(Table1[[#This Row],[Type]]="Expense",ABS(Table1[[#This Row],[Amount]]),0)</f>
        <v>3200.37</v>
      </c>
      <c r="I3371" t="s">
        <v>12</v>
      </c>
      <c r="J3371" t="s">
        <v>27</v>
      </c>
      <c r="L3371" t="str">
        <f t="shared" si="52"/>
        <v>December</v>
      </c>
      <c r="M3371" s="4">
        <f>ABS(Table1[[#This Row],[Amount]])</f>
        <v>3200.37</v>
      </c>
      <c r="N3371">
        <f>IF(Table1[[#This Row],[Type]]="Income",ABS(Table1[[#This Row],[Amount]]),0)</f>
        <v>0</v>
      </c>
      <c r="O3371">
        <f>IF(Table1[[#This Row],[Type]]="Expense",ABS(Table1[[#This Row],[Amount]]),0)</f>
        <v>3200.37</v>
      </c>
      <c r="P3371" t="str">
        <f>Table1[[#This Row],[Region]]</f>
        <v>North</v>
      </c>
      <c r="Q3371" t="s">
        <v>10</v>
      </c>
      <c r="R3371" t="s">
        <v>27</v>
      </c>
    </row>
    <row r="3372" spans="1:18" x14ac:dyDescent="0.3">
      <c r="A3372" s="1">
        <v>45001</v>
      </c>
      <c r="B3372" t="s">
        <v>3398</v>
      </c>
      <c r="C3372" t="s">
        <v>15</v>
      </c>
      <c r="D3372" t="s">
        <v>19</v>
      </c>
      <c r="E3372">
        <v>-1286.23</v>
      </c>
      <c r="F3372" t="s">
        <v>11</v>
      </c>
      <c r="G3372">
        <f>IF(Table1[[#This Row],[Type]]="Income",ABS(Table1[[#This Row],[Amount]]),0)</f>
        <v>0</v>
      </c>
      <c r="H3372">
        <f>IF(Table1[[#This Row],[Type]]="Expense",ABS(Table1[[#This Row],[Amount]]),0)</f>
        <v>1286.23</v>
      </c>
      <c r="I3372" t="s">
        <v>17</v>
      </c>
      <c r="J3372" t="s">
        <v>23</v>
      </c>
      <c r="L3372" t="str">
        <f t="shared" si="52"/>
        <v>March</v>
      </c>
      <c r="M3372" s="4">
        <f>ABS(Table1[[#This Row],[Amount]])</f>
        <v>1286.23</v>
      </c>
      <c r="N3372">
        <f>IF(Table1[[#This Row],[Type]]="Income",ABS(Table1[[#This Row],[Amount]]),0)</f>
        <v>0</v>
      </c>
      <c r="O3372">
        <f>IF(Table1[[#This Row],[Type]]="Expense",ABS(Table1[[#This Row],[Amount]]),0)</f>
        <v>1286.23</v>
      </c>
      <c r="P3372" t="str">
        <f>Table1[[#This Row],[Region]]</f>
        <v>South</v>
      </c>
      <c r="Q3372" t="s">
        <v>19</v>
      </c>
      <c r="R3372" t="s">
        <v>23</v>
      </c>
    </row>
    <row r="3373" spans="1:18" x14ac:dyDescent="0.3">
      <c r="A3373" s="1">
        <v>44974</v>
      </c>
      <c r="B3373" t="s">
        <v>3399</v>
      </c>
      <c r="C3373" t="s">
        <v>15</v>
      </c>
      <c r="D3373" t="s">
        <v>42</v>
      </c>
      <c r="E3373">
        <v>-2240.21</v>
      </c>
      <c r="F3373" t="s">
        <v>11</v>
      </c>
      <c r="G3373">
        <f>IF(Table1[[#This Row],[Type]]="Income",ABS(Table1[[#This Row],[Amount]]),0)</f>
        <v>0</v>
      </c>
      <c r="H3373">
        <f>IF(Table1[[#This Row],[Type]]="Expense",ABS(Table1[[#This Row],[Amount]]),0)</f>
        <v>2240.21</v>
      </c>
      <c r="I3373" t="s">
        <v>17</v>
      </c>
      <c r="J3373" t="s">
        <v>13</v>
      </c>
      <c r="L3373" t="str">
        <f t="shared" si="52"/>
        <v>February</v>
      </c>
      <c r="M3373" s="4">
        <f>ABS(Table1[[#This Row],[Amount]])</f>
        <v>2240.21</v>
      </c>
      <c r="N3373">
        <f>IF(Table1[[#This Row],[Type]]="Income",ABS(Table1[[#This Row],[Amount]]),0)</f>
        <v>0</v>
      </c>
      <c r="O3373">
        <f>IF(Table1[[#This Row],[Type]]="Expense",ABS(Table1[[#This Row],[Amount]]),0)</f>
        <v>2240.21</v>
      </c>
      <c r="P3373" t="str">
        <f>Table1[[#This Row],[Region]]</f>
        <v>East</v>
      </c>
      <c r="Q3373" t="s">
        <v>42</v>
      </c>
      <c r="R3373" t="s">
        <v>13</v>
      </c>
    </row>
    <row r="3374" spans="1:18" x14ac:dyDescent="0.3">
      <c r="A3374" s="1">
        <v>45086</v>
      </c>
      <c r="B3374" t="s">
        <v>3400</v>
      </c>
      <c r="C3374" t="s">
        <v>30</v>
      </c>
      <c r="D3374" t="s">
        <v>26</v>
      </c>
      <c r="E3374">
        <v>3728.22</v>
      </c>
      <c r="F3374" t="s">
        <v>31</v>
      </c>
      <c r="G3374">
        <f>IF(Table1[[#This Row],[Type]]="Income",ABS(Table1[[#This Row],[Amount]]),0)</f>
        <v>3728.22</v>
      </c>
      <c r="H3374">
        <f>IF(Table1[[#This Row],[Type]]="Expense",ABS(Table1[[#This Row],[Amount]]),0)</f>
        <v>0</v>
      </c>
      <c r="I3374" t="s">
        <v>12</v>
      </c>
      <c r="J3374" t="s">
        <v>23</v>
      </c>
      <c r="L3374" t="str">
        <f t="shared" si="52"/>
        <v>June</v>
      </c>
      <c r="M3374" s="4">
        <f>ABS(Table1[[#This Row],[Amount]])</f>
        <v>3728.22</v>
      </c>
      <c r="N3374">
        <f>IF(Table1[[#This Row],[Type]]="Income",ABS(Table1[[#This Row],[Amount]]),0)</f>
        <v>3728.22</v>
      </c>
      <c r="O3374">
        <f>IF(Table1[[#This Row],[Type]]="Expense",ABS(Table1[[#This Row],[Amount]]),0)</f>
        <v>0</v>
      </c>
      <c r="P3374" t="str">
        <f>Table1[[#This Row],[Region]]</f>
        <v>South</v>
      </c>
      <c r="Q3374" t="s">
        <v>26</v>
      </c>
      <c r="R3374" t="s">
        <v>23</v>
      </c>
    </row>
    <row r="3375" spans="1:18" x14ac:dyDescent="0.3">
      <c r="A3375" s="1">
        <v>45239</v>
      </c>
      <c r="B3375" t="s">
        <v>3401</v>
      </c>
      <c r="C3375" t="s">
        <v>9</v>
      </c>
      <c r="D3375" t="s">
        <v>19</v>
      </c>
      <c r="E3375">
        <v>-2287.7399999999998</v>
      </c>
      <c r="F3375" t="s">
        <v>11</v>
      </c>
      <c r="G3375">
        <f>IF(Table1[[#This Row],[Type]]="Income",ABS(Table1[[#This Row],[Amount]]),0)</f>
        <v>0</v>
      </c>
      <c r="H3375">
        <f>IF(Table1[[#This Row],[Type]]="Expense",ABS(Table1[[#This Row],[Amount]]),0)</f>
        <v>2287.7399999999998</v>
      </c>
      <c r="I3375" t="s">
        <v>20</v>
      </c>
      <c r="J3375" t="s">
        <v>23</v>
      </c>
      <c r="L3375" t="str">
        <f t="shared" si="52"/>
        <v>November</v>
      </c>
      <c r="M3375" s="4">
        <f>ABS(Table1[[#This Row],[Amount]])</f>
        <v>2287.7399999999998</v>
      </c>
      <c r="N3375">
        <f>IF(Table1[[#This Row],[Type]]="Income",ABS(Table1[[#This Row],[Amount]]),0)</f>
        <v>0</v>
      </c>
      <c r="O3375">
        <f>IF(Table1[[#This Row],[Type]]="Expense",ABS(Table1[[#This Row],[Amount]]),0)</f>
        <v>2287.7399999999998</v>
      </c>
      <c r="P3375" t="str">
        <f>Table1[[#This Row],[Region]]</f>
        <v>South</v>
      </c>
      <c r="Q3375" t="s">
        <v>19</v>
      </c>
      <c r="R3375" t="s">
        <v>23</v>
      </c>
    </row>
    <row r="3376" spans="1:18" x14ac:dyDescent="0.3">
      <c r="A3376" s="1">
        <v>45044</v>
      </c>
      <c r="B3376" t="s">
        <v>3402</v>
      </c>
      <c r="C3376" t="s">
        <v>9</v>
      </c>
      <c r="D3376" t="s">
        <v>10</v>
      </c>
      <c r="E3376">
        <v>-435.69</v>
      </c>
      <c r="F3376" t="s">
        <v>11</v>
      </c>
      <c r="G3376">
        <f>IF(Table1[[#This Row],[Type]]="Income",ABS(Table1[[#This Row],[Amount]]),0)</f>
        <v>0</v>
      </c>
      <c r="H3376">
        <f>IF(Table1[[#This Row],[Type]]="Expense",ABS(Table1[[#This Row],[Amount]]),0)</f>
        <v>435.69</v>
      </c>
      <c r="I3376" t="s">
        <v>12</v>
      </c>
      <c r="J3376" t="s">
        <v>27</v>
      </c>
      <c r="L3376" t="str">
        <f t="shared" si="52"/>
        <v>April</v>
      </c>
      <c r="M3376" s="4">
        <f>ABS(Table1[[#This Row],[Amount]])</f>
        <v>435.69</v>
      </c>
      <c r="N3376">
        <f>IF(Table1[[#This Row],[Type]]="Income",ABS(Table1[[#This Row],[Amount]]),0)</f>
        <v>0</v>
      </c>
      <c r="O3376">
        <f>IF(Table1[[#This Row],[Type]]="Expense",ABS(Table1[[#This Row],[Amount]]),0)</f>
        <v>435.69</v>
      </c>
      <c r="P3376" t="str">
        <f>Table1[[#This Row],[Region]]</f>
        <v>North</v>
      </c>
      <c r="Q3376" t="s">
        <v>10</v>
      </c>
      <c r="R3376" t="s">
        <v>27</v>
      </c>
    </row>
    <row r="3377" spans="1:18" x14ac:dyDescent="0.3">
      <c r="A3377" s="1">
        <v>45026</v>
      </c>
      <c r="B3377" t="s">
        <v>3403</v>
      </c>
      <c r="C3377" t="s">
        <v>30</v>
      </c>
      <c r="D3377" t="s">
        <v>36</v>
      </c>
      <c r="E3377">
        <v>926.16</v>
      </c>
      <c r="F3377" t="s">
        <v>31</v>
      </c>
      <c r="G3377">
        <f>IF(Table1[[#This Row],[Type]]="Income",ABS(Table1[[#This Row],[Amount]]),0)</f>
        <v>926.16</v>
      </c>
      <c r="H3377">
        <f>IF(Table1[[#This Row],[Type]]="Expense",ABS(Table1[[#This Row],[Amount]]),0)</f>
        <v>0</v>
      </c>
      <c r="I3377" t="s">
        <v>17</v>
      </c>
      <c r="J3377" t="s">
        <v>13</v>
      </c>
      <c r="L3377" t="str">
        <f t="shared" si="52"/>
        <v>April</v>
      </c>
      <c r="M3377" s="4">
        <f>ABS(Table1[[#This Row],[Amount]])</f>
        <v>926.16</v>
      </c>
      <c r="N3377">
        <f>IF(Table1[[#This Row],[Type]]="Income",ABS(Table1[[#This Row],[Amount]]),0)</f>
        <v>926.16</v>
      </c>
      <c r="O3377">
        <f>IF(Table1[[#This Row],[Type]]="Expense",ABS(Table1[[#This Row],[Amount]]),0)</f>
        <v>0</v>
      </c>
      <c r="P3377" t="str">
        <f>Table1[[#This Row],[Region]]</f>
        <v>East</v>
      </c>
      <c r="Q3377" t="s">
        <v>36</v>
      </c>
      <c r="R3377" t="s">
        <v>13</v>
      </c>
    </row>
    <row r="3378" spans="1:18" x14ac:dyDescent="0.3">
      <c r="A3378" s="1">
        <v>45093</v>
      </c>
      <c r="B3378" t="s">
        <v>3404</v>
      </c>
      <c r="C3378" t="s">
        <v>25</v>
      </c>
      <c r="D3378" t="s">
        <v>16</v>
      </c>
      <c r="E3378">
        <v>-3977.36</v>
      </c>
      <c r="F3378" t="s">
        <v>11</v>
      </c>
      <c r="G3378">
        <f>IF(Table1[[#This Row],[Type]]="Income",ABS(Table1[[#This Row],[Amount]]),0)</f>
        <v>0</v>
      </c>
      <c r="H3378">
        <f>IF(Table1[[#This Row],[Type]]="Expense",ABS(Table1[[#This Row],[Amount]]),0)</f>
        <v>3977.36</v>
      </c>
      <c r="I3378" t="s">
        <v>20</v>
      </c>
      <c r="J3378" t="s">
        <v>23</v>
      </c>
      <c r="L3378" t="str">
        <f t="shared" si="52"/>
        <v>June</v>
      </c>
      <c r="M3378" s="4">
        <f>ABS(Table1[[#This Row],[Amount]])</f>
        <v>3977.36</v>
      </c>
      <c r="N3378">
        <f>IF(Table1[[#This Row],[Type]]="Income",ABS(Table1[[#This Row],[Amount]]),0)</f>
        <v>0</v>
      </c>
      <c r="O3378">
        <f>IF(Table1[[#This Row],[Type]]="Expense",ABS(Table1[[#This Row],[Amount]]),0)</f>
        <v>3977.36</v>
      </c>
      <c r="P3378" t="str">
        <f>Table1[[#This Row],[Region]]</f>
        <v>South</v>
      </c>
      <c r="Q3378" t="s">
        <v>16</v>
      </c>
      <c r="R3378" t="s">
        <v>23</v>
      </c>
    </row>
    <row r="3379" spans="1:18" x14ac:dyDescent="0.3">
      <c r="A3379" s="1">
        <v>45216</v>
      </c>
      <c r="B3379" t="s">
        <v>3405</v>
      </c>
      <c r="C3379" t="s">
        <v>15</v>
      </c>
      <c r="D3379" t="s">
        <v>36</v>
      </c>
      <c r="E3379">
        <v>-3277.03</v>
      </c>
      <c r="F3379" t="s">
        <v>11</v>
      </c>
      <c r="G3379">
        <f>IF(Table1[[#This Row],[Type]]="Income",ABS(Table1[[#This Row],[Amount]]),0)</f>
        <v>0</v>
      </c>
      <c r="H3379">
        <f>IF(Table1[[#This Row],[Type]]="Expense",ABS(Table1[[#This Row],[Amount]]),0)</f>
        <v>3277.03</v>
      </c>
      <c r="I3379" t="s">
        <v>12</v>
      </c>
      <c r="J3379" t="s">
        <v>13</v>
      </c>
      <c r="L3379" t="str">
        <f t="shared" si="52"/>
        <v>October</v>
      </c>
      <c r="M3379" s="4">
        <f>ABS(Table1[[#This Row],[Amount]])</f>
        <v>3277.03</v>
      </c>
      <c r="N3379">
        <f>IF(Table1[[#This Row],[Type]]="Income",ABS(Table1[[#This Row],[Amount]]),0)</f>
        <v>0</v>
      </c>
      <c r="O3379">
        <f>IF(Table1[[#This Row],[Type]]="Expense",ABS(Table1[[#This Row],[Amount]]),0)</f>
        <v>3277.03</v>
      </c>
      <c r="P3379" t="str">
        <f>Table1[[#This Row],[Region]]</f>
        <v>East</v>
      </c>
      <c r="Q3379" t="s">
        <v>36</v>
      </c>
      <c r="R3379" t="s">
        <v>13</v>
      </c>
    </row>
    <row r="3380" spans="1:18" x14ac:dyDescent="0.3">
      <c r="A3380" s="1">
        <v>45082</v>
      </c>
      <c r="B3380" t="s">
        <v>3406</v>
      </c>
      <c r="C3380" t="s">
        <v>9</v>
      </c>
      <c r="D3380" t="s">
        <v>10</v>
      </c>
      <c r="E3380">
        <v>-2892.14</v>
      </c>
      <c r="F3380" t="s">
        <v>11</v>
      </c>
      <c r="G3380">
        <f>IF(Table1[[#This Row],[Type]]="Income",ABS(Table1[[#This Row],[Amount]]),0)</f>
        <v>0</v>
      </c>
      <c r="H3380">
        <f>IF(Table1[[#This Row],[Type]]="Expense",ABS(Table1[[#This Row],[Amount]]),0)</f>
        <v>2892.14</v>
      </c>
      <c r="I3380" t="s">
        <v>20</v>
      </c>
      <c r="J3380" t="s">
        <v>13</v>
      </c>
      <c r="L3380" t="str">
        <f t="shared" si="52"/>
        <v>June</v>
      </c>
      <c r="M3380" s="4">
        <f>ABS(Table1[[#This Row],[Amount]])</f>
        <v>2892.14</v>
      </c>
      <c r="N3380">
        <f>IF(Table1[[#This Row],[Type]]="Income",ABS(Table1[[#This Row],[Amount]]),0)</f>
        <v>0</v>
      </c>
      <c r="O3380">
        <f>IF(Table1[[#This Row],[Type]]="Expense",ABS(Table1[[#This Row],[Amount]]),0)</f>
        <v>2892.14</v>
      </c>
      <c r="P3380" t="str">
        <f>Table1[[#This Row],[Region]]</f>
        <v>East</v>
      </c>
      <c r="Q3380" t="s">
        <v>10</v>
      </c>
      <c r="R3380" t="s">
        <v>13</v>
      </c>
    </row>
    <row r="3381" spans="1:18" x14ac:dyDescent="0.3">
      <c r="A3381" s="1">
        <v>44933</v>
      </c>
      <c r="B3381" t="s">
        <v>3407</v>
      </c>
      <c r="C3381" t="s">
        <v>30</v>
      </c>
      <c r="D3381" t="s">
        <v>36</v>
      </c>
      <c r="E3381">
        <v>921.35</v>
      </c>
      <c r="F3381" t="s">
        <v>31</v>
      </c>
      <c r="G3381">
        <f>IF(Table1[[#This Row],[Type]]="Income",ABS(Table1[[#This Row],[Amount]]),0)</f>
        <v>921.35</v>
      </c>
      <c r="H3381">
        <f>IF(Table1[[#This Row],[Type]]="Expense",ABS(Table1[[#This Row],[Amount]]),0)</f>
        <v>0</v>
      </c>
      <c r="I3381" t="s">
        <v>20</v>
      </c>
      <c r="J3381" t="s">
        <v>23</v>
      </c>
      <c r="L3381" t="str">
        <f t="shared" si="52"/>
        <v>January</v>
      </c>
      <c r="M3381" s="4">
        <f>ABS(Table1[[#This Row],[Amount]])</f>
        <v>921.35</v>
      </c>
      <c r="N3381">
        <f>IF(Table1[[#This Row],[Type]]="Income",ABS(Table1[[#This Row],[Amount]]),0)</f>
        <v>921.35</v>
      </c>
      <c r="O3381">
        <f>IF(Table1[[#This Row],[Type]]="Expense",ABS(Table1[[#This Row],[Amount]]),0)</f>
        <v>0</v>
      </c>
      <c r="P3381" t="str">
        <f>Table1[[#This Row],[Region]]</f>
        <v>South</v>
      </c>
      <c r="Q3381" t="s">
        <v>36</v>
      </c>
      <c r="R3381" t="s">
        <v>23</v>
      </c>
    </row>
    <row r="3382" spans="1:18" x14ac:dyDescent="0.3">
      <c r="A3382" s="1">
        <v>45122</v>
      </c>
      <c r="B3382" t="s">
        <v>3408</v>
      </c>
      <c r="C3382" t="s">
        <v>15</v>
      </c>
      <c r="D3382" t="s">
        <v>16</v>
      </c>
      <c r="E3382">
        <v>-4205.01</v>
      </c>
      <c r="F3382" t="s">
        <v>11</v>
      </c>
      <c r="G3382">
        <f>IF(Table1[[#This Row],[Type]]="Income",ABS(Table1[[#This Row],[Amount]]),0)</f>
        <v>0</v>
      </c>
      <c r="H3382">
        <f>IF(Table1[[#This Row],[Type]]="Expense",ABS(Table1[[#This Row],[Amount]]),0)</f>
        <v>4205.01</v>
      </c>
      <c r="I3382" t="s">
        <v>17</v>
      </c>
      <c r="J3382" t="s">
        <v>27</v>
      </c>
      <c r="L3382" t="str">
        <f t="shared" si="52"/>
        <v>July</v>
      </c>
      <c r="M3382" s="4">
        <f>ABS(Table1[[#This Row],[Amount]])</f>
        <v>4205.01</v>
      </c>
      <c r="N3382">
        <f>IF(Table1[[#This Row],[Type]]="Income",ABS(Table1[[#This Row],[Amount]]),0)</f>
        <v>0</v>
      </c>
      <c r="O3382">
        <f>IF(Table1[[#This Row],[Type]]="Expense",ABS(Table1[[#This Row],[Amount]]),0)</f>
        <v>4205.01</v>
      </c>
      <c r="P3382" t="str">
        <f>Table1[[#This Row],[Region]]</f>
        <v>North</v>
      </c>
      <c r="Q3382" t="s">
        <v>16</v>
      </c>
      <c r="R3382" t="s">
        <v>27</v>
      </c>
    </row>
    <row r="3383" spans="1:18" x14ac:dyDescent="0.3">
      <c r="A3383" s="1">
        <v>44982</v>
      </c>
      <c r="B3383" t="s">
        <v>3409</v>
      </c>
      <c r="C3383" t="s">
        <v>25</v>
      </c>
      <c r="D3383" t="s">
        <v>36</v>
      </c>
      <c r="E3383">
        <v>-4807.63</v>
      </c>
      <c r="F3383" t="s">
        <v>11</v>
      </c>
      <c r="G3383">
        <f>IF(Table1[[#This Row],[Type]]="Income",ABS(Table1[[#This Row],[Amount]]),0)</f>
        <v>0</v>
      </c>
      <c r="H3383">
        <f>IF(Table1[[#This Row],[Type]]="Expense",ABS(Table1[[#This Row],[Amount]]),0)</f>
        <v>4807.63</v>
      </c>
      <c r="I3383" t="s">
        <v>12</v>
      </c>
      <c r="J3383" t="s">
        <v>13</v>
      </c>
      <c r="L3383" t="str">
        <f t="shared" si="52"/>
        <v>February</v>
      </c>
      <c r="M3383" s="4">
        <f>ABS(Table1[[#This Row],[Amount]])</f>
        <v>4807.63</v>
      </c>
      <c r="N3383">
        <f>IF(Table1[[#This Row],[Type]]="Income",ABS(Table1[[#This Row],[Amount]]),0)</f>
        <v>0</v>
      </c>
      <c r="O3383">
        <f>IF(Table1[[#This Row],[Type]]="Expense",ABS(Table1[[#This Row],[Amount]]),0)</f>
        <v>4807.63</v>
      </c>
      <c r="P3383" t="str">
        <f>Table1[[#This Row],[Region]]</f>
        <v>East</v>
      </c>
      <c r="Q3383" t="s">
        <v>36</v>
      </c>
      <c r="R3383" t="s">
        <v>13</v>
      </c>
    </row>
    <row r="3384" spans="1:18" x14ac:dyDescent="0.3">
      <c r="A3384" s="1">
        <v>45247</v>
      </c>
      <c r="B3384" t="s">
        <v>3410</v>
      </c>
      <c r="C3384" t="s">
        <v>25</v>
      </c>
      <c r="D3384" t="s">
        <v>16</v>
      </c>
      <c r="E3384">
        <v>-300.35000000000002</v>
      </c>
      <c r="F3384" t="s">
        <v>11</v>
      </c>
      <c r="G3384">
        <f>IF(Table1[[#This Row],[Type]]="Income",ABS(Table1[[#This Row],[Amount]]),0)</f>
        <v>0</v>
      </c>
      <c r="H3384">
        <f>IF(Table1[[#This Row],[Type]]="Expense",ABS(Table1[[#This Row],[Amount]]),0)</f>
        <v>300.35000000000002</v>
      </c>
      <c r="I3384" t="s">
        <v>17</v>
      </c>
      <c r="J3384" t="s">
        <v>32</v>
      </c>
      <c r="L3384" t="str">
        <f t="shared" si="52"/>
        <v>November</v>
      </c>
      <c r="M3384" s="4">
        <f>ABS(Table1[[#This Row],[Amount]])</f>
        <v>300.35000000000002</v>
      </c>
      <c r="N3384">
        <f>IF(Table1[[#This Row],[Type]]="Income",ABS(Table1[[#This Row],[Amount]]),0)</f>
        <v>0</v>
      </c>
      <c r="O3384">
        <f>IF(Table1[[#This Row],[Type]]="Expense",ABS(Table1[[#This Row],[Amount]]),0)</f>
        <v>300.35000000000002</v>
      </c>
      <c r="P3384" t="str">
        <f>Table1[[#This Row],[Region]]</f>
        <v>West</v>
      </c>
      <c r="Q3384" t="s">
        <v>16</v>
      </c>
      <c r="R3384" t="s">
        <v>32</v>
      </c>
    </row>
    <row r="3385" spans="1:18" x14ac:dyDescent="0.3">
      <c r="A3385" s="1">
        <v>45119</v>
      </c>
      <c r="B3385" t="s">
        <v>3411</v>
      </c>
      <c r="C3385" t="s">
        <v>15</v>
      </c>
      <c r="D3385" t="s">
        <v>10</v>
      </c>
      <c r="E3385">
        <v>-482.36</v>
      </c>
      <c r="F3385" t="s">
        <v>11</v>
      </c>
      <c r="G3385">
        <f>IF(Table1[[#This Row],[Type]]="Income",ABS(Table1[[#This Row],[Amount]]),0)</f>
        <v>0</v>
      </c>
      <c r="H3385">
        <f>IF(Table1[[#This Row],[Type]]="Expense",ABS(Table1[[#This Row],[Amount]]),0)</f>
        <v>482.36</v>
      </c>
      <c r="I3385" t="s">
        <v>12</v>
      </c>
      <c r="J3385" t="s">
        <v>23</v>
      </c>
      <c r="L3385" t="str">
        <f t="shared" si="52"/>
        <v>July</v>
      </c>
      <c r="M3385" s="4">
        <f>ABS(Table1[[#This Row],[Amount]])</f>
        <v>482.36</v>
      </c>
      <c r="N3385">
        <f>IF(Table1[[#This Row],[Type]]="Income",ABS(Table1[[#This Row],[Amount]]),0)</f>
        <v>0</v>
      </c>
      <c r="O3385">
        <f>IF(Table1[[#This Row],[Type]]="Expense",ABS(Table1[[#This Row],[Amount]]),0)</f>
        <v>482.36</v>
      </c>
      <c r="P3385" t="str">
        <f>Table1[[#This Row],[Region]]</f>
        <v>South</v>
      </c>
      <c r="Q3385" t="s">
        <v>10</v>
      </c>
      <c r="R3385" t="s">
        <v>23</v>
      </c>
    </row>
    <row r="3386" spans="1:18" x14ac:dyDescent="0.3">
      <c r="A3386" s="1">
        <v>44973</v>
      </c>
      <c r="B3386" t="s">
        <v>3412</v>
      </c>
      <c r="C3386" t="s">
        <v>25</v>
      </c>
      <c r="D3386" t="s">
        <v>16</v>
      </c>
      <c r="E3386">
        <v>-4435.1499999999996</v>
      </c>
      <c r="F3386" t="s">
        <v>11</v>
      </c>
      <c r="G3386">
        <f>IF(Table1[[#This Row],[Type]]="Income",ABS(Table1[[#This Row],[Amount]]),0)</f>
        <v>0</v>
      </c>
      <c r="H3386">
        <f>IF(Table1[[#This Row],[Type]]="Expense",ABS(Table1[[#This Row],[Amount]]),0)</f>
        <v>4435.1499999999996</v>
      </c>
      <c r="I3386" t="s">
        <v>12</v>
      </c>
      <c r="J3386" t="s">
        <v>13</v>
      </c>
      <c r="L3386" t="str">
        <f t="shared" si="52"/>
        <v>February</v>
      </c>
      <c r="M3386" s="4">
        <f>ABS(Table1[[#This Row],[Amount]])</f>
        <v>4435.1499999999996</v>
      </c>
      <c r="N3386">
        <f>IF(Table1[[#This Row],[Type]]="Income",ABS(Table1[[#This Row],[Amount]]),0)</f>
        <v>0</v>
      </c>
      <c r="O3386">
        <f>IF(Table1[[#This Row],[Type]]="Expense",ABS(Table1[[#This Row],[Amount]]),0)</f>
        <v>4435.1499999999996</v>
      </c>
      <c r="P3386" t="str">
        <f>Table1[[#This Row],[Region]]</f>
        <v>East</v>
      </c>
      <c r="Q3386" t="s">
        <v>16</v>
      </c>
      <c r="R3386" t="s">
        <v>13</v>
      </c>
    </row>
    <row r="3387" spans="1:18" x14ac:dyDescent="0.3">
      <c r="A3387" s="1">
        <v>45074</v>
      </c>
      <c r="B3387" t="s">
        <v>3413</v>
      </c>
      <c r="C3387" t="s">
        <v>9</v>
      </c>
      <c r="D3387" t="s">
        <v>19</v>
      </c>
      <c r="E3387">
        <v>-4096.21</v>
      </c>
      <c r="F3387" t="s">
        <v>11</v>
      </c>
      <c r="G3387">
        <f>IF(Table1[[#This Row],[Type]]="Income",ABS(Table1[[#This Row],[Amount]]),0)</f>
        <v>0</v>
      </c>
      <c r="H3387">
        <f>IF(Table1[[#This Row],[Type]]="Expense",ABS(Table1[[#This Row],[Amount]]),0)</f>
        <v>4096.21</v>
      </c>
      <c r="I3387" t="s">
        <v>12</v>
      </c>
      <c r="J3387" t="s">
        <v>13</v>
      </c>
      <c r="L3387" t="str">
        <f t="shared" si="52"/>
        <v>May</v>
      </c>
      <c r="M3387" s="4">
        <f>ABS(Table1[[#This Row],[Amount]])</f>
        <v>4096.21</v>
      </c>
      <c r="N3387">
        <f>IF(Table1[[#This Row],[Type]]="Income",ABS(Table1[[#This Row],[Amount]]),0)</f>
        <v>0</v>
      </c>
      <c r="O3387">
        <f>IF(Table1[[#This Row],[Type]]="Expense",ABS(Table1[[#This Row],[Amount]]),0)</f>
        <v>4096.21</v>
      </c>
      <c r="P3387" t="str">
        <f>Table1[[#This Row],[Region]]</f>
        <v>East</v>
      </c>
      <c r="Q3387" t="s">
        <v>19</v>
      </c>
      <c r="R3387" t="s">
        <v>13</v>
      </c>
    </row>
    <row r="3388" spans="1:18" x14ac:dyDescent="0.3">
      <c r="A3388" s="1">
        <v>45201</v>
      </c>
      <c r="B3388" t="s">
        <v>3414</v>
      </c>
      <c r="C3388" t="s">
        <v>9</v>
      </c>
      <c r="D3388" t="s">
        <v>19</v>
      </c>
      <c r="E3388">
        <v>-3127.88</v>
      </c>
      <c r="F3388" t="s">
        <v>11</v>
      </c>
      <c r="G3388">
        <f>IF(Table1[[#This Row],[Type]]="Income",ABS(Table1[[#This Row],[Amount]]),0)</f>
        <v>0</v>
      </c>
      <c r="H3388">
        <f>IF(Table1[[#This Row],[Type]]="Expense",ABS(Table1[[#This Row],[Amount]]),0)</f>
        <v>3127.88</v>
      </c>
      <c r="I3388" t="s">
        <v>20</v>
      </c>
      <c r="J3388" t="s">
        <v>13</v>
      </c>
      <c r="L3388" t="str">
        <f t="shared" si="52"/>
        <v>October</v>
      </c>
      <c r="M3388" s="4">
        <f>ABS(Table1[[#This Row],[Amount]])</f>
        <v>3127.88</v>
      </c>
      <c r="N3388">
        <f>IF(Table1[[#This Row],[Type]]="Income",ABS(Table1[[#This Row],[Amount]]),0)</f>
        <v>0</v>
      </c>
      <c r="O3388">
        <f>IF(Table1[[#This Row],[Type]]="Expense",ABS(Table1[[#This Row],[Amount]]),0)</f>
        <v>3127.88</v>
      </c>
      <c r="P3388" t="str">
        <f>Table1[[#This Row],[Region]]</f>
        <v>East</v>
      </c>
      <c r="Q3388" t="s">
        <v>19</v>
      </c>
      <c r="R3388" t="s">
        <v>13</v>
      </c>
    </row>
    <row r="3389" spans="1:18" x14ac:dyDescent="0.3">
      <c r="A3389" s="1">
        <v>45083</v>
      </c>
      <c r="B3389" t="s">
        <v>3415</v>
      </c>
      <c r="C3389" t="s">
        <v>9</v>
      </c>
      <c r="D3389" t="s">
        <v>16</v>
      </c>
      <c r="E3389">
        <v>-4730.33</v>
      </c>
      <c r="F3389" t="s">
        <v>11</v>
      </c>
      <c r="G3389">
        <f>IF(Table1[[#This Row],[Type]]="Income",ABS(Table1[[#This Row],[Amount]]),0)</f>
        <v>0</v>
      </c>
      <c r="H3389">
        <f>IF(Table1[[#This Row],[Type]]="Expense",ABS(Table1[[#This Row],[Amount]]),0)</f>
        <v>4730.33</v>
      </c>
      <c r="I3389" t="s">
        <v>20</v>
      </c>
      <c r="J3389" t="s">
        <v>23</v>
      </c>
      <c r="L3389" t="str">
        <f t="shared" si="52"/>
        <v>June</v>
      </c>
      <c r="M3389" s="4">
        <f>ABS(Table1[[#This Row],[Amount]])</f>
        <v>4730.33</v>
      </c>
      <c r="N3389">
        <f>IF(Table1[[#This Row],[Type]]="Income",ABS(Table1[[#This Row],[Amount]]),0)</f>
        <v>0</v>
      </c>
      <c r="O3389">
        <f>IF(Table1[[#This Row],[Type]]="Expense",ABS(Table1[[#This Row],[Amount]]),0)</f>
        <v>4730.33</v>
      </c>
      <c r="P3389" t="str">
        <f>Table1[[#This Row],[Region]]</f>
        <v>South</v>
      </c>
      <c r="Q3389" t="s">
        <v>16</v>
      </c>
      <c r="R3389" t="s">
        <v>23</v>
      </c>
    </row>
    <row r="3390" spans="1:18" x14ac:dyDescent="0.3">
      <c r="A3390" s="1">
        <v>45128</v>
      </c>
      <c r="B3390" t="s">
        <v>3416</v>
      </c>
      <c r="C3390" t="s">
        <v>25</v>
      </c>
      <c r="D3390" t="s">
        <v>26</v>
      </c>
      <c r="E3390">
        <v>-3267.51</v>
      </c>
      <c r="F3390" t="s">
        <v>11</v>
      </c>
      <c r="G3390">
        <f>IF(Table1[[#This Row],[Type]]="Income",ABS(Table1[[#This Row],[Amount]]),0)</f>
        <v>0</v>
      </c>
      <c r="H3390">
        <f>IF(Table1[[#This Row],[Type]]="Expense",ABS(Table1[[#This Row],[Amount]]),0)</f>
        <v>3267.51</v>
      </c>
      <c r="I3390" t="s">
        <v>17</v>
      </c>
      <c r="J3390" t="s">
        <v>32</v>
      </c>
      <c r="L3390" t="str">
        <f t="shared" si="52"/>
        <v>July</v>
      </c>
      <c r="M3390" s="4">
        <f>ABS(Table1[[#This Row],[Amount]])</f>
        <v>3267.51</v>
      </c>
      <c r="N3390">
        <f>IF(Table1[[#This Row],[Type]]="Income",ABS(Table1[[#This Row],[Amount]]),0)</f>
        <v>0</v>
      </c>
      <c r="O3390">
        <f>IF(Table1[[#This Row],[Type]]="Expense",ABS(Table1[[#This Row],[Amount]]),0)</f>
        <v>3267.51</v>
      </c>
      <c r="P3390" t="str">
        <f>Table1[[#This Row],[Region]]</f>
        <v>West</v>
      </c>
      <c r="Q3390" t="s">
        <v>26</v>
      </c>
      <c r="R3390" t="s">
        <v>32</v>
      </c>
    </row>
    <row r="3391" spans="1:18" x14ac:dyDescent="0.3">
      <c r="A3391" s="1">
        <v>45052</v>
      </c>
      <c r="B3391" t="s">
        <v>3417</v>
      </c>
      <c r="C3391" t="s">
        <v>9</v>
      </c>
      <c r="D3391" t="s">
        <v>42</v>
      </c>
      <c r="E3391">
        <v>-1158.33</v>
      </c>
      <c r="F3391" t="s">
        <v>11</v>
      </c>
      <c r="G3391">
        <f>IF(Table1[[#This Row],[Type]]="Income",ABS(Table1[[#This Row],[Amount]]),0)</f>
        <v>0</v>
      </c>
      <c r="H3391">
        <f>IF(Table1[[#This Row],[Type]]="Expense",ABS(Table1[[#This Row],[Amount]]),0)</f>
        <v>1158.33</v>
      </c>
      <c r="I3391" t="s">
        <v>12</v>
      </c>
      <c r="J3391" t="s">
        <v>13</v>
      </c>
      <c r="L3391" t="str">
        <f t="shared" si="52"/>
        <v>May</v>
      </c>
      <c r="M3391" s="4">
        <f>ABS(Table1[[#This Row],[Amount]])</f>
        <v>1158.33</v>
      </c>
      <c r="N3391">
        <f>IF(Table1[[#This Row],[Type]]="Income",ABS(Table1[[#This Row],[Amount]]),0)</f>
        <v>0</v>
      </c>
      <c r="O3391">
        <f>IF(Table1[[#This Row],[Type]]="Expense",ABS(Table1[[#This Row],[Amount]]),0)</f>
        <v>1158.33</v>
      </c>
      <c r="P3391" t="str">
        <f>Table1[[#This Row],[Region]]</f>
        <v>East</v>
      </c>
      <c r="Q3391" t="s">
        <v>42</v>
      </c>
      <c r="R3391" t="s">
        <v>13</v>
      </c>
    </row>
    <row r="3392" spans="1:18" x14ac:dyDescent="0.3">
      <c r="A3392" s="1">
        <v>45231</v>
      </c>
      <c r="B3392" t="s">
        <v>3418</v>
      </c>
      <c r="C3392" t="s">
        <v>30</v>
      </c>
      <c r="D3392" t="s">
        <v>26</v>
      </c>
      <c r="E3392">
        <v>3670.35</v>
      </c>
      <c r="F3392" t="s">
        <v>31</v>
      </c>
      <c r="G3392">
        <f>IF(Table1[[#This Row],[Type]]="Income",ABS(Table1[[#This Row],[Amount]]),0)</f>
        <v>3670.35</v>
      </c>
      <c r="H3392">
        <f>IF(Table1[[#This Row],[Type]]="Expense",ABS(Table1[[#This Row],[Amount]]),0)</f>
        <v>0</v>
      </c>
      <c r="I3392" t="s">
        <v>12</v>
      </c>
      <c r="J3392" t="s">
        <v>13</v>
      </c>
      <c r="L3392" t="str">
        <f t="shared" si="52"/>
        <v>November</v>
      </c>
      <c r="M3392" s="4">
        <f>ABS(Table1[[#This Row],[Amount]])</f>
        <v>3670.35</v>
      </c>
      <c r="N3392">
        <f>IF(Table1[[#This Row],[Type]]="Income",ABS(Table1[[#This Row],[Amount]]),0)</f>
        <v>3670.35</v>
      </c>
      <c r="O3392">
        <f>IF(Table1[[#This Row],[Type]]="Expense",ABS(Table1[[#This Row],[Amount]]),0)</f>
        <v>0</v>
      </c>
      <c r="P3392" t="str">
        <f>Table1[[#This Row],[Region]]</f>
        <v>East</v>
      </c>
      <c r="Q3392" t="s">
        <v>26</v>
      </c>
      <c r="R3392" t="s">
        <v>13</v>
      </c>
    </row>
    <row r="3393" spans="1:18" x14ac:dyDescent="0.3">
      <c r="A3393" s="1">
        <v>45220</v>
      </c>
      <c r="B3393" t="s">
        <v>3419</v>
      </c>
      <c r="C3393" t="s">
        <v>9</v>
      </c>
      <c r="D3393" t="s">
        <v>16</v>
      </c>
      <c r="E3393">
        <v>-3263.98</v>
      </c>
      <c r="F3393" t="s">
        <v>11</v>
      </c>
      <c r="G3393">
        <f>IF(Table1[[#This Row],[Type]]="Income",ABS(Table1[[#This Row],[Amount]]),0)</f>
        <v>0</v>
      </c>
      <c r="H3393">
        <f>IF(Table1[[#This Row],[Type]]="Expense",ABS(Table1[[#This Row],[Amount]]),0)</f>
        <v>3263.98</v>
      </c>
      <c r="I3393" t="s">
        <v>20</v>
      </c>
      <c r="J3393" t="s">
        <v>27</v>
      </c>
      <c r="L3393" t="str">
        <f t="shared" si="52"/>
        <v>October</v>
      </c>
      <c r="M3393" s="4">
        <f>ABS(Table1[[#This Row],[Amount]])</f>
        <v>3263.98</v>
      </c>
      <c r="N3393">
        <f>IF(Table1[[#This Row],[Type]]="Income",ABS(Table1[[#This Row],[Amount]]),0)</f>
        <v>0</v>
      </c>
      <c r="O3393">
        <f>IF(Table1[[#This Row],[Type]]="Expense",ABS(Table1[[#This Row],[Amount]]),0)</f>
        <v>3263.98</v>
      </c>
      <c r="P3393" t="str">
        <f>Table1[[#This Row],[Region]]</f>
        <v>North</v>
      </c>
      <c r="Q3393" t="s">
        <v>16</v>
      </c>
      <c r="R3393" t="s">
        <v>27</v>
      </c>
    </row>
    <row r="3394" spans="1:18" x14ac:dyDescent="0.3">
      <c r="A3394" s="1">
        <v>44990</v>
      </c>
      <c r="B3394" t="s">
        <v>3420</v>
      </c>
      <c r="C3394" t="s">
        <v>9</v>
      </c>
      <c r="D3394" t="s">
        <v>42</v>
      </c>
      <c r="E3394">
        <v>-4930.1499999999996</v>
      </c>
      <c r="F3394" t="s">
        <v>11</v>
      </c>
      <c r="G3394">
        <f>IF(Table1[[#This Row],[Type]]="Income",ABS(Table1[[#This Row],[Amount]]),0)</f>
        <v>0</v>
      </c>
      <c r="H3394">
        <f>IF(Table1[[#This Row],[Type]]="Expense",ABS(Table1[[#This Row],[Amount]]),0)</f>
        <v>4930.1499999999996</v>
      </c>
      <c r="I3394" t="s">
        <v>12</v>
      </c>
      <c r="J3394" t="s">
        <v>23</v>
      </c>
      <c r="L3394" t="str">
        <f t="shared" si="52"/>
        <v>March</v>
      </c>
      <c r="M3394" s="4">
        <f>ABS(Table1[[#This Row],[Amount]])</f>
        <v>4930.1499999999996</v>
      </c>
      <c r="N3394">
        <f>IF(Table1[[#This Row],[Type]]="Income",ABS(Table1[[#This Row],[Amount]]),0)</f>
        <v>0</v>
      </c>
      <c r="O3394">
        <f>IF(Table1[[#This Row],[Type]]="Expense",ABS(Table1[[#This Row],[Amount]]),0)</f>
        <v>4930.1499999999996</v>
      </c>
      <c r="P3394" t="str">
        <f>Table1[[#This Row],[Region]]</f>
        <v>South</v>
      </c>
      <c r="Q3394" t="s">
        <v>42</v>
      </c>
      <c r="R3394" t="s">
        <v>23</v>
      </c>
    </row>
    <row r="3395" spans="1:18" x14ac:dyDescent="0.3">
      <c r="A3395" s="1">
        <v>45251</v>
      </c>
      <c r="B3395" t="s">
        <v>3421</v>
      </c>
      <c r="C3395" t="s">
        <v>25</v>
      </c>
      <c r="D3395" t="s">
        <v>19</v>
      </c>
      <c r="E3395">
        <v>-1148.0899999999999</v>
      </c>
      <c r="F3395" t="s">
        <v>11</v>
      </c>
      <c r="G3395">
        <f>IF(Table1[[#This Row],[Type]]="Income",ABS(Table1[[#This Row],[Amount]]),0)</f>
        <v>0</v>
      </c>
      <c r="H3395">
        <f>IF(Table1[[#This Row],[Type]]="Expense",ABS(Table1[[#This Row],[Amount]]),0)</f>
        <v>1148.0899999999999</v>
      </c>
      <c r="I3395" t="s">
        <v>17</v>
      </c>
      <c r="J3395" t="s">
        <v>23</v>
      </c>
      <c r="L3395" t="str">
        <f t="shared" ref="L3395:L3458" si="53">TEXT(A3395:A8394,"mmmm")</f>
        <v>November</v>
      </c>
      <c r="M3395" s="4">
        <f>ABS(Table1[[#This Row],[Amount]])</f>
        <v>1148.0899999999999</v>
      </c>
      <c r="N3395">
        <f>IF(Table1[[#This Row],[Type]]="Income",ABS(Table1[[#This Row],[Amount]]),0)</f>
        <v>0</v>
      </c>
      <c r="O3395">
        <f>IF(Table1[[#This Row],[Type]]="Expense",ABS(Table1[[#This Row],[Amount]]),0)</f>
        <v>1148.0899999999999</v>
      </c>
      <c r="P3395" t="str">
        <f>Table1[[#This Row],[Region]]</f>
        <v>South</v>
      </c>
      <c r="Q3395" t="s">
        <v>19</v>
      </c>
      <c r="R3395" t="s">
        <v>23</v>
      </c>
    </row>
    <row r="3396" spans="1:18" x14ac:dyDescent="0.3">
      <c r="A3396" s="1">
        <v>45102</v>
      </c>
      <c r="B3396" t="s">
        <v>3422</v>
      </c>
      <c r="C3396" t="s">
        <v>9</v>
      </c>
      <c r="D3396" t="s">
        <v>42</v>
      </c>
      <c r="E3396">
        <v>-3029.64</v>
      </c>
      <c r="F3396" t="s">
        <v>11</v>
      </c>
      <c r="G3396">
        <f>IF(Table1[[#This Row],[Type]]="Income",ABS(Table1[[#This Row],[Amount]]),0)</f>
        <v>0</v>
      </c>
      <c r="H3396">
        <f>IF(Table1[[#This Row],[Type]]="Expense",ABS(Table1[[#This Row],[Amount]]),0)</f>
        <v>3029.64</v>
      </c>
      <c r="I3396" t="s">
        <v>12</v>
      </c>
      <c r="J3396" t="s">
        <v>13</v>
      </c>
      <c r="L3396" t="str">
        <f t="shared" si="53"/>
        <v>June</v>
      </c>
      <c r="M3396" s="4">
        <f>ABS(Table1[[#This Row],[Amount]])</f>
        <v>3029.64</v>
      </c>
      <c r="N3396">
        <f>IF(Table1[[#This Row],[Type]]="Income",ABS(Table1[[#This Row],[Amount]]),0)</f>
        <v>0</v>
      </c>
      <c r="O3396">
        <f>IF(Table1[[#This Row],[Type]]="Expense",ABS(Table1[[#This Row],[Amount]]),0)</f>
        <v>3029.64</v>
      </c>
      <c r="P3396" t="str">
        <f>Table1[[#This Row],[Region]]</f>
        <v>East</v>
      </c>
      <c r="Q3396" t="s">
        <v>42</v>
      </c>
      <c r="R3396" t="s">
        <v>13</v>
      </c>
    </row>
    <row r="3397" spans="1:18" x14ac:dyDescent="0.3">
      <c r="A3397" s="1">
        <v>45042</v>
      </c>
      <c r="B3397" t="s">
        <v>3423</v>
      </c>
      <c r="C3397" t="s">
        <v>15</v>
      </c>
      <c r="D3397" t="s">
        <v>16</v>
      </c>
      <c r="E3397">
        <v>-3922.82</v>
      </c>
      <c r="F3397" t="s">
        <v>11</v>
      </c>
      <c r="G3397">
        <f>IF(Table1[[#This Row],[Type]]="Income",ABS(Table1[[#This Row],[Amount]]),0)</f>
        <v>0</v>
      </c>
      <c r="H3397">
        <f>IF(Table1[[#This Row],[Type]]="Expense",ABS(Table1[[#This Row],[Amount]]),0)</f>
        <v>3922.82</v>
      </c>
      <c r="I3397" t="s">
        <v>12</v>
      </c>
      <c r="J3397" t="s">
        <v>27</v>
      </c>
      <c r="L3397" t="str">
        <f t="shared" si="53"/>
        <v>April</v>
      </c>
      <c r="M3397" s="4">
        <f>ABS(Table1[[#This Row],[Amount]])</f>
        <v>3922.82</v>
      </c>
      <c r="N3397">
        <f>IF(Table1[[#This Row],[Type]]="Income",ABS(Table1[[#This Row],[Amount]]),0)</f>
        <v>0</v>
      </c>
      <c r="O3397">
        <f>IF(Table1[[#This Row],[Type]]="Expense",ABS(Table1[[#This Row],[Amount]]),0)</f>
        <v>3922.82</v>
      </c>
      <c r="P3397" t="str">
        <f>Table1[[#This Row],[Region]]</f>
        <v>North</v>
      </c>
      <c r="Q3397" t="s">
        <v>16</v>
      </c>
      <c r="R3397" t="s">
        <v>27</v>
      </c>
    </row>
    <row r="3398" spans="1:18" x14ac:dyDescent="0.3">
      <c r="A3398" s="1">
        <v>45130</v>
      </c>
      <c r="B3398" t="s">
        <v>3424</v>
      </c>
      <c r="C3398" t="s">
        <v>30</v>
      </c>
      <c r="D3398" t="s">
        <v>19</v>
      </c>
      <c r="E3398">
        <v>1761.02</v>
      </c>
      <c r="F3398" t="s">
        <v>31</v>
      </c>
      <c r="G3398">
        <f>IF(Table1[[#This Row],[Type]]="Income",ABS(Table1[[#This Row],[Amount]]),0)</f>
        <v>1761.02</v>
      </c>
      <c r="H3398">
        <f>IF(Table1[[#This Row],[Type]]="Expense",ABS(Table1[[#This Row],[Amount]]),0)</f>
        <v>0</v>
      </c>
      <c r="I3398" t="s">
        <v>20</v>
      </c>
      <c r="J3398" t="s">
        <v>13</v>
      </c>
      <c r="L3398" t="str">
        <f t="shared" si="53"/>
        <v>July</v>
      </c>
      <c r="M3398" s="4">
        <f>ABS(Table1[[#This Row],[Amount]])</f>
        <v>1761.02</v>
      </c>
      <c r="N3398">
        <f>IF(Table1[[#This Row],[Type]]="Income",ABS(Table1[[#This Row],[Amount]]),0)</f>
        <v>1761.02</v>
      </c>
      <c r="O3398">
        <f>IF(Table1[[#This Row],[Type]]="Expense",ABS(Table1[[#This Row],[Amount]]),0)</f>
        <v>0</v>
      </c>
      <c r="P3398" t="str">
        <f>Table1[[#This Row],[Region]]</f>
        <v>East</v>
      </c>
      <c r="Q3398" t="s">
        <v>19</v>
      </c>
      <c r="R3398" t="s">
        <v>13</v>
      </c>
    </row>
    <row r="3399" spans="1:18" x14ac:dyDescent="0.3">
      <c r="A3399" s="1">
        <v>45247</v>
      </c>
      <c r="B3399" t="s">
        <v>3425</v>
      </c>
      <c r="C3399" t="s">
        <v>25</v>
      </c>
      <c r="D3399" t="s">
        <v>42</v>
      </c>
      <c r="E3399">
        <v>-1960.43</v>
      </c>
      <c r="F3399" t="s">
        <v>11</v>
      </c>
      <c r="G3399">
        <f>IF(Table1[[#This Row],[Type]]="Income",ABS(Table1[[#This Row],[Amount]]),0)</f>
        <v>0</v>
      </c>
      <c r="H3399">
        <f>IF(Table1[[#This Row],[Type]]="Expense",ABS(Table1[[#This Row],[Amount]]),0)</f>
        <v>1960.43</v>
      </c>
      <c r="I3399" t="s">
        <v>12</v>
      </c>
      <c r="J3399" t="s">
        <v>13</v>
      </c>
      <c r="L3399" t="str">
        <f t="shared" si="53"/>
        <v>November</v>
      </c>
      <c r="M3399" s="4">
        <f>ABS(Table1[[#This Row],[Amount]])</f>
        <v>1960.43</v>
      </c>
      <c r="N3399">
        <f>IF(Table1[[#This Row],[Type]]="Income",ABS(Table1[[#This Row],[Amount]]),0)</f>
        <v>0</v>
      </c>
      <c r="O3399">
        <f>IF(Table1[[#This Row],[Type]]="Expense",ABS(Table1[[#This Row],[Amount]]),0)</f>
        <v>1960.43</v>
      </c>
      <c r="P3399" t="str">
        <f>Table1[[#This Row],[Region]]</f>
        <v>East</v>
      </c>
      <c r="Q3399" t="s">
        <v>42</v>
      </c>
      <c r="R3399" t="s">
        <v>13</v>
      </c>
    </row>
    <row r="3400" spans="1:18" x14ac:dyDescent="0.3">
      <c r="A3400" s="1">
        <v>44957</v>
      </c>
      <c r="B3400" t="s">
        <v>3426</v>
      </c>
      <c r="C3400" t="s">
        <v>30</v>
      </c>
      <c r="D3400" t="s">
        <v>42</v>
      </c>
      <c r="E3400">
        <v>4450.72</v>
      </c>
      <c r="F3400" t="s">
        <v>31</v>
      </c>
      <c r="G3400">
        <f>IF(Table1[[#This Row],[Type]]="Income",ABS(Table1[[#This Row],[Amount]]),0)</f>
        <v>4450.72</v>
      </c>
      <c r="H3400">
        <f>IF(Table1[[#This Row],[Type]]="Expense",ABS(Table1[[#This Row],[Amount]]),0)</f>
        <v>0</v>
      </c>
      <c r="I3400" t="s">
        <v>17</v>
      </c>
      <c r="J3400" t="s">
        <v>23</v>
      </c>
      <c r="L3400" t="str">
        <f t="shared" si="53"/>
        <v>January</v>
      </c>
      <c r="M3400" s="4">
        <f>ABS(Table1[[#This Row],[Amount]])</f>
        <v>4450.72</v>
      </c>
      <c r="N3400">
        <f>IF(Table1[[#This Row],[Type]]="Income",ABS(Table1[[#This Row],[Amount]]),0)</f>
        <v>4450.72</v>
      </c>
      <c r="O3400">
        <f>IF(Table1[[#This Row],[Type]]="Expense",ABS(Table1[[#This Row],[Amount]]),0)</f>
        <v>0</v>
      </c>
      <c r="P3400" t="str">
        <f>Table1[[#This Row],[Region]]</f>
        <v>South</v>
      </c>
      <c r="Q3400" t="s">
        <v>42</v>
      </c>
      <c r="R3400" t="s">
        <v>23</v>
      </c>
    </row>
    <row r="3401" spans="1:18" x14ac:dyDescent="0.3">
      <c r="A3401" s="1">
        <v>45039</v>
      </c>
      <c r="B3401" t="s">
        <v>3427</v>
      </c>
      <c r="C3401" t="s">
        <v>15</v>
      </c>
      <c r="D3401" t="s">
        <v>26</v>
      </c>
      <c r="E3401">
        <v>-2080.5500000000002</v>
      </c>
      <c r="F3401" t="s">
        <v>11</v>
      </c>
      <c r="G3401">
        <f>IF(Table1[[#This Row],[Type]]="Income",ABS(Table1[[#This Row],[Amount]]),0)</f>
        <v>0</v>
      </c>
      <c r="H3401">
        <f>IF(Table1[[#This Row],[Type]]="Expense",ABS(Table1[[#This Row],[Amount]]),0)</f>
        <v>2080.5500000000002</v>
      </c>
      <c r="I3401" t="s">
        <v>17</v>
      </c>
      <c r="J3401" t="s">
        <v>27</v>
      </c>
      <c r="L3401" t="str">
        <f t="shared" si="53"/>
        <v>April</v>
      </c>
      <c r="M3401" s="4">
        <f>ABS(Table1[[#This Row],[Amount]])</f>
        <v>2080.5500000000002</v>
      </c>
      <c r="N3401">
        <f>IF(Table1[[#This Row],[Type]]="Income",ABS(Table1[[#This Row],[Amount]]),0)</f>
        <v>0</v>
      </c>
      <c r="O3401">
        <f>IF(Table1[[#This Row],[Type]]="Expense",ABS(Table1[[#This Row],[Amount]]),0)</f>
        <v>2080.5500000000002</v>
      </c>
      <c r="P3401" t="str">
        <f>Table1[[#This Row],[Region]]</f>
        <v>North</v>
      </c>
      <c r="Q3401" t="s">
        <v>26</v>
      </c>
      <c r="R3401" t="s">
        <v>27</v>
      </c>
    </row>
    <row r="3402" spans="1:18" x14ac:dyDescent="0.3">
      <c r="A3402" s="1">
        <v>45291</v>
      </c>
      <c r="B3402" t="s">
        <v>3428</v>
      </c>
      <c r="C3402" t="s">
        <v>25</v>
      </c>
      <c r="D3402" t="s">
        <v>42</v>
      </c>
      <c r="E3402">
        <v>-3161.19</v>
      </c>
      <c r="F3402" t="s">
        <v>11</v>
      </c>
      <c r="G3402">
        <f>IF(Table1[[#This Row],[Type]]="Income",ABS(Table1[[#This Row],[Amount]]),0)</f>
        <v>0</v>
      </c>
      <c r="H3402">
        <f>IF(Table1[[#This Row],[Type]]="Expense",ABS(Table1[[#This Row],[Amount]]),0)</f>
        <v>3161.19</v>
      </c>
      <c r="I3402" t="s">
        <v>17</v>
      </c>
      <c r="J3402" t="s">
        <v>13</v>
      </c>
      <c r="L3402" t="str">
        <f t="shared" si="53"/>
        <v>December</v>
      </c>
      <c r="M3402" s="4">
        <f>ABS(Table1[[#This Row],[Amount]])</f>
        <v>3161.19</v>
      </c>
      <c r="N3402">
        <f>IF(Table1[[#This Row],[Type]]="Income",ABS(Table1[[#This Row],[Amount]]),0)</f>
        <v>0</v>
      </c>
      <c r="O3402">
        <f>IF(Table1[[#This Row],[Type]]="Expense",ABS(Table1[[#This Row],[Amount]]),0)</f>
        <v>3161.19</v>
      </c>
      <c r="P3402" t="str">
        <f>Table1[[#This Row],[Region]]</f>
        <v>East</v>
      </c>
      <c r="Q3402" t="s">
        <v>42</v>
      </c>
      <c r="R3402" t="s">
        <v>13</v>
      </c>
    </row>
    <row r="3403" spans="1:18" x14ac:dyDescent="0.3">
      <c r="A3403" s="1">
        <v>45251</v>
      </c>
      <c r="B3403" t="s">
        <v>3429</v>
      </c>
      <c r="C3403" t="s">
        <v>25</v>
      </c>
      <c r="D3403" t="s">
        <v>10</v>
      </c>
      <c r="E3403">
        <v>-4457.2700000000004</v>
      </c>
      <c r="F3403" t="s">
        <v>11</v>
      </c>
      <c r="G3403">
        <f>IF(Table1[[#This Row],[Type]]="Income",ABS(Table1[[#This Row],[Amount]]),0)</f>
        <v>0</v>
      </c>
      <c r="H3403">
        <f>IF(Table1[[#This Row],[Type]]="Expense",ABS(Table1[[#This Row],[Amount]]),0)</f>
        <v>4457.2700000000004</v>
      </c>
      <c r="I3403" t="s">
        <v>17</v>
      </c>
      <c r="J3403" t="s">
        <v>23</v>
      </c>
      <c r="L3403" t="str">
        <f t="shared" si="53"/>
        <v>November</v>
      </c>
      <c r="M3403" s="4">
        <f>ABS(Table1[[#This Row],[Amount]])</f>
        <v>4457.2700000000004</v>
      </c>
      <c r="N3403">
        <f>IF(Table1[[#This Row],[Type]]="Income",ABS(Table1[[#This Row],[Amount]]),0)</f>
        <v>0</v>
      </c>
      <c r="O3403">
        <f>IF(Table1[[#This Row],[Type]]="Expense",ABS(Table1[[#This Row],[Amount]]),0)</f>
        <v>4457.2700000000004</v>
      </c>
      <c r="P3403" t="str">
        <f>Table1[[#This Row],[Region]]</f>
        <v>South</v>
      </c>
      <c r="Q3403" t="s">
        <v>10</v>
      </c>
      <c r="R3403" t="s">
        <v>23</v>
      </c>
    </row>
    <row r="3404" spans="1:18" x14ac:dyDescent="0.3">
      <c r="A3404" s="1">
        <v>45270</v>
      </c>
      <c r="B3404" t="s">
        <v>3430</v>
      </c>
      <c r="C3404" t="s">
        <v>9</v>
      </c>
      <c r="D3404" t="s">
        <v>16</v>
      </c>
      <c r="E3404">
        <v>-1128.1500000000001</v>
      </c>
      <c r="F3404" t="s">
        <v>11</v>
      </c>
      <c r="G3404">
        <f>IF(Table1[[#This Row],[Type]]="Income",ABS(Table1[[#This Row],[Amount]]),0)</f>
        <v>0</v>
      </c>
      <c r="H3404">
        <f>IF(Table1[[#This Row],[Type]]="Expense",ABS(Table1[[#This Row],[Amount]]),0)</f>
        <v>1128.1500000000001</v>
      </c>
      <c r="I3404" t="s">
        <v>20</v>
      </c>
      <c r="J3404" t="s">
        <v>13</v>
      </c>
      <c r="L3404" t="str">
        <f t="shared" si="53"/>
        <v>December</v>
      </c>
      <c r="M3404" s="4">
        <f>ABS(Table1[[#This Row],[Amount]])</f>
        <v>1128.1500000000001</v>
      </c>
      <c r="N3404">
        <f>IF(Table1[[#This Row],[Type]]="Income",ABS(Table1[[#This Row],[Amount]]),0)</f>
        <v>0</v>
      </c>
      <c r="O3404">
        <f>IF(Table1[[#This Row],[Type]]="Expense",ABS(Table1[[#This Row],[Amount]]),0)</f>
        <v>1128.1500000000001</v>
      </c>
      <c r="P3404" t="str">
        <f>Table1[[#This Row],[Region]]</f>
        <v>East</v>
      </c>
      <c r="Q3404" t="s">
        <v>16</v>
      </c>
      <c r="R3404" t="s">
        <v>13</v>
      </c>
    </row>
    <row r="3405" spans="1:18" x14ac:dyDescent="0.3">
      <c r="A3405" s="1">
        <v>44993</v>
      </c>
      <c r="B3405" t="s">
        <v>3431</v>
      </c>
      <c r="C3405" t="s">
        <v>30</v>
      </c>
      <c r="D3405" t="s">
        <v>22</v>
      </c>
      <c r="E3405">
        <v>4911.2</v>
      </c>
      <c r="F3405" t="s">
        <v>31</v>
      </c>
      <c r="G3405">
        <f>IF(Table1[[#This Row],[Type]]="Income",ABS(Table1[[#This Row],[Amount]]),0)</f>
        <v>4911.2</v>
      </c>
      <c r="H3405">
        <f>IF(Table1[[#This Row],[Type]]="Expense",ABS(Table1[[#This Row],[Amount]]),0)</f>
        <v>0</v>
      </c>
      <c r="I3405" t="s">
        <v>12</v>
      </c>
      <c r="J3405" t="s">
        <v>13</v>
      </c>
      <c r="L3405" t="str">
        <f t="shared" si="53"/>
        <v>March</v>
      </c>
      <c r="M3405" s="4">
        <f>ABS(Table1[[#This Row],[Amount]])</f>
        <v>4911.2</v>
      </c>
      <c r="N3405">
        <f>IF(Table1[[#This Row],[Type]]="Income",ABS(Table1[[#This Row],[Amount]]),0)</f>
        <v>4911.2</v>
      </c>
      <c r="O3405">
        <f>IF(Table1[[#This Row],[Type]]="Expense",ABS(Table1[[#This Row],[Amount]]),0)</f>
        <v>0</v>
      </c>
      <c r="P3405" t="str">
        <f>Table1[[#This Row],[Region]]</f>
        <v>East</v>
      </c>
      <c r="Q3405" t="s">
        <v>22</v>
      </c>
      <c r="R3405" t="s">
        <v>13</v>
      </c>
    </row>
    <row r="3406" spans="1:18" x14ac:dyDescent="0.3">
      <c r="A3406" s="1">
        <v>45001</v>
      </c>
      <c r="B3406" t="s">
        <v>3432</v>
      </c>
      <c r="C3406" t="s">
        <v>15</v>
      </c>
      <c r="D3406" t="s">
        <v>22</v>
      </c>
      <c r="E3406">
        <v>-3539.57</v>
      </c>
      <c r="F3406" t="s">
        <v>11</v>
      </c>
      <c r="G3406">
        <f>IF(Table1[[#This Row],[Type]]="Income",ABS(Table1[[#This Row],[Amount]]),0)</f>
        <v>0</v>
      </c>
      <c r="H3406">
        <f>IF(Table1[[#This Row],[Type]]="Expense",ABS(Table1[[#This Row],[Amount]]),0)</f>
        <v>3539.57</v>
      </c>
      <c r="I3406" t="s">
        <v>20</v>
      </c>
      <c r="J3406" t="s">
        <v>27</v>
      </c>
      <c r="L3406" t="str">
        <f t="shared" si="53"/>
        <v>March</v>
      </c>
      <c r="M3406" s="4">
        <f>ABS(Table1[[#This Row],[Amount]])</f>
        <v>3539.57</v>
      </c>
      <c r="N3406">
        <f>IF(Table1[[#This Row],[Type]]="Income",ABS(Table1[[#This Row],[Amount]]),0)</f>
        <v>0</v>
      </c>
      <c r="O3406">
        <f>IF(Table1[[#This Row],[Type]]="Expense",ABS(Table1[[#This Row],[Amount]]),0)</f>
        <v>3539.57</v>
      </c>
      <c r="P3406" t="str">
        <f>Table1[[#This Row],[Region]]</f>
        <v>North</v>
      </c>
      <c r="Q3406" t="s">
        <v>22</v>
      </c>
      <c r="R3406" t="s">
        <v>27</v>
      </c>
    </row>
    <row r="3407" spans="1:18" x14ac:dyDescent="0.3">
      <c r="A3407" s="1">
        <v>44971</v>
      </c>
      <c r="B3407" t="s">
        <v>3433</v>
      </c>
      <c r="C3407" t="s">
        <v>15</v>
      </c>
      <c r="D3407" t="s">
        <v>22</v>
      </c>
      <c r="E3407">
        <v>-2531</v>
      </c>
      <c r="F3407" t="s">
        <v>11</v>
      </c>
      <c r="G3407">
        <f>IF(Table1[[#This Row],[Type]]="Income",ABS(Table1[[#This Row],[Amount]]),0)</f>
        <v>0</v>
      </c>
      <c r="H3407">
        <f>IF(Table1[[#This Row],[Type]]="Expense",ABS(Table1[[#This Row],[Amount]]),0)</f>
        <v>2531</v>
      </c>
      <c r="I3407" t="s">
        <v>17</v>
      </c>
      <c r="J3407" t="s">
        <v>27</v>
      </c>
      <c r="L3407" t="str">
        <f t="shared" si="53"/>
        <v>February</v>
      </c>
      <c r="M3407" s="4">
        <f>ABS(Table1[[#This Row],[Amount]])</f>
        <v>2531</v>
      </c>
      <c r="N3407">
        <f>IF(Table1[[#This Row],[Type]]="Income",ABS(Table1[[#This Row],[Amount]]),0)</f>
        <v>0</v>
      </c>
      <c r="O3407">
        <f>IF(Table1[[#This Row],[Type]]="Expense",ABS(Table1[[#This Row],[Amount]]),0)</f>
        <v>2531</v>
      </c>
      <c r="P3407" t="str">
        <f>Table1[[#This Row],[Region]]</f>
        <v>North</v>
      </c>
      <c r="Q3407" t="s">
        <v>22</v>
      </c>
      <c r="R3407" t="s">
        <v>27</v>
      </c>
    </row>
    <row r="3408" spans="1:18" x14ac:dyDescent="0.3">
      <c r="A3408" s="1">
        <v>45186</v>
      </c>
      <c r="B3408" t="s">
        <v>3434</v>
      </c>
      <c r="C3408" t="s">
        <v>25</v>
      </c>
      <c r="D3408" t="s">
        <v>16</v>
      </c>
      <c r="E3408">
        <v>-2211.5100000000002</v>
      </c>
      <c r="F3408" t="s">
        <v>11</v>
      </c>
      <c r="G3408">
        <f>IF(Table1[[#This Row],[Type]]="Income",ABS(Table1[[#This Row],[Amount]]),0)</f>
        <v>0</v>
      </c>
      <c r="H3408">
        <f>IF(Table1[[#This Row],[Type]]="Expense",ABS(Table1[[#This Row],[Amount]]),0)</f>
        <v>2211.5100000000002</v>
      </c>
      <c r="I3408" t="s">
        <v>12</v>
      </c>
      <c r="J3408" t="s">
        <v>27</v>
      </c>
      <c r="L3408" t="str">
        <f t="shared" si="53"/>
        <v>September</v>
      </c>
      <c r="M3408" s="4">
        <f>ABS(Table1[[#This Row],[Amount]])</f>
        <v>2211.5100000000002</v>
      </c>
      <c r="N3408">
        <f>IF(Table1[[#This Row],[Type]]="Income",ABS(Table1[[#This Row],[Amount]]),0)</f>
        <v>0</v>
      </c>
      <c r="O3408">
        <f>IF(Table1[[#This Row],[Type]]="Expense",ABS(Table1[[#This Row],[Amount]]),0)</f>
        <v>2211.5100000000002</v>
      </c>
      <c r="P3408" t="str">
        <f>Table1[[#This Row],[Region]]</f>
        <v>North</v>
      </c>
      <c r="Q3408" t="s">
        <v>16</v>
      </c>
      <c r="R3408" t="s">
        <v>27</v>
      </c>
    </row>
    <row r="3409" spans="1:18" x14ac:dyDescent="0.3">
      <c r="A3409" s="1">
        <v>45080</v>
      </c>
      <c r="B3409" t="s">
        <v>3435</v>
      </c>
      <c r="C3409" t="s">
        <v>9</v>
      </c>
      <c r="D3409" t="s">
        <v>22</v>
      </c>
      <c r="E3409">
        <v>-4776.3900000000003</v>
      </c>
      <c r="F3409" t="s">
        <v>11</v>
      </c>
      <c r="G3409">
        <f>IF(Table1[[#This Row],[Type]]="Income",ABS(Table1[[#This Row],[Amount]]),0)</f>
        <v>0</v>
      </c>
      <c r="H3409">
        <f>IF(Table1[[#This Row],[Type]]="Expense",ABS(Table1[[#This Row],[Amount]]),0)</f>
        <v>4776.3900000000003</v>
      </c>
      <c r="I3409" t="s">
        <v>20</v>
      </c>
      <c r="J3409" t="s">
        <v>13</v>
      </c>
      <c r="L3409" t="str">
        <f t="shared" si="53"/>
        <v>June</v>
      </c>
      <c r="M3409" s="4">
        <f>ABS(Table1[[#This Row],[Amount]])</f>
        <v>4776.3900000000003</v>
      </c>
      <c r="N3409">
        <f>IF(Table1[[#This Row],[Type]]="Income",ABS(Table1[[#This Row],[Amount]]),0)</f>
        <v>0</v>
      </c>
      <c r="O3409">
        <f>IF(Table1[[#This Row],[Type]]="Expense",ABS(Table1[[#This Row],[Amount]]),0)</f>
        <v>4776.3900000000003</v>
      </c>
      <c r="P3409" t="str">
        <f>Table1[[#This Row],[Region]]</f>
        <v>East</v>
      </c>
      <c r="Q3409" t="s">
        <v>22</v>
      </c>
      <c r="R3409" t="s">
        <v>13</v>
      </c>
    </row>
    <row r="3410" spans="1:18" x14ac:dyDescent="0.3">
      <c r="A3410" s="1">
        <v>45081</v>
      </c>
      <c r="B3410" t="s">
        <v>3436</v>
      </c>
      <c r="C3410" t="s">
        <v>25</v>
      </c>
      <c r="D3410" t="s">
        <v>26</v>
      </c>
      <c r="E3410">
        <v>-1108.05</v>
      </c>
      <c r="F3410" t="s">
        <v>11</v>
      </c>
      <c r="G3410">
        <f>IF(Table1[[#This Row],[Type]]="Income",ABS(Table1[[#This Row],[Amount]]),0)</f>
        <v>0</v>
      </c>
      <c r="H3410">
        <f>IF(Table1[[#This Row],[Type]]="Expense",ABS(Table1[[#This Row],[Amount]]),0)</f>
        <v>1108.05</v>
      </c>
      <c r="I3410" t="s">
        <v>12</v>
      </c>
      <c r="J3410" t="s">
        <v>32</v>
      </c>
      <c r="L3410" t="str">
        <f t="shared" si="53"/>
        <v>June</v>
      </c>
      <c r="M3410" s="4">
        <f>ABS(Table1[[#This Row],[Amount]])</f>
        <v>1108.05</v>
      </c>
      <c r="N3410">
        <f>IF(Table1[[#This Row],[Type]]="Income",ABS(Table1[[#This Row],[Amount]]),0)</f>
        <v>0</v>
      </c>
      <c r="O3410">
        <f>IF(Table1[[#This Row],[Type]]="Expense",ABS(Table1[[#This Row],[Amount]]),0)</f>
        <v>1108.05</v>
      </c>
      <c r="P3410" t="str">
        <f>Table1[[#This Row],[Region]]</f>
        <v>West</v>
      </c>
      <c r="Q3410" t="s">
        <v>26</v>
      </c>
      <c r="R3410" t="s">
        <v>32</v>
      </c>
    </row>
    <row r="3411" spans="1:18" x14ac:dyDescent="0.3">
      <c r="A3411" s="1">
        <v>45289</v>
      </c>
      <c r="B3411" t="s">
        <v>3437</v>
      </c>
      <c r="C3411" t="s">
        <v>25</v>
      </c>
      <c r="D3411" t="s">
        <v>16</v>
      </c>
      <c r="E3411">
        <v>-1627.25</v>
      </c>
      <c r="F3411" t="s">
        <v>11</v>
      </c>
      <c r="G3411">
        <f>IF(Table1[[#This Row],[Type]]="Income",ABS(Table1[[#This Row],[Amount]]),0)</f>
        <v>0</v>
      </c>
      <c r="H3411">
        <f>IF(Table1[[#This Row],[Type]]="Expense",ABS(Table1[[#This Row],[Amount]]),0)</f>
        <v>1627.25</v>
      </c>
      <c r="I3411" t="s">
        <v>17</v>
      </c>
      <c r="J3411" t="s">
        <v>27</v>
      </c>
      <c r="L3411" t="str">
        <f t="shared" si="53"/>
        <v>December</v>
      </c>
      <c r="M3411" s="4">
        <f>ABS(Table1[[#This Row],[Amount]])</f>
        <v>1627.25</v>
      </c>
      <c r="N3411">
        <f>IF(Table1[[#This Row],[Type]]="Income",ABS(Table1[[#This Row],[Amount]]),0)</f>
        <v>0</v>
      </c>
      <c r="O3411">
        <f>IF(Table1[[#This Row],[Type]]="Expense",ABS(Table1[[#This Row],[Amount]]),0)</f>
        <v>1627.25</v>
      </c>
      <c r="P3411" t="str">
        <f>Table1[[#This Row],[Region]]</f>
        <v>North</v>
      </c>
      <c r="Q3411" t="s">
        <v>16</v>
      </c>
      <c r="R3411" t="s">
        <v>27</v>
      </c>
    </row>
    <row r="3412" spans="1:18" x14ac:dyDescent="0.3">
      <c r="A3412" s="1">
        <v>45160</v>
      </c>
      <c r="B3412" t="s">
        <v>3438</v>
      </c>
      <c r="C3412" t="s">
        <v>25</v>
      </c>
      <c r="D3412" t="s">
        <v>10</v>
      </c>
      <c r="E3412">
        <v>-1608.18</v>
      </c>
      <c r="F3412" t="s">
        <v>11</v>
      </c>
      <c r="G3412">
        <f>IF(Table1[[#This Row],[Type]]="Income",ABS(Table1[[#This Row],[Amount]]),0)</f>
        <v>0</v>
      </c>
      <c r="H3412">
        <f>IF(Table1[[#This Row],[Type]]="Expense",ABS(Table1[[#This Row],[Amount]]),0)</f>
        <v>1608.18</v>
      </c>
      <c r="I3412" t="s">
        <v>17</v>
      </c>
      <c r="J3412" t="s">
        <v>32</v>
      </c>
      <c r="L3412" t="str">
        <f t="shared" si="53"/>
        <v>August</v>
      </c>
      <c r="M3412" s="4">
        <f>ABS(Table1[[#This Row],[Amount]])</f>
        <v>1608.18</v>
      </c>
      <c r="N3412">
        <f>IF(Table1[[#This Row],[Type]]="Income",ABS(Table1[[#This Row],[Amount]]),0)</f>
        <v>0</v>
      </c>
      <c r="O3412">
        <f>IF(Table1[[#This Row],[Type]]="Expense",ABS(Table1[[#This Row],[Amount]]),0)</f>
        <v>1608.18</v>
      </c>
      <c r="P3412" t="str">
        <f>Table1[[#This Row],[Region]]</f>
        <v>West</v>
      </c>
      <c r="Q3412" t="s">
        <v>10</v>
      </c>
      <c r="R3412" t="s">
        <v>32</v>
      </c>
    </row>
    <row r="3413" spans="1:18" x14ac:dyDescent="0.3">
      <c r="A3413" s="1">
        <v>44977</v>
      </c>
      <c r="B3413" t="s">
        <v>3439</v>
      </c>
      <c r="C3413" t="s">
        <v>25</v>
      </c>
      <c r="D3413" t="s">
        <v>19</v>
      </c>
      <c r="E3413">
        <v>-1516.13</v>
      </c>
      <c r="F3413" t="s">
        <v>11</v>
      </c>
      <c r="G3413">
        <f>IF(Table1[[#This Row],[Type]]="Income",ABS(Table1[[#This Row],[Amount]]),0)</f>
        <v>0</v>
      </c>
      <c r="H3413">
        <f>IF(Table1[[#This Row],[Type]]="Expense",ABS(Table1[[#This Row],[Amount]]),0)</f>
        <v>1516.13</v>
      </c>
      <c r="I3413" t="s">
        <v>12</v>
      </c>
      <c r="J3413" t="s">
        <v>32</v>
      </c>
      <c r="L3413" t="str">
        <f t="shared" si="53"/>
        <v>February</v>
      </c>
      <c r="M3413" s="4">
        <f>ABS(Table1[[#This Row],[Amount]])</f>
        <v>1516.13</v>
      </c>
      <c r="N3413">
        <f>IF(Table1[[#This Row],[Type]]="Income",ABS(Table1[[#This Row],[Amount]]),0)</f>
        <v>0</v>
      </c>
      <c r="O3413">
        <f>IF(Table1[[#This Row],[Type]]="Expense",ABS(Table1[[#This Row],[Amount]]),0)</f>
        <v>1516.13</v>
      </c>
      <c r="P3413" t="str">
        <f>Table1[[#This Row],[Region]]</f>
        <v>West</v>
      </c>
      <c r="Q3413" t="s">
        <v>19</v>
      </c>
      <c r="R3413" t="s">
        <v>32</v>
      </c>
    </row>
    <row r="3414" spans="1:18" x14ac:dyDescent="0.3">
      <c r="A3414" s="1">
        <v>45232</v>
      </c>
      <c r="B3414" t="s">
        <v>3440</v>
      </c>
      <c r="C3414" t="s">
        <v>15</v>
      </c>
      <c r="D3414" t="s">
        <v>10</v>
      </c>
      <c r="E3414">
        <v>-2395.84</v>
      </c>
      <c r="F3414" t="s">
        <v>11</v>
      </c>
      <c r="G3414">
        <f>IF(Table1[[#This Row],[Type]]="Income",ABS(Table1[[#This Row],[Amount]]),0)</f>
        <v>0</v>
      </c>
      <c r="H3414">
        <f>IF(Table1[[#This Row],[Type]]="Expense",ABS(Table1[[#This Row],[Amount]]),0)</f>
        <v>2395.84</v>
      </c>
      <c r="I3414" t="s">
        <v>12</v>
      </c>
      <c r="J3414" t="s">
        <v>32</v>
      </c>
      <c r="L3414" t="str">
        <f t="shared" si="53"/>
        <v>November</v>
      </c>
      <c r="M3414" s="4">
        <f>ABS(Table1[[#This Row],[Amount]])</f>
        <v>2395.84</v>
      </c>
      <c r="N3414">
        <f>IF(Table1[[#This Row],[Type]]="Income",ABS(Table1[[#This Row],[Amount]]),0)</f>
        <v>0</v>
      </c>
      <c r="O3414">
        <f>IF(Table1[[#This Row],[Type]]="Expense",ABS(Table1[[#This Row],[Amount]]),0)</f>
        <v>2395.84</v>
      </c>
      <c r="P3414" t="str">
        <f>Table1[[#This Row],[Region]]</f>
        <v>West</v>
      </c>
      <c r="Q3414" t="s">
        <v>10</v>
      </c>
      <c r="R3414" t="s">
        <v>32</v>
      </c>
    </row>
    <row r="3415" spans="1:18" x14ac:dyDescent="0.3">
      <c r="A3415" s="1">
        <v>45188</v>
      </c>
      <c r="B3415" t="s">
        <v>3441</v>
      </c>
      <c r="C3415" t="s">
        <v>15</v>
      </c>
      <c r="D3415" t="s">
        <v>16</v>
      </c>
      <c r="E3415">
        <v>-4946.9799999999996</v>
      </c>
      <c r="F3415" t="s">
        <v>11</v>
      </c>
      <c r="G3415">
        <f>IF(Table1[[#This Row],[Type]]="Income",ABS(Table1[[#This Row],[Amount]]),0)</f>
        <v>0</v>
      </c>
      <c r="H3415">
        <f>IF(Table1[[#This Row],[Type]]="Expense",ABS(Table1[[#This Row],[Amount]]),0)</f>
        <v>4946.9799999999996</v>
      </c>
      <c r="I3415" t="s">
        <v>17</v>
      </c>
      <c r="J3415" t="s">
        <v>23</v>
      </c>
      <c r="L3415" t="str">
        <f t="shared" si="53"/>
        <v>September</v>
      </c>
      <c r="M3415" s="4">
        <f>ABS(Table1[[#This Row],[Amount]])</f>
        <v>4946.9799999999996</v>
      </c>
      <c r="N3415">
        <f>IF(Table1[[#This Row],[Type]]="Income",ABS(Table1[[#This Row],[Amount]]),0)</f>
        <v>0</v>
      </c>
      <c r="O3415">
        <f>IF(Table1[[#This Row],[Type]]="Expense",ABS(Table1[[#This Row],[Amount]]),0)</f>
        <v>4946.9799999999996</v>
      </c>
      <c r="P3415" t="str">
        <f>Table1[[#This Row],[Region]]</f>
        <v>South</v>
      </c>
      <c r="Q3415" t="s">
        <v>16</v>
      </c>
      <c r="R3415" t="s">
        <v>23</v>
      </c>
    </row>
    <row r="3416" spans="1:18" x14ac:dyDescent="0.3">
      <c r="A3416" s="1">
        <v>45241</v>
      </c>
      <c r="B3416" t="s">
        <v>3442</v>
      </c>
      <c r="C3416" t="s">
        <v>25</v>
      </c>
      <c r="D3416" t="s">
        <v>16</v>
      </c>
      <c r="E3416">
        <v>-4455.0600000000004</v>
      </c>
      <c r="F3416" t="s">
        <v>11</v>
      </c>
      <c r="G3416">
        <f>IF(Table1[[#This Row],[Type]]="Income",ABS(Table1[[#This Row],[Amount]]),0)</f>
        <v>0</v>
      </c>
      <c r="H3416">
        <f>IF(Table1[[#This Row],[Type]]="Expense",ABS(Table1[[#This Row],[Amount]]),0)</f>
        <v>4455.0600000000004</v>
      </c>
      <c r="I3416" t="s">
        <v>20</v>
      </c>
      <c r="J3416" t="s">
        <v>13</v>
      </c>
      <c r="L3416" t="str">
        <f t="shared" si="53"/>
        <v>November</v>
      </c>
      <c r="M3416" s="4">
        <f>ABS(Table1[[#This Row],[Amount]])</f>
        <v>4455.0600000000004</v>
      </c>
      <c r="N3416">
        <f>IF(Table1[[#This Row],[Type]]="Income",ABS(Table1[[#This Row],[Amount]]),0)</f>
        <v>0</v>
      </c>
      <c r="O3416">
        <f>IF(Table1[[#This Row],[Type]]="Expense",ABS(Table1[[#This Row],[Amount]]),0)</f>
        <v>4455.0600000000004</v>
      </c>
      <c r="P3416" t="str">
        <f>Table1[[#This Row],[Region]]</f>
        <v>East</v>
      </c>
      <c r="Q3416" t="s">
        <v>16</v>
      </c>
      <c r="R3416" t="s">
        <v>13</v>
      </c>
    </row>
    <row r="3417" spans="1:18" x14ac:dyDescent="0.3">
      <c r="A3417" s="1">
        <v>45051</v>
      </c>
      <c r="B3417" t="s">
        <v>3443</v>
      </c>
      <c r="C3417" t="s">
        <v>25</v>
      </c>
      <c r="D3417" t="s">
        <v>42</v>
      </c>
      <c r="E3417">
        <v>-1706.95</v>
      </c>
      <c r="F3417" t="s">
        <v>11</v>
      </c>
      <c r="G3417">
        <f>IF(Table1[[#This Row],[Type]]="Income",ABS(Table1[[#This Row],[Amount]]),0)</f>
        <v>0</v>
      </c>
      <c r="H3417">
        <f>IF(Table1[[#This Row],[Type]]="Expense",ABS(Table1[[#This Row],[Amount]]),0)</f>
        <v>1706.95</v>
      </c>
      <c r="I3417" t="s">
        <v>17</v>
      </c>
      <c r="J3417" t="s">
        <v>27</v>
      </c>
      <c r="L3417" t="str">
        <f t="shared" si="53"/>
        <v>May</v>
      </c>
      <c r="M3417" s="4">
        <f>ABS(Table1[[#This Row],[Amount]])</f>
        <v>1706.95</v>
      </c>
      <c r="N3417">
        <f>IF(Table1[[#This Row],[Type]]="Income",ABS(Table1[[#This Row],[Amount]]),0)</f>
        <v>0</v>
      </c>
      <c r="O3417">
        <f>IF(Table1[[#This Row],[Type]]="Expense",ABS(Table1[[#This Row],[Amount]]),0)</f>
        <v>1706.95</v>
      </c>
      <c r="P3417" t="str">
        <f>Table1[[#This Row],[Region]]</f>
        <v>North</v>
      </c>
      <c r="Q3417" t="s">
        <v>42</v>
      </c>
      <c r="R3417" t="s">
        <v>27</v>
      </c>
    </row>
    <row r="3418" spans="1:18" x14ac:dyDescent="0.3">
      <c r="A3418" s="1">
        <v>45171</v>
      </c>
      <c r="B3418" t="s">
        <v>3444</v>
      </c>
      <c r="C3418" t="s">
        <v>9</v>
      </c>
      <c r="D3418" t="s">
        <v>42</v>
      </c>
      <c r="E3418">
        <v>-2172.06</v>
      </c>
      <c r="F3418" t="s">
        <v>11</v>
      </c>
      <c r="G3418">
        <f>IF(Table1[[#This Row],[Type]]="Income",ABS(Table1[[#This Row],[Amount]]),0)</f>
        <v>0</v>
      </c>
      <c r="H3418">
        <f>IF(Table1[[#This Row],[Type]]="Expense",ABS(Table1[[#This Row],[Amount]]),0)</f>
        <v>2172.06</v>
      </c>
      <c r="I3418" t="s">
        <v>12</v>
      </c>
      <c r="J3418" t="s">
        <v>13</v>
      </c>
      <c r="L3418" t="str">
        <f t="shared" si="53"/>
        <v>September</v>
      </c>
      <c r="M3418" s="4">
        <f>ABS(Table1[[#This Row],[Amount]])</f>
        <v>2172.06</v>
      </c>
      <c r="N3418">
        <f>IF(Table1[[#This Row],[Type]]="Income",ABS(Table1[[#This Row],[Amount]]),0)</f>
        <v>0</v>
      </c>
      <c r="O3418">
        <f>IF(Table1[[#This Row],[Type]]="Expense",ABS(Table1[[#This Row],[Amount]]),0)</f>
        <v>2172.06</v>
      </c>
      <c r="P3418" t="str">
        <f>Table1[[#This Row],[Region]]</f>
        <v>East</v>
      </c>
      <c r="Q3418" t="s">
        <v>42</v>
      </c>
      <c r="R3418" t="s">
        <v>13</v>
      </c>
    </row>
    <row r="3419" spans="1:18" x14ac:dyDescent="0.3">
      <c r="A3419" s="1">
        <v>44956</v>
      </c>
      <c r="B3419" t="s">
        <v>3445</v>
      </c>
      <c r="C3419" t="s">
        <v>25</v>
      </c>
      <c r="D3419" t="s">
        <v>42</v>
      </c>
      <c r="E3419">
        <v>-3380.46</v>
      </c>
      <c r="F3419" t="s">
        <v>11</v>
      </c>
      <c r="G3419">
        <f>IF(Table1[[#This Row],[Type]]="Income",ABS(Table1[[#This Row],[Amount]]),0)</f>
        <v>0</v>
      </c>
      <c r="H3419">
        <f>IF(Table1[[#This Row],[Type]]="Expense",ABS(Table1[[#This Row],[Amount]]),0)</f>
        <v>3380.46</v>
      </c>
      <c r="I3419" t="s">
        <v>20</v>
      </c>
      <c r="J3419" t="s">
        <v>13</v>
      </c>
      <c r="L3419" t="str">
        <f t="shared" si="53"/>
        <v>January</v>
      </c>
      <c r="M3419" s="4">
        <f>ABS(Table1[[#This Row],[Amount]])</f>
        <v>3380.46</v>
      </c>
      <c r="N3419">
        <f>IF(Table1[[#This Row],[Type]]="Income",ABS(Table1[[#This Row],[Amount]]),0)</f>
        <v>0</v>
      </c>
      <c r="O3419">
        <f>IF(Table1[[#This Row],[Type]]="Expense",ABS(Table1[[#This Row],[Amount]]),0)</f>
        <v>3380.46</v>
      </c>
      <c r="P3419" t="str">
        <f>Table1[[#This Row],[Region]]</f>
        <v>East</v>
      </c>
      <c r="Q3419" t="s">
        <v>42</v>
      </c>
      <c r="R3419" t="s">
        <v>13</v>
      </c>
    </row>
    <row r="3420" spans="1:18" x14ac:dyDescent="0.3">
      <c r="A3420" s="1">
        <v>45048</v>
      </c>
      <c r="B3420" t="s">
        <v>3446</v>
      </c>
      <c r="C3420" t="s">
        <v>15</v>
      </c>
      <c r="D3420" t="s">
        <v>36</v>
      </c>
      <c r="E3420">
        <v>-184.04</v>
      </c>
      <c r="F3420" t="s">
        <v>11</v>
      </c>
      <c r="G3420">
        <f>IF(Table1[[#This Row],[Type]]="Income",ABS(Table1[[#This Row],[Amount]]),0)</f>
        <v>0</v>
      </c>
      <c r="H3420">
        <f>IF(Table1[[#This Row],[Type]]="Expense",ABS(Table1[[#This Row],[Amount]]),0)</f>
        <v>184.04</v>
      </c>
      <c r="I3420" t="s">
        <v>17</v>
      </c>
      <c r="J3420" t="s">
        <v>23</v>
      </c>
      <c r="L3420" t="str">
        <f t="shared" si="53"/>
        <v>May</v>
      </c>
      <c r="M3420" s="4">
        <f>ABS(Table1[[#This Row],[Amount]])</f>
        <v>184.04</v>
      </c>
      <c r="N3420">
        <f>IF(Table1[[#This Row],[Type]]="Income",ABS(Table1[[#This Row],[Amount]]),0)</f>
        <v>0</v>
      </c>
      <c r="O3420">
        <f>IF(Table1[[#This Row],[Type]]="Expense",ABS(Table1[[#This Row],[Amount]]),0)</f>
        <v>184.04</v>
      </c>
      <c r="P3420" t="str">
        <f>Table1[[#This Row],[Region]]</f>
        <v>South</v>
      </c>
      <c r="Q3420" t="s">
        <v>36</v>
      </c>
      <c r="R3420" t="s">
        <v>23</v>
      </c>
    </row>
    <row r="3421" spans="1:18" x14ac:dyDescent="0.3">
      <c r="A3421" s="1">
        <v>45051</v>
      </c>
      <c r="B3421" t="s">
        <v>3447</v>
      </c>
      <c r="C3421" t="s">
        <v>30</v>
      </c>
      <c r="D3421" t="s">
        <v>26</v>
      </c>
      <c r="E3421">
        <v>4118.75</v>
      </c>
      <c r="F3421" t="s">
        <v>31</v>
      </c>
      <c r="G3421">
        <f>IF(Table1[[#This Row],[Type]]="Income",ABS(Table1[[#This Row],[Amount]]),0)</f>
        <v>4118.75</v>
      </c>
      <c r="H3421">
        <f>IF(Table1[[#This Row],[Type]]="Expense",ABS(Table1[[#This Row],[Amount]]),0)</f>
        <v>0</v>
      </c>
      <c r="I3421" t="s">
        <v>12</v>
      </c>
      <c r="J3421" t="s">
        <v>23</v>
      </c>
      <c r="L3421" t="str">
        <f t="shared" si="53"/>
        <v>May</v>
      </c>
      <c r="M3421" s="4">
        <f>ABS(Table1[[#This Row],[Amount]])</f>
        <v>4118.75</v>
      </c>
      <c r="N3421">
        <f>IF(Table1[[#This Row],[Type]]="Income",ABS(Table1[[#This Row],[Amount]]),0)</f>
        <v>4118.75</v>
      </c>
      <c r="O3421">
        <f>IF(Table1[[#This Row],[Type]]="Expense",ABS(Table1[[#This Row],[Amount]]),0)</f>
        <v>0</v>
      </c>
      <c r="P3421" t="str">
        <f>Table1[[#This Row],[Region]]</f>
        <v>South</v>
      </c>
      <c r="Q3421" t="s">
        <v>26</v>
      </c>
      <c r="R3421" t="s">
        <v>23</v>
      </c>
    </row>
    <row r="3422" spans="1:18" x14ac:dyDescent="0.3">
      <c r="A3422" s="1">
        <v>44963</v>
      </c>
      <c r="B3422" t="s">
        <v>3448</v>
      </c>
      <c r="C3422" t="s">
        <v>15</v>
      </c>
      <c r="D3422" t="s">
        <v>16</v>
      </c>
      <c r="E3422">
        <v>-4411.01</v>
      </c>
      <c r="F3422" t="s">
        <v>11</v>
      </c>
      <c r="G3422">
        <f>IF(Table1[[#This Row],[Type]]="Income",ABS(Table1[[#This Row],[Amount]]),0)</f>
        <v>0</v>
      </c>
      <c r="H3422">
        <f>IF(Table1[[#This Row],[Type]]="Expense",ABS(Table1[[#This Row],[Amount]]),0)</f>
        <v>4411.01</v>
      </c>
      <c r="I3422" t="s">
        <v>12</v>
      </c>
      <c r="J3422" t="s">
        <v>23</v>
      </c>
      <c r="L3422" t="str">
        <f t="shared" si="53"/>
        <v>February</v>
      </c>
      <c r="M3422" s="4">
        <f>ABS(Table1[[#This Row],[Amount]])</f>
        <v>4411.01</v>
      </c>
      <c r="N3422">
        <f>IF(Table1[[#This Row],[Type]]="Income",ABS(Table1[[#This Row],[Amount]]),0)</f>
        <v>0</v>
      </c>
      <c r="O3422">
        <f>IF(Table1[[#This Row],[Type]]="Expense",ABS(Table1[[#This Row],[Amount]]),0)</f>
        <v>4411.01</v>
      </c>
      <c r="P3422" t="str">
        <f>Table1[[#This Row],[Region]]</f>
        <v>South</v>
      </c>
      <c r="Q3422" t="s">
        <v>16</v>
      </c>
      <c r="R3422" t="s">
        <v>23</v>
      </c>
    </row>
    <row r="3423" spans="1:18" x14ac:dyDescent="0.3">
      <c r="A3423" s="1">
        <v>45096</v>
      </c>
      <c r="B3423" t="s">
        <v>3449</v>
      </c>
      <c r="C3423" t="s">
        <v>9</v>
      </c>
      <c r="D3423" t="s">
        <v>10</v>
      </c>
      <c r="E3423">
        <v>-4300.28</v>
      </c>
      <c r="F3423" t="s">
        <v>11</v>
      </c>
      <c r="G3423">
        <f>IF(Table1[[#This Row],[Type]]="Income",ABS(Table1[[#This Row],[Amount]]),0)</f>
        <v>0</v>
      </c>
      <c r="H3423">
        <f>IF(Table1[[#This Row],[Type]]="Expense",ABS(Table1[[#This Row],[Amount]]),0)</f>
        <v>4300.28</v>
      </c>
      <c r="I3423" t="s">
        <v>12</v>
      </c>
      <c r="J3423" t="s">
        <v>13</v>
      </c>
      <c r="L3423" t="str">
        <f t="shared" si="53"/>
        <v>June</v>
      </c>
      <c r="M3423" s="4">
        <f>ABS(Table1[[#This Row],[Amount]])</f>
        <v>4300.28</v>
      </c>
      <c r="N3423">
        <f>IF(Table1[[#This Row],[Type]]="Income",ABS(Table1[[#This Row],[Amount]]),0)</f>
        <v>0</v>
      </c>
      <c r="O3423">
        <f>IF(Table1[[#This Row],[Type]]="Expense",ABS(Table1[[#This Row],[Amount]]),0)</f>
        <v>4300.28</v>
      </c>
      <c r="P3423" t="str">
        <f>Table1[[#This Row],[Region]]</f>
        <v>East</v>
      </c>
      <c r="Q3423" t="s">
        <v>10</v>
      </c>
      <c r="R3423" t="s">
        <v>13</v>
      </c>
    </row>
    <row r="3424" spans="1:18" x14ac:dyDescent="0.3">
      <c r="A3424" s="1">
        <v>45050</v>
      </c>
      <c r="B3424" t="s">
        <v>3450</v>
      </c>
      <c r="C3424" t="s">
        <v>15</v>
      </c>
      <c r="D3424" t="s">
        <v>16</v>
      </c>
      <c r="E3424">
        <v>-1937.77</v>
      </c>
      <c r="F3424" t="s">
        <v>11</v>
      </c>
      <c r="G3424">
        <f>IF(Table1[[#This Row],[Type]]="Income",ABS(Table1[[#This Row],[Amount]]),0)</f>
        <v>0</v>
      </c>
      <c r="H3424">
        <f>IF(Table1[[#This Row],[Type]]="Expense",ABS(Table1[[#This Row],[Amount]]),0)</f>
        <v>1937.77</v>
      </c>
      <c r="I3424" t="s">
        <v>20</v>
      </c>
      <c r="J3424" t="s">
        <v>32</v>
      </c>
      <c r="L3424" t="str">
        <f t="shared" si="53"/>
        <v>May</v>
      </c>
      <c r="M3424" s="4">
        <f>ABS(Table1[[#This Row],[Amount]])</f>
        <v>1937.77</v>
      </c>
      <c r="N3424">
        <f>IF(Table1[[#This Row],[Type]]="Income",ABS(Table1[[#This Row],[Amount]]),0)</f>
        <v>0</v>
      </c>
      <c r="O3424">
        <f>IF(Table1[[#This Row],[Type]]="Expense",ABS(Table1[[#This Row],[Amount]]),0)</f>
        <v>1937.77</v>
      </c>
      <c r="P3424" t="str">
        <f>Table1[[#This Row],[Region]]</f>
        <v>West</v>
      </c>
      <c r="Q3424" t="s">
        <v>16</v>
      </c>
      <c r="R3424" t="s">
        <v>32</v>
      </c>
    </row>
    <row r="3425" spans="1:18" x14ac:dyDescent="0.3">
      <c r="A3425" s="1">
        <v>45283</v>
      </c>
      <c r="B3425" t="s">
        <v>3451</v>
      </c>
      <c r="C3425" t="s">
        <v>30</v>
      </c>
      <c r="D3425" t="s">
        <v>42</v>
      </c>
      <c r="E3425">
        <v>2363.8000000000002</v>
      </c>
      <c r="F3425" t="s">
        <v>31</v>
      </c>
      <c r="G3425">
        <f>IF(Table1[[#This Row],[Type]]="Income",ABS(Table1[[#This Row],[Amount]]),0)</f>
        <v>2363.8000000000002</v>
      </c>
      <c r="H3425">
        <f>IF(Table1[[#This Row],[Type]]="Expense",ABS(Table1[[#This Row],[Amount]]),0)</f>
        <v>0</v>
      </c>
      <c r="I3425" t="s">
        <v>20</v>
      </c>
      <c r="J3425" t="s">
        <v>13</v>
      </c>
      <c r="L3425" t="str">
        <f t="shared" si="53"/>
        <v>December</v>
      </c>
      <c r="M3425" s="4">
        <f>ABS(Table1[[#This Row],[Amount]])</f>
        <v>2363.8000000000002</v>
      </c>
      <c r="N3425">
        <f>IF(Table1[[#This Row],[Type]]="Income",ABS(Table1[[#This Row],[Amount]]),0)</f>
        <v>2363.8000000000002</v>
      </c>
      <c r="O3425">
        <f>IF(Table1[[#This Row],[Type]]="Expense",ABS(Table1[[#This Row],[Amount]]),0)</f>
        <v>0</v>
      </c>
      <c r="P3425" t="str">
        <f>Table1[[#This Row],[Region]]</f>
        <v>East</v>
      </c>
      <c r="Q3425" t="s">
        <v>42</v>
      </c>
      <c r="R3425" t="s">
        <v>13</v>
      </c>
    </row>
    <row r="3426" spans="1:18" x14ac:dyDescent="0.3">
      <c r="A3426" s="1">
        <v>44961</v>
      </c>
      <c r="B3426" t="s">
        <v>3452</v>
      </c>
      <c r="C3426" t="s">
        <v>25</v>
      </c>
      <c r="D3426" t="s">
        <v>16</v>
      </c>
      <c r="E3426">
        <v>-160.69999999999999</v>
      </c>
      <c r="F3426" t="s">
        <v>11</v>
      </c>
      <c r="G3426">
        <f>IF(Table1[[#This Row],[Type]]="Income",ABS(Table1[[#This Row],[Amount]]),0)</f>
        <v>0</v>
      </c>
      <c r="H3426">
        <f>IF(Table1[[#This Row],[Type]]="Expense",ABS(Table1[[#This Row],[Amount]]),0)</f>
        <v>160.69999999999999</v>
      </c>
      <c r="I3426" t="s">
        <v>20</v>
      </c>
      <c r="J3426" t="s">
        <v>23</v>
      </c>
      <c r="L3426" t="str">
        <f t="shared" si="53"/>
        <v>February</v>
      </c>
      <c r="M3426" s="4">
        <f>ABS(Table1[[#This Row],[Amount]])</f>
        <v>160.69999999999999</v>
      </c>
      <c r="N3426">
        <f>IF(Table1[[#This Row],[Type]]="Income",ABS(Table1[[#This Row],[Amount]]),0)</f>
        <v>0</v>
      </c>
      <c r="O3426">
        <f>IF(Table1[[#This Row],[Type]]="Expense",ABS(Table1[[#This Row],[Amount]]),0)</f>
        <v>160.69999999999999</v>
      </c>
      <c r="P3426" t="str">
        <f>Table1[[#This Row],[Region]]</f>
        <v>South</v>
      </c>
      <c r="Q3426" t="s">
        <v>16</v>
      </c>
      <c r="R3426" t="s">
        <v>23</v>
      </c>
    </row>
    <row r="3427" spans="1:18" x14ac:dyDescent="0.3">
      <c r="A3427" s="1">
        <v>45013</v>
      </c>
      <c r="B3427" t="s">
        <v>3453</v>
      </c>
      <c r="C3427" t="s">
        <v>30</v>
      </c>
      <c r="D3427" t="s">
        <v>19</v>
      </c>
      <c r="E3427">
        <v>2057.04</v>
      </c>
      <c r="F3427" t="s">
        <v>31</v>
      </c>
      <c r="G3427">
        <f>IF(Table1[[#This Row],[Type]]="Income",ABS(Table1[[#This Row],[Amount]]),0)</f>
        <v>2057.04</v>
      </c>
      <c r="H3427">
        <f>IF(Table1[[#This Row],[Type]]="Expense",ABS(Table1[[#This Row],[Amount]]),0)</f>
        <v>0</v>
      </c>
      <c r="I3427" t="s">
        <v>20</v>
      </c>
      <c r="J3427" t="s">
        <v>13</v>
      </c>
      <c r="L3427" t="str">
        <f t="shared" si="53"/>
        <v>March</v>
      </c>
      <c r="M3427" s="4">
        <f>ABS(Table1[[#This Row],[Amount]])</f>
        <v>2057.04</v>
      </c>
      <c r="N3427">
        <f>IF(Table1[[#This Row],[Type]]="Income",ABS(Table1[[#This Row],[Amount]]),0)</f>
        <v>2057.04</v>
      </c>
      <c r="O3427">
        <f>IF(Table1[[#This Row],[Type]]="Expense",ABS(Table1[[#This Row],[Amount]]),0)</f>
        <v>0</v>
      </c>
      <c r="P3427" t="str">
        <f>Table1[[#This Row],[Region]]</f>
        <v>East</v>
      </c>
      <c r="Q3427" t="s">
        <v>19</v>
      </c>
      <c r="R3427" t="s">
        <v>13</v>
      </c>
    </row>
    <row r="3428" spans="1:18" x14ac:dyDescent="0.3">
      <c r="A3428" s="1">
        <v>45060</v>
      </c>
      <c r="B3428" t="s">
        <v>3454</v>
      </c>
      <c r="C3428" t="s">
        <v>25</v>
      </c>
      <c r="D3428" t="s">
        <v>16</v>
      </c>
      <c r="E3428">
        <v>-2356.09</v>
      </c>
      <c r="F3428" t="s">
        <v>11</v>
      </c>
      <c r="G3428">
        <f>IF(Table1[[#This Row],[Type]]="Income",ABS(Table1[[#This Row],[Amount]]),0)</f>
        <v>0</v>
      </c>
      <c r="H3428">
        <f>IF(Table1[[#This Row],[Type]]="Expense",ABS(Table1[[#This Row],[Amount]]),0)</f>
        <v>2356.09</v>
      </c>
      <c r="I3428" t="s">
        <v>12</v>
      </c>
      <c r="J3428" t="s">
        <v>23</v>
      </c>
      <c r="L3428" t="str">
        <f t="shared" si="53"/>
        <v>May</v>
      </c>
      <c r="M3428" s="4">
        <f>ABS(Table1[[#This Row],[Amount]])</f>
        <v>2356.09</v>
      </c>
      <c r="N3428">
        <f>IF(Table1[[#This Row],[Type]]="Income",ABS(Table1[[#This Row],[Amount]]),0)</f>
        <v>0</v>
      </c>
      <c r="O3428">
        <f>IF(Table1[[#This Row],[Type]]="Expense",ABS(Table1[[#This Row],[Amount]]),0)</f>
        <v>2356.09</v>
      </c>
      <c r="P3428" t="str">
        <f>Table1[[#This Row],[Region]]</f>
        <v>South</v>
      </c>
      <c r="Q3428" t="s">
        <v>16</v>
      </c>
      <c r="R3428" t="s">
        <v>23</v>
      </c>
    </row>
    <row r="3429" spans="1:18" x14ac:dyDescent="0.3">
      <c r="A3429" s="1">
        <v>45122</v>
      </c>
      <c r="B3429" t="s">
        <v>3455</v>
      </c>
      <c r="C3429" t="s">
        <v>25</v>
      </c>
      <c r="D3429" t="s">
        <v>10</v>
      </c>
      <c r="E3429">
        <v>-4544.17</v>
      </c>
      <c r="F3429" t="s">
        <v>11</v>
      </c>
      <c r="G3429">
        <f>IF(Table1[[#This Row],[Type]]="Income",ABS(Table1[[#This Row],[Amount]]),0)</f>
        <v>0</v>
      </c>
      <c r="H3429">
        <f>IF(Table1[[#This Row],[Type]]="Expense",ABS(Table1[[#This Row],[Amount]]),0)</f>
        <v>4544.17</v>
      </c>
      <c r="I3429" t="s">
        <v>12</v>
      </c>
      <c r="J3429" t="s">
        <v>23</v>
      </c>
      <c r="L3429" t="str">
        <f t="shared" si="53"/>
        <v>July</v>
      </c>
      <c r="M3429" s="4">
        <f>ABS(Table1[[#This Row],[Amount]])</f>
        <v>4544.17</v>
      </c>
      <c r="N3429">
        <f>IF(Table1[[#This Row],[Type]]="Income",ABS(Table1[[#This Row],[Amount]]),0)</f>
        <v>0</v>
      </c>
      <c r="O3429">
        <f>IF(Table1[[#This Row],[Type]]="Expense",ABS(Table1[[#This Row],[Amount]]),0)</f>
        <v>4544.17</v>
      </c>
      <c r="P3429" t="str">
        <f>Table1[[#This Row],[Region]]</f>
        <v>South</v>
      </c>
      <c r="Q3429" t="s">
        <v>10</v>
      </c>
      <c r="R3429" t="s">
        <v>23</v>
      </c>
    </row>
    <row r="3430" spans="1:18" x14ac:dyDescent="0.3">
      <c r="A3430" s="1">
        <v>45200</v>
      </c>
      <c r="B3430" t="s">
        <v>3456</v>
      </c>
      <c r="C3430" t="s">
        <v>15</v>
      </c>
      <c r="D3430" t="s">
        <v>22</v>
      </c>
      <c r="E3430">
        <v>-4480.54</v>
      </c>
      <c r="F3430" t="s">
        <v>11</v>
      </c>
      <c r="G3430">
        <f>IF(Table1[[#This Row],[Type]]="Income",ABS(Table1[[#This Row],[Amount]]),0)</f>
        <v>0</v>
      </c>
      <c r="H3430">
        <f>IF(Table1[[#This Row],[Type]]="Expense",ABS(Table1[[#This Row],[Amount]]),0)</f>
        <v>4480.54</v>
      </c>
      <c r="I3430" t="s">
        <v>20</v>
      </c>
      <c r="J3430" t="s">
        <v>27</v>
      </c>
      <c r="L3430" t="str">
        <f t="shared" si="53"/>
        <v>October</v>
      </c>
      <c r="M3430" s="4">
        <f>ABS(Table1[[#This Row],[Amount]])</f>
        <v>4480.54</v>
      </c>
      <c r="N3430">
        <f>IF(Table1[[#This Row],[Type]]="Income",ABS(Table1[[#This Row],[Amount]]),0)</f>
        <v>0</v>
      </c>
      <c r="O3430">
        <f>IF(Table1[[#This Row],[Type]]="Expense",ABS(Table1[[#This Row],[Amount]]),0)</f>
        <v>4480.54</v>
      </c>
      <c r="P3430" t="str">
        <f>Table1[[#This Row],[Region]]</f>
        <v>North</v>
      </c>
      <c r="Q3430" t="s">
        <v>22</v>
      </c>
      <c r="R3430" t="s">
        <v>27</v>
      </c>
    </row>
    <row r="3431" spans="1:18" x14ac:dyDescent="0.3">
      <c r="A3431" s="1">
        <v>45127</v>
      </c>
      <c r="B3431" t="s">
        <v>3457</v>
      </c>
      <c r="C3431" t="s">
        <v>15</v>
      </c>
      <c r="D3431" t="s">
        <v>19</v>
      </c>
      <c r="E3431">
        <v>-4833.88</v>
      </c>
      <c r="F3431" t="s">
        <v>11</v>
      </c>
      <c r="G3431">
        <f>IF(Table1[[#This Row],[Type]]="Income",ABS(Table1[[#This Row],[Amount]]),0)</f>
        <v>0</v>
      </c>
      <c r="H3431">
        <f>IF(Table1[[#This Row],[Type]]="Expense",ABS(Table1[[#This Row],[Amount]]),0)</f>
        <v>4833.88</v>
      </c>
      <c r="I3431" t="s">
        <v>20</v>
      </c>
      <c r="J3431" t="s">
        <v>32</v>
      </c>
      <c r="L3431" t="str">
        <f t="shared" si="53"/>
        <v>July</v>
      </c>
      <c r="M3431" s="4">
        <f>ABS(Table1[[#This Row],[Amount]])</f>
        <v>4833.88</v>
      </c>
      <c r="N3431">
        <f>IF(Table1[[#This Row],[Type]]="Income",ABS(Table1[[#This Row],[Amount]]),0)</f>
        <v>0</v>
      </c>
      <c r="O3431">
        <f>IF(Table1[[#This Row],[Type]]="Expense",ABS(Table1[[#This Row],[Amount]]),0)</f>
        <v>4833.88</v>
      </c>
      <c r="P3431" t="str">
        <f>Table1[[#This Row],[Region]]</f>
        <v>West</v>
      </c>
      <c r="Q3431" t="s">
        <v>19</v>
      </c>
      <c r="R3431" t="s">
        <v>32</v>
      </c>
    </row>
    <row r="3432" spans="1:18" x14ac:dyDescent="0.3">
      <c r="A3432" s="1">
        <v>45211</v>
      </c>
      <c r="B3432" t="s">
        <v>3458</v>
      </c>
      <c r="C3432" t="s">
        <v>15</v>
      </c>
      <c r="D3432" t="s">
        <v>19</v>
      </c>
      <c r="E3432">
        <v>-4437.01</v>
      </c>
      <c r="F3432" t="s">
        <v>11</v>
      </c>
      <c r="G3432">
        <f>IF(Table1[[#This Row],[Type]]="Income",ABS(Table1[[#This Row],[Amount]]),0)</f>
        <v>0</v>
      </c>
      <c r="H3432">
        <f>IF(Table1[[#This Row],[Type]]="Expense",ABS(Table1[[#This Row],[Amount]]),0)</f>
        <v>4437.01</v>
      </c>
      <c r="I3432" t="s">
        <v>12</v>
      </c>
      <c r="J3432" t="s">
        <v>23</v>
      </c>
      <c r="L3432" t="str">
        <f t="shared" si="53"/>
        <v>October</v>
      </c>
      <c r="M3432" s="4">
        <f>ABS(Table1[[#This Row],[Amount]])</f>
        <v>4437.01</v>
      </c>
      <c r="N3432">
        <f>IF(Table1[[#This Row],[Type]]="Income",ABS(Table1[[#This Row],[Amount]]),0)</f>
        <v>0</v>
      </c>
      <c r="O3432">
        <f>IF(Table1[[#This Row],[Type]]="Expense",ABS(Table1[[#This Row],[Amount]]),0)</f>
        <v>4437.01</v>
      </c>
      <c r="P3432" t="str">
        <f>Table1[[#This Row],[Region]]</f>
        <v>South</v>
      </c>
      <c r="Q3432" t="s">
        <v>19</v>
      </c>
      <c r="R3432" t="s">
        <v>23</v>
      </c>
    </row>
    <row r="3433" spans="1:18" x14ac:dyDescent="0.3">
      <c r="A3433" s="1">
        <v>45003</v>
      </c>
      <c r="B3433" t="s">
        <v>3459</v>
      </c>
      <c r="C3433" t="s">
        <v>9</v>
      </c>
      <c r="D3433" t="s">
        <v>16</v>
      </c>
      <c r="E3433">
        <v>-140.18</v>
      </c>
      <c r="F3433" t="s">
        <v>11</v>
      </c>
      <c r="G3433">
        <f>IF(Table1[[#This Row],[Type]]="Income",ABS(Table1[[#This Row],[Amount]]),0)</f>
        <v>0</v>
      </c>
      <c r="H3433">
        <f>IF(Table1[[#This Row],[Type]]="Expense",ABS(Table1[[#This Row],[Amount]]),0)</f>
        <v>140.18</v>
      </c>
      <c r="I3433" t="s">
        <v>17</v>
      </c>
      <c r="J3433" t="s">
        <v>27</v>
      </c>
      <c r="L3433" t="str">
        <f t="shared" si="53"/>
        <v>March</v>
      </c>
      <c r="M3433" s="4">
        <f>ABS(Table1[[#This Row],[Amount]])</f>
        <v>140.18</v>
      </c>
      <c r="N3433">
        <f>IF(Table1[[#This Row],[Type]]="Income",ABS(Table1[[#This Row],[Amount]]),0)</f>
        <v>0</v>
      </c>
      <c r="O3433">
        <f>IF(Table1[[#This Row],[Type]]="Expense",ABS(Table1[[#This Row],[Amount]]),0)</f>
        <v>140.18</v>
      </c>
      <c r="P3433" t="str">
        <f>Table1[[#This Row],[Region]]</f>
        <v>North</v>
      </c>
      <c r="Q3433" t="s">
        <v>16</v>
      </c>
      <c r="R3433" t="s">
        <v>27</v>
      </c>
    </row>
    <row r="3434" spans="1:18" x14ac:dyDescent="0.3">
      <c r="A3434" s="1">
        <v>44985</v>
      </c>
      <c r="B3434" t="s">
        <v>3460</v>
      </c>
      <c r="C3434" t="s">
        <v>15</v>
      </c>
      <c r="D3434" t="s">
        <v>36</v>
      </c>
      <c r="E3434">
        <v>-3243.16</v>
      </c>
      <c r="F3434" t="s">
        <v>11</v>
      </c>
      <c r="G3434">
        <f>IF(Table1[[#This Row],[Type]]="Income",ABS(Table1[[#This Row],[Amount]]),0)</f>
        <v>0</v>
      </c>
      <c r="H3434">
        <f>IF(Table1[[#This Row],[Type]]="Expense",ABS(Table1[[#This Row],[Amount]]),0)</f>
        <v>3243.16</v>
      </c>
      <c r="I3434" t="s">
        <v>17</v>
      </c>
      <c r="J3434" t="s">
        <v>32</v>
      </c>
      <c r="L3434" t="str">
        <f t="shared" si="53"/>
        <v>February</v>
      </c>
      <c r="M3434" s="4">
        <f>ABS(Table1[[#This Row],[Amount]])</f>
        <v>3243.16</v>
      </c>
      <c r="N3434">
        <f>IF(Table1[[#This Row],[Type]]="Income",ABS(Table1[[#This Row],[Amount]]),0)</f>
        <v>0</v>
      </c>
      <c r="O3434">
        <f>IF(Table1[[#This Row],[Type]]="Expense",ABS(Table1[[#This Row],[Amount]]),0)</f>
        <v>3243.16</v>
      </c>
      <c r="P3434" t="str">
        <f>Table1[[#This Row],[Region]]</f>
        <v>West</v>
      </c>
      <c r="Q3434" t="s">
        <v>36</v>
      </c>
      <c r="R3434" t="s">
        <v>32</v>
      </c>
    </row>
    <row r="3435" spans="1:18" x14ac:dyDescent="0.3">
      <c r="A3435" s="1">
        <v>45052</v>
      </c>
      <c r="B3435" t="s">
        <v>3461</v>
      </c>
      <c r="C3435" t="s">
        <v>9</v>
      </c>
      <c r="D3435" t="s">
        <v>42</v>
      </c>
      <c r="E3435">
        <v>-434.36</v>
      </c>
      <c r="F3435" t="s">
        <v>11</v>
      </c>
      <c r="G3435">
        <f>IF(Table1[[#This Row],[Type]]="Income",ABS(Table1[[#This Row],[Amount]]),0)</f>
        <v>0</v>
      </c>
      <c r="H3435">
        <f>IF(Table1[[#This Row],[Type]]="Expense",ABS(Table1[[#This Row],[Amount]]),0)</f>
        <v>434.36</v>
      </c>
      <c r="I3435" t="s">
        <v>12</v>
      </c>
      <c r="J3435" t="s">
        <v>23</v>
      </c>
      <c r="L3435" t="str">
        <f t="shared" si="53"/>
        <v>May</v>
      </c>
      <c r="M3435" s="4">
        <f>ABS(Table1[[#This Row],[Amount]])</f>
        <v>434.36</v>
      </c>
      <c r="N3435">
        <f>IF(Table1[[#This Row],[Type]]="Income",ABS(Table1[[#This Row],[Amount]]),0)</f>
        <v>0</v>
      </c>
      <c r="O3435">
        <f>IF(Table1[[#This Row],[Type]]="Expense",ABS(Table1[[#This Row],[Amount]]),0)</f>
        <v>434.36</v>
      </c>
      <c r="P3435" t="str">
        <f>Table1[[#This Row],[Region]]</f>
        <v>South</v>
      </c>
      <c r="Q3435" t="s">
        <v>42</v>
      </c>
      <c r="R3435" t="s">
        <v>23</v>
      </c>
    </row>
    <row r="3436" spans="1:18" x14ac:dyDescent="0.3">
      <c r="A3436" s="1">
        <v>45035</v>
      </c>
      <c r="B3436" t="s">
        <v>3462</v>
      </c>
      <c r="C3436" t="s">
        <v>15</v>
      </c>
      <c r="D3436" t="s">
        <v>26</v>
      </c>
      <c r="E3436">
        <v>-1435.71</v>
      </c>
      <c r="F3436" t="s">
        <v>11</v>
      </c>
      <c r="G3436">
        <f>IF(Table1[[#This Row],[Type]]="Income",ABS(Table1[[#This Row],[Amount]]),0)</f>
        <v>0</v>
      </c>
      <c r="H3436">
        <f>IF(Table1[[#This Row],[Type]]="Expense",ABS(Table1[[#This Row],[Amount]]),0)</f>
        <v>1435.71</v>
      </c>
      <c r="I3436" t="s">
        <v>20</v>
      </c>
      <c r="J3436" t="s">
        <v>32</v>
      </c>
      <c r="L3436" t="str">
        <f t="shared" si="53"/>
        <v>April</v>
      </c>
      <c r="M3436" s="4">
        <f>ABS(Table1[[#This Row],[Amount]])</f>
        <v>1435.71</v>
      </c>
      <c r="N3436">
        <f>IF(Table1[[#This Row],[Type]]="Income",ABS(Table1[[#This Row],[Amount]]),0)</f>
        <v>0</v>
      </c>
      <c r="O3436">
        <f>IF(Table1[[#This Row],[Type]]="Expense",ABS(Table1[[#This Row],[Amount]]),0)</f>
        <v>1435.71</v>
      </c>
      <c r="P3436" t="str">
        <f>Table1[[#This Row],[Region]]</f>
        <v>West</v>
      </c>
      <c r="Q3436" t="s">
        <v>26</v>
      </c>
      <c r="R3436" t="s">
        <v>32</v>
      </c>
    </row>
    <row r="3437" spans="1:18" x14ac:dyDescent="0.3">
      <c r="A3437" s="1">
        <v>45150</v>
      </c>
      <c r="B3437" t="s">
        <v>3463</v>
      </c>
      <c r="C3437" t="s">
        <v>25</v>
      </c>
      <c r="D3437" t="s">
        <v>26</v>
      </c>
      <c r="E3437">
        <v>-2933.71</v>
      </c>
      <c r="F3437" t="s">
        <v>11</v>
      </c>
      <c r="G3437">
        <f>IF(Table1[[#This Row],[Type]]="Income",ABS(Table1[[#This Row],[Amount]]),0)</f>
        <v>0</v>
      </c>
      <c r="H3437">
        <f>IF(Table1[[#This Row],[Type]]="Expense",ABS(Table1[[#This Row],[Amount]]),0)</f>
        <v>2933.71</v>
      </c>
      <c r="I3437" t="s">
        <v>20</v>
      </c>
      <c r="J3437" t="s">
        <v>32</v>
      </c>
      <c r="L3437" t="str">
        <f t="shared" si="53"/>
        <v>August</v>
      </c>
      <c r="M3437" s="4">
        <f>ABS(Table1[[#This Row],[Amount]])</f>
        <v>2933.71</v>
      </c>
      <c r="N3437">
        <f>IF(Table1[[#This Row],[Type]]="Income",ABS(Table1[[#This Row],[Amount]]),0)</f>
        <v>0</v>
      </c>
      <c r="O3437">
        <f>IF(Table1[[#This Row],[Type]]="Expense",ABS(Table1[[#This Row],[Amount]]),0)</f>
        <v>2933.71</v>
      </c>
      <c r="P3437" t="str">
        <f>Table1[[#This Row],[Region]]</f>
        <v>West</v>
      </c>
      <c r="Q3437" t="s">
        <v>26</v>
      </c>
      <c r="R3437" t="s">
        <v>32</v>
      </c>
    </row>
    <row r="3438" spans="1:18" x14ac:dyDescent="0.3">
      <c r="A3438" s="1">
        <v>45204</v>
      </c>
      <c r="B3438" t="s">
        <v>3464</v>
      </c>
      <c r="C3438" t="s">
        <v>9</v>
      </c>
      <c r="D3438" t="s">
        <v>22</v>
      </c>
      <c r="E3438">
        <v>-3533.01</v>
      </c>
      <c r="F3438" t="s">
        <v>11</v>
      </c>
      <c r="G3438">
        <f>IF(Table1[[#This Row],[Type]]="Income",ABS(Table1[[#This Row],[Amount]]),0)</f>
        <v>0</v>
      </c>
      <c r="H3438">
        <f>IF(Table1[[#This Row],[Type]]="Expense",ABS(Table1[[#This Row],[Amount]]),0)</f>
        <v>3533.01</v>
      </c>
      <c r="I3438" t="s">
        <v>12</v>
      </c>
      <c r="J3438" t="s">
        <v>13</v>
      </c>
      <c r="L3438" t="str">
        <f t="shared" si="53"/>
        <v>October</v>
      </c>
      <c r="M3438" s="4">
        <f>ABS(Table1[[#This Row],[Amount]])</f>
        <v>3533.01</v>
      </c>
      <c r="N3438">
        <f>IF(Table1[[#This Row],[Type]]="Income",ABS(Table1[[#This Row],[Amount]]),0)</f>
        <v>0</v>
      </c>
      <c r="O3438">
        <f>IF(Table1[[#This Row],[Type]]="Expense",ABS(Table1[[#This Row],[Amount]]),0)</f>
        <v>3533.01</v>
      </c>
      <c r="P3438" t="str">
        <f>Table1[[#This Row],[Region]]</f>
        <v>East</v>
      </c>
      <c r="Q3438" t="s">
        <v>22</v>
      </c>
      <c r="R3438" t="s">
        <v>13</v>
      </c>
    </row>
    <row r="3439" spans="1:18" x14ac:dyDescent="0.3">
      <c r="A3439" s="1">
        <v>44994</v>
      </c>
      <c r="B3439" t="s">
        <v>3465</v>
      </c>
      <c r="C3439" t="s">
        <v>30</v>
      </c>
      <c r="D3439" t="s">
        <v>26</v>
      </c>
      <c r="E3439">
        <v>3307.7</v>
      </c>
      <c r="F3439" t="s">
        <v>31</v>
      </c>
      <c r="G3439">
        <f>IF(Table1[[#This Row],[Type]]="Income",ABS(Table1[[#This Row],[Amount]]),0)</f>
        <v>3307.7</v>
      </c>
      <c r="H3439">
        <f>IF(Table1[[#This Row],[Type]]="Expense",ABS(Table1[[#This Row],[Amount]]),0)</f>
        <v>0</v>
      </c>
      <c r="I3439" t="s">
        <v>17</v>
      </c>
      <c r="J3439" t="s">
        <v>27</v>
      </c>
      <c r="L3439" t="str">
        <f t="shared" si="53"/>
        <v>March</v>
      </c>
      <c r="M3439" s="4">
        <f>ABS(Table1[[#This Row],[Amount]])</f>
        <v>3307.7</v>
      </c>
      <c r="N3439">
        <f>IF(Table1[[#This Row],[Type]]="Income",ABS(Table1[[#This Row],[Amount]]),0)</f>
        <v>3307.7</v>
      </c>
      <c r="O3439">
        <f>IF(Table1[[#This Row],[Type]]="Expense",ABS(Table1[[#This Row],[Amount]]),0)</f>
        <v>0</v>
      </c>
      <c r="P3439" t="str">
        <f>Table1[[#This Row],[Region]]</f>
        <v>North</v>
      </c>
      <c r="Q3439" t="s">
        <v>26</v>
      </c>
      <c r="R3439" t="s">
        <v>27</v>
      </c>
    </row>
    <row r="3440" spans="1:18" x14ac:dyDescent="0.3">
      <c r="A3440" s="1">
        <v>44995</v>
      </c>
      <c r="B3440" t="s">
        <v>3466</v>
      </c>
      <c r="C3440" t="s">
        <v>9</v>
      </c>
      <c r="D3440" t="s">
        <v>26</v>
      </c>
      <c r="E3440">
        <v>-340.39</v>
      </c>
      <c r="F3440" t="s">
        <v>11</v>
      </c>
      <c r="G3440">
        <f>IF(Table1[[#This Row],[Type]]="Income",ABS(Table1[[#This Row],[Amount]]),0)</f>
        <v>0</v>
      </c>
      <c r="H3440">
        <f>IF(Table1[[#This Row],[Type]]="Expense",ABS(Table1[[#This Row],[Amount]]),0)</f>
        <v>340.39</v>
      </c>
      <c r="I3440" t="s">
        <v>12</v>
      </c>
      <c r="J3440" t="s">
        <v>32</v>
      </c>
      <c r="L3440" t="str">
        <f t="shared" si="53"/>
        <v>March</v>
      </c>
      <c r="M3440" s="4">
        <f>ABS(Table1[[#This Row],[Amount]])</f>
        <v>340.39</v>
      </c>
      <c r="N3440">
        <f>IF(Table1[[#This Row],[Type]]="Income",ABS(Table1[[#This Row],[Amount]]),0)</f>
        <v>0</v>
      </c>
      <c r="O3440">
        <f>IF(Table1[[#This Row],[Type]]="Expense",ABS(Table1[[#This Row],[Amount]]),0)</f>
        <v>340.39</v>
      </c>
      <c r="P3440" t="str">
        <f>Table1[[#This Row],[Region]]</f>
        <v>West</v>
      </c>
      <c r="Q3440" t="s">
        <v>26</v>
      </c>
      <c r="R3440" t="s">
        <v>32</v>
      </c>
    </row>
    <row r="3441" spans="1:18" x14ac:dyDescent="0.3">
      <c r="A3441" s="1">
        <v>45091</v>
      </c>
      <c r="B3441" t="s">
        <v>3467</v>
      </c>
      <c r="C3441" t="s">
        <v>9</v>
      </c>
      <c r="D3441" t="s">
        <v>42</v>
      </c>
      <c r="E3441">
        <v>-607.66</v>
      </c>
      <c r="F3441" t="s">
        <v>11</v>
      </c>
      <c r="G3441">
        <f>IF(Table1[[#This Row],[Type]]="Income",ABS(Table1[[#This Row],[Amount]]),0)</f>
        <v>0</v>
      </c>
      <c r="H3441">
        <f>IF(Table1[[#This Row],[Type]]="Expense",ABS(Table1[[#This Row],[Amount]]),0)</f>
        <v>607.66</v>
      </c>
      <c r="I3441" t="s">
        <v>12</v>
      </c>
      <c r="J3441" t="s">
        <v>13</v>
      </c>
      <c r="L3441" t="str">
        <f t="shared" si="53"/>
        <v>June</v>
      </c>
      <c r="M3441" s="4">
        <f>ABS(Table1[[#This Row],[Amount]])</f>
        <v>607.66</v>
      </c>
      <c r="N3441">
        <f>IF(Table1[[#This Row],[Type]]="Income",ABS(Table1[[#This Row],[Amount]]),0)</f>
        <v>0</v>
      </c>
      <c r="O3441">
        <f>IF(Table1[[#This Row],[Type]]="Expense",ABS(Table1[[#This Row],[Amount]]),0)</f>
        <v>607.66</v>
      </c>
      <c r="P3441" t="str">
        <f>Table1[[#This Row],[Region]]</f>
        <v>East</v>
      </c>
      <c r="Q3441" t="s">
        <v>42</v>
      </c>
      <c r="R3441" t="s">
        <v>13</v>
      </c>
    </row>
    <row r="3442" spans="1:18" x14ac:dyDescent="0.3">
      <c r="A3442" s="1">
        <v>45231</v>
      </c>
      <c r="B3442" t="s">
        <v>3468</v>
      </c>
      <c r="C3442" t="s">
        <v>30</v>
      </c>
      <c r="D3442" t="s">
        <v>42</v>
      </c>
      <c r="E3442">
        <v>730.08</v>
      </c>
      <c r="F3442" t="s">
        <v>31</v>
      </c>
      <c r="G3442">
        <f>IF(Table1[[#This Row],[Type]]="Income",ABS(Table1[[#This Row],[Amount]]),0)</f>
        <v>730.08</v>
      </c>
      <c r="H3442">
        <f>IF(Table1[[#This Row],[Type]]="Expense",ABS(Table1[[#This Row],[Amount]]),0)</f>
        <v>0</v>
      </c>
      <c r="I3442" t="s">
        <v>12</v>
      </c>
      <c r="J3442" t="s">
        <v>32</v>
      </c>
      <c r="L3442" t="str">
        <f t="shared" si="53"/>
        <v>November</v>
      </c>
      <c r="M3442" s="4">
        <f>ABS(Table1[[#This Row],[Amount]])</f>
        <v>730.08</v>
      </c>
      <c r="N3442">
        <f>IF(Table1[[#This Row],[Type]]="Income",ABS(Table1[[#This Row],[Amount]]),0)</f>
        <v>730.08</v>
      </c>
      <c r="O3442">
        <f>IF(Table1[[#This Row],[Type]]="Expense",ABS(Table1[[#This Row],[Amount]]),0)</f>
        <v>0</v>
      </c>
      <c r="P3442" t="str">
        <f>Table1[[#This Row],[Region]]</f>
        <v>West</v>
      </c>
      <c r="Q3442" t="s">
        <v>42</v>
      </c>
      <c r="R3442" t="s">
        <v>32</v>
      </c>
    </row>
    <row r="3443" spans="1:18" x14ac:dyDescent="0.3">
      <c r="A3443" s="1">
        <v>45088</v>
      </c>
      <c r="B3443" t="s">
        <v>3469</v>
      </c>
      <c r="C3443" t="s">
        <v>9</v>
      </c>
      <c r="D3443" t="s">
        <v>36</v>
      </c>
      <c r="E3443">
        <v>-547.92999999999995</v>
      </c>
      <c r="F3443" t="s">
        <v>11</v>
      </c>
      <c r="G3443">
        <f>IF(Table1[[#This Row],[Type]]="Income",ABS(Table1[[#This Row],[Amount]]),0)</f>
        <v>0</v>
      </c>
      <c r="H3443">
        <f>IF(Table1[[#This Row],[Type]]="Expense",ABS(Table1[[#This Row],[Amount]]),0)</f>
        <v>547.92999999999995</v>
      </c>
      <c r="I3443" t="s">
        <v>20</v>
      </c>
      <c r="J3443" t="s">
        <v>13</v>
      </c>
      <c r="L3443" t="str">
        <f t="shared" si="53"/>
        <v>June</v>
      </c>
      <c r="M3443" s="4">
        <f>ABS(Table1[[#This Row],[Amount]])</f>
        <v>547.92999999999995</v>
      </c>
      <c r="N3443">
        <f>IF(Table1[[#This Row],[Type]]="Income",ABS(Table1[[#This Row],[Amount]]),0)</f>
        <v>0</v>
      </c>
      <c r="O3443">
        <f>IF(Table1[[#This Row],[Type]]="Expense",ABS(Table1[[#This Row],[Amount]]),0)</f>
        <v>547.92999999999995</v>
      </c>
      <c r="P3443" t="str">
        <f>Table1[[#This Row],[Region]]</f>
        <v>East</v>
      </c>
      <c r="Q3443" t="s">
        <v>36</v>
      </c>
      <c r="R3443" t="s">
        <v>13</v>
      </c>
    </row>
    <row r="3444" spans="1:18" x14ac:dyDescent="0.3">
      <c r="A3444" s="1">
        <v>45291</v>
      </c>
      <c r="B3444" t="s">
        <v>3470</v>
      </c>
      <c r="C3444" t="s">
        <v>25</v>
      </c>
      <c r="D3444" t="s">
        <v>10</v>
      </c>
      <c r="E3444">
        <v>-973.35</v>
      </c>
      <c r="F3444" t="s">
        <v>11</v>
      </c>
      <c r="G3444">
        <f>IF(Table1[[#This Row],[Type]]="Income",ABS(Table1[[#This Row],[Amount]]),0)</f>
        <v>0</v>
      </c>
      <c r="H3444">
        <f>IF(Table1[[#This Row],[Type]]="Expense",ABS(Table1[[#This Row],[Amount]]),0)</f>
        <v>973.35</v>
      </c>
      <c r="I3444" t="s">
        <v>20</v>
      </c>
      <c r="J3444" t="s">
        <v>23</v>
      </c>
      <c r="L3444" t="str">
        <f t="shared" si="53"/>
        <v>December</v>
      </c>
      <c r="M3444" s="4">
        <f>ABS(Table1[[#This Row],[Amount]])</f>
        <v>973.35</v>
      </c>
      <c r="N3444">
        <f>IF(Table1[[#This Row],[Type]]="Income",ABS(Table1[[#This Row],[Amount]]),0)</f>
        <v>0</v>
      </c>
      <c r="O3444">
        <f>IF(Table1[[#This Row],[Type]]="Expense",ABS(Table1[[#This Row],[Amount]]),0)</f>
        <v>973.35</v>
      </c>
      <c r="P3444" t="str">
        <f>Table1[[#This Row],[Region]]</f>
        <v>South</v>
      </c>
      <c r="Q3444" t="s">
        <v>10</v>
      </c>
      <c r="R3444" t="s">
        <v>23</v>
      </c>
    </row>
    <row r="3445" spans="1:18" x14ac:dyDescent="0.3">
      <c r="A3445" s="1">
        <v>45268</v>
      </c>
      <c r="B3445" t="s">
        <v>3471</v>
      </c>
      <c r="C3445" t="s">
        <v>15</v>
      </c>
      <c r="D3445" t="s">
        <v>22</v>
      </c>
      <c r="E3445">
        <v>-3473.59</v>
      </c>
      <c r="F3445" t="s">
        <v>11</v>
      </c>
      <c r="G3445">
        <f>IF(Table1[[#This Row],[Type]]="Income",ABS(Table1[[#This Row],[Amount]]),0)</f>
        <v>0</v>
      </c>
      <c r="H3445">
        <f>IF(Table1[[#This Row],[Type]]="Expense",ABS(Table1[[#This Row],[Amount]]),0)</f>
        <v>3473.59</v>
      </c>
      <c r="I3445" t="s">
        <v>20</v>
      </c>
      <c r="J3445" t="s">
        <v>23</v>
      </c>
      <c r="L3445" t="str">
        <f t="shared" si="53"/>
        <v>December</v>
      </c>
      <c r="M3445" s="4">
        <f>ABS(Table1[[#This Row],[Amount]])</f>
        <v>3473.59</v>
      </c>
      <c r="N3445">
        <f>IF(Table1[[#This Row],[Type]]="Income",ABS(Table1[[#This Row],[Amount]]),0)</f>
        <v>0</v>
      </c>
      <c r="O3445">
        <f>IF(Table1[[#This Row],[Type]]="Expense",ABS(Table1[[#This Row],[Amount]]),0)</f>
        <v>3473.59</v>
      </c>
      <c r="P3445" t="str">
        <f>Table1[[#This Row],[Region]]</f>
        <v>South</v>
      </c>
      <c r="Q3445" t="s">
        <v>22</v>
      </c>
      <c r="R3445" t="s">
        <v>23</v>
      </c>
    </row>
    <row r="3446" spans="1:18" x14ac:dyDescent="0.3">
      <c r="A3446" s="1">
        <v>45235</v>
      </c>
      <c r="B3446" t="s">
        <v>3472</v>
      </c>
      <c r="C3446" t="s">
        <v>30</v>
      </c>
      <c r="D3446" t="s">
        <v>26</v>
      </c>
      <c r="E3446">
        <v>4171.1000000000004</v>
      </c>
      <c r="F3446" t="s">
        <v>31</v>
      </c>
      <c r="G3446">
        <f>IF(Table1[[#This Row],[Type]]="Income",ABS(Table1[[#This Row],[Amount]]),0)</f>
        <v>4171.1000000000004</v>
      </c>
      <c r="H3446">
        <f>IF(Table1[[#This Row],[Type]]="Expense",ABS(Table1[[#This Row],[Amount]]),0)</f>
        <v>0</v>
      </c>
      <c r="I3446" t="s">
        <v>17</v>
      </c>
      <c r="J3446" t="s">
        <v>13</v>
      </c>
      <c r="L3446" t="str">
        <f t="shared" si="53"/>
        <v>November</v>
      </c>
      <c r="M3446" s="4">
        <f>ABS(Table1[[#This Row],[Amount]])</f>
        <v>4171.1000000000004</v>
      </c>
      <c r="N3446">
        <f>IF(Table1[[#This Row],[Type]]="Income",ABS(Table1[[#This Row],[Amount]]),0)</f>
        <v>4171.1000000000004</v>
      </c>
      <c r="O3446">
        <f>IF(Table1[[#This Row],[Type]]="Expense",ABS(Table1[[#This Row],[Amount]]),0)</f>
        <v>0</v>
      </c>
      <c r="P3446" t="str">
        <f>Table1[[#This Row],[Region]]</f>
        <v>East</v>
      </c>
      <c r="Q3446" t="s">
        <v>26</v>
      </c>
      <c r="R3446" t="s">
        <v>13</v>
      </c>
    </row>
    <row r="3447" spans="1:18" x14ac:dyDescent="0.3">
      <c r="A3447" s="1">
        <v>45269</v>
      </c>
      <c r="B3447" t="s">
        <v>3473</v>
      </c>
      <c r="C3447" t="s">
        <v>15</v>
      </c>
      <c r="D3447" t="s">
        <v>36</v>
      </c>
      <c r="E3447">
        <v>-2103.19</v>
      </c>
      <c r="F3447" t="s">
        <v>11</v>
      </c>
      <c r="G3447">
        <f>IF(Table1[[#This Row],[Type]]="Income",ABS(Table1[[#This Row],[Amount]]),0)</f>
        <v>0</v>
      </c>
      <c r="H3447">
        <f>IF(Table1[[#This Row],[Type]]="Expense",ABS(Table1[[#This Row],[Amount]]),0)</f>
        <v>2103.19</v>
      </c>
      <c r="I3447" t="s">
        <v>12</v>
      </c>
      <c r="J3447" t="s">
        <v>23</v>
      </c>
      <c r="L3447" t="str">
        <f t="shared" si="53"/>
        <v>December</v>
      </c>
      <c r="M3447" s="4">
        <f>ABS(Table1[[#This Row],[Amount]])</f>
        <v>2103.19</v>
      </c>
      <c r="N3447">
        <f>IF(Table1[[#This Row],[Type]]="Income",ABS(Table1[[#This Row],[Amount]]),0)</f>
        <v>0</v>
      </c>
      <c r="O3447">
        <f>IF(Table1[[#This Row],[Type]]="Expense",ABS(Table1[[#This Row],[Amount]]),0)</f>
        <v>2103.19</v>
      </c>
      <c r="P3447" t="str">
        <f>Table1[[#This Row],[Region]]</f>
        <v>South</v>
      </c>
      <c r="Q3447" t="s">
        <v>36</v>
      </c>
      <c r="R3447" t="s">
        <v>23</v>
      </c>
    </row>
    <row r="3448" spans="1:18" x14ac:dyDescent="0.3">
      <c r="A3448" s="1">
        <v>44968</v>
      </c>
      <c r="B3448" t="s">
        <v>3474</v>
      </c>
      <c r="C3448" t="s">
        <v>25</v>
      </c>
      <c r="D3448" t="s">
        <v>22</v>
      </c>
      <c r="E3448">
        <v>-3494.63</v>
      </c>
      <c r="F3448" t="s">
        <v>11</v>
      </c>
      <c r="G3448">
        <f>IF(Table1[[#This Row],[Type]]="Income",ABS(Table1[[#This Row],[Amount]]),0)</f>
        <v>0</v>
      </c>
      <c r="H3448">
        <f>IF(Table1[[#This Row],[Type]]="Expense",ABS(Table1[[#This Row],[Amount]]),0)</f>
        <v>3494.63</v>
      </c>
      <c r="I3448" t="s">
        <v>12</v>
      </c>
      <c r="J3448" t="s">
        <v>23</v>
      </c>
      <c r="L3448" t="str">
        <f t="shared" si="53"/>
        <v>February</v>
      </c>
      <c r="M3448" s="4">
        <f>ABS(Table1[[#This Row],[Amount]])</f>
        <v>3494.63</v>
      </c>
      <c r="N3448">
        <f>IF(Table1[[#This Row],[Type]]="Income",ABS(Table1[[#This Row],[Amount]]),0)</f>
        <v>0</v>
      </c>
      <c r="O3448">
        <f>IF(Table1[[#This Row],[Type]]="Expense",ABS(Table1[[#This Row],[Amount]]),0)</f>
        <v>3494.63</v>
      </c>
      <c r="P3448" t="str">
        <f>Table1[[#This Row],[Region]]</f>
        <v>South</v>
      </c>
      <c r="Q3448" t="s">
        <v>22</v>
      </c>
      <c r="R3448" t="s">
        <v>23</v>
      </c>
    </row>
    <row r="3449" spans="1:18" x14ac:dyDescent="0.3">
      <c r="A3449" s="1">
        <v>45280</v>
      </c>
      <c r="B3449" t="s">
        <v>3475</v>
      </c>
      <c r="C3449" t="s">
        <v>30</v>
      </c>
      <c r="D3449" t="s">
        <v>19</v>
      </c>
      <c r="E3449">
        <v>1080.08</v>
      </c>
      <c r="F3449" t="s">
        <v>31</v>
      </c>
      <c r="G3449">
        <f>IF(Table1[[#This Row],[Type]]="Income",ABS(Table1[[#This Row],[Amount]]),0)</f>
        <v>1080.08</v>
      </c>
      <c r="H3449">
        <f>IF(Table1[[#This Row],[Type]]="Expense",ABS(Table1[[#This Row],[Amount]]),0)</f>
        <v>0</v>
      </c>
      <c r="I3449" t="s">
        <v>17</v>
      </c>
      <c r="J3449" t="s">
        <v>23</v>
      </c>
      <c r="L3449" t="str">
        <f t="shared" si="53"/>
        <v>December</v>
      </c>
      <c r="M3449" s="4">
        <f>ABS(Table1[[#This Row],[Amount]])</f>
        <v>1080.08</v>
      </c>
      <c r="N3449">
        <f>IF(Table1[[#This Row],[Type]]="Income",ABS(Table1[[#This Row],[Amount]]),0)</f>
        <v>1080.08</v>
      </c>
      <c r="O3449">
        <f>IF(Table1[[#This Row],[Type]]="Expense",ABS(Table1[[#This Row],[Amount]]),0)</f>
        <v>0</v>
      </c>
      <c r="P3449" t="str">
        <f>Table1[[#This Row],[Region]]</f>
        <v>South</v>
      </c>
      <c r="Q3449" t="s">
        <v>19</v>
      </c>
      <c r="R3449" t="s">
        <v>23</v>
      </c>
    </row>
    <row r="3450" spans="1:18" x14ac:dyDescent="0.3">
      <c r="A3450" s="1">
        <v>45035</v>
      </c>
      <c r="B3450" t="s">
        <v>3476</v>
      </c>
      <c r="C3450" t="s">
        <v>15</v>
      </c>
      <c r="D3450" t="s">
        <v>26</v>
      </c>
      <c r="E3450">
        <v>-4869.07</v>
      </c>
      <c r="F3450" t="s">
        <v>11</v>
      </c>
      <c r="G3450">
        <f>IF(Table1[[#This Row],[Type]]="Income",ABS(Table1[[#This Row],[Amount]]),0)</f>
        <v>0</v>
      </c>
      <c r="H3450">
        <f>IF(Table1[[#This Row],[Type]]="Expense",ABS(Table1[[#This Row],[Amount]]),0)</f>
        <v>4869.07</v>
      </c>
      <c r="I3450" t="s">
        <v>20</v>
      </c>
      <c r="J3450" t="s">
        <v>32</v>
      </c>
      <c r="L3450" t="str">
        <f t="shared" si="53"/>
        <v>April</v>
      </c>
      <c r="M3450" s="4">
        <f>ABS(Table1[[#This Row],[Amount]])</f>
        <v>4869.07</v>
      </c>
      <c r="N3450">
        <f>IF(Table1[[#This Row],[Type]]="Income",ABS(Table1[[#This Row],[Amount]]),0)</f>
        <v>0</v>
      </c>
      <c r="O3450">
        <f>IF(Table1[[#This Row],[Type]]="Expense",ABS(Table1[[#This Row],[Amount]]),0)</f>
        <v>4869.07</v>
      </c>
      <c r="P3450" t="str">
        <f>Table1[[#This Row],[Region]]</f>
        <v>West</v>
      </c>
      <c r="Q3450" t="s">
        <v>26</v>
      </c>
      <c r="R3450" t="s">
        <v>32</v>
      </c>
    </row>
    <row r="3451" spans="1:18" x14ac:dyDescent="0.3">
      <c r="A3451" s="1">
        <v>44977</v>
      </c>
      <c r="B3451" t="s">
        <v>3477</v>
      </c>
      <c r="C3451" t="s">
        <v>15</v>
      </c>
      <c r="D3451" t="s">
        <v>26</v>
      </c>
      <c r="E3451">
        <v>-1814.99</v>
      </c>
      <c r="F3451" t="s">
        <v>11</v>
      </c>
      <c r="G3451">
        <f>IF(Table1[[#This Row],[Type]]="Income",ABS(Table1[[#This Row],[Amount]]),0)</f>
        <v>0</v>
      </c>
      <c r="H3451">
        <f>IF(Table1[[#This Row],[Type]]="Expense",ABS(Table1[[#This Row],[Amount]]),0)</f>
        <v>1814.99</v>
      </c>
      <c r="I3451" t="s">
        <v>12</v>
      </c>
      <c r="J3451" t="s">
        <v>13</v>
      </c>
      <c r="L3451" t="str">
        <f t="shared" si="53"/>
        <v>February</v>
      </c>
      <c r="M3451" s="4">
        <f>ABS(Table1[[#This Row],[Amount]])</f>
        <v>1814.99</v>
      </c>
      <c r="N3451">
        <f>IF(Table1[[#This Row],[Type]]="Income",ABS(Table1[[#This Row],[Amount]]),0)</f>
        <v>0</v>
      </c>
      <c r="O3451">
        <f>IF(Table1[[#This Row],[Type]]="Expense",ABS(Table1[[#This Row],[Amount]]),0)</f>
        <v>1814.99</v>
      </c>
      <c r="P3451" t="str">
        <f>Table1[[#This Row],[Region]]</f>
        <v>East</v>
      </c>
      <c r="Q3451" t="s">
        <v>26</v>
      </c>
      <c r="R3451" t="s">
        <v>13</v>
      </c>
    </row>
    <row r="3452" spans="1:18" x14ac:dyDescent="0.3">
      <c r="A3452" s="1">
        <v>45176</v>
      </c>
      <c r="B3452" t="s">
        <v>3478</v>
      </c>
      <c r="C3452" t="s">
        <v>25</v>
      </c>
      <c r="D3452" t="s">
        <v>42</v>
      </c>
      <c r="E3452">
        <v>-4244.75</v>
      </c>
      <c r="F3452" t="s">
        <v>11</v>
      </c>
      <c r="G3452">
        <f>IF(Table1[[#This Row],[Type]]="Income",ABS(Table1[[#This Row],[Amount]]),0)</f>
        <v>0</v>
      </c>
      <c r="H3452">
        <f>IF(Table1[[#This Row],[Type]]="Expense",ABS(Table1[[#This Row],[Amount]]),0)</f>
        <v>4244.75</v>
      </c>
      <c r="I3452" t="s">
        <v>17</v>
      </c>
      <c r="J3452" t="s">
        <v>27</v>
      </c>
      <c r="L3452" t="str">
        <f t="shared" si="53"/>
        <v>September</v>
      </c>
      <c r="M3452" s="4">
        <f>ABS(Table1[[#This Row],[Amount]])</f>
        <v>4244.75</v>
      </c>
      <c r="N3452">
        <f>IF(Table1[[#This Row],[Type]]="Income",ABS(Table1[[#This Row],[Amount]]),0)</f>
        <v>0</v>
      </c>
      <c r="O3452">
        <f>IF(Table1[[#This Row],[Type]]="Expense",ABS(Table1[[#This Row],[Amount]]),0)</f>
        <v>4244.75</v>
      </c>
      <c r="P3452" t="str">
        <f>Table1[[#This Row],[Region]]</f>
        <v>North</v>
      </c>
      <c r="Q3452" t="s">
        <v>42</v>
      </c>
      <c r="R3452" t="s">
        <v>27</v>
      </c>
    </row>
    <row r="3453" spans="1:18" x14ac:dyDescent="0.3">
      <c r="A3453" s="1">
        <v>45267</v>
      </c>
      <c r="B3453" t="s">
        <v>3479</v>
      </c>
      <c r="C3453" t="s">
        <v>15</v>
      </c>
      <c r="D3453" t="s">
        <v>16</v>
      </c>
      <c r="E3453">
        <v>-4732.3</v>
      </c>
      <c r="F3453" t="s">
        <v>11</v>
      </c>
      <c r="G3453">
        <f>IF(Table1[[#This Row],[Type]]="Income",ABS(Table1[[#This Row],[Amount]]),0)</f>
        <v>0</v>
      </c>
      <c r="H3453">
        <f>IF(Table1[[#This Row],[Type]]="Expense",ABS(Table1[[#This Row],[Amount]]),0)</f>
        <v>4732.3</v>
      </c>
      <c r="I3453" t="s">
        <v>20</v>
      </c>
      <c r="J3453" t="s">
        <v>27</v>
      </c>
      <c r="L3453" t="str">
        <f t="shared" si="53"/>
        <v>December</v>
      </c>
      <c r="M3453" s="4">
        <f>ABS(Table1[[#This Row],[Amount]])</f>
        <v>4732.3</v>
      </c>
      <c r="N3453">
        <f>IF(Table1[[#This Row],[Type]]="Income",ABS(Table1[[#This Row],[Amount]]),0)</f>
        <v>0</v>
      </c>
      <c r="O3453">
        <f>IF(Table1[[#This Row],[Type]]="Expense",ABS(Table1[[#This Row],[Amount]]),0)</f>
        <v>4732.3</v>
      </c>
      <c r="P3453" t="str">
        <f>Table1[[#This Row],[Region]]</f>
        <v>North</v>
      </c>
      <c r="Q3453" t="s">
        <v>16</v>
      </c>
      <c r="R3453" t="s">
        <v>27</v>
      </c>
    </row>
    <row r="3454" spans="1:18" x14ac:dyDescent="0.3">
      <c r="A3454" s="1">
        <v>44947</v>
      </c>
      <c r="B3454" t="s">
        <v>3480</v>
      </c>
      <c r="C3454" t="s">
        <v>25</v>
      </c>
      <c r="D3454" t="s">
        <v>22</v>
      </c>
      <c r="E3454">
        <v>-4337.1000000000004</v>
      </c>
      <c r="F3454" t="s">
        <v>11</v>
      </c>
      <c r="G3454">
        <f>IF(Table1[[#This Row],[Type]]="Income",ABS(Table1[[#This Row],[Amount]]),0)</f>
        <v>0</v>
      </c>
      <c r="H3454">
        <f>IF(Table1[[#This Row],[Type]]="Expense",ABS(Table1[[#This Row],[Amount]]),0)</f>
        <v>4337.1000000000004</v>
      </c>
      <c r="I3454" t="s">
        <v>20</v>
      </c>
      <c r="J3454" t="s">
        <v>13</v>
      </c>
      <c r="L3454" t="str">
        <f t="shared" si="53"/>
        <v>January</v>
      </c>
      <c r="M3454" s="4">
        <f>ABS(Table1[[#This Row],[Amount]])</f>
        <v>4337.1000000000004</v>
      </c>
      <c r="N3454">
        <f>IF(Table1[[#This Row],[Type]]="Income",ABS(Table1[[#This Row],[Amount]]),0)</f>
        <v>0</v>
      </c>
      <c r="O3454">
        <f>IF(Table1[[#This Row],[Type]]="Expense",ABS(Table1[[#This Row],[Amount]]),0)</f>
        <v>4337.1000000000004</v>
      </c>
      <c r="P3454" t="str">
        <f>Table1[[#This Row],[Region]]</f>
        <v>East</v>
      </c>
      <c r="Q3454" t="s">
        <v>22</v>
      </c>
      <c r="R3454" t="s">
        <v>13</v>
      </c>
    </row>
    <row r="3455" spans="1:18" x14ac:dyDescent="0.3">
      <c r="A3455" s="1">
        <v>45226</v>
      </c>
      <c r="B3455" t="s">
        <v>3481</v>
      </c>
      <c r="C3455" t="s">
        <v>9</v>
      </c>
      <c r="D3455" t="s">
        <v>26</v>
      </c>
      <c r="E3455">
        <v>-428.63</v>
      </c>
      <c r="F3455" t="s">
        <v>11</v>
      </c>
      <c r="G3455">
        <f>IF(Table1[[#This Row],[Type]]="Income",ABS(Table1[[#This Row],[Amount]]),0)</f>
        <v>0</v>
      </c>
      <c r="H3455">
        <f>IF(Table1[[#This Row],[Type]]="Expense",ABS(Table1[[#This Row],[Amount]]),0)</f>
        <v>428.63</v>
      </c>
      <c r="I3455" t="s">
        <v>12</v>
      </c>
      <c r="J3455" t="s">
        <v>32</v>
      </c>
      <c r="L3455" t="str">
        <f t="shared" si="53"/>
        <v>October</v>
      </c>
      <c r="M3455" s="4">
        <f>ABS(Table1[[#This Row],[Amount]])</f>
        <v>428.63</v>
      </c>
      <c r="N3455">
        <f>IF(Table1[[#This Row],[Type]]="Income",ABS(Table1[[#This Row],[Amount]]),0)</f>
        <v>0</v>
      </c>
      <c r="O3455">
        <f>IF(Table1[[#This Row],[Type]]="Expense",ABS(Table1[[#This Row],[Amount]]),0)</f>
        <v>428.63</v>
      </c>
      <c r="P3455" t="str">
        <f>Table1[[#This Row],[Region]]</f>
        <v>West</v>
      </c>
      <c r="Q3455" t="s">
        <v>26</v>
      </c>
      <c r="R3455" t="s">
        <v>32</v>
      </c>
    </row>
    <row r="3456" spans="1:18" x14ac:dyDescent="0.3">
      <c r="A3456" s="1">
        <v>45065</v>
      </c>
      <c r="B3456" t="s">
        <v>3482</v>
      </c>
      <c r="C3456" t="s">
        <v>25</v>
      </c>
      <c r="D3456" t="s">
        <v>22</v>
      </c>
      <c r="E3456">
        <v>-3286.51</v>
      </c>
      <c r="F3456" t="s">
        <v>11</v>
      </c>
      <c r="G3456">
        <f>IF(Table1[[#This Row],[Type]]="Income",ABS(Table1[[#This Row],[Amount]]),0)</f>
        <v>0</v>
      </c>
      <c r="H3456">
        <f>IF(Table1[[#This Row],[Type]]="Expense",ABS(Table1[[#This Row],[Amount]]),0)</f>
        <v>3286.51</v>
      </c>
      <c r="I3456" t="s">
        <v>20</v>
      </c>
      <c r="J3456" t="s">
        <v>23</v>
      </c>
      <c r="L3456" t="str">
        <f t="shared" si="53"/>
        <v>May</v>
      </c>
      <c r="M3456" s="4">
        <f>ABS(Table1[[#This Row],[Amount]])</f>
        <v>3286.51</v>
      </c>
      <c r="N3456">
        <f>IF(Table1[[#This Row],[Type]]="Income",ABS(Table1[[#This Row],[Amount]]),0)</f>
        <v>0</v>
      </c>
      <c r="O3456">
        <f>IF(Table1[[#This Row],[Type]]="Expense",ABS(Table1[[#This Row],[Amount]]),0)</f>
        <v>3286.51</v>
      </c>
      <c r="P3456" t="str">
        <f>Table1[[#This Row],[Region]]</f>
        <v>South</v>
      </c>
      <c r="Q3456" t="s">
        <v>22</v>
      </c>
      <c r="R3456" t="s">
        <v>23</v>
      </c>
    </row>
    <row r="3457" spans="1:18" x14ac:dyDescent="0.3">
      <c r="A3457" s="1">
        <v>45285</v>
      </c>
      <c r="B3457" t="s">
        <v>3483</v>
      </c>
      <c r="C3457" t="s">
        <v>9</v>
      </c>
      <c r="D3457" t="s">
        <v>10</v>
      </c>
      <c r="E3457">
        <v>-688.44</v>
      </c>
      <c r="F3457" t="s">
        <v>11</v>
      </c>
      <c r="G3457">
        <f>IF(Table1[[#This Row],[Type]]="Income",ABS(Table1[[#This Row],[Amount]]),0)</f>
        <v>0</v>
      </c>
      <c r="H3457">
        <f>IF(Table1[[#This Row],[Type]]="Expense",ABS(Table1[[#This Row],[Amount]]),0)</f>
        <v>688.44</v>
      </c>
      <c r="I3457" t="s">
        <v>17</v>
      </c>
      <c r="J3457" t="s">
        <v>23</v>
      </c>
      <c r="L3457" t="str">
        <f t="shared" si="53"/>
        <v>December</v>
      </c>
      <c r="M3457" s="4">
        <f>ABS(Table1[[#This Row],[Amount]])</f>
        <v>688.44</v>
      </c>
      <c r="N3457">
        <f>IF(Table1[[#This Row],[Type]]="Income",ABS(Table1[[#This Row],[Amount]]),0)</f>
        <v>0</v>
      </c>
      <c r="O3457">
        <f>IF(Table1[[#This Row],[Type]]="Expense",ABS(Table1[[#This Row],[Amount]]),0)</f>
        <v>688.44</v>
      </c>
      <c r="P3457" t="str">
        <f>Table1[[#This Row],[Region]]</f>
        <v>South</v>
      </c>
      <c r="Q3457" t="s">
        <v>10</v>
      </c>
      <c r="R3457" t="s">
        <v>23</v>
      </c>
    </row>
    <row r="3458" spans="1:18" x14ac:dyDescent="0.3">
      <c r="A3458" s="1">
        <v>45250</v>
      </c>
      <c r="B3458" t="s">
        <v>3484</v>
      </c>
      <c r="C3458" t="s">
        <v>30</v>
      </c>
      <c r="D3458" t="s">
        <v>36</v>
      </c>
      <c r="E3458">
        <v>127.75</v>
      </c>
      <c r="F3458" t="s">
        <v>31</v>
      </c>
      <c r="G3458">
        <f>IF(Table1[[#This Row],[Type]]="Income",ABS(Table1[[#This Row],[Amount]]),0)</f>
        <v>127.75</v>
      </c>
      <c r="H3458">
        <f>IF(Table1[[#This Row],[Type]]="Expense",ABS(Table1[[#This Row],[Amount]]),0)</f>
        <v>0</v>
      </c>
      <c r="I3458" t="s">
        <v>20</v>
      </c>
      <c r="J3458" t="s">
        <v>32</v>
      </c>
      <c r="L3458" t="str">
        <f t="shared" si="53"/>
        <v>November</v>
      </c>
      <c r="M3458" s="4">
        <f>ABS(Table1[[#This Row],[Amount]])</f>
        <v>127.75</v>
      </c>
      <c r="N3458">
        <f>IF(Table1[[#This Row],[Type]]="Income",ABS(Table1[[#This Row],[Amount]]),0)</f>
        <v>127.75</v>
      </c>
      <c r="O3458">
        <f>IF(Table1[[#This Row],[Type]]="Expense",ABS(Table1[[#This Row],[Amount]]),0)</f>
        <v>0</v>
      </c>
      <c r="P3458" t="str">
        <f>Table1[[#This Row],[Region]]</f>
        <v>West</v>
      </c>
      <c r="Q3458" t="s">
        <v>36</v>
      </c>
      <c r="R3458" t="s">
        <v>32</v>
      </c>
    </row>
    <row r="3459" spans="1:18" x14ac:dyDescent="0.3">
      <c r="A3459" s="1">
        <v>45018</v>
      </c>
      <c r="B3459" t="s">
        <v>3485</v>
      </c>
      <c r="C3459" t="s">
        <v>15</v>
      </c>
      <c r="D3459" t="s">
        <v>36</v>
      </c>
      <c r="E3459">
        <v>-353.74</v>
      </c>
      <c r="F3459" t="s">
        <v>11</v>
      </c>
      <c r="G3459">
        <f>IF(Table1[[#This Row],[Type]]="Income",ABS(Table1[[#This Row],[Amount]]),0)</f>
        <v>0</v>
      </c>
      <c r="H3459">
        <f>IF(Table1[[#This Row],[Type]]="Expense",ABS(Table1[[#This Row],[Amount]]),0)</f>
        <v>353.74</v>
      </c>
      <c r="I3459" t="s">
        <v>12</v>
      </c>
      <c r="J3459" t="s">
        <v>27</v>
      </c>
      <c r="L3459" t="str">
        <f t="shared" ref="L3459:L3522" si="54">TEXT(A3459:A8458,"mmmm")</f>
        <v>April</v>
      </c>
      <c r="M3459" s="4">
        <f>ABS(Table1[[#This Row],[Amount]])</f>
        <v>353.74</v>
      </c>
      <c r="N3459">
        <f>IF(Table1[[#This Row],[Type]]="Income",ABS(Table1[[#This Row],[Amount]]),0)</f>
        <v>0</v>
      </c>
      <c r="O3459">
        <f>IF(Table1[[#This Row],[Type]]="Expense",ABS(Table1[[#This Row],[Amount]]),0)</f>
        <v>353.74</v>
      </c>
      <c r="P3459" t="str">
        <f>Table1[[#This Row],[Region]]</f>
        <v>North</v>
      </c>
      <c r="Q3459" t="s">
        <v>36</v>
      </c>
      <c r="R3459" t="s">
        <v>27</v>
      </c>
    </row>
    <row r="3460" spans="1:18" x14ac:dyDescent="0.3">
      <c r="A3460" s="1">
        <v>45206</v>
      </c>
      <c r="B3460" t="s">
        <v>3486</v>
      </c>
      <c r="C3460" t="s">
        <v>25</v>
      </c>
      <c r="D3460" t="s">
        <v>16</v>
      </c>
      <c r="E3460">
        <v>-4589.13</v>
      </c>
      <c r="F3460" t="s">
        <v>11</v>
      </c>
      <c r="G3460">
        <f>IF(Table1[[#This Row],[Type]]="Income",ABS(Table1[[#This Row],[Amount]]),0)</f>
        <v>0</v>
      </c>
      <c r="H3460">
        <f>IF(Table1[[#This Row],[Type]]="Expense",ABS(Table1[[#This Row],[Amount]]),0)</f>
        <v>4589.13</v>
      </c>
      <c r="I3460" t="s">
        <v>17</v>
      </c>
      <c r="J3460" t="s">
        <v>13</v>
      </c>
      <c r="L3460" t="str">
        <f t="shared" si="54"/>
        <v>October</v>
      </c>
      <c r="M3460" s="4">
        <f>ABS(Table1[[#This Row],[Amount]])</f>
        <v>4589.13</v>
      </c>
      <c r="N3460">
        <f>IF(Table1[[#This Row],[Type]]="Income",ABS(Table1[[#This Row],[Amount]]),0)</f>
        <v>0</v>
      </c>
      <c r="O3460">
        <f>IF(Table1[[#This Row],[Type]]="Expense",ABS(Table1[[#This Row],[Amount]]),0)</f>
        <v>4589.13</v>
      </c>
      <c r="P3460" t="str">
        <f>Table1[[#This Row],[Region]]</f>
        <v>East</v>
      </c>
      <c r="Q3460" t="s">
        <v>16</v>
      </c>
      <c r="R3460" t="s">
        <v>13</v>
      </c>
    </row>
    <row r="3461" spans="1:18" x14ac:dyDescent="0.3">
      <c r="A3461" s="1">
        <v>45051</v>
      </c>
      <c r="B3461" t="s">
        <v>3487</v>
      </c>
      <c r="C3461" t="s">
        <v>25</v>
      </c>
      <c r="D3461" t="s">
        <v>26</v>
      </c>
      <c r="E3461">
        <v>-4551.47</v>
      </c>
      <c r="F3461" t="s">
        <v>11</v>
      </c>
      <c r="G3461">
        <f>IF(Table1[[#This Row],[Type]]="Income",ABS(Table1[[#This Row],[Amount]]),0)</f>
        <v>0</v>
      </c>
      <c r="H3461">
        <f>IF(Table1[[#This Row],[Type]]="Expense",ABS(Table1[[#This Row],[Amount]]),0)</f>
        <v>4551.47</v>
      </c>
      <c r="I3461" t="s">
        <v>20</v>
      </c>
      <c r="J3461" t="s">
        <v>13</v>
      </c>
      <c r="L3461" t="str">
        <f t="shared" si="54"/>
        <v>May</v>
      </c>
      <c r="M3461" s="4">
        <f>ABS(Table1[[#This Row],[Amount]])</f>
        <v>4551.47</v>
      </c>
      <c r="N3461">
        <f>IF(Table1[[#This Row],[Type]]="Income",ABS(Table1[[#This Row],[Amount]]),0)</f>
        <v>0</v>
      </c>
      <c r="O3461">
        <f>IF(Table1[[#This Row],[Type]]="Expense",ABS(Table1[[#This Row],[Amount]]),0)</f>
        <v>4551.47</v>
      </c>
      <c r="P3461" t="str">
        <f>Table1[[#This Row],[Region]]</f>
        <v>East</v>
      </c>
      <c r="Q3461" t="s">
        <v>26</v>
      </c>
      <c r="R3461" t="s">
        <v>13</v>
      </c>
    </row>
    <row r="3462" spans="1:18" x14ac:dyDescent="0.3">
      <c r="A3462" s="1">
        <v>45037</v>
      </c>
      <c r="B3462" t="s">
        <v>3488</v>
      </c>
      <c r="C3462" t="s">
        <v>15</v>
      </c>
      <c r="D3462" t="s">
        <v>10</v>
      </c>
      <c r="E3462">
        <v>-1206.54</v>
      </c>
      <c r="F3462" t="s">
        <v>11</v>
      </c>
      <c r="G3462">
        <f>IF(Table1[[#This Row],[Type]]="Income",ABS(Table1[[#This Row],[Amount]]),0)</f>
        <v>0</v>
      </c>
      <c r="H3462">
        <f>IF(Table1[[#This Row],[Type]]="Expense",ABS(Table1[[#This Row],[Amount]]),0)</f>
        <v>1206.54</v>
      </c>
      <c r="I3462" t="s">
        <v>20</v>
      </c>
      <c r="J3462" t="s">
        <v>32</v>
      </c>
      <c r="L3462" t="str">
        <f t="shared" si="54"/>
        <v>April</v>
      </c>
      <c r="M3462" s="4">
        <f>ABS(Table1[[#This Row],[Amount]])</f>
        <v>1206.54</v>
      </c>
      <c r="N3462">
        <f>IF(Table1[[#This Row],[Type]]="Income",ABS(Table1[[#This Row],[Amount]]),0)</f>
        <v>0</v>
      </c>
      <c r="O3462">
        <f>IF(Table1[[#This Row],[Type]]="Expense",ABS(Table1[[#This Row],[Amount]]),0)</f>
        <v>1206.54</v>
      </c>
      <c r="P3462" t="str">
        <f>Table1[[#This Row],[Region]]</f>
        <v>West</v>
      </c>
      <c r="Q3462" t="s">
        <v>10</v>
      </c>
      <c r="R3462" t="s">
        <v>32</v>
      </c>
    </row>
    <row r="3463" spans="1:18" x14ac:dyDescent="0.3">
      <c r="A3463" s="1">
        <v>45280</v>
      </c>
      <c r="B3463" t="s">
        <v>3489</v>
      </c>
      <c r="C3463" t="s">
        <v>15</v>
      </c>
      <c r="D3463" t="s">
        <v>42</v>
      </c>
      <c r="E3463">
        <v>-2780.6</v>
      </c>
      <c r="F3463" t="s">
        <v>11</v>
      </c>
      <c r="G3463">
        <f>IF(Table1[[#This Row],[Type]]="Income",ABS(Table1[[#This Row],[Amount]]),0)</f>
        <v>0</v>
      </c>
      <c r="H3463">
        <f>IF(Table1[[#This Row],[Type]]="Expense",ABS(Table1[[#This Row],[Amount]]),0)</f>
        <v>2780.6</v>
      </c>
      <c r="I3463" t="s">
        <v>20</v>
      </c>
      <c r="J3463" t="s">
        <v>23</v>
      </c>
      <c r="L3463" t="str">
        <f t="shared" si="54"/>
        <v>December</v>
      </c>
      <c r="M3463" s="4">
        <f>ABS(Table1[[#This Row],[Amount]])</f>
        <v>2780.6</v>
      </c>
      <c r="N3463">
        <f>IF(Table1[[#This Row],[Type]]="Income",ABS(Table1[[#This Row],[Amount]]),0)</f>
        <v>0</v>
      </c>
      <c r="O3463">
        <f>IF(Table1[[#This Row],[Type]]="Expense",ABS(Table1[[#This Row],[Amount]]),0)</f>
        <v>2780.6</v>
      </c>
      <c r="P3463" t="str">
        <f>Table1[[#This Row],[Region]]</f>
        <v>South</v>
      </c>
      <c r="Q3463" t="s">
        <v>42</v>
      </c>
      <c r="R3463" t="s">
        <v>23</v>
      </c>
    </row>
    <row r="3464" spans="1:18" x14ac:dyDescent="0.3">
      <c r="A3464" s="1">
        <v>45065</v>
      </c>
      <c r="B3464" t="s">
        <v>3490</v>
      </c>
      <c r="C3464" t="s">
        <v>30</v>
      </c>
      <c r="D3464" t="s">
        <v>26</v>
      </c>
      <c r="E3464">
        <v>4779.6400000000003</v>
      </c>
      <c r="F3464" t="s">
        <v>31</v>
      </c>
      <c r="G3464">
        <f>IF(Table1[[#This Row],[Type]]="Income",ABS(Table1[[#This Row],[Amount]]),0)</f>
        <v>4779.6400000000003</v>
      </c>
      <c r="H3464">
        <f>IF(Table1[[#This Row],[Type]]="Expense",ABS(Table1[[#This Row],[Amount]]),0)</f>
        <v>0</v>
      </c>
      <c r="I3464" t="s">
        <v>17</v>
      </c>
      <c r="J3464" t="s">
        <v>23</v>
      </c>
      <c r="L3464" t="str">
        <f t="shared" si="54"/>
        <v>May</v>
      </c>
      <c r="M3464" s="4">
        <f>ABS(Table1[[#This Row],[Amount]])</f>
        <v>4779.6400000000003</v>
      </c>
      <c r="N3464">
        <f>IF(Table1[[#This Row],[Type]]="Income",ABS(Table1[[#This Row],[Amount]]),0)</f>
        <v>4779.6400000000003</v>
      </c>
      <c r="O3464">
        <f>IF(Table1[[#This Row],[Type]]="Expense",ABS(Table1[[#This Row],[Amount]]),0)</f>
        <v>0</v>
      </c>
      <c r="P3464" t="str">
        <f>Table1[[#This Row],[Region]]</f>
        <v>South</v>
      </c>
      <c r="Q3464" t="s">
        <v>26</v>
      </c>
      <c r="R3464" t="s">
        <v>23</v>
      </c>
    </row>
    <row r="3465" spans="1:18" x14ac:dyDescent="0.3">
      <c r="A3465" s="1">
        <v>45199</v>
      </c>
      <c r="B3465" t="s">
        <v>3491</v>
      </c>
      <c r="C3465" t="s">
        <v>30</v>
      </c>
      <c r="D3465" t="s">
        <v>22</v>
      </c>
      <c r="E3465">
        <v>2533.86</v>
      </c>
      <c r="F3465" t="s">
        <v>31</v>
      </c>
      <c r="G3465">
        <f>IF(Table1[[#This Row],[Type]]="Income",ABS(Table1[[#This Row],[Amount]]),0)</f>
        <v>2533.86</v>
      </c>
      <c r="H3465">
        <f>IF(Table1[[#This Row],[Type]]="Expense",ABS(Table1[[#This Row],[Amount]]),0)</f>
        <v>0</v>
      </c>
      <c r="I3465" t="s">
        <v>20</v>
      </c>
      <c r="J3465" t="s">
        <v>23</v>
      </c>
      <c r="L3465" t="str">
        <f t="shared" si="54"/>
        <v>September</v>
      </c>
      <c r="M3465" s="4">
        <f>ABS(Table1[[#This Row],[Amount]])</f>
        <v>2533.86</v>
      </c>
      <c r="N3465">
        <f>IF(Table1[[#This Row],[Type]]="Income",ABS(Table1[[#This Row],[Amount]]),0)</f>
        <v>2533.86</v>
      </c>
      <c r="O3465">
        <f>IF(Table1[[#This Row],[Type]]="Expense",ABS(Table1[[#This Row],[Amount]]),0)</f>
        <v>0</v>
      </c>
      <c r="P3465" t="str">
        <f>Table1[[#This Row],[Region]]</f>
        <v>South</v>
      </c>
      <c r="Q3465" t="s">
        <v>22</v>
      </c>
      <c r="R3465" t="s">
        <v>23</v>
      </c>
    </row>
    <row r="3466" spans="1:18" x14ac:dyDescent="0.3">
      <c r="A3466" s="1">
        <v>45025</v>
      </c>
      <c r="B3466" t="s">
        <v>3492</v>
      </c>
      <c r="C3466" t="s">
        <v>25</v>
      </c>
      <c r="D3466" t="s">
        <v>19</v>
      </c>
      <c r="E3466">
        <v>-2028.53</v>
      </c>
      <c r="F3466" t="s">
        <v>11</v>
      </c>
      <c r="G3466">
        <f>IF(Table1[[#This Row],[Type]]="Income",ABS(Table1[[#This Row],[Amount]]),0)</f>
        <v>0</v>
      </c>
      <c r="H3466">
        <f>IF(Table1[[#This Row],[Type]]="Expense",ABS(Table1[[#This Row],[Amount]]),0)</f>
        <v>2028.53</v>
      </c>
      <c r="I3466" t="s">
        <v>12</v>
      </c>
      <c r="J3466" t="s">
        <v>13</v>
      </c>
      <c r="L3466" t="str">
        <f t="shared" si="54"/>
        <v>April</v>
      </c>
      <c r="M3466" s="4">
        <f>ABS(Table1[[#This Row],[Amount]])</f>
        <v>2028.53</v>
      </c>
      <c r="N3466">
        <f>IF(Table1[[#This Row],[Type]]="Income",ABS(Table1[[#This Row],[Amount]]),0)</f>
        <v>0</v>
      </c>
      <c r="O3466">
        <f>IF(Table1[[#This Row],[Type]]="Expense",ABS(Table1[[#This Row],[Amount]]),0)</f>
        <v>2028.53</v>
      </c>
      <c r="P3466" t="str">
        <f>Table1[[#This Row],[Region]]</f>
        <v>East</v>
      </c>
      <c r="Q3466" t="s">
        <v>19</v>
      </c>
      <c r="R3466" t="s">
        <v>13</v>
      </c>
    </row>
    <row r="3467" spans="1:18" x14ac:dyDescent="0.3">
      <c r="A3467" s="1">
        <v>45178</v>
      </c>
      <c r="B3467" t="s">
        <v>3493</v>
      </c>
      <c r="C3467" t="s">
        <v>30</v>
      </c>
      <c r="D3467" t="s">
        <v>36</v>
      </c>
      <c r="E3467">
        <v>2467.92</v>
      </c>
      <c r="F3467" t="s">
        <v>31</v>
      </c>
      <c r="G3467">
        <f>IF(Table1[[#This Row],[Type]]="Income",ABS(Table1[[#This Row],[Amount]]),0)</f>
        <v>2467.92</v>
      </c>
      <c r="H3467">
        <f>IF(Table1[[#This Row],[Type]]="Expense",ABS(Table1[[#This Row],[Amount]]),0)</f>
        <v>0</v>
      </c>
      <c r="I3467" t="s">
        <v>17</v>
      </c>
      <c r="J3467" t="s">
        <v>27</v>
      </c>
      <c r="L3467" t="str">
        <f t="shared" si="54"/>
        <v>September</v>
      </c>
      <c r="M3467" s="4">
        <f>ABS(Table1[[#This Row],[Amount]])</f>
        <v>2467.92</v>
      </c>
      <c r="N3467">
        <f>IF(Table1[[#This Row],[Type]]="Income",ABS(Table1[[#This Row],[Amount]]),0)</f>
        <v>2467.92</v>
      </c>
      <c r="O3467">
        <f>IF(Table1[[#This Row],[Type]]="Expense",ABS(Table1[[#This Row],[Amount]]),0)</f>
        <v>0</v>
      </c>
      <c r="P3467" t="str">
        <f>Table1[[#This Row],[Region]]</f>
        <v>North</v>
      </c>
      <c r="Q3467" t="s">
        <v>36</v>
      </c>
      <c r="R3467" t="s">
        <v>27</v>
      </c>
    </row>
    <row r="3468" spans="1:18" x14ac:dyDescent="0.3">
      <c r="A3468" s="1">
        <v>45264</v>
      </c>
      <c r="B3468" t="s">
        <v>3494</v>
      </c>
      <c r="C3468" t="s">
        <v>9</v>
      </c>
      <c r="D3468" t="s">
        <v>22</v>
      </c>
      <c r="E3468">
        <v>-3972.06</v>
      </c>
      <c r="F3468" t="s">
        <v>11</v>
      </c>
      <c r="G3468">
        <f>IF(Table1[[#This Row],[Type]]="Income",ABS(Table1[[#This Row],[Amount]]),0)</f>
        <v>0</v>
      </c>
      <c r="H3468">
        <f>IF(Table1[[#This Row],[Type]]="Expense",ABS(Table1[[#This Row],[Amount]]),0)</f>
        <v>3972.06</v>
      </c>
      <c r="I3468" t="s">
        <v>17</v>
      </c>
      <c r="J3468" t="s">
        <v>13</v>
      </c>
      <c r="L3468" t="str">
        <f t="shared" si="54"/>
        <v>December</v>
      </c>
      <c r="M3468" s="4">
        <f>ABS(Table1[[#This Row],[Amount]])</f>
        <v>3972.06</v>
      </c>
      <c r="N3468">
        <f>IF(Table1[[#This Row],[Type]]="Income",ABS(Table1[[#This Row],[Amount]]),0)</f>
        <v>0</v>
      </c>
      <c r="O3468">
        <f>IF(Table1[[#This Row],[Type]]="Expense",ABS(Table1[[#This Row],[Amount]]),0)</f>
        <v>3972.06</v>
      </c>
      <c r="P3468" t="str">
        <f>Table1[[#This Row],[Region]]</f>
        <v>East</v>
      </c>
      <c r="Q3468" t="s">
        <v>22</v>
      </c>
      <c r="R3468" t="s">
        <v>13</v>
      </c>
    </row>
    <row r="3469" spans="1:18" x14ac:dyDescent="0.3">
      <c r="A3469" s="1">
        <v>45030</v>
      </c>
      <c r="B3469" t="s">
        <v>3495</v>
      </c>
      <c r="C3469" t="s">
        <v>30</v>
      </c>
      <c r="D3469" t="s">
        <v>16</v>
      </c>
      <c r="E3469">
        <v>2438.66</v>
      </c>
      <c r="F3469" t="s">
        <v>31</v>
      </c>
      <c r="G3469">
        <f>IF(Table1[[#This Row],[Type]]="Income",ABS(Table1[[#This Row],[Amount]]),0)</f>
        <v>2438.66</v>
      </c>
      <c r="H3469">
        <f>IF(Table1[[#This Row],[Type]]="Expense",ABS(Table1[[#This Row],[Amount]]),0)</f>
        <v>0</v>
      </c>
      <c r="I3469" t="s">
        <v>20</v>
      </c>
      <c r="J3469" t="s">
        <v>32</v>
      </c>
      <c r="L3469" t="str">
        <f t="shared" si="54"/>
        <v>April</v>
      </c>
      <c r="M3469" s="4">
        <f>ABS(Table1[[#This Row],[Amount]])</f>
        <v>2438.66</v>
      </c>
      <c r="N3469">
        <f>IF(Table1[[#This Row],[Type]]="Income",ABS(Table1[[#This Row],[Amount]]),0)</f>
        <v>2438.66</v>
      </c>
      <c r="O3469">
        <f>IF(Table1[[#This Row],[Type]]="Expense",ABS(Table1[[#This Row],[Amount]]),0)</f>
        <v>0</v>
      </c>
      <c r="P3469" t="str">
        <f>Table1[[#This Row],[Region]]</f>
        <v>West</v>
      </c>
      <c r="Q3469" t="s">
        <v>16</v>
      </c>
      <c r="R3469" t="s">
        <v>32</v>
      </c>
    </row>
    <row r="3470" spans="1:18" x14ac:dyDescent="0.3">
      <c r="A3470" s="1">
        <v>45140</v>
      </c>
      <c r="B3470" t="s">
        <v>3496</v>
      </c>
      <c r="C3470" t="s">
        <v>30</v>
      </c>
      <c r="D3470" t="s">
        <v>36</v>
      </c>
      <c r="E3470">
        <v>3938.06</v>
      </c>
      <c r="F3470" t="s">
        <v>31</v>
      </c>
      <c r="G3470">
        <f>IF(Table1[[#This Row],[Type]]="Income",ABS(Table1[[#This Row],[Amount]]),0)</f>
        <v>3938.06</v>
      </c>
      <c r="H3470">
        <f>IF(Table1[[#This Row],[Type]]="Expense",ABS(Table1[[#This Row],[Amount]]),0)</f>
        <v>0</v>
      </c>
      <c r="I3470" t="s">
        <v>17</v>
      </c>
      <c r="J3470" t="s">
        <v>13</v>
      </c>
      <c r="L3470" t="str">
        <f t="shared" si="54"/>
        <v>August</v>
      </c>
      <c r="M3470" s="4">
        <f>ABS(Table1[[#This Row],[Amount]])</f>
        <v>3938.06</v>
      </c>
      <c r="N3470">
        <f>IF(Table1[[#This Row],[Type]]="Income",ABS(Table1[[#This Row],[Amount]]),0)</f>
        <v>3938.06</v>
      </c>
      <c r="O3470">
        <f>IF(Table1[[#This Row],[Type]]="Expense",ABS(Table1[[#This Row],[Amount]]),0)</f>
        <v>0</v>
      </c>
      <c r="P3470" t="str">
        <f>Table1[[#This Row],[Region]]</f>
        <v>East</v>
      </c>
      <c r="Q3470" t="s">
        <v>36</v>
      </c>
      <c r="R3470" t="s">
        <v>13</v>
      </c>
    </row>
    <row r="3471" spans="1:18" x14ac:dyDescent="0.3">
      <c r="A3471" s="1">
        <v>45175</v>
      </c>
      <c r="B3471" t="s">
        <v>3497</v>
      </c>
      <c r="C3471" t="s">
        <v>25</v>
      </c>
      <c r="D3471" t="s">
        <v>42</v>
      </c>
      <c r="E3471">
        <v>-2215.3200000000002</v>
      </c>
      <c r="F3471" t="s">
        <v>11</v>
      </c>
      <c r="G3471">
        <f>IF(Table1[[#This Row],[Type]]="Income",ABS(Table1[[#This Row],[Amount]]),0)</f>
        <v>0</v>
      </c>
      <c r="H3471">
        <f>IF(Table1[[#This Row],[Type]]="Expense",ABS(Table1[[#This Row],[Amount]]),0)</f>
        <v>2215.3200000000002</v>
      </c>
      <c r="I3471" t="s">
        <v>12</v>
      </c>
      <c r="J3471" t="s">
        <v>32</v>
      </c>
      <c r="L3471" t="str">
        <f t="shared" si="54"/>
        <v>September</v>
      </c>
      <c r="M3471" s="4">
        <f>ABS(Table1[[#This Row],[Amount]])</f>
        <v>2215.3200000000002</v>
      </c>
      <c r="N3471">
        <f>IF(Table1[[#This Row],[Type]]="Income",ABS(Table1[[#This Row],[Amount]]),0)</f>
        <v>0</v>
      </c>
      <c r="O3471">
        <f>IF(Table1[[#This Row],[Type]]="Expense",ABS(Table1[[#This Row],[Amount]]),0)</f>
        <v>2215.3200000000002</v>
      </c>
      <c r="P3471" t="str">
        <f>Table1[[#This Row],[Region]]</f>
        <v>West</v>
      </c>
      <c r="Q3471" t="s">
        <v>42</v>
      </c>
      <c r="R3471" t="s">
        <v>32</v>
      </c>
    </row>
    <row r="3472" spans="1:18" x14ac:dyDescent="0.3">
      <c r="A3472" s="1">
        <v>45078</v>
      </c>
      <c r="B3472" t="s">
        <v>3498</v>
      </c>
      <c r="C3472" t="s">
        <v>9</v>
      </c>
      <c r="D3472" t="s">
        <v>36</v>
      </c>
      <c r="E3472">
        <v>-1334.83</v>
      </c>
      <c r="F3472" t="s">
        <v>11</v>
      </c>
      <c r="G3472">
        <f>IF(Table1[[#This Row],[Type]]="Income",ABS(Table1[[#This Row],[Amount]]),0)</f>
        <v>0</v>
      </c>
      <c r="H3472">
        <f>IF(Table1[[#This Row],[Type]]="Expense",ABS(Table1[[#This Row],[Amount]]),0)</f>
        <v>1334.83</v>
      </c>
      <c r="I3472" t="s">
        <v>17</v>
      </c>
      <c r="J3472" t="s">
        <v>13</v>
      </c>
      <c r="L3472" t="str">
        <f t="shared" si="54"/>
        <v>June</v>
      </c>
      <c r="M3472" s="4">
        <f>ABS(Table1[[#This Row],[Amount]])</f>
        <v>1334.83</v>
      </c>
      <c r="N3472">
        <f>IF(Table1[[#This Row],[Type]]="Income",ABS(Table1[[#This Row],[Amount]]),0)</f>
        <v>0</v>
      </c>
      <c r="O3472">
        <f>IF(Table1[[#This Row],[Type]]="Expense",ABS(Table1[[#This Row],[Amount]]),0)</f>
        <v>1334.83</v>
      </c>
      <c r="P3472" t="str">
        <f>Table1[[#This Row],[Region]]</f>
        <v>East</v>
      </c>
      <c r="Q3472" t="s">
        <v>36</v>
      </c>
      <c r="R3472" t="s">
        <v>13</v>
      </c>
    </row>
    <row r="3473" spans="1:18" x14ac:dyDescent="0.3">
      <c r="A3473" s="1">
        <v>45176</v>
      </c>
      <c r="B3473" t="s">
        <v>3499</v>
      </c>
      <c r="C3473" t="s">
        <v>30</v>
      </c>
      <c r="D3473" t="s">
        <v>19</v>
      </c>
      <c r="E3473">
        <v>1699.72</v>
      </c>
      <c r="F3473" t="s">
        <v>31</v>
      </c>
      <c r="G3473">
        <f>IF(Table1[[#This Row],[Type]]="Income",ABS(Table1[[#This Row],[Amount]]),0)</f>
        <v>1699.72</v>
      </c>
      <c r="H3473">
        <f>IF(Table1[[#This Row],[Type]]="Expense",ABS(Table1[[#This Row],[Amount]]),0)</f>
        <v>0</v>
      </c>
      <c r="I3473" t="s">
        <v>12</v>
      </c>
      <c r="J3473" t="s">
        <v>27</v>
      </c>
      <c r="L3473" t="str">
        <f t="shared" si="54"/>
        <v>September</v>
      </c>
      <c r="M3473" s="4">
        <f>ABS(Table1[[#This Row],[Amount]])</f>
        <v>1699.72</v>
      </c>
      <c r="N3473">
        <f>IF(Table1[[#This Row],[Type]]="Income",ABS(Table1[[#This Row],[Amount]]),0)</f>
        <v>1699.72</v>
      </c>
      <c r="O3473">
        <f>IF(Table1[[#This Row],[Type]]="Expense",ABS(Table1[[#This Row],[Amount]]),0)</f>
        <v>0</v>
      </c>
      <c r="P3473" t="str">
        <f>Table1[[#This Row],[Region]]</f>
        <v>North</v>
      </c>
      <c r="Q3473" t="s">
        <v>19</v>
      </c>
      <c r="R3473" t="s">
        <v>27</v>
      </c>
    </row>
    <row r="3474" spans="1:18" x14ac:dyDescent="0.3">
      <c r="A3474" s="1">
        <v>45201</v>
      </c>
      <c r="B3474" t="s">
        <v>3500</v>
      </c>
      <c r="C3474" t="s">
        <v>9</v>
      </c>
      <c r="D3474" t="s">
        <v>10</v>
      </c>
      <c r="E3474">
        <v>-481.33</v>
      </c>
      <c r="F3474" t="s">
        <v>11</v>
      </c>
      <c r="G3474">
        <f>IF(Table1[[#This Row],[Type]]="Income",ABS(Table1[[#This Row],[Amount]]),0)</f>
        <v>0</v>
      </c>
      <c r="H3474">
        <f>IF(Table1[[#This Row],[Type]]="Expense",ABS(Table1[[#This Row],[Amount]]),0)</f>
        <v>481.33</v>
      </c>
      <c r="I3474" t="s">
        <v>20</v>
      </c>
      <c r="J3474" t="s">
        <v>32</v>
      </c>
      <c r="L3474" t="str">
        <f t="shared" si="54"/>
        <v>October</v>
      </c>
      <c r="M3474" s="4">
        <f>ABS(Table1[[#This Row],[Amount]])</f>
        <v>481.33</v>
      </c>
      <c r="N3474">
        <f>IF(Table1[[#This Row],[Type]]="Income",ABS(Table1[[#This Row],[Amount]]),0)</f>
        <v>0</v>
      </c>
      <c r="O3474">
        <f>IF(Table1[[#This Row],[Type]]="Expense",ABS(Table1[[#This Row],[Amount]]),0)</f>
        <v>481.33</v>
      </c>
      <c r="P3474" t="str">
        <f>Table1[[#This Row],[Region]]</f>
        <v>West</v>
      </c>
      <c r="Q3474" t="s">
        <v>10</v>
      </c>
      <c r="R3474" t="s">
        <v>32</v>
      </c>
    </row>
    <row r="3475" spans="1:18" x14ac:dyDescent="0.3">
      <c r="A3475" s="1">
        <v>45091</v>
      </c>
      <c r="B3475" t="s">
        <v>3501</v>
      </c>
      <c r="C3475" t="s">
        <v>9</v>
      </c>
      <c r="D3475" t="s">
        <v>26</v>
      </c>
      <c r="E3475">
        <v>-2537.17</v>
      </c>
      <c r="F3475" t="s">
        <v>11</v>
      </c>
      <c r="G3475">
        <f>IF(Table1[[#This Row],[Type]]="Income",ABS(Table1[[#This Row],[Amount]]),0)</f>
        <v>0</v>
      </c>
      <c r="H3475">
        <f>IF(Table1[[#This Row],[Type]]="Expense",ABS(Table1[[#This Row],[Amount]]),0)</f>
        <v>2537.17</v>
      </c>
      <c r="I3475" t="s">
        <v>17</v>
      </c>
      <c r="J3475" t="s">
        <v>23</v>
      </c>
      <c r="L3475" t="str">
        <f t="shared" si="54"/>
        <v>June</v>
      </c>
      <c r="M3475" s="4">
        <f>ABS(Table1[[#This Row],[Amount]])</f>
        <v>2537.17</v>
      </c>
      <c r="N3475">
        <f>IF(Table1[[#This Row],[Type]]="Income",ABS(Table1[[#This Row],[Amount]]),0)</f>
        <v>0</v>
      </c>
      <c r="O3475">
        <f>IF(Table1[[#This Row],[Type]]="Expense",ABS(Table1[[#This Row],[Amount]]),0)</f>
        <v>2537.17</v>
      </c>
      <c r="P3475" t="str">
        <f>Table1[[#This Row],[Region]]</f>
        <v>South</v>
      </c>
      <c r="Q3475" t="s">
        <v>26</v>
      </c>
      <c r="R3475" t="s">
        <v>23</v>
      </c>
    </row>
    <row r="3476" spans="1:18" x14ac:dyDescent="0.3">
      <c r="A3476" s="1">
        <v>45267</v>
      </c>
      <c r="B3476" t="s">
        <v>3502</v>
      </c>
      <c r="C3476" t="s">
        <v>9</v>
      </c>
      <c r="D3476" t="s">
        <v>19</v>
      </c>
      <c r="E3476">
        <v>-825.74</v>
      </c>
      <c r="F3476" t="s">
        <v>11</v>
      </c>
      <c r="G3476">
        <f>IF(Table1[[#This Row],[Type]]="Income",ABS(Table1[[#This Row],[Amount]]),0)</f>
        <v>0</v>
      </c>
      <c r="H3476">
        <f>IF(Table1[[#This Row],[Type]]="Expense",ABS(Table1[[#This Row],[Amount]]),0)</f>
        <v>825.74</v>
      </c>
      <c r="I3476" t="s">
        <v>12</v>
      </c>
      <c r="J3476" t="s">
        <v>23</v>
      </c>
      <c r="L3476" t="str">
        <f t="shared" si="54"/>
        <v>December</v>
      </c>
      <c r="M3476" s="4">
        <f>ABS(Table1[[#This Row],[Amount]])</f>
        <v>825.74</v>
      </c>
      <c r="N3476">
        <f>IF(Table1[[#This Row],[Type]]="Income",ABS(Table1[[#This Row],[Amount]]),0)</f>
        <v>0</v>
      </c>
      <c r="O3476">
        <f>IF(Table1[[#This Row],[Type]]="Expense",ABS(Table1[[#This Row],[Amount]]),0)</f>
        <v>825.74</v>
      </c>
      <c r="P3476" t="str">
        <f>Table1[[#This Row],[Region]]</f>
        <v>South</v>
      </c>
      <c r="Q3476" t="s">
        <v>19</v>
      </c>
      <c r="R3476" t="s">
        <v>23</v>
      </c>
    </row>
    <row r="3477" spans="1:18" x14ac:dyDescent="0.3">
      <c r="A3477" s="1">
        <v>44934</v>
      </c>
      <c r="B3477" t="s">
        <v>3503</v>
      </c>
      <c r="C3477" t="s">
        <v>15</v>
      </c>
      <c r="D3477" t="s">
        <v>10</v>
      </c>
      <c r="E3477">
        <v>-4076.58</v>
      </c>
      <c r="F3477" t="s">
        <v>11</v>
      </c>
      <c r="G3477">
        <f>IF(Table1[[#This Row],[Type]]="Income",ABS(Table1[[#This Row],[Amount]]),0)</f>
        <v>0</v>
      </c>
      <c r="H3477">
        <f>IF(Table1[[#This Row],[Type]]="Expense",ABS(Table1[[#This Row],[Amount]]),0)</f>
        <v>4076.58</v>
      </c>
      <c r="I3477" t="s">
        <v>20</v>
      </c>
      <c r="J3477" t="s">
        <v>13</v>
      </c>
      <c r="L3477" t="str">
        <f t="shared" si="54"/>
        <v>January</v>
      </c>
      <c r="M3477" s="4">
        <f>ABS(Table1[[#This Row],[Amount]])</f>
        <v>4076.58</v>
      </c>
      <c r="N3477">
        <f>IF(Table1[[#This Row],[Type]]="Income",ABS(Table1[[#This Row],[Amount]]),0)</f>
        <v>0</v>
      </c>
      <c r="O3477">
        <f>IF(Table1[[#This Row],[Type]]="Expense",ABS(Table1[[#This Row],[Amount]]),0)</f>
        <v>4076.58</v>
      </c>
      <c r="P3477" t="str">
        <f>Table1[[#This Row],[Region]]</f>
        <v>East</v>
      </c>
      <c r="Q3477" t="s">
        <v>10</v>
      </c>
      <c r="R3477" t="s">
        <v>13</v>
      </c>
    </row>
    <row r="3478" spans="1:18" x14ac:dyDescent="0.3">
      <c r="A3478" s="1">
        <v>45210</v>
      </c>
      <c r="B3478" t="s">
        <v>3504</v>
      </c>
      <c r="C3478" t="s">
        <v>15</v>
      </c>
      <c r="D3478" t="s">
        <v>19</v>
      </c>
      <c r="E3478">
        <v>-2160.89</v>
      </c>
      <c r="F3478" t="s">
        <v>11</v>
      </c>
      <c r="G3478">
        <f>IF(Table1[[#This Row],[Type]]="Income",ABS(Table1[[#This Row],[Amount]]),0)</f>
        <v>0</v>
      </c>
      <c r="H3478">
        <f>IF(Table1[[#This Row],[Type]]="Expense",ABS(Table1[[#This Row],[Amount]]),0)</f>
        <v>2160.89</v>
      </c>
      <c r="I3478" t="s">
        <v>12</v>
      </c>
      <c r="J3478" t="s">
        <v>13</v>
      </c>
      <c r="L3478" t="str">
        <f t="shared" si="54"/>
        <v>October</v>
      </c>
      <c r="M3478" s="4">
        <f>ABS(Table1[[#This Row],[Amount]])</f>
        <v>2160.89</v>
      </c>
      <c r="N3478">
        <f>IF(Table1[[#This Row],[Type]]="Income",ABS(Table1[[#This Row],[Amount]]),0)</f>
        <v>0</v>
      </c>
      <c r="O3478">
        <f>IF(Table1[[#This Row],[Type]]="Expense",ABS(Table1[[#This Row],[Amount]]),0)</f>
        <v>2160.89</v>
      </c>
      <c r="P3478" t="str">
        <f>Table1[[#This Row],[Region]]</f>
        <v>East</v>
      </c>
      <c r="Q3478" t="s">
        <v>19</v>
      </c>
      <c r="R3478" t="s">
        <v>13</v>
      </c>
    </row>
    <row r="3479" spans="1:18" x14ac:dyDescent="0.3">
      <c r="A3479" s="1">
        <v>44931</v>
      </c>
      <c r="B3479" t="s">
        <v>3505</v>
      </c>
      <c r="C3479" t="s">
        <v>15</v>
      </c>
      <c r="D3479" t="s">
        <v>26</v>
      </c>
      <c r="E3479">
        <v>-3848.51</v>
      </c>
      <c r="F3479" t="s">
        <v>11</v>
      </c>
      <c r="G3479">
        <f>IF(Table1[[#This Row],[Type]]="Income",ABS(Table1[[#This Row],[Amount]]),0)</f>
        <v>0</v>
      </c>
      <c r="H3479">
        <f>IF(Table1[[#This Row],[Type]]="Expense",ABS(Table1[[#This Row],[Amount]]),0)</f>
        <v>3848.51</v>
      </c>
      <c r="I3479" t="s">
        <v>17</v>
      </c>
      <c r="J3479" t="s">
        <v>27</v>
      </c>
      <c r="L3479" t="str">
        <f t="shared" si="54"/>
        <v>January</v>
      </c>
      <c r="M3479" s="4">
        <f>ABS(Table1[[#This Row],[Amount]])</f>
        <v>3848.51</v>
      </c>
      <c r="N3479">
        <f>IF(Table1[[#This Row],[Type]]="Income",ABS(Table1[[#This Row],[Amount]]),0)</f>
        <v>0</v>
      </c>
      <c r="O3479">
        <f>IF(Table1[[#This Row],[Type]]="Expense",ABS(Table1[[#This Row],[Amount]]),0)</f>
        <v>3848.51</v>
      </c>
      <c r="P3479" t="str">
        <f>Table1[[#This Row],[Region]]</f>
        <v>North</v>
      </c>
      <c r="Q3479" t="s">
        <v>26</v>
      </c>
      <c r="R3479" t="s">
        <v>27</v>
      </c>
    </row>
    <row r="3480" spans="1:18" x14ac:dyDescent="0.3">
      <c r="A3480" s="1">
        <v>45071</v>
      </c>
      <c r="B3480" t="s">
        <v>3506</v>
      </c>
      <c r="C3480" t="s">
        <v>15</v>
      </c>
      <c r="D3480" t="s">
        <v>36</v>
      </c>
      <c r="E3480">
        <v>-4776.8599999999997</v>
      </c>
      <c r="F3480" t="s">
        <v>11</v>
      </c>
      <c r="G3480">
        <f>IF(Table1[[#This Row],[Type]]="Income",ABS(Table1[[#This Row],[Amount]]),0)</f>
        <v>0</v>
      </c>
      <c r="H3480">
        <f>IF(Table1[[#This Row],[Type]]="Expense",ABS(Table1[[#This Row],[Amount]]),0)</f>
        <v>4776.8599999999997</v>
      </c>
      <c r="I3480" t="s">
        <v>17</v>
      </c>
      <c r="J3480" t="s">
        <v>27</v>
      </c>
      <c r="L3480" t="str">
        <f t="shared" si="54"/>
        <v>May</v>
      </c>
      <c r="M3480" s="4">
        <f>ABS(Table1[[#This Row],[Amount]])</f>
        <v>4776.8599999999997</v>
      </c>
      <c r="N3480">
        <f>IF(Table1[[#This Row],[Type]]="Income",ABS(Table1[[#This Row],[Amount]]),0)</f>
        <v>0</v>
      </c>
      <c r="O3480">
        <f>IF(Table1[[#This Row],[Type]]="Expense",ABS(Table1[[#This Row],[Amount]]),0)</f>
        <v>4776.8599999999997</v>
      </c>
      <c r="P3480" t="str">
        <f>Table1[[#This Row],[Region]]</f>
        <v>North</v>
      </c>
      <c r="Q3480" t="s">
        <v>36</v>
      </c>
      <c r="R3480" t="s">
        <v>27</v>
      </c>
    </row>
    <row r="3481" spans="1:18" x14ac:dyDescent="0.3">
      <c r="A3481" s="1">
        <v>45027</v>
      </c>
      <c r="B3481" t="s">
        <v>3507</v>
      </c>
      <c r="C3481" t="s">
        <v>25</v>
      </c>
      <c r="D3481" t="s">
        <v>16</v>
      </c>
      <c r="E3481">
        <v>-4262.4399999999996</v>
      </c>
      <c r="F3481" t="s">
        <v>11</v>
      </c>
      <c r="G3481">
        <f>IF(Table1[[#This Row],[Type]]="Income",ABS(Table1[[#This Row],[Amount]]),0)</f>
        <v>0</v>
      </c>
      <c r="H3481">
        <f>IF(Table1[[#This Row],[Type]]="Expense",ABS(Table1[[#This Row],[Amount]]),0)</f>
        <v>4262.4399999999996</v>
      </c>
      <c r="I3481" t="s">
        <v>12</v>
      </c>
      <c r="J3481" t="s">
        <v>23</v>
      </c>
      <c r="L3481" t="str">
        <f t="shared" si="54"/>
        <v>April</v>
      </c>
      <c r="M3481" s="4">
        <f>ABS(Table1[[#This Row],[Amount]])</f>
        <v>4262.4399999999996</v>
      </c>
      <c r="N3481">
        <f>IF(Table1[[#This Row],[Type]]="Income",ABS(Table1[[#This Row],[Amount]]),0)</f>
        <v>0</v>
      </c>
      <c r="O3481">
        <f>IF(Table1[[#This Row],[Type]]="Expense",ABS(Table1[[#This Row],[Amount]]),0)</f>
        <v>4262.4399999999996</v>
      </c>
      <c r="P3481" t="str">
        <f>Table1[[#This Row],[Region]]</f>
        <v>South</v>
      </c>
      <c r="Q3481" t="s">
        <v>16</v>
      </c>
      <c r="R3481" t="s">
        <v>23</v>
      </c>
    </row>
    <row r="3482" spans="1:18" x14ac:dyDescent="0.3">
      <c r="A3482" s="1">
        <v>45090</v>
      </c>
      <c r="B3482" t="s">
        <v>3508</v>
      </c>
      <c r="C3482" t="s">
        <v>30</v>
      </c>
      <c r="D3482" t="s">
        <v>26</v>
      </c>
      <c r="E3482">
        <v>4762.17</v>
      </c>
      <c r="F3482" t="s">
        <v>31</v>
      </c>
      <c r="G3482">
        <f>IF(Table1[[#This Row],[Type]]="Income",ABS(Table1[[#This Row],[Amount]]),0)</f>
        <v>4762.17</v>
      </c>
      <c r="H3482">
        <f>IF(Table1[[#This Row],[Type]]="Expense",ABS(Table1[[#This Row],[Amount]]),0)</f>
        <v>0</v>
      </c>
      <c r="I3482" t="s">
        <v>20</v>
      </c>
      <c r="J3482" t="s">
        <v>13</v>
      </c>
      <c r="L3482" t="str">
        <f t="shared" si="54"/>
        <v>June</v>
      </c>
      <c r="M3482" s="4">
        <f>ABS(Table1[[#This Row],[Amount]])</f>
        <v>4762.17</v>
      </c>
      <c r="N3482">
        <f>IF(Table1[[#This Row],[Type]]="Income",ABS(Table1[[#This Row],[Amount]]),0)</f>
        <v>4762.17</v>
      </c>
      <c r="O3482">
        <f>IF(Table1[[#This Row],[Type]]="Expense",ABS(Table1[[#This Row],[Amount]]),0)</f>
        <v>0</v>
      </c>
      <c r="P3482" t="str">
        <f>Table1[[#This Row],[Region]]</f>
        <v>East</v>
      </c>
      <c r="Q3482" t="s">
        <v>26</v>
      </c>
      <c r="R3482" t="s">
        <v>13</v>
      </c>
    </row>
    <row r="3483" spans="1:18" x14ac:dyDescent="0.3">
      <c r="A3483" s="1">
        <v>45073</v>
      </c>
      <c r="B3483" t="s">
        <v>3509</v>
      </c>
      <c r="C3483" t="s">
        <v>15</v>
      </c>
      <c r="D3483" t="s">
        <v>26</v>
      </c>
      <c r="E3483">
        <v>-2882.89</v>
      </c>
      <c r="F3483" t="s">
        <v>11</v>
      </c>
      <c r="G3483">
        <f>IF(Table1[[#This Row],[Type]]="Income",ABS(Table1[[#This Row],[Amount]]),0)</f>
        <v>0</v>
      </c>
      <c r="H3483">
        <f>IF(Table1[[#This Row],[Type]]="Expense",ABS(Table1[[#This Row],[Amount]]),0)</f>
        <v>2882.89</v>
      </c>
      <c r="I3483" t="s">
        <v>20</v>
      </c>
      <c r="J3483" t="s">
        <v>32</v>
      </c>
      <c r="L3483" t="str">
        <f t="shared" si="54"/>
        <v>May</v>
      </c>
      <c r="M3483" s="4">
        <f>ABS(Table1[[#This Row],[Amount]])</f>
        <v>2882.89</v>
      </c>
      <c r="N3483">
        <f>IF(Table1[[#This Row],[Type]]="Income",ABS(Table1[[#This Row],[Amount]]),0)</f>
        <v>0</v>
      </c>
      <c r="O3483">
        <f>IF(Table1[[#This Row],[Type]]="Expense",ABS(Table1[[#This Row],[Amount]]),0)</f>
        <v>2882.89</v>
      </c>
      <c r="P3483" t="str">
        <f>Table1[[#This Row],[Region]]</f>
        <v>West</v>
      </c>
      <c r="Q3483" t="s">
        <v>26</v>
      </c>
      <c r="R3483" t="s">
        <v>32</v>
      </c>
    </row>
    <row r="3484" spans="1:18" x14ac:dyDescent="0.3">
      <c r="A3484" s="1">
        <v>44990</v>
      </c>
      <c r="B3484" t="s">
        <v>3510</v>
      </c>
      <c r="C3484" t="s">
        <v>25</v>
      </c>
      <c r="D3484" t="s">
        <v>10</v>
      </c>
      <c r="E3484">
        <v>-910.09</v>
      </c>
      <c r="F3484" t="s">
        <v>11</v>
      </c>
      <c r="G3484">
        <f>IF(Table1[[#This Row],[Type]]="Income",ABS(Table1[[#This Row],[Amount]]),0)</f>
        <v>0</v>
      </c>
      <c r="H3484">
        <f>IF(Table1[[#This Row],[Type]]="Expense",ABS(Table1[[#This Row],[Amount]]),0)</f>
        <v>910.09</v>
      </c>
      <c r="I3484" t="s">
        <v>20</v>
      </c>
      <c r="J3484" t="s">
        <v>27</v>
      </c>
      <c r="L3484" t="str">
        <f t="shared" si="54"/>
        <v>March</v>
      </c>
      <c r="M3484" s="4">
        <f>ABS(Table1[[#This Row],[Amount]])</f>
        <v>910.09</v>
      </c>
      <c r="N3484">
        <f>IF(Table1[[#This Row],[Type]]="Income",ABS(Table1[[#This Row],[Amount]]),0)</f>
        <v>0</v>
      </c>
      <c r="O3484">
        <f>IF(Table1[[#This Row],[Type]]="Expense",ABS(Table1[[#This Row],[Amount]]),0)</f>
        <v>910.09</v>
      </c>
      <c r="P3484" t="str">
        <f>Table1[[#This Row],[Region]]</f>
        <v>North</v>
      </c>
      <c r="Q3484" t="s">
        <v>10</v>
      </c>
      <c r="R3484" t="s">
        <v>27</v>
      </c>
    </row>
    <row r="3485" spans="1:18" x14ac:dyDescent="0.3">
      <c r="A3485" s="1">
        <v>45017</v>
      </c>
      <c r="B3485" t="s">
        <v>3511</v>
      </c>
      <c r="C3485" t="s">
        <v>30</v>
      </c>
      <c r="D3485" t="s">
        <v>42</v>
      </c>
      <c r="E3485">
        <v>4683.4399999999996</v>
      </c>
      <c r="F3485" t="s">
        <v>31</v>
      </c>
      <c r="G3485">
        <f>IF(Table1[[#This Row],[Type]]="Income",ABS(Table1[[#This Row],[Amount]]),0)</f>
        <v>4683.4399999999996</v>
      </c>
      <c r="H3485">
        <f>IF(Table1[[#This Row],[Type]]="Expense",ABS(Table1[[#This Row],[Amount]]),0)</f>
        <v>0</v>
      </c>
      <c r="I3485" t="s">
        <v>20</v>
      </c>
      <c r="J3485" t="s">
        <v>32</v>
      </c>
      <c r="L3485" t="str">
        <f t="shared" si="54"/>
        <v>April</v>
      </c>
      <c r="M3485" s="4">
        <f>ABS(Table1[[#This Row],[Amount]])</f>
        <v>4683.4399999999996</v>
      </c>
      <c r="N3485">
        <f>IF(Table1[[#This Row],[Type]]="Income",ABS(Table1[[#This Row],[Amount]]),0)</f>
        <v>4683.4399999999996</v>
      </c>
      <c r="O3485">
        <f>IF(Table1[[#This Row],[Type]]="Expense",ABS(Table1[[#This Row],[Amount]]),0)</f>
        <v>0</v>
      </c>
      <c r="P3485" t="str">
        <f>Table1[[#This Row],[Region]]</f>
        <v>West</v>
      </c>
      <c r="Q3485" t="s">
        <v>42</v>
      </c>
      <c r="R3485" t="s">
        <v>32</v>
      </c>
    </row>
    <row r="3486" spans="1:18" x14ac:dyDescent="0.3">
      <c r="A3486" s="1">
        <v>45043</v>
      </c>
      <c r="B3486" t="s">
        <v>3512</v>
      </c>
      <c r="C3486" t="s">
        <v>15</v>
      </c>
      <c r="D3486" t="s">
        <v>36</v>
      </c>
      <c r="E3486">
        <v>-4355.67</v>
      </c>
      <c r="F3486" t="s">
        <v>11</v>
      </c>
      <c r="G3486">
        <f>IF(Table1[[#This Row],[Type]]="Income",ABS(Table1[[#This Row],[Amount]]),0)</f>
        <v>0</v>
      </c>
      <c r="H3486">
        <f>IF(Table1[[#This Row],[Type]]="Expense",ABS(Table1[[#This Row],[Amount]]),0)</f>
        <v>4355.67</v>
      </c>
      <c r="I3486" t="s">
        <v>12</v>
      </c>
      <c r="J3486" t="s">
        <v>32</v>
      </c>
      <c r="L3486" t="str">
        <f t="shared" si="54"/>
        <v>April</v>
      </c>
      <c r="M3486" s="4">
        <f>ABS(Table1[[#This Row],[Amount]])</f>
        <v>4355.67</v>
      </c>
      <c r="N3486">
        <f>IF(Table1[[#This Row],[Type]]="Income",ABS(Table1[[#This Row],[Amount]]),0)</f>
        <v>0</v>
      </c>
      <c r="O3486">
        <f>IF(Table1[[#This Row],[Type]]="Expense",ABS(Table1[[#This Row],[Amount]]),0)</f>
        <v>4355.67</v>
      </c>
      <c r="P3486" t="str">
        <f>Table1[[#This Row],[Region]]</f>
        <v>West</v>
      </c>
      <c r="Q3486" t="s">
        <v>36</v>
      </c>
      <c r="R3486" t="s">
        <v>32</v>
      </c>
    </row>
    <row r="3487" spans="1:18" x14ac:dyDescent="0.3">
      <c r="A3487" s="1">
        <v>45280</v>
      </c>
      <c r="B3487" t="s">
        <v>3513</v>
      </c>
      <c r="C3487" t="s">
        <v>30</v>
      </c>
      <c r="D3487" t="s">
        <v>26</v>
      </c>
      <c r="E3487">
        <v>4335.62</v>
      </c>
      <c r="F3487" t="s">
        <v>31</v>
      </c>
      <c r="G3487">
        <f>IF(Table1[[#This Row],[Type]]="Income",ABS(Table1[[#This Row],[Amount]]),0)</f>
        <v>4335.62</v>
      </c>
      <c r="H3487">
        <f>IF(Table1[[#This Row],[Type]]="Expense",ABS(Table1[[#This Row],[Amount]]),0)</f>
        <v>0</v>
      </c>
      <c r="I3487" t="s">
        <v>17</v>
      </c>
      <c r="J3487" t="s">
        <v>27</v>
      </c>
      <c r="L3487" t="str">
        <f t="shared" si="54"/>
        <v>December</v>
      </c>
      <c r="M3487" s="4">
        <f>ABS(Table1[[#This Row],[Amount]])</f>
        <v>4335.62</v>
      </c>
      <c r="N3487">
        <f>IF(Table1[[#This Row],[Type]]="Income",ABS(Table1[[#This Row],[Amount]]),0)</f>
        <v>4335.62</v>
      </c>
      <c r="O3487">
        <f>IF(Table1[[#This Row],[Type]]="Expense",ABS(Table1[[#This Row],[Amount]]),0)</f>
        <v>0</v>
      </c>
      <c r="P3487" t="str">
        <f>Table1[[#This Row],[Region]]</f>
        <v>North</v>
      </c>
      <c r="Q3487" t="s">
        <v>26</v>
      </c>
      <c r="R3487" t="s">
        <v>27</v>
      </c>
    </row>
    <row r="3488" spans="1:18" x14ac:dyDescent="0.3">
      <c r="A3488" s="1">
        <v>45193</v>
      </c>
      <c r="B3488" t="s">
        <v>3514</v>
      </c>
      <c r="C3488" t="s">
        <v>15</v>
      </c>
      <c r="D3488" t="s">
        <v>16</v>
      </c>
      <c r="E3488">
        <v>-3497.04</v>
      </c>
      <c r="F3488" t="s">
        <v>11</v>
      </c>
      <c r="G3488">
        <f>IF(Table1[[#This Row],[Type]]="Income",ABS(Table1[[#This Row],[Amount]]),0)</f>
        <v>0</v>
      </c>
      <c r="H3488">
        <f>IF(Table1[[#This Row],[Type]]="Expense",ABS(Table1[[#This Row],[Amount]]),0)</f>
        <v>3497.04</v>
      </c>
      <c r="I3488" t="s">
        <v>12</v>
      </c>
      <c r="J3488" t="s">
        <v>13</v>
      </c>
      <c r="L3488" t="str">
        <f t="shared" si="54"/>
        <v>September</v>
      </c>
      <c r="M3488" s="4">
        <f>ABS(Table1[[#This Row],[Amount]])</f>
        <v>3497.04</v>
      </c>
      <c r="N3488">
        <f>IF(Table1[[#This Row],[Type]]="Income",ABS(Table1[[#This Row],[Amount]]),0)</f>
        <v>0</v>
      </c>
      <c r="O3488">
        <f>IF(Table1[[#This Row],[Type]]="Expense",ABS(Table1[[#This Row],[Amount]]),0)</f>
        <v>3497.04</v>
      </c>
      <c r="P3488" t="str">
        <f>Table1[[#This Row],[Region]]</f>
        <v>East</v>
      </c>
      <c r="Q3488" t="s">
        <v>16</v>
      </c>
      <c r="R3488" t="s">
        <v>13</v>
      </c>
    </row>
    <row r="3489" spans="1:18" x14ac:dyDescent="0.3">
      <c r="A3489" s="1">
        <v>45236</v>
      </c>
      <c r="B3489" t="s">
        <v>3515</v>
      </c>
      <c r="C3489" t="s">
        <v>25</v>
      </c>
      <c r="D3489" t="s">
        <v>22</v>
      </c>
      <c r="E3489">
        <v>-3162.09</v>
      </c>
      <c r="F3489" t="s">
        <v>11</v>
      </c>
      <c r="G3489">
        <f>IF(Table1[[#This Row],[Type]]="Income",ABS(Table1[[#This Row],[Amount]]),0)</f>
        <v>0</v>
      </c>
      <c r="H3489">
        <f>IF(Table1[[#This Row],[Type]]="Expense",ABS(Table1[[#This Row],[Amount]]),0)</f>
        <v>3162.09</v>
      </c>
      <c r="I3489" t="s">
        <v>17</v>
      </c>
      <c r="J3489" t="s">
        <v>32</v>
      </c>
      <c r="L3489" t="str">
        <f t="shared" si="54"/>
        <v>November</v>
      </c>
      <c r="M3489" s="4">
        <f>ABS(Table1[[#This Row],[Amount]])</f>
        <v>3162.09</v>
      </c>
      <c r="N3489">
        <f>IF(Table1[[#This Row],[Type]]="Income",ABS(Table1[[#This Row],[Amount]]),0)</f>
        <v>0</v>
      </c>
      <c r="O3489">
        <f>IF(Table1[[#This Row],[Type]]="Expense",ABS(Table1[[#This Row],[Amount]]),0)</f>
        <v>3162.09</v>
      </c>
      <c r="P3489" t="str">
        <f>Table1[[#This Row],[Region]]</f>
        <v>West</v>
      </c>
      <c r="Q3489" t="s">
        <v>22</v>
      </c>
      <c r="R3489" t="s">
        <v>32</v>
      </c>
    </row>
    <row r="3490" spans="1:18" x14ac:dyDescent="0.3">
      <c r="A3490" s="1">
        <v>45099</v>
      </c>
      <c r="B3490" t="s">
        <v>3516</v>
      </c>
      <c r="C3490" t="s">
        <v>9</v>
      </c>
      <c r="D3490" t="s">
        <v>36</v>
      </c>
      <c r="E3490">
        <v>-172.15</v>
      </c>
      <c r="F3490" t="s">
        <v>11</v>
      </c>
      <c r="G3490">
        <f>IF(Table1[[#This Row],[Type]]="Income",ABS(Table1[[#This Row],[Amount]]),0)</f>
        <v>0</v>
      </c>
      <c r="H3490">
        <f>IF(Table1[[#This Row],[Type]]="Expense",ABS(Table1[[#This Row],[Amount]]),0)</f>
        <v>172.15</v>
      </c>
      <c r="I3490" t="s">
        <v>17</v>
      </c>
      <c r="J3490" t="s">
        <v>13</v>
      </c>
      <c r="L3490" t="str">
        <f t="shared" si="54"/>
        <v>June</v>
      </c>
      <c r="M3490" s="4">
        <f>ABS(Table1[[#This Row],[Amount]])</f>
        <v>172.15</v>
      </c>
      <c r="N3490">
        <f>IF(Table1[[#This Row],[Type]]="Income",ABS(Table1[[#This Row],[Amount]]),0)</f>
        <v>0</v>
      </c>
      <c r="O3490">
        <f>IF(Table1[[#This Row],[Type]]="Expense",ABS(Table1[[#This Row],[Amount]]),0)</f>
        <v>172.15</v>
      </c>
      <c r="P3490" t="str">
        <f>Table1[[#This Row],[Region]]</f>
        <v>East</v>
      </c>
      <c r="Q3490" t="s">
        <v>36</v>
      </c>
      <c r="R3490" t="s">
        <v>13</v>
      </c>
    </row>
    <row r="3491" spans="1:18" x14ac:dyDescent="0.3">
      <c r="A3491" s="1">
        <v>44973</v>
      </c>
      <c r="B3491" t="s">
        <v>3517</v>
      </c>
      <c r="C3491" t="s">
        <v>9</v>
      </c>
      <c r="D3491" t="s">
        <v>42</v>
      </c>
      <c r="E3491">
        <v>-3765.46</v>
      </c>
      <c r="F3491" t="s">
        <v>11</v>
      </c>
      <c r="G3491">
        <f>IF(Table1[[#This Row],[Type]]="Income",ABS(Table1[[#This Row],[Amount]]),0)</f>
        <v>0</v>
      </c>
      <c r="H3491">
        <f>IF(Table1[[#This Row],[Type]]="Expense",ABS(Table1[[#This Row],[Amount]]),0)</f>
        <v>3765.46</v>
      </c>
      <c r="I3491" t="s">
        <v>12</v>
      </c>
      <c r="J3491" t="s">
        <v>32</v>
      </c>
      <c r="L3491" t="str">
        <f t="shared" si="54"/>
        <v>February</v>
      </c>
      <c r="M3491" s="4">
        <f>ABS(Table1[[#This Row],[Amount]])</f>
        <v>3765.46</v>
      </c>
      <c r="N3491">
        <f>IF(Table1[[#This Row],[Type]]="Income",ABS(Table1[[#This Row],[Amount]]),0)</f>
        <v>0</v>
      </c>
      <c r="O3491">
        <f>IF(Table1[[#This Row],[Type]]="Expense",ABS(Table1[[#This Row],[Amount]]),0)</f>
        <v>3765.46</v>
      </c>
      <c r="P3491" t="str">
        <f>Table1[[#This Row],[Region]]</f>
        <v>West</v>
      </c>
      <c r="Q3491" t="s">
        <v>42</v>
      </c>
      <c r="R3491" t="s">
        <v>32</v>
      </c>
    </row>
    <row r="3492" spans="1:18" x14ac:dyDescent="0.3">
      <c r="A3492" s="1">
        <v>45066</v>
      </c>
      <c r="B3492" t="s">
        <v>3518</v>
      </c>
      <c r="C3492" t="s">
        <v>30</v>
      </c>
      <c r="D3492" t="s">
        <v>19</v>
      </c>
      <c r="E3492">
        <v>548.52</v>
      </c>
      <c r="F3492" t="s">
        <v>31</v>
      </c>
      <c r="G3492">
        <f>IF(Table1[[#This Row],[Type]]="Income",ABS(Table1[[#This Row],[Amount]]),0)</f>
        <v>548.52</v>
      </c>
      <c r="H3492">
        <f>IF(Table1[[#This Row],[Type]]="Expense",ABS(Table1[[#This Row],[Amount]]),0)</f>
        <v>0</v>
      </c>
      <c r="I3492" t="s">
        <v>12</v>
      </c>
      <c r="J3492" t="s">
        <v>13</v>
      </c>
      <c r="L3492" t="str">
        <f t="shared" si="54"/>
        <v>May</v>
      </c>
      <c r="M3492" s="4">
        <f>ABS(Table1[[#This Row],[Amount]])</f>
        <v>548.52</v>
      </c>
      <c r="N3492">
        <f>IF(Table1[[#This Row],[Type]]="Income",ABS(Table1[[#This Row],[Amount]]),0)</f>
        <v>548.52</v>
      </c>
      <c r="O3492">
        <f>IF(Table1[[#This Row],[Type]]="Expense",ABS(Table1[[#This Row],[Amount]]),0)</f>
        <v>0</v>
      </c>
      <c r="P3492" t="str">
        <f>Table1[[#This Row],[Region]]</f>
        <v>East</v>
      </c>
      <c r="Q3492" t="s">
        <v>19</v>
      </c>
      <c r="R3492" t="s">
        <v>13</v>
      </c>
    </row>
    <row r="3493" spans="1:18" x14ac:dyDescent="0.3">
      <c r="A3493" s="1">
        <v>45172</v>
      </c>
      <c r="B3493" t="s">
        <v>3519</v>
      </c>
      <c r="C3493" t="s">
        <v>25</v>
      </c>
      <c r="D3493" t="s">
        <v>26</v>
      </c>
      <c r="E3493">
        <v>-1372.78</v>
      </c>
      <c r="F3493" t="s">
        <v>11</v>
      </c>
      <c r="G3493">
        <f>IF(Table1[[#This Row],[Type]]="Income",ABS(Table1[[#This Row],[Amount]]),0)</f>
        <v>0</v>
      </c>
      <c r="H3493">
        <f>IF(Table1[[#This Row],[Type]]="Expense",ABS(Table1[[#This Row],[Amount]]),0)</f>
        <v>1372.78</v>
      </c>
      <c r="I3493" t="s">
        <v>20</v>
      </c>
      <c r="J3493" t="s">
        <v>13</v>
      </c>
      <c r="L3493" t="str">
        <f t="shared" si="54"/>
        <v>September</v>
      </c>
      <c r="M3493" s="4">
        <f>ABS(Table1[[#This Row],[Amount]])</f>
        <v>1372.78</v>
      </c>
      <c r="N3493">
        <f>IF(Table1[[#This Row],[Type]]="Income",ABS(Table1[[#This Row],[Amount]]),0)</f>
        <v>0</v>
      </c>
      <c r="O3493">
        <f>IF(Table1[[#This Row],[Type]]="Expense",ABS(Table1[[#This Row],[Amount]]),0)</f>
        <v>1372.78</v>
      </c>
      <c r="P3493" t="str">
        <f>Table1[[#This Row],[Region]]</f>
        <v>East</v>
      </c>
      <c r="Q3493" t="s">
        <v>26</v>
      </c>
      <c r="R3493" t="s">
        <v>13</v>
      </c>
    </row>
    <row r="3494" spans="1:18" x14ac:dyDescent="0.3">
      <c r="A3494" s="1">
        <v>45075</v>
      </c>
      <c r="B3494" t="s">
        <v>3520</v>
      </c>
      <c r="C3494" t="s">
        <v>9</v>
      </c>
      <c r="D3494" t="s">
        <v>16</v>
      </c>
      <c r="E3494">
        <v>-2802.3</v>
      </c>
      <c r="F3494" t="s">
        <v>11</v>
      </c>
      <c r="G3494">
        <f>IF(Table1[[#This Row],[Type]]="Income",ABS(Table1[[#This Row],[Amount]]),0)</f>
        <v>0</v>
      </c>
      <c r="H3494">
        <f>IF(Table1[[#This Row],[Type]]="Expense",ABS(Table1[[#This Row],[Amount]]),0)</f>
        <v>2802.3</v>
      </c>
      <c r="I3494" t="s">
        <v>17</v>
      </c>
      <c r="J3494" t="s">
        <v>13</v>
      </c>
      <c r="L3494" t="str">
        <f t="shared" si="54"/>
        <v>May</v>
      </c>
      <c r="M3494" s="4">
        <f>ABS(Table1[[#This Row],[Amount]])</f>
        <v>2802.3</v>
      </c>
      <c r="N3494">
        <f>IF(Table1[[#This Row],[Type]]="Income",ABS(Table1[[#This Row],[Amount]]),0)</f>
        <v>0</v>
      </c>
      <c r="O3494">
        <f>IF(Table1[[#This Row],[Type]]="Expense",ABS(Table1[[#This Row],[Amount]]),0)</f>
        <v>2802.3</v>
      </c>
      <c r="P3494" t="str">
        <f>Table1[[#This Row],[Region]]</f>
        <v>East</v>
      </c>
      <c r="Q3494" t="s">
        <v>16</v>
      </c>
      <c r="R3494" t="s">
        <v>13</v>
      </c>
    </row>
    <row r="3495" spans="1:18" x14ac:dyDescent="0.3">
      <c r="A3495" s="1">
        <v>45172</v>
      </c>
      <c r="B3495" t="s">
        <v>3521</v>
      </c>
      <c r="C3495" t="s">
        <v>15</v>
      </c>
      <c r="D3495" t="s">
        <v>36</v>
      </c>
      <c r="E3495">
        <v>-2313.4899999999998</v>
      </c>
      <c r="F3495" t="s">
        <v>11</v>
      </c>
      <c r="G3495">
        <f>IF(Table1[[#This Row],[Type]]="Income",ABS(Table1[[#This Row],[Amount]]),0)</f>
        <v>0</v>
      </c>
      <c r="H3495">
        <f>IF(Table1[[#This Row],[Type]]="Expense",ABS(Table1[[#This Row],[Amount]]),0)</f>
        <v>2313.4899999999998</v>
      </c>
      <c r="I3495" t="s">
        <v>20</v>
      </c>
      <c r="J3495" t="s">
        <v>13</v>
      </c>
      <c r="L3495" t="str">
        <f t="shared" si="54"/>
        <v>September</v>
      </c>
      <c r="M3495" s="4">
        <f>ABS(Table1[[#This Row],[Amount]])</f>
        <v>2313.4899999999998</v>
      </c>
      <c r="N3495">
        <f>IF(Table1[[#This Row],[Type]]="Income",ABS(Table1[[#This Row],[Amount]]),0)</f>
        <v>0</v>
      </c>
      <c r="O3495">
        <f>IF(Table1[[#This Row],[Type]]="Expense",ABS(Table1[[#This Row],[Amount]]),0)</f>
        <v>2313.4899999999998</v>
      </c>
      <c r="P3495" t="str">
        <f>Table1[[#This Row],[Region]]</f>
        <v>East</v>
      </c>
      <c r="Q3495" t="s">
        <v>36</v>
      </c>
      <c r="R3495" t="s">
        <v>13</v>
      </c>
    </row>
    <row r="3496" spans="1:18" x14ac:dyDescent="0.3">
      <c r="A3496" s="1">
        <v>44931</v>
      </c>
      <c r="B3496" t="s">
        <v>3522</v>
      </c>
      <c r="C3496" t="s">
        <v>9</v>
      </c>
      <c r="D3496" t="s">
        <v>16</v>
      </c>
      <c r="E3496">
        <v>-177.29</v>
      </c>
      <c r="F3496" t="s">
        <v>11</v>
      </c>
      <c r="G3496">
        <f>IF(Table1[[#This Row],[Type]]="Income",ABS(Table1[[#This Row],[Amount]]),0)</f>
        <v>0</v>
      </c>
      <c r="H3496">
        <f>IF(Table1[[#This Row],[Type]]="Expense",ABS(Table1[[#This Row],[Amount]]),0)</f>
        <v>177.29</v>
      </c>
      <c r="I3496" t="s">
        <v>20</v>
      </c>
      <c r="J3496" t="s">
        <v>27</v>
      </c>
      <c r="L3496" t="str">
        <f t="shared" si="54"/>
        <v>January</v>
      </c>
      <c r="M3496" s="4">
        <f>ABS(Table1[[#This Row],[Amount]])</f>
        <v>177.29</v>
      </c>
      <c r="N3496">
        <f>IF(Table1[[#This Row],[Type]]="Income",ABS(Table1[[#This Row],[Amount]]),0)</f>
        <v>0</v>
      </c>
      <c r="O3496">
        <f>IF(Table1[[#This Row],[Type]]="Expense",ABS(Table1[[#This Row],[Amount]]),0)</f>
        <v>177.29</v>
      </c>
      <c r="P3496" t="str">
        <f>Table1[[#This Row],[Region]]</f>
        <v>North</v>
      </c>
      <c r="Q3496" t="s">
        <v>16</v>
      </c>
      <c r="R3496" t="s">
        <v>27</v>
      </c>
    </row>
    <row r="3497" spans="1:18" x14ac:dyDescent="0.3">
      <c r="A3497" s="1">
        <v>45110</v>
      </c>
      <c r="B3497" t="s">
        <v>3523</v>
      </c>
      <c r="C3497" t="s">
        <v>30</v>
      </c>
      <c r="D3497" t="s">
        <v>16</v>
      </c>
      <c r="E3497">
        <v>4137.53</v>
      </c>
      <c r="F3497" t="s">
        <v>31</v>
      </c>
      <c r="G3497">
        <f>IF(Table1[[#This Row],[Type]]="Income",ABS(Table1[[#This Row],[Amount]]),0)</f>
        <v>4137.53</v>
      </c>
      <c r="H3497">
        <f>IF(Table1[[#This Row],[Type]]="Expense",ABS(Table1[[#This Row],[Amount]]),0)</f>
        <v>0</v>
      </c>
      <c r="I3497" t="s">
        <v>12</v>
      </c>
      <c r="J3497" t="s">
        <v>32</v>
      </c>
      <c r="L3497" t="str">
        <f t="shared" si="54"/>
        <v>July</v>
      </c>
      <c r="M3497" s="4">
        <f>ABS(Table1[[#This Row],[Amount]])</f>
        <v>4137.53</v>
      </c>
      <c r="N3497">
        <f>IF(Table1[[#This Row],[Type]]="Income",ABS(Table1[[#This Row],[Amount]]),0)</f>
        <v>4137.53</v>
      </c>
      <c r="O3497">
        <f>IF(Table1[[#This Row],[Type]]="Expense",ABS(Table1[[#This Row],[Amount]]),0)</f>
        <v>0</v>
      </c>
      <c r="P3497" t="str">
        <f>Table1[[#This Row],[Region]]</f>
        <v>West</v>
      </c>
      <c r="Q3497" t="s">
        <v>16</v>
      </c>
      <c r="R3497" t="s">
        <v>32</v>
      </c>
    </row>
    <row r="3498" spans="1:18" x14ac:dyDescent="0.3">
      <c r="A3498" s="1">
        <v>44946</v>
      </c>
      <c r="B3498" t="s">
        <v>3524</v>
      </c>
      <c r="C3498" t="s">
        <v>30</v>
      </c>
      <c r="D3498" t="s">
        <v>10</v>
      </c>
      <c r="E3498">
        <v>4406.12</v>
      </c>
      <c r="F3498" t="s">
        <v>31</v>
      </c>
      <c r="G3498">
        <f>IF(Table1[[#This Row],[Type]]="Income",ABS(Table1[[#This Row],[Amount]]),0)</f>
        <v>4406.12</v>
      </c>
      <c r="H3498">
        <f>IF(Table1[[#This Row],[Type]]="Expense",ABS(Table1[[#This Row],[Amount]]),0)</f>
        <v>0</v>
      </c>
      <c r="I3498" t="s">
        <v>20</v>
      </c>
      <c r="J3498" t="s">
        <v>13</v>
      </c>
      <c r="L3498" t="str">
        <f t="shared" si="54"/>
        <v>January</v>
      </c>
      <c r="M3498" s="4">
        <f>ABS(Table1[[#This Row],[Amount]])</f>
        <v>4406.12</v>
      </c>
      <c r="N3498">
        <f>IF(Table1[[#This Row],[Type]]="Income",ABS(Table1[[#This Row],[Amount]]),0)</f>
        <v>4406.12</v>
      </c>
      <c r="O3498">
        <f>IF(Table1[[#This Row],[Type]]="Expense",ABS(Table1[[#This Row],[Amount]]),0)</f>
        <v>0</v>
      </c>
      <c r="P3498" t="str">
        <f>Table1[[#This Row],[Region]]</f>
        <v>East</v>
      </c>
      <c r="Q3498" t="s">
        <v>10</v>
      </c>
      <c r="R3498" t="s">
        <v>13</v>
      </c>
    </row>
    <row r="3499" spans="1:18" x14ac:dyDescent="0.3">
      <c r="A3499" s="1">
        <v>44972</v>
      </c>
      <c r="B3499" t="s">
        <v>3525</v>
      </c>
      <c r="C3499" t="s">
        <v>25</v>
      </c>
      <c r="D3499" t="s">
        <v>19</v>
      </c>
      <c r="E3499">
        <v>-3441.18</v>
      </c>
      <c r="F3499" t="s">
        <v>11</v>
      </c>
      <c r="G3499">
        <f>IF(Table1[[#This Row],[Type]]="Income",ABS(Table1[[#This Row],[Amount]]),0)</f>
        <v>0</v>
      </c>
      <c r="H3499">
        <f>IF(Table1[[#This Row],[Type]]="Expense",ABS(Table1[[#This Row],[Amount]]),0)</f>
        <v>3441.18</v>
      </c>
      <c r="I3499" t="s">
        <v>20</v>
      </c>
      <c r="J3499" t="s">
        <v>23</v>
      </c>
      <c r="L3499" t="str">
        <f t="shared" si="54"/>
        <v>February</v>
      </c>
      <c r="M3499" s="4">
        <f>ABS(Table1[[#This Row],[Amount]])</f>
        <v>3441.18</v>
      </c>
      <c r="N3499">
        <f>IF(Table1[[#This Row],[Type]]="Income",ABS(Table1[[#This Row],[Amount]]),0)</f>
        <v>0</v>
      </c>
      <c r="O3499">
        <f>IF(Table1[[#This Row],[Type]]="Expense",ABS(Table1[[#This Row],[Amount]]),0)</f>
        <v>3441.18</v>
      </c>
      <c r="P3499" t="str">
        <f>Table1[[#This Row],[Region]]</f>
        <v>South</v>
      </c>
      <c r="Q3499" t="s">
        <v>19</v>
      </c>
      <c r="R3499" t="s">
        <v>23</v>
      </c>
    </row>
    <row r="3500" spans="1:18" x14ac:dyDescent="0.3">
      <c r="A3500" s="1">
        <v>44938</v>
      </c>
      <c r="B3500" t="s">
        <v>3526</v>
      </c>
      <c r="C3500" t="s">
        <v>30</v>
      </c>
      <c r="D3500" t="s">
        <v>42</v>
      </c>
      <c r="E3500">
        <v>2751.23</v>
      </c>
      <c r="F3500" t="s">
        <v>31</v>
      </c>
      <c r="G3500">
        <f>IF(Table1[[#This Row],[Type]]="Income",ABS(Table1[[#This Row],[Amount]]),0)</f>
        <v>2751.23</v>
      </c>
      <c r="H3500">
        <f>IF(Table1[[#This Row],[Type]]="Expense",ABS(Table1[[#This Row],[Amount]]),0)</f>
        <v>0</v>
      </c>
      <c r="I3500" t="s">
        <v>20</v>
      </c>
      <c r="J3500" t="s">
        <v>32</v>
      </c>
      <c r="L3500" t="str">
        <f t="shared" si="54"/>
        <v>January</v>
      </c>
      <c r="M3500" s="4">
        <f>ABS(Table1[[#This Row],[Amount]])</f>
        <v>2751.23</v>
      </c>
      <c r="N3500">
        <f>IF(Table1[[#This Row],[Type]]="Income",ABS(Table1[[#This Row],[Amount]]),0)</f>
        <v>2751.23</v>
      </c>
      <c r="O3500">
        <f>IF(Table1[[#This Row],[Type]]="Expense",ABS(Table1[[#This Row],[Amount]]),0)</f>
        <v>0</v>
      </c>
      <c r="P3500" t="str">
        <f>Table1[[#This Row],[Region]]</f>
        <v>West</v>
      </c>
      <c r="Q3500" t="s">
        <v>42</v>
      </c>
      <c r="R3500" t="s">
        <v>32</v>
      </c>
    </row>
    <row r="3501" spans="1:18" x14ac:dyDescent="0.3">
      <c r="A3501" s="1">
        <v>44996</v>
      </c>
      <c r="B3501" t="s">
        <v>3527</v>
      </c>
      <c r="C3501" t="s">
        <v>9</v>
      </c>
      <c r="D3501" t="s">
        <v>36</v>
      </c>
      <c r="E3501">
        <v>-4807.62</v>
      </c>
      <c r="F3501" t="s">
        <v>11</v>
      </c>
      <c r="G3501">
        <f>IF(Table1[[#This Row],[Type]]="Income",ABS(Table1[[#This Row],[Amount]]),0)</f>
        <v>0</v>
      </c>
      <c r="H3501">
        <f>IF(Table1[[#This Row],[Type]]="Expense",ABS(Table1[[#This Row],[Amount]]),0)</f>
        <v>4807.62</v>
      </c>
      <c r="I3501" t="s">
        <v>12</v>
      </c>
      <c r="J3501" t="s">
        <v>32</v>
      </c>
      <c r="L3501" t="str">
        <f t="shared" si="54"/>
        <v>March</v>
      </c>
      <c r="M3501" s="4">
        <f>ABS(Table1[[#This Row],[Amount]])</f>
        <v>4807.62</v>
      </c>
      <c r="N3501">
        <f>IF(Table1[[#This Row],[Type]]="Income",ABS(Table1[[#This Row],[Amount]]),0)</f>
        <v>0</v>
      </c>
      <c r="O3501">
        <f>IF(Table1[[#This Row],[Type]]="Expense",ABS(Table1[[#This Row],[Amount]]),0)</f>
        <v>4807.62</v>
      </c>
      <c r="P3501" t="str">
        <f>Table1[[#This Row],[Region]]</f>
        <v>West</v>
      </c>
      <c r="Q3501" t="s">
        <v>36</v>
      </c>
      <c r="R3501" t="s">
        <v>32</v>
      </c>
    </row>
    <row r="3502" spans="1:18" x14ac:dyDescent="0.3">
      <c r="A3502" s="1">
        <v>44943</v>
      </c>
      <c r="B3502" t="s">
        <v>3528</v>
      </c>
      <c r="C3502" t="s">
        <v>9</v>
      </c>
      <c r="D3502" t="s">
        <v>26</v>
      </c>
      <c r="E3502">
        <v>-687.79</v>
      </c>
      <c r="F3502" t="s">
        <v>11</v>
      </c>
      <c r="G3502">
        <f>IF(Table1[[#This Row],[Type]]="Income",ABS(Table1[[#This Row],[Amount]]),0)</f>
        <v>0</v>
      </c>
      <c r="H3502">
        <f>IF(Table1[[#This Row],[Type]]="Expense",ABS(Table1[[#This Row],[Amount]]),0)</f>
        <v>687.79</v>
      </c>
      <c r="I3502" t="s">
        <v>20</v>
      </c>
      <c r="J3502" t="s">
        <v>13</v>
      </c>
      <c r="L3502" t="str">
        <f t="shared" si="54"/>
        <v>January</v>
      </c>
      <c r="M3502" s="4">
        <f>ABS(Table1[[#This Row],[Amount]])</f>
        <v>687.79</v>
      </c>
      <c r="N3502">
        <f>IF(Table1[[#This Row],[Type]]="Income",ABS(Table1[[#This Row],[Amount]]),0)</f>
        <v>0</v>
      </c>
      <c r="O3502">
        <f>IF(Table1[[#This Row],[Type]]="Expense",ABS(Table1[[#This Row],[Amount]]),0)</f>
        <v>687.79</v>
      </c>
      <c r="P3502" t="str">
        <f>Table1[[#This Row],[Region]]</f>
        <v>East</v>
      </c>
      <c r="Q3502" t="s">
        <v>26</v>
      </c>
      <c r="R3502" t="s">
        <v>13</v>
      </c>
    </row>
    <row r="3503" spans="1:18" x14ac:dyDescent="0.3">
      <c r="A3503" s="1">
        <v>45073</v>
      </c>
      <c r="B3503" t="s">
        <v>3529</v>
      </c>
      <c r="C3503" t="s">
        <v>9</v>
      </c>
      <c r="D3503" t="s">
        <v>42</v>
      </c>
      <c r="E3503">
        <v>-3715.76</v>
      </c>
      <c r="F3503" t="s">
        <v>11</v>
      </c>
      <c r="G3503">
        <f>IF(Table1[[#This Row],[Type]]="Income",ABS(Table1[[#This Row],[Amount]]),0)</f>
        <v>0</v>
      </c>
      <c r="H3503">
        <f>IF(Table1[[#This Row],[Type]]="Expense",ABS(Table1[[#This Row],[Amount]]),0)</f>
        <v>3715.76</v>
      </c>
      <c r="I3503" t="s">
        <v>20</v>
      </c>
      <c r="J3503" t="s">
        <v>32</v>
      </c>
      <c r="L3503" t="str">
        <f t="shared" si="54"/>
        <v>May</v>
      </c>
      <c r="M3503" s="4">
        <f>ABS(Table1[[#This Row],[Amount]])</f>
        <v>3715.76</v>
      </c>
      <c r="N3503">
        <f>IF(Table1[[#This Row],[Type]]="Income",ABS(Table1[[#This Row],[Amount]]),0)</f>
        <v>0</v>
      </c>
      <c r="O3503">
        <f>IF(Table1[[#This Row],[Type]]="Expense",ABS(Table1[[#This Row],[Amount]]),0)</f>
        <v>3715.76</v>
      </c>
      <c r="P3503" t="str">
        <f>Table1[[#This Row],[Region]]</f>
        <v>West</v>
      </c>
      <c r="Q3503" t="s">
        <v>42</v>
      </c>
      <c r="R3503" t="s">
        <v>32</v>
      </c>
    </row>
    <row r="3504" spans="1:18" x14ac:dyDescent="0.3">
      <c r="A3504" s="1">
        <v>45080</v>
      </c>
      <c r="B3504" t="s">
        <v>3530</v>
      </c>
      <c r="C3504" t="s">
        <v>9</v>
      </c>
      <c r="D3504" t="s">
        <v>26</v>
      </c>
      <c r="E3504">
        <v>-728.97</v>
      </c>
      <c r="F3504" t="s">
        <v>11</v>
      </c>
      <c r="G3504">
        <f>IF(Table1[[#This Row],[Type]]="Income",ABS(Table1[[#This Row],[Amount]]),0)</f>
        <v>0</v>
      </c>
      <c r="H3504">
        <f>IF(Table1[[#This Row],[Type]]="Expense",ABS(Table1[[#This Row],[Amount]]),0)</f>
        <v>728.97</v>
      </c>
      <c r="I3504" t="s">
        <v>12</v>
      </c>
      <c r="J3504" t="s">
        <v>23</v>
      </c>
      <c r="L3504" t="str">
        <f t="shared" si="54"/>
        <v>June</v>
      </c>
      <c r="M3504" s="4">
        <f>ABS(Table1[[#This Row],[Amount]])</f>
        <v>728.97</v>
      </c>
      <c r="N3504">
        <f>IF(Table1[[#This Row],[Type]]="Income",ABS(Table1[[#This Row],[Amount]]),0)</f>
        <v>0</v>
      </c>
      <c r="O3504">
        <f>IF(Table1[[#This Row],[Type]]="Expense",ABS(Table1[[#This Row],[Amount]]),0)</f>
        <v>728.97</v>
      </c>
      <c r="P3504" t="str">
        <f>Table1[[#This Row],[Region]]</f>
        <v>South</v>
      </c>
      <c r="Q3504" t="s">
        <v>26</v>
      </c>
      <c r="R3504" t="s">
        <v>23</v>
      </c>
    </row>
    <row r="3505" spans="1:18" x14ac:dyDescent="0.3">
      <c r="A3505" s="1">
        <v>45230</v>
      </c>
      <c r="B3505" t="s">
        <v>3531</v>
      </c>
      <c r="C3505" t="s">
        <v>25</v>
      </c>
      <c r="D3505" t="s">
        <v>22</v>
      </c>
      <c r="E3505">
        <v>-1971.04</v>
      </c>
      <c r="F3505" t="s">
        <v>11</v>
      </c>
      <c r="G3505">
        <f>IF(Table1[[#This Row],[Type]]="Income",ABS(Table1[[#This Row],[Amount]]),0)</f>
        <v>0</v>
      </c>
      <c r="H3505">
        <f>IF(Table1[[#This Row],[Type]]="Expense",ABS(Table1[[#This Row],[Amount]]),0)</f>
        <v>1971.04</v>
      </c>
      <c r="I3505" t="s">
        <v>12</v>
      </c>
      <c r="J3505" t="s">
        <v>23</v>
      </c>
      <c r="L3505" t="str">
        <f t="shared" si="54"/>
        <v>October</v>
      </c>
      <c r="M3505" s="4">
        <f>ABS(Table1[[#This Row],[Amount]])</f>
        <v>1971.04</v>
      </c>
      <c r="N3505">
        <f>IF(Table1[[#This Row],[Type]]="Income",ABS(Table1[[#This Row],[Amount]]),0)</f>
        <v>0</v>
      </c>
      <c r="O3505">
        <f>IF(Table1[[#This Row],[Type]]="Expense",ABS(Table1[[#This Row],[Amount]]),0)</f>
        <v>1971.04</v>
      </c>
      <c r="P3505" t="str">
        <f>Table1[[#This Row],[Region]]</f>
        <v>South</v>
      </c>
      <c r="Q3505" t="s">
        <v>22</v>
      </c>
      <c r="R3505" t="s">
        <v>23</v>
      </c>
    </row>
    <row r="3506" spans="1:18" x14ac:dyDescent="0.3">
      <c r="A3506" s="1">
        <v>45034</v>
      </c>
      <c r="B3506" t="s">
        <v>3532</v>
      </c>
      <c r="C3506" t="s">
        <v>15</v>
      </c>
      <c r="D3506" t="s">
        <v>16</v>
      </c>
      <c r="E3506">
        <v>-2968.87</v>
      </c>
      <c r="F3506" t="s">
        <v>11</v>
      </c>
      <c r="G3506">
        <f>IF(Table1[[#This Row],[Type]]="Income",ABS(Table1[[#This Row],[Amount]]),0)</f>
        <v>0</v>
      </c>
      <c r="H3506">
        <f>IF(Table1[[#This Row],[Type]]="Expense",ABS(Table1[[#This Row],[Amount]]),0)</f>
        <v>2968.87</v>
      </c>
      <c r="I3506" t="s">
        <v>12</v>
      </c>
      <c r="J3506" t="s">
        <v>23</v>
      </c>
      <c r="L3506" t="str">
        <f t="shared" si="54"/>
        <v>April</v>
      </c>
      <c r="M3506" s="4">
        <f>ABS(Table1[[#This Row],[Amount]])</f>
        <v>2968.87</v>
      </c>
      <c r="N3506">
        <f>IF(Table1[[#This Row],[Type]]="Income",ABS(Table1[[#This Row],[Amount]]),0)</f>
        <v>0</v>
      </c>
      <c r="O3506">
        <f>IF(Table1[[#This Row],[Type]]="Expense",ABS(Table1[[#This Row],[Amount]]),0)</f>
        <v>2968.87</v>
      </c>
      <c r="P3506" t="str">
        <f>Table1[[#This Row],[Region]]</f>
        <v>South</v>
      </c>
      <c r="Q3506" t="s">
        <v>16</v>
      </c>
      <c r="R3506" t="s">
        <v>23</v>
      </c>
    </row>
    <row r="3507" spans="1:18" x14ac:dyDescent="0.3">
      <c r="A3507" s="1">
        <v>45162</v>
      </c>
      <c r="B3507" t="s">
        <v>3533</v>
      </c>
      <c r="C3507" t="s">
        <v>15</v>
      </c>
      <c r="D3507" t="s">
        <v>22</v>
      </c>
      <c r="E3507">
        <v>-3711.73</v>
      </c>
      <c r="F3507" t="s">
        <v>11</v>
      </c>
      <c r="G3507">
        <f>IF(Table1[[#This Row],[Type]]="Income",ABS(Table1[[#This Row],[Amount]]),0)</f>
        <v>0</v>
      </c>
      <c r="H3507">
        <f>IF(Table1[[#This Row],[Type]]="Expense",ABS(Table1[[#This Row],[Amount]]),0)</f>
        <v>3711.73</v>
      </c>
      <c r="I3507" t="s">
        <v>17</v>
      </c>
      <c r="J3507" t="s">
        <v>32</v>
      </c>
      <c r="L3507" t="str">
        <f t="shared" si="54"/>
        <v>August</v>
      </c>
      <c r="M3507" s="4">
        <f>ABS(Table1[[#This Row],[Amount]])</f>
        <v>3711.73</v>
      </c>
      <c r="N3507">
        <f>IF(Table1[[#This Row],[Type]]="Income",ABS(Table1[[#This Row],[Amount]]),0)</f>
        <v>0</v>
      </c>
      <c r="O3507">
        <f>IF(Table1[[#This Row],[Type]]="Expense",ABS(Table1[[#This Row],[Amount]]),0)</f>
        <v>3711.73</v>
      </c>
      <c r="P3507" t="str">
        <f>Table1[[#This Row],[Region]]</f>
        <v>West</v>
      </c>
      <c r="Q3507" t="s">
        <v>22</v>
      </c>
      <c r="R3507" t="s">
        <v>32</v>
      </c>
    </row>
    <row r="3508" spans="1:18" x14ac:dyDescent="0.3">
      <c r="A3508" s="1">
        <v>45234</v>
      </c>
      <c r="B3508" t="s">
        <v>3534</v>
      </c>
      <c r="C3508" t="s">
        <v>25</v>
      </c>
      <c r="D3508" t="s">
        <v>10</v>
      </c>
      <c r="E3508">
        <v>-118.21</v>
      </c>
      <c r="F3508" t="s">
        <v>11</v>
      </c>
      <c r="G3508">
        <f>IF(Table1[[#This Row],[Type]]="Income",ABS(Table1[[#This Row],[Amount]]),0)</f>
        <v>0</v>
      </c>
      <c r="H3508">
        <f>IF(Table1[[#This Row],[Type]]="Expense",ABS(Table1[[#This Row],[Amount]]),0)</f>
        <v>118.21</v>
      </c>
      <c r="I3508" t="s">
        <v>12</v>
      </c>
      <c r="J3508" t="s">
        <v>32</v>
      </c>
      <c r="L3508" t="str">
        <f t="shared" si="54"/>
        <v>November</v>
      </c>
      <c r="M3508" s="4">
        <f>ABS(Table1[[#This Row],[Amount]])</f>
        <v>118.21</v>
      </c>
      <c r="N3508">
        <f>IF(Table1[[#This Row],[Type]]="Income",ABS(Table1[[#This Row],[Amount]]),0)</f>
        <v>0</v>
      </c>
      <c r="O3508">
        <f>IF(Table1[[#This Row],[Type]]="Expense",ABS(Table1[[#This Row],[Amount]]),0)</f>
        <v>118.21</v>
      </c>
      <c r="P3508" t="str">
        <f>Table1[[#This Row],[Region]]</f>
        <v>West</v>
      </c>
      <c r="Q3508" t="s">
        <v>10</v>
      </c>
      <c r="R3508" t="s">
        <v>32</v>
      </c>
    </row>
    <row r="3509" spans="1:18" x14ac:dyDescent="0.3">
      <c r="A3509" s="1">
        <v>45278</v>
      </c>
      <c r="B3509" t="s">
        <v>3535</v>
      </c>
      <c r="C3509" t="s">
        <v>30</v>
      </c>
      <c r="D3509" t="s">
        <v>16</v>
      </c>
      <c r="E3509">
        <v>1376.93</v>
      </c>
      <c r="F3509" t="s">
        <v>31</v>
      </c>
      <c r="G3509">
        <f>IF(Table1[[#This Row],[Type]]="Income",ABS(Table1[[#This Row],[Amount]]),0)</f>
        <v>1376.93</v>
      </c>
      <c r="H3509">
        <f>IF(Table1[[#This Row],[Type]]="Expense",ABS(Table1[[#This Row],[Amount]]),0)</f>
        <v>0</v>
      </c>
      <c r="I3509" t="s">
        <v>17</v>
      </c>
      <c r="J3509" t="s">
        <v>13</v>
      </c>
      <c r="L3509" t="str">
        <f t="shared" si="54"/>
        <v>December</v>
      </c>
      <c r="M3509" s="4">
        <f>ABS(Table1[[#This Row],[Amount]])</f>
        <v>1376.93</v>
      </c>
      <c r="N3509">
        <f>IF(Table1[[#This Row],[Type]]="Income",ABS(Table1[[#This Row],[Amount]]),0)</f>
        <v>1376.93</v>
      </c>
      <c r="O3509">
        <f>IF(Table1[[#This Row],[Type]]="Expense",ABS(Table1[[#This Row],[Amount]]),0)</f>
        <v>0</v>
      </c>
      <c r="P3509" t="str">
        <f>Table1[[#This Row],[Region]]</f>
        <v>East</v>
      </c>
      <c r="Q3509" t="s">
        <v>16</v>
      </c>
      <c r="R3509" t="s">
        <v>13</v>
      </c>
    </row>
    <row r="3510" spans="1:18" x14ac:dyDescent="0.3">
      <c r="A3510" s="1">
        <v>44996</v>
      </c>
      <c r="B3510" t="s">
        <v>3536</v>
      </c>
      <c r="C3510" t="s">
        <v>15</v>
      </c>
      <c r="D3510" t="s">
        <v>19</v>
      </c>
      <c r="E3510">
        <v>-2737.18</v>
      </c>
      <c r="F3510" t="s">
        <v>11</v>
      </c>
      <c r="G3510">
        <f>IF(Table1[[#This Row],[Type]]="Income",ABS(Table1[[#This Row],[Amount]]),0)</f>
        <v>0</v>
      </c>
      <c r="H3510">
        <f>IF(Table1[[#This Row],[Type]]="Expense",ABS(Table1[[#This Row],[Amount]]),0)</f>
        <v>2737.18</v>
      </c>
      <c r="I3510" t="s">
        <v>12</v>
      </c>
      <c r="J3510" t="s">
        <v>32</v>
      </c>
      <c r="L3510" t="str">
        <f t="shared" si="54"/>
        <v>March</v>
      </c>
      <c r="M3510" s="4">
        <f>ABS(Table1[[#This Row],[Amount]])</f>
        <v>2737.18</v>
      </c>
      <c r="N3510">
        <f>IF(Table1[[#This Row],[Type]]="Income",ABS(Table1[[#This Row],[Amount]]),0)</f>
        <v>0</v>
      </c>
      <c r="O3510">
        <f>IF(Table1[[#This Row],[Type]]="Expense",ABS(Table1[[#This Row],[Amount]]),0)</f>
        <v>2737.18</v>
      </c>
      <c r="P3510" t="str">
        <f>Table1[[#This Row],[Region]]</f>
        <v>West</v>
      </c>
      <c r="Q3510" t="s">
        <v>19</v>
      </c>
      <c r="R3510" t="s">
        <v>32</v>
      </c>
    </row>
    <row r="3511" spans="1:18" x14ac:dyDescent="0.3">
      <c r="A3511" s="1">
        <v>45109</v>
      </c>
      <c r="B3511" t="s">
        <v>3537</v>
      </c>
      <c r="C3511" t="s">
        <v>30</v>
      </c>
      <c r="D3511" t="s">
        <v>42</v>
      </c>
      <c r="E3511">
        <v>2711.08</v>
      </c>
      <c r="F3511" t="s">
        <v>31</v>
      </c>
      <c r="G3511">
        <f>IF(Table1[[#This Row],[Type]]="Income",ABS(Table1[[#This Row],[Amount]]),0)</f>
        <v>2711.08</v>
      </c>
      <c r="H3511">
        <f>IF(Table1[[#This Row],[Type]]="Expense",ABS(Table1[[#This Row],[Amount]]),0)</f>
        <v>0</v>
      </c>
      <c r="I3511" t="s">
        <v>12</v>
      </c>
      <c r="J3511" t="s">
        <v>32</v>
      </c>
      <c r="L3511" t="str">
        <f t="shared" si="54"/>
        <v>July</v>
      </c>
      <c r="M3511" s="4">
        <f>ABS(Table1[[#This Row],[Amount]])</f>
        <v>2711.08</v>
      </c>
      <c r="N3511">
        <f>IF(Table1[[#This Row],[Type]]="Income",ABS(Table1[[#This Row],[Amount]]),0)</f>
        <v>2711.08</v>
      </c>
      <c r="O3511">
        <f>IF(Table1[[#This Row],[Type]]="Expense",ABS(Table1[[#This Row],[Amount]]),0)</f>
        <v>0</v>
      </c>
      <c r="P3511" t="str">
        <f>Table1[[#This Row],[Region]]</f>
        <v>West</v>
      </c>
      <c r="Q3511" t="s">
        <v>42</v>
      </c>
      <c r="R3511" t="s">
        <v>32</v>
      </c>
    </row>
    <row r="3512" spans="1:18" x14ac:dyDescent="0.3">
      <c r="A3512" s="1">
        <v>45176</v>
      </c>
      <c r="B3512" t="s">
        <v>3538</v>
      </c>
      <c r="C3512" t="s">
        <v>15</v>
      </c>
      <c r="D3512" t="s">
        <v>26</v>
      </c>
      <c r="E3512">
        <v>-3224.37</v>
      </c>
      <c r="F3512" t="s">
        <v>11</v>
      </c>
      <c r="G3512">
        <f>IF(Table1[[#This Row],[Type]]="Income",ABS(Table1[[#This Row],[Amount]]),0)</f>
        <v>0</v>
      </c>
      <c r="H3512">
        <f>IF(Table1[[#This Row],[Type]]="Expense",ABS(Table1[[#This Row],[Amount]]),0)</f>
        <v>3224.37</v>
      </c>
      <c r="I3512" t="s">
        <v>12</v>
      </c>
      <c r="J3512" t="s">
        <v>13</v>
      </c>
      <c r="L3512" t="str">
        <f t="shared" si="54"/>
        <v>September</v>
      </c>
      <c r="M3512" s="4">
        <f>ABS(Table1[[#This Row],[Amount]])</f>
        <v>3224.37</v>
      </c>
      <c r="N3512">
        <f>IF(Table1[[#This Row],[Type]]="Income",ABS(Table1[[#This Row],[Amount]]),0)</f>
        <v>0</v>
      </c>
      <c r="O3512">
        <f>IF(Table1[[#This Row],[Type]]="Expense",ABS(Table1[[#This Row],[Amount]]),0)</f>
        <v>3224.37</v>
      </c>
      <c r="P3512" t="str">
        <f>Table1[[#This Row],[Region]]</f>
        <v>East</v>
      </c>
      <c r="Q3512" t="s">
        <v>26</v>
      </c>
      <c r="R3512" t="s">
        <v>13</v>
      </c>
    </row>
    <row r="3513" spans="1:18" x14ac:dyDescent="0.3">
      <c r="A3513" s="1">
        <v>45154</v>
      </c>
      <c r="B3513" t="s">
        <v>3539</v>
      </c>
      <c r="C3513" t="s">
        <v>30</v>
      </c>
      <c r="D3513" t="s">
        <v>10</v>
      </c>
      <c r="E3513">
        <v>1588.88</v>
      </c>
      <c r="F3513" t="s">
        <v>31</v>
      </c>
      <c r="G3513">
        <f>IF(Table1[[#This Row],[Type]]="Income",ABS(Table1[[#This Row],[Amount]]),0)</f>
        <v>1588.88</v>
      </c>
      <c r="H3513">
        <f>IF(Table1[[#This Row],[Type]]="Expense",ABS(Table1[[#This Row],[Amount]]),0)</f>
        <v>0</v>
      </c>
      <c r="I3513" t="s">
        <v>17</v>
      </c>
      <c r="J3513" t="s">
        <v>23</v>
      </c>
      <c r="L3513" t="str">
        <f t="shared" si="54"/>
        <v>August</v>
      </c>
      <c r="M3513" s="4">
        <f>ABS(Table1[[#This Row],[Amount]])</f>
        <v>1588.88</v>
      </c>
      <c r="N3513">
        <f>IF(Table1[[#This Row],[Type]]="Income",ABS(Table1[[#This Row],[Amount]]),0)</f>
        <v>1588.88</v>
      </c>
      <c r="O3513">
        <f>IF(Table1[[#This Row],[Type]]="Expense",ABS(Table1[[#This Row],[Amount]]),0)</f>
        <v>0</v>
      </c>
      <c r="P3513" t="str">
        <f>Table1[[#This Row],[Region]]</f>
        <v>South</v>
      </c>
      <c r="Q3513" t="s">
        <v>10</v>
      </c>
      <c r="R3513" t="s">
        <v>23</v>
      </c>
    </row>
    <row r="3514" spans="1:18" x14ac:dyDescent="0.3">
      <c r="A3514" s="1">
        <v>45028</v>
      </c>
      <c r="B3514" t="s">
        <v>3540</v>
      </c>
      <c r="C3514" t="s">
        <v>25</v>
      </c>
      <c r="D3514" t="s">
        <v>19</v>
      </c>
      <c r="E3514">
        <v>-2748.59</v>
      </c>
      <c r="F3514" t="s">
        <v>11</v>
      </c>
      <c r="G3514">
        <f>IF(Table1[[#This Row],[Type]]="Income",ABS(Table1[[#This Row],[Amount]]),0)</f>
        <v>0</v>
      </c>
      <c r="H3514">
        <f>IF(Table1[[#This Row],[Type]]="Expense",ABS(Table1[[#This Row],[Amount]]),0)</f>
        <v>2748.59</v>
      </c>
      <c r="I3514" t="s">
        <v>20</v>
      </c>
      <c r="J3514" t="s">
        <v>13</v>
      </c>
      <c r="L3514" t="str">
        <f t="shared" si="54"/>
        <v>April</v>
      </c>
      <c r="M3514" s="4">
        <f>ABS(Table1[[#This Row],[Amount]])</f>
        <v>2748.59</v>
      </c>
      <c r="N3514">
        <f>IF(Table1[[#This Row],[Type]]="Income",ABS(Table1[[#This Row],[Amount]]),0)</f>
        <v>0</v>
      </c>
      <c r="O3514">
        <f>IF(Table1[[#This Row],[Type]]="Expense",ABS(Table1[[#This Row],[Amount]]),0)</f>
        <v>2748.59</v>
      </c>
      <c r="P3514" t="str">
        <f>Table1[[#This Row],[Region]]</f>
        <v>East</v>
      </c>
      <c r="Q3514" t="s">
        <v>19</v>
      </c>
      <c r="R3514" t="s">
        <v>13</v>
      </c>
    </row>
    <row r="3515" spans="1:18" x14ac:dyDescent="0.3">
      <c r="A3515" s="1">
        <v>45001</v>
      </c>
      <c r="B3515" t="s">
        <v>3541</v>
      </c>
      <c r="C3515" t="s">
        <v>9</v>
      </c>
      <c r="D3515" t="s">
        <v>26</v>
      </c>
      <c r="E3515">
        <v>-1029.96</v>
      </c>
      <c r="F3515" t="s">
        <v>11</v>
      </c>
      <c r="G3515">
        <f>IF(Table1[[#This Row],[Type]]="Income",ABS(Table1[[#This Row],[Amount]]),0)</f>
        <v>0</v>
      </c>
      <c r="H3515">
        <f>IF(Table1[[#This Row],[Type]]="Expense",ABS(Table1[[#This Row],[Amount]]),0)</f>
        <v>1029.96</v>
      </c>
      <c r="I3515" t="s">
        <v>12</v>
      </c>
      <c r="J3515" t="s">
        <v>27</v>
      </c>
      <c r="L3515" t="str">
        <f t="shared" si="54"/>
        <v>March</v>
      </c>
      <c r="M3515" s="4">
        <f>ABS(Table1[[#This Row],[Amount]])</f>
        <v>1029.96</v>
      </c>
      <c r="N3515">
        <f>IF(Table1[[#This Row],[Type]]="Income",ABS(Table1[[#This Row],[Amount]]),0)</f>
        <v>0</v>
      </c>
      <c r="O3515">
        <f>IF(Table1[[#This Row],[Type]]="Expense",ABS(Table1[[#This Row],[Amount]]),0)</f>
        <v>1029.96</v>
      </c>
      <c r="P3515" t="str">
        <f>Table1[[#This Row],[Region]]</f>
        <v>North</v>
      </c>
      <c r="Q3515" t="s">
        <v>26</v>
      </c>
      <c r="R3515" t="s">
        <v>27</v>
      </c>
    </row>
    <row r="3516" spans="1:18" x14ac:dyDescent="0.3">
      <c r="A3516" s="1">
        <v>45142</v>
      </c>
      <c r="B3516" t="s">
        <v>3542</v>
      </c>
      <c r="C3516" t="s">
        <v>30</v>
      </c>
      <c r="D3516" t="s">
        <v>42</v>
      </c>
      <c r="E3516">
        <v>1015.67</v>
      </c>
      <c r="F3516" t="s">
        <v>31</v>
      </c>
      <c r="G3516">
        <f>IF(Table1[[#This Row],[Type]]="Income",ABS(Table1[[#This Row],[Amount]]),0)</f>
        <v>1015.67</v>
      </c>
      <c r="H3516">
        <f>IF(Table1[[#This Row],[Type]]="Expense",ABS(Table1[[#This Row],[Amount]]),0)</f>
        <v>0</v>
      </c>
      <c r="I3516" t="s">
        <v>17</v>
      </c>
      <c r="J3516" t="s">
        <v>32</v>
      </c>
      <c r="L3516" t="str">
        <f t="shared" si="54"/>
        <v>August</v>
      </c>
      <c r="M3516" s="4">
        <f>ABS(Table1[[#This Row],[Amount]])</f>
        <v>1015.67</v>
      </c>
      <c r="N3516">
        <f>IF(Table1[[#This Row],[Type]]="Income",ABS(Table1[[#This Row],[Amount]]),0)</f>
        <v>1015.67</v>
      </c>
      <c r="O3516">
        <f>IF(Table1[[#This Row],[Type]]="Expense",ABS(Table1[[#This Row],[Amount]]),0)</f>
        <v>0</v>
      </c>
      <c r="P3516" t="str">
        <f>Table1[[#This Row],[Region]]</f>
        <v>West</v>
      </c>
      <c r="Q3516" t="s">
        <v>42</v>
      </c>
      <c r="R3516" t="s">
        <v>32</v>
      </c>
    </row>
    <row r="3517" spans="1:18" x14ac:dyDescent="0.3">
      <c r="A3517" s="1">
        <v>45129</v>
      </c>
      <c r="B3517" t="s">
        <v>3543</v>
      </c>
      <c r="C3517" t="s">
        <v>9</v>
      </c>
      <c r="D3517" t="s">
        <v>36</v>
      </c>
      <c r="E3517">
        <v>-2925.16</v>
      </c>
      <c r="F3517" t="s">
        <v>11</v>
      </c>
      <c r="G3517">
        <f>IF(Table1[[#This Row],[Type]]="Income",ABS(Table1[[#This Row],[Amount]]),0)</f>
        <v>0</v>
      </c>
      <c r="H3517">
        <f>IF(Table1[[#This Row],[Type]]="Expense",ABS(Table1[[#This Row],[Amount]]),0)</f>
        <v>2925.16</v>
      </c>
      <c r="I3517" t="s">
        <v>12</v>
      </c>
      <c r="J3517" t="s">
        <v>32</v>
      </c>
      <c r="L3517" t="str">
        <f t="shared" si="54"/>
        <v>July</v>
      </c>
      <c r="M3517" s="4">
        <f>ABS(Table1[[#This Row],[Amount]])</f>
        <v>2925.16</v>
      </c>
      <c r="N3517">
        <f>IF(Table1[[#This Row],[Type]]="Income",ABS(Table1[[#This Row],[Amount]]),0)</f>
        <v>0</v>
      </c>
      <c r="O3517">
        <f>IF(Table1[[#This Row],[Type]]="Expense",ABS(Table1[[#This Row],[Amount]]),0)</f>
        <v>2925.16</v>
      </c>
      <c r="P3517" t="str">
        <f>Table1[[#This Row],[Region]]</f>
        <v>West</v>
      </c>
      <c r="Q3517" t="s">
        <v>36</v>
      </c>
      <c r="R3517" t="s">
        <v>32</v>
      </c>
    </row>
    <row r="3518" spans="1:18" x14ac:dyDescent="0.3">
      <c r="A3518" s="1">
        <v>45118</v>
      </c>
      <c r="B3518" t="s">
        <v>3544</v>
      </c>
      <c r="C3518" t="s">
        <v>30</v>
      </c>
      <c r="D3518" t="s">
        <v>10</v>
      </c>
      <c r="E3518">
        <v>3458.82</v>
      </c>
      <c r="F3518" t="s">
        <v>31</v>
      </c>
      <c r="G3518">
        <f>IF(Table1[[#This Row],[Type]]="Income",ABS(Table1[[#This Row],[Amount]]),0)</f>
        <v>3458.82</v>
      </c>
      <c r="H3518">
        <f>IF(Table1[[#This Row],[Type]]="Expense",ABS(Table1[[#This Row],[Amount]]),0)</f>
        <v>0</v>
      </c>
      <c r="I3518" t="s">
        <v>20</v>
      </c>
      <c r="J3518" t="s">
        <v>27</v>
      </c>
      <c r="L3518" t="str">
        <f t="shared" si="54"/>
        <v>July</v>
      </c>
      <c r="M3518" s="4">
        <f>ABS(Table1[[#This Row],[Amount]])</f>
        <v>3458.82</v>
      </c>
      <c r="N3518">
        <f>IF(Table1[[#This Row],[Type]]="Income",ABS(Table1[[#This Row],[Amount]]),0)</f>
        <v>3458.82</v>
      </c>
      <c r="O3518">
        <f>IF(Table1[[#This Row],[Type]]="Expense",ABS(Table1[[#This Row],[Amount]]),0)</f>
        <v>0</v>
      </c>
      <c r="P3518" t="str">
        <f>Table1[[#This Row],[Region]]</f>
        <v>North</v>
      </c>
      <c r="Q3518" t="s">
        <v>10</v>
      </c>
      <c r="R3518" t="s">
        <v>27</v>
      </c>
    </row>
    <row r="3519" spans="1:18" x14ac:dyDescent="0.3">
      <c r="A3519" s="1">
        <v>45175</v>
      </c>
      <c r="B3519" t="s">
        <v>3545</v>
      </c>
      <c r="C3519" t="s">
        <v>30</v>
      </c>
      <c r="D3519" t="s">
        <v>22</v>
      </c>
      <c r="E3519">
        <v>689.96</v>
      </c>
      <c r="F3519" t="s">
        <v>31</v>
      </c>
      <c r="G3519">
        <f>IF(Table1[[#This Row],[Type]]="Income",ABS(Table1[[#This Row],[Amount]]),0)</f>
        <v>689.96</v>
      </c>
      <c r="H3519">
        <f>IF(Table1[[#This Row],[Type]]="Expense",ABS(Table1[[#This Row],[Amount]]),0)</f>
        <v>0</v>
      </c>
      <c r="I3519" t="s">
        <v>17</v>
      </c>
      <c r="J3519" t="s">
        <v>27</v>
      </c>
      <c r="L3519" t="str">
        <f t="shared" si="54"/>
        <v>September</v>
      </c>
      <c r="M3519" s="4">
        <f>ABS(Table1[[#This Row],[Amount]])</f>
        <v>689.96</v>
      </c>
      <c r="N3519">
        <f>IF(Table1[[#This Row],[Type]]="Income",ABS(Table1[[#This Row],[Amount]]),0)</f>
        <v>689.96</v>
      </c>
      <c r="O3519">
        <f>IF(Table1[[#This Row],[Type]]="Expense",ABS(Table1[[#This Row],[Amount]]),0)</f>
        <v>0</v>
      </c>
      <c r="P3519" t="str">
        <f>Table1[[#This Row],[Region]]</f>
        <v>North</v>
      </c>
      <c r="Q3519" t="s">
        <v>22</v>
      </c>
      <c r="R3519" t="s">
        <v>27</v>
      </c>
    </row>
    <row r="3520" spans="1:18" x14ac:dyDescent="0.3">
      <c r="A3520" s="1">
        <v>45168</v>
      </c>
      <c r="B3520" t="s">
        <v>3546</v>
      </c>
      <c r="C3520" t="s">
        <v>30</v>
      </c>
      <c r="D3520" t="s">
        <v>22</v>
      </c>
      <c r="E3520">
        <v>701.67</v>
      </c>
      <c r="F3520" t="s">
        <v>31</v>
      </c>
      <c r="G3520">
        <f>IF(Table1[[#This Row],[Type]]="Income",ABS(Table1[[#This Row],[Amount]]),0)</f>
        <v>701.67</v>
      </c>
      <c r="H3520">
        <f>IF(Table1[[#This Row],[Type]]="Expense",ABS(Table1[[#This Row],[Amount]]),0)</f>
        <v>0</v>
      </c>
      <c r="I3520" t="s">
        <v>12</v>
      </c>
      <c r="J3520" t="s">
        <v>27</v>
      </c>
      <c r="L3520" t="str">
        <f t="shared" si="54"/>
        <v>August</v>
      </c>
      <c r="M3520" s="4">
        <f>ABS(Table1[[#This Row],[Amount]])</f>
        <v>701.67</v>
      </c>
      <c r="N3520">
        <f>IF(Table1[[#This Row],[Type]]="Income",ABS(Table1[[#This Row],[Amount]]),0)</f>
        <v>701.67</v>
      </c>
      <c r="O3520">
        <f>IF(Table1[[#This Row],[Type]]="Expense",ABS(Table1[[#This Row],[Amount]]),0)</f>
        <v>0</v>
      </c>
      <c r="P3520" t="str">
        <f>Table1[[#This Row],[Region]]</f>
        <v>North</v>
      </c>
      <c r="Q3520" t="s">
        <v>22</v>
      </c>
      <c r="R3520" t="s">
        <v>27</v>
      </c>
    </row>
    <row r="3521" spans="1:18" x14ac:dyDescent="0.3">
      <c r="A3521" s="1">
        <v>45105</v>
      </c>
      <c r="B3521" t="s">
        <v>3547</v>
      </c>
      <c r="C3521" t="s">
        <v>30</v>
      </c>
      <c r="D3521" t="s">
        <v>26</v>
      </c>
      <c r="E3521">
        <v>2869.98</v>
      </c>
      <c r="F3521" t="s">
        <v>31</v>
      </c>
      <c r="G3521">
        <f>IF(Table1[[#This Row],[Type]]="Income",ABS(Table1[[#This Row],[Amount]]),0)</f>
        <v>2869.98</v>
      </c>
      <c r="H3521">
        <f>IF(Table1[[#This Row],[Type]]="Expense",ABS(Table1[[#This Row],[Amount]]),0)</f>
        <v>0</v>
      </c>
      <c r="I3521" t="s">
        <v>12</v>
      </c>
      <c r="J3521" t="s">
        <v>13</v>
      </c>
      <c r="L3521" t="str">
        <f t="shared" si="54"/>
        <v>June</v>
      </c>
      <c r="M3521" s="4">
        <f>ABS(Table1[[#This Row],[Amount]])</f>
        <v>2869.98</v>
      </c>
      <c r="N3521">
        <f>IF(Table1[[#This Row],[Type]]="Income",ABS(Table1[[#This Row],[Amount]]),0)</f>
        <v>2869.98</v>
      </c>
      <c r="O3521">
        <f>IF(Table1[[#This Row],[Type]]="Expense",ABS(Table1[[#This Row],[Amount]]),0)</f>
        <v>0</v>
      </c>
      <c r="P3521" t="str">
        <f>Table1[[#This Row],[Region]]</f>
        <v>East</v>
      </c>
      <c r="Q3521" t="s">
        <v>26</v>
      </c>
      <c r="R3521" t="s">
        <v>13</v>
      </c>
    </row>
    <row r="3522" spans="1:18" x14ac:dyDescent="0.3">
      <c r="A3522" s="1">
        <v>45145</v>
      </c>
      <c r="B3522" t="s">
        <v>3548</v>
      </c>
      <c r="C3522" t="s">
        <v>30</v>
      </c>
      <c r="D3522" t="s">
        <v>26</v>
      </c>
      <c r="E3522">
        <v>1423.47</v>
      </c>
      <c r="F3522" t="s">
        <v>31</v>
      </c>
      <c r="G3522">
        <f>IF(Table1[[#This Row],[Type]]="Income",ABS(Table1[[#This Row],[Amount]]),0)</f>
        <v>1423.47</v>
      </c>
      <c r="H3522">
        <f>IF(Table1[[#This Row],[Type]]="Expense",ABS(Table1[[#This Row],[Amount]]),0)</f>
        <v>0</v>
      </c>
      <c r="I3522" t="s">
        <v>12</v>
      </c>
      <c r="J3522" t="s">
        <v>23</v>
      </c>
      <c r="L3522" t="str">
        <f t="shared" si="54"/>
        <v>August</v>
      </c>
      <c r="M3522" s="4">
        <f>ABS(Table1[[#This Row],[Amount]])</f>
        <v>1423.47</v>
      </c>
      <c r="N3522">
        <f>IF(Table1[[#This Row],[Type]]="Income",ABS(Table1[[#This Row],[Amount]]),0)</f>
        <v>1423.47</v>
      </c>
      <c r="O3522">
        <f>IF(Table1[[#This Row],[Type]]="Expense",ABS(Table1[[#This Row],[Amount]]),0)</f>
        <v>0</v>
      </c>
      <c r="P3522" t="str">
        <f>Table1[[#This Row],[Region]]</f>
        <v>South</v>
      </c>
      <c r="Q3522" t="s">
        <v>26</v>
      </c>
      <c r="R3522" t="s">
        <v>23</v>
      </c>
    </row>
    <row r="3523" spans="1:18" x14ac:dyDescent="0.3">
      <c r="A3523" s="1">
        <v>45008</v>
      </c>
      <c r="B3523" t="s">
        <v>3549</v>
      </c>
      <c r="C3523" t="s">
        <v>9</v>
      </c>
      <c r="D3523" t="s">
        <v>26</v>
      </c>
      <c r="E3523">
        <v>-2022.76</v>
      </c>
      <c r="F3523" t="s">
        <v>11</v>
      </c>
      <c r="G3523">
        <f>IF(Table1[[#This Row],[Type]]="Income",ABS(Table1[[#This Row],[Amount]]),0)</f>
        <v>0</v>
      </c>
      <c r="H3523">
        <f>IF(Table1[[#This Row],[Type]]="Expense",ABS(Table1[[#This Row],[Amount]]),0)</f>
        <v>2022.76</v>
      </c>
      <c r="I3523" t="s">
        <v>20</v>
      </c>
      <c r="J3523" t="s">
        <v>13</v>
      </c>
      <c r="L3523" t="str">
        <f t="shared" ref="L3523:L3586" si="55">TEXT(A3523:A8522,"mmmm")</f>
        <v>March</v>
      </c>
      <c r="M3523" s="4">
        <f>ABS(Table1[[#This Row],[Amount]])</f>
        <v>2022.76</v>
      </c>
      <c r="N3523">
        <f>IF(Table1[[#This Row],[Type]]="Income",ABS(Table1[[#This Row],[Amount]]),0)</f>
        <v>0</v>
      </c>
      <c r="O3523">
        <f>IF(Table1[[#This Row],[Type]]="Expense",ABS(Table1[[#This Row],[Amount]]),0)</f>
        <v>2022.76</v>
      </c>
      <c r="P3523" t="str">
        <f>Table1[[#This Row],[Region]]</f>
        <v>East</v>
      </c>
      <c r="Q3523" t="s">
        <v>26</v>
      </c>
      <c r="R3523" t="s">
        <v>13</v>
      </c>
    </row>
    <row r="3524" spans="1:18" x14ac:dyDescent="0.3">
      <c r="A3524" s="1">
        <v>45018</v>
      </c>
      <c r="B3524" t="s">
        <v>3550</v>
      </c>
      <c r="C3524" t="s">
        <v>30</v>
      </c>
      <c r="D3524" t="s">
        <v>10</v>
      </c>
      <c r="E3524">
        <v>2063.67</v>
      </c>
      <c r="F3524" t="s">
        <v>31</v>
      </c>
      <c r="G3524">
        <f>IF(Table1[[#This Row],[Type]]="Income",ABS(Table1[[#This Row],[Amount]]),0)</f>
        <v>2063.67</v>
      </c>
      <c r="H3524">
        <f>IF(Table1[[#This Row],[Type]]="Expense",ABS(Table1[[#This Row],[Amount]]),0)</f>
        <v>0</v>
      </c>
      <c r="I3524" t="s">
        <v>17</v>
      </c>
      <c r="J3524" t="s">
        <v>27</v>
      </c>
      <c r="L3524" t="str">
        <f t="shared" si="55"/>
        <v>April</v>
      </c>
      <c r="M3524" s="4">
        <f>ABS(Table1[[#This Row],[Amount]])</f>
        <v>2063.67</v>
      </c>
      <c r="N3524">
        <f>IF(Table1[[#This Row],[Type]]="Income",ABS(Table1[[#This Row],[Amount]]),0)</f>
        <v>2063.67</v>
      </c>
      <c r="O3524">
        <f>IF(Table1[[#This Row],[Type]]="Expense",ABS(Table1[[#This Row],[Amount]]),0)</f>
        <v>0</v>
      </c>
      <c r="P3524" t="str">
        <f>Table1[[#This Row],[Region]]</f>
        <v>North</v>
      </c>
      <c r="Q3524" t="s">
        <v>10</v>
      </c>
      <c r="R3524" t="s">
        <v>27</v>
      </c>
    </row>
    <row r="3525" spans="1:18" x14ac:dyDescent="0.3">
      <c r="A3525" s="1">
        <v>45101</v>
      </c>
      <c r="B3525" t="s">
        <v>3551</v>
      </c>
      <c r="C3525" t="s">
        <v>9</v>
      </c>
      <c r="D3525" t="s">
        <v>42</v>
      </c>
      <c r="E3525">
        <v>-974.91</v>
      </c>
      <c r="F3525" t="s">
        <v>11</v>
      </c>
      <c r="G3525">
        <f>IF(Table1[[#This Row],[Type]]="Income",ABS(Table1[[#This Row],[Amount]]),0)</f>
        <v>0</v>
      </c>
      <c r="H3525">
        <f>IF(Table1[[#This Row],[Type]]="Expense",ABS(Table1[[#This Row],[Amount]]),0)</f>
        <v>974.91</v>
      </c>
      <c r="I3525" t="s">
        <v>12</v>
      </c>
      <c r="J3525" t="s">
        <v>13</v>
      </c>
      <c r="L3525" t="str">
        <f t="shared" si="55"/>
        <v>June</v>
      </c>
      <c r="M3525" s="4">
        <f>ABS(Table1[[#This Row],[Amount]])</f>
        <v>974.91</v>
      </c>
      <c r="N3525">
        <f>IF(Table1[[#This Row],[Type]]="Income",ABS(Table1[[#This Row],[Amount]]),0)</f>
        <v>0</v>
      </c>
      <c r="O3525">
        <f>IF(Table1[[#This Row],[Type]]="Expense",ABS(Table1[[#This Row],[Amount]]),0)</f>
        <v>974.91</v>
      </c>
      <c r="P3525" t="str">
        <f>Table1[[#This Row],[Region]]</f>
        <v>East</v>
      </c>
      <c r="Q3525" t="s">
        <v>42</v>
      </c>
      <c r="R3525" t="s">
        <v>13</v>
      </c>
    </row>
    <row r="3526" spans="1:18" x14ac:dyDescent="0.3">
      <c r="A3526" s="1">
        <v>45165</v>
      </c>
      <c r="B3526" t="s">
        <v>3552</v>
      </c>
      <c r="C3526" t="s">
        <v>25</v>
      </c>
      <c r="D3526" t="s">
        <v>36</v>
      </c>
      <c r="E3526">
        <v>-106.44</v>
      </c>
      <c r="F3526" t="s">
        <v>11</v>
      </c>
      <c r="G3526">
        <f>IF(Table1[[#This Row],[Type]]="Income",ABS(Table1[[#This Row],[Amount]]),0)</f>
        <v>0</v>
      </c>
      <c r="H3526">
        <f>IF(Table1[[#This Row],[Type]]="Expense",ABS(Table1[[#This Row],[Amount]]),0)</f>
        <v>106.44</v>
      </c>
      <c r="I3526" t="s">
        <v>12</v>
      </c>
      <c r="J3526" t="s">
        <v>32</v>
      </c>
      <c r="L3526" t="str">
        <f t="shared" si="55"/>
        <v>August</v>
      </c>
      <c r="M3526" s="4">
        <f>ABS(Table1[[#This Row],[Amount]])</f>
        <v>106.44</v>
      </c>
      <c r="N3526">
        <f>IF(Table1[[#This Row],[Type]]="Income",ABS(Table1[[#This Row],[Amount]]),0)</f>
        <v>0</v>
      </c>
      <c r="O3526">
        <f>IF(Table1[[#This Row],[Type]]="Expense",ABS(Table1[[#This Row],[Amount]]),0)</f>
        <v>106.44</v>
      </c>
      <c r="P3526" t="str">
        <f>Table1[[#This Row],[Region]]</f>
        <v>West</v>
      </c>
      <c r="Q3526" t="s">
        <v>36</v>
      </c>
      <c r="R3526" t="s">
        <v>32</v>
      </c>
    </row>
    <row r="3527" spans="1:18" x14ac:dyDescent="0.3">
      <c r="A3527" s="1">
        <v>45186</v>
      </c>
      <c r="B3527" t="s">
        <v>3553</v>
      </c>
      <c r="C3527" t="s">
        <v>15</v>
      </c>
      <c r="D3527" t="s">
        <v>22</v>
      </c>
      <c r="E3527">
        <v>-4280.4399999999996</v>
      </c>
      <c r="F3527" t="s">
        <v>11</v>
      </c>
      <c r="G3527">
        <f>IF(Table1[[#This Row],[Type]]="Income",ABS(Table1[[#This Row],[Amount]]),0)</f>
        <v>0</v>
      </c>
      <c r="H3527">
        <f>IF(Table1[[#This Row],[Type]]="Expense",ABS(Table1[[#This Row],[Amount]]),0)</f>
        <v>4280.4399999999996</v>
      </c>
      <c r="I3527" t="s">
        <v>17</v>
      </c>
      <c r="J3527" t="s">
        <v>13</v>
      </c>
      <c r="L3527" t="str">
        <f t="shared" si="55"/>
        <v>September</v>
      </c>
      <c r="M3527" s="4">
        <f>ABS(Table1[[#This Row],[Amount]])</f>
        <v>4280.4399999999996</v>
      </c>
      <c r="N3527">
        <f>IF(Table1[[#This Row],[Type]]="Income",ABS(Table1[[#This Row],[Amount]]),0)</f>
        <v>0</v>
      </c>
      <c r="O3527">
        <f>IF(Table1[[#This Row],[Type]]="Expense",ABS(Table1[[#This Row],[Amount]]),0)</f>
        <v>4280.4399999999996</v>
      </c>
      <c r="P3527" t="str">
        <f>Table1[[#This Row],[Region]]</f>
        <v>East</v>
      </c>
      <c r="Q3527" t="s">
        <v>22</v>
      </c>
      <c r="R3527" t="s">
        <v>13</v>
      </c>
    </row>
    <row r="3528" spans="1:18" x14ac:dyDescent="0.3">
      <c r="A3528" s="1">
        <v>45291</v>
      </c>
      <c r="B3528" t="s">
        <v>3554</v>
      </c>
      <c r="C3528" t="s">
        <v>30</v>
      </c>
      <c r="D3528" t="s">
        <v>19</v>
      </c>
      <c r="E3528">
        <v>3603.51</v>
      </c>
      <c r="F3528" t="s">
        <v>31</v>
      </c>
      <c r="G3528">
        <f>IF(Table1[[#This Row],[Type]]="Income",ABS(Table1[[#This Row],[Amount]]),0)</f>
        <v>3603.51</v>
      </c>
      <c r="H3528">
        <f>IF(Table1[[#This Row],[Type]]="Expense",ABS(Table1[[#This Row],[Amount]]),0)</f>
        <v>0</v>
      </c>
      <c r="I3528" t="s">
        <v>20</v>
      </c>
      <c r="J3528" t="s">
        <v>27</v>
      </c>
      <c r="L3528" t="str">
        <f t="shared" si="55"/>
        <v>December</v>
      </c>
      <c r="M3528" s="4">
        <f>ABS(Table1[[#This Row],[Amount]])</f>
        <v>3603.51</v>
      </c>
      <c r="N3528">
        <f>IF(Table1[[#This Row],[Type]]="Income",ABS(Table1[[#This Row],[Amount]]),0)</f>
        <v>3603.51</v>
      </c>
      <c r="O3528">
        <f>IF(Table1[[#This Row],[Type]]="Expense",ABS(Table1[[#This Row],[Amount]]),0)</f>
        <v>0</v>
      </c>
      <c r="P3528" t="str">
        <f>Table1[[#This Row],[Region]]</f>
        <v>North</v>
      </c>
      <c r="Q3528" t="s">
        <v>19</v>
      </c>
      <c r="R3528" t="s">
        <v>27</v>
      </c>
    </row>
    <row r="3529" spans="1:18" x14ac:dyDescent="0.3">
      <c r="A3529" s="1">
        <v>45089</v>
      </c>
      <c r="B3529" t="s">
        <v>3555</v>
      </c>
      <c r="C3529" t="s">
        <v>15</v>
      </c>
      <c r="D3529" t="s">
        <v>16</v>
      </c>
      <c r="E3529">
        <v>-3483.64</v>
      </c>
      <c r="F3529" t="s">
        <v>11</v>
      </c>
      <c r="G3529">
        <f>IF(Table1[[#This Row],[Type]]="Income",ABS(Table1[[#This Row],[Amount]]),0)</f>
        <v>0</v>
      </c>
      <c r="H3529">
        <f>IF(Table1[[#This Row],[Type]]="Expense",ABS(Table1[[#This Row],[Amount]]),0)</f>
        <v>3483.64</v>
      </c>
      <c r="I3529" t="s">
        <v>20</v>
      </c>
      <c r="J3529" t="s">
        <v>32</v>
      </c>
      <c r="L3529" t="str">
        <f t="shared" si="55"/>
        <v>June</v>
      </c>
      <c r="M3529" s="4">
        <f>ABS(Table1[[#This Row],[Amount]])</f>
        <v>3483.64</v>
      </c>
      <c r="N3529">
        <f>IF(Table1[[#This Row],[Type]]="Income",ABS(Table1[[#This Row],[Amount]]),0)</f>
        <v>0</v>
      </c>
      <c r="O3529">
        <f>IF(Table1[[#This Row],[Type]]="Expense",ABS(Table1[[#This Row],[Amount]]),0)</f>
        <v>3483.64</v>
      </c>
      <c r="P3529" t="str">
        <f>Table1[[#This Row],[Region]]</f>
        <v>West</v>
      </c>
      <c r="Q3529" t="s">
        <v>16</v>
      </c>
      <c r="R3529" t="s">
        <v>32</v>
      </c>
    </row>
    <row r="3530" spans="1:18" x14ac:dyDescent="0.3">
      <c r="A3530" s="1">
        <v>44974</v>
      </c>
      <c r="B3530" t="s">
        <v>3556</v>
      </c>
      <c r="C3530" t="s">
        <v>9</v>
      </c>
      <c r="D3530" t="s">
        <v>10</v>
      </c>
      <c r="E3530">
        <v>-2777.88</v>
      </c>
      <c r="F3530" t="s">
        <v>11</v>
      </c>
      <c r="G3530">
        <f>IF(Table1[[#This Row],[Type]]="Income",ABS(Table1[[#This Row],[Amount]]),0)</f>
        <v>0</v>
      </c>
      <c r="H3530">
        <f>IF(Table1[[#This Row],[Type]]="Expense",ABS(Table1[[#This Row],[Amount]]),0)</f>
        <v>2777.88</v>
      </c>
      <c r="I3530" t="s">
        <v>20</v>
      </c>
      <c r="J3530" t="s">
        <v>23</v>
      </c>
      <c r="L3530" t="str">
        <f t="shared" si="55"/>
        <v>February</v>
      </c>
      <c r="M3530" s="4">
        <f>ABS(Table1[[#This Row],[Amount]])</f>
        <v>2777.88</v>
      </c>
      <c r="N3530">
        <f>IF(Table1[[#This Row],[Type]]="Income",ABS(Table1[[#This Row],[Amount]]),0)</f>
        <v>0</v>
      </c>
      <c r="O3530">
        <f>IF(Table1[[#This Row],[Type]]="Expense",ABS(Table1[[#This Row],[Amount]]),0)</f>
        <v>2777.88</v>
      </c>
      <c r="P3530" t="str">
        <f>Table1[[#This Row],[Region]]</f>
        <v>South</v>
      </c>
      <c r="Q3530" t="s">
        <v>10</v>
      </c>
      <c r="R3530" t="s">
        <v>23</v>
      </c>
    </row>
    <row r="3531" spans="1:18" x14ac:dyDescent="0.3">
      <c r="A3531" s="1">
        <v>45255</v>
      </c>
      <c r="B3531" t="s">
        <v>3557</v>
      </c>
      <c r="C3531" t="s">
        <v>25</v>
      </c>
      <c r="D3531" t="s">
        <v>10</v>
      </c>
      <c r="E3531">
        <v>-3534.75</v>
      </c>
      <c r="F3531" t="s">
        <v>11</v>
      </c>
      <c r="G3531">
        <f>IF(Table1[[#This Row],[Type]]="Income",ABS(Table1[[#This Row],[Amount]]),0)</f>
        <v>0</v>
      </c>
      <c r="H3531">
        <f>IF(Table1[[#This Row],[Type]]="Expense",ABS(Table1[[#This Row],[Amount]]),0)</f>
        <v>3534.75</v>
      </c>
      <c r="I3531" t="s">
        <v>20</v>
      </c>
      <c r="J3531" t="s">
        <v>13</v>
      </c>
      <c r="L3531" t="str">
        <f t="shared" si="55"/>
        <v>November</v>
      </c>
      <c r="M3531" s="4">
        <f>ABS(Table1[[#This Row],[Amount]])</f>
        <v>3534.75</v>
      </c>
      <c r="N3531">
        <f>IF(Table1[[#This Row],[Type]]="Income",ABS(Table1[[#This Row],[Amount]]),0)</f>
        <v>0</v>
      </c>
      <c r="O3531">
        <f>IF(Table1[[#This Row],[Type]]="Expense",ABS(Table1[[#This Row],[Amount]]),0)</f>
        <v>3534.75</v>
      </c>
      <c r="P3531" t="str">
        <f>Table1[[#This Row],[Region]]</f>
        <v>East</v>
      </c>
      <c r="Q3531" t="s">
        <v>10</v>
      </c>
      <c r="R3531" t="s">
        <v>13</v>
      </c>
    </row>
    <row r="3532" spans="1:18" x14ac:dyDescent="0.3">
      <c r="A3532" s="1">
        <v>45254</v>
      </c>
      <c r="B3532" t="s">
        <v>3558</v>
      </c>
      <c r="C3532" t="s">
        <v>25</v>
      </c>
      <c r="D3532" t="s">
        <v>42</v>
      </c>
      <c r="E3532">
        <v>-4684.87</v>
      </c>
      <c r="F3532" t="s">
        <v>11</v>
      </c>
      <c r="G3532">
        <f>IF(Table1[[#This Row],[Type]]="Income",ABS(Table1[[#This Row],[Amount]]),0)</f>
        <v>0</v>
      </c>
      <c r="H3532">
        <f>IF(Table1[[#This Row],[Type]]="Expense",ABS(Table1[[#This Row],[Amount]]),0)</f>
        <v>4684.87</v>
      </c>
      <c r="I3532" t="s">
        <v>20</v>
      </c>
      <c r="J3532" t="s">
        <v>13</v>
      </c>
      <c r="L3532" t="str">
        <f t="shared" si="55"/>
        <v>November</v>
      </c>
      <c r="M3532" s="4">
        <f>ABS(Table1[[#This Row],[Amount]])</f>
        <v>4684.87</v>
      </c>
      <c r="N3532">
        <f>IF(Table1[[#This Row],[Type]]="Income",ABS(Table1[[#This Row],[Amount]]),0)</f>
        <v>0</v>
      </c>
      <c r="O3532">
        <f>IF(Table1[[#This Row],[Type]]="Expense",ABS(Table1[[#This Row],[Amount]]),0)</f>
        <v>4684.87</v>
      </c>
      <c r="P3532" t="str">
        <f>Table1[[#This Row],[Region]]</f>
        <v>East</v>
      </c>
      <c r="Q3532" t="s">
        <v>42</v>
      </c>
      <c r="R3532" t="s">
        <v>13</v>
      </c>
    </row>
    <row r="3533" spans="1:18" x14ac:dyDescent="0.3">
      <c r="A3533" s="1">
        <v>45042</v>
      </c>
      <c r="B3533" t="s">
        <v>3559</v>
      </c>
      <c r="C3533" t="s">
        <v>25</v>
      </c>
      <c r="D3533" t="s">
        <v>22</v>
      </c>
      <c r="E3533">
        <v>-3361.8</v>
      </c>
      <c r="F3533" t="s">
        <v>11</v>
      </c>
      <c r="G3533">
        <f>IF(Table1[[#This Row],[Type]]="Income",ABS(Table1[[#This Row],[Amount]]),0)</f>
        <v>0</v>
      </c>
      <c r="H3533">
        <f>IF(Table1[[#This Row],[Type]]="Expense",ABS(Table1[[#This Row],[Amount]]),0)</f>
        <v>3361.8</v>
      </c>
      <c r="I3533" t="s">
        <v>12</v>
      </c>
      <c r="J3533" t="s">
        <v>27</v>
      </c>
      <c r="L3533" t="str">
        <f t="shared" si="55"/>
        <v>April</v>
      </c>
      <c r="M3533" s="4">
        <f>ABS(Table1[[#This Row],[Amount]])</f>
        <v>3361.8</v>
      </c>
      <c r="N3533">
        <f>IF(Table1[[#This Row],[Type]]="Income",ABS(Table1[[#This Row],[Amount]]),0)</f>
        <v>0</v>
      </c>
      <c r="O3533">
        <f>IF(Table1[[#This Row],[Type]]="Expense",ABS(Table1[[#This Row],[Amount]]),0)</f>
        <v>3361.8</v>
      </c>
      <c r="P3533" t="str">
        <f>Table1[[#This Row],[Region]]</f>
        <v>North</v>
      </c>
      <c r="Q3533" t="s">
        <v>22</v>
      </c>
      <c r="R3533" t="s">
        <v>27</v>
      </c>
    </row>
    <row r="3534" spans="1:18" x14ac:dyDescent="0.3">
      <c r="A3534" s="1">
        <v>45263</v>
      </c>
      <c r="B3534" t="s">
        <v>3560</v>
      </c>
      <c r="C3534" t="s">
        <v>15</v>
      </c>
      <c r="D3534" t="s">
        <v>36</v>
      </c>
      <c r="E3534">
        <v>-1398.95</v>
      </c>
      <c r="F3534" t="s">
        <v>11</v>
      </c>
      <c r="G3534">
        <f>IF(Table1[[#This Row],[Type]]="Income",ABS(Table1[[#This Row],[Amount]]),0)</f>
        <v>0</v>
      </c>
      <c r="H3534">
        <f>IF(Table1[[#This Row],[Type]]="Expense",ABS(Table1[[#This Row],[Amount]]),0)</f>
        <v>1398.95</v>
      </c>
      <c r="I3534" t="s">
        <v>12</v>
      </c>
      <c r="J3534" t="s">
        <v>23</v>
      </c>
      <c r="L3534" t="str">
        <f t="shared" si="55"/>
        <v>December</v>
      </c>
      <c r="M3534" s="4">
        <f>ABS(Table1[[#This Row],[Amount]])</f>
        <v>1398.95</v>
      </c>
      <c r="N3534">
        <f>IF(Table1[[#This Row],[Type]]="Income",ABS(Table1[[#This Row],[Amount]]),0)</f>
        <v>0</v>
      </c>
      <c r="O3534">
        <f>IF(Table1[[#This Row],[Type]]="Expense",ABS(Table1[[#This Row],[Amount]]),0)</f>
        <v>1398.95</v>
      </c>
      <c r="P3534" t="str">
        <f>Table1[[#This Row],[Region]]</f>
        <v>South</v>
      </c>
      <c r="Q3534" t="s">
        <v>36</v>
      </c>
      <c r="R3534" t="s">
        <v>23</v>
      </c>
    </row>
    <row r="3535" spans="1:18" x14ac:dyDescent="0.3">
      <c r="A3535" s="1">
        <v>45263</v>
      </c>
      <c r="B3535" t="s">
        <v>3561</v>
      </c>
      <c r="C3535" t="s">
        <v>9</v>
      </c>
      <c r="D3535" t="s">
        <v>42</v>
      </c>
      <c r="E3535">
        <v>-2895.74</v>
      </c>
      <c r="F3535" t="s">
        <v>11</v>
      </c>
      <c r="G3535">
        <f>IF(Table1[[#This Row],[Type]]="Income",ABS(Table1[[#This Row],[Amount]]),0)</f>
        <v>0</v>
      </c>
      <c r="H3535">
        <f>IF(Table1[[#This Row],[Type]]="Expense",ABS(Table1[[#This Row],[Amount]]),0)</f>
        <v>2895.74</v>
      </c>
      <c r="I3535" t="s">
        <v>12</v>
      </c>
      <c r="J3535" t="s">
        <v>32</v>
      </c>
      <c r="L3535" t="str">
        <f t="shared" si="55"/>
        <v>December</v>
      </c>
      <c r="M3535" s="4">
        <f>ABS(Table1[[#This Row],[Amount]])</f>
        <v>2895.74</v>
      </c>
      <c r="N3535">
        <f>IF(Table1[[#This Row],[Type]]="Income",ABS(Table1[[#This Row],[Amount]]),0)</f>
        <v>0</v>
      </c>
      <c r="O3535">
        <f>IF(Table1[[#This Row],[Type]]="Expense",ABS(Table1[[#This Row],[Amount]]),0)</f>
        <v>2895.74</v>
      </c>
      <c r="P3535" t="str">
        <f>Table1[[#This Row],[Region]]</f>
        <v>West</v>
      </c>
      <c r="Q3535" t="s">
        <v>42</v>
      </c>
      <c r="R3535" t="s">
        <v>32</v>
      </c>
    </row>
    <row r="3536" spans="1:18" x14ac:dyDescent="0.3">
      <c r="A3536" s="1">
        <v>45151</v>
      </c>
      <c r="B3536" t="s">
        <v>3562</v>
      </c>
      <c r="C3536" t="s">
        <v>30</v>
      </c>
      <c r="D3536" t="s">
        <v>19</v>
      </c>
      <c r="E3536">
        <v>2267.39</v>
      </c>
      <c r="F3536" t="s">
        <v>31</v>
      </c>
      <c r="G3536">
        <f>IF(Table1[[#This Row],[Type]]="Income",ABS(Table1[[#This Row],[Amount]]),0)</f>
        <v>2267.39</v>
      </c>
      <c r="H3536">
        <f>IF(Table1[[#This Row],[Type]]="Expense",ABS(Table1[[#This Row],[Amount]]),0)</f>
        <v>0</v>
      </c>
      <c r="I3536" t="s">
        <v>17</v>
      </c>
      <c r="J3536" t="s">
        <v>27</v>
      </c>
      <c r="L3536" t="str">
        <f t="shared" si="55"/>
        <v>August</v>
      </c>
      <c r="M3536" s="4">
        <f>ABS(Table1[[#This Row],[Amount]])</f>
        <v>2267.39</v>
      </c>
      <c r="N3536">
        <f>IF(Table1[[#This Row],[Type]]="Income",ABS(Table1[[#This Row],[Amount]]),0)</f>
        <v>2267.39</v>
      </c>
      <c r="O3536">
        <f>IF(Table1[[#This Row],[Type]]="Expense",ABS(Table1[[#This Row],[Amount]]),0)</f>
        <v>0</v>
      </c>
      <c r="P3536" t="str">
        <f>Table1[[#This Row],[Region]]</f>
        <v>North</v>
      </c>
      <c r="Q3536" t="s">
        <v>19</v>
      </c>
      <c r="R3536" t="s">
        <v>27</v>
      </c>
    </row>
    <row r="3537" spans="1:18" x14ac:dyDescent="0.3">
      <c r="A3537" s="1">
        <v>45278</v>
      </c>
      <c r="B3537" t="s">
        <v>3563</v>
      </c>
      <c r="C3537" t="s">
        <v>30</v>
      </c>
      <c r="D3537" t="s">
        <v>22</v>
      </c>
      <c r="E3537">
        <v>2826.45</v>
      </c>
      <c r="F3537" t="s">
        <v>31</v>
      </c>
      <c r="G3537">
        <f>IF(Table1[[#This Row],[Type]]="Income",ABS(Table1[[#This Row],[Amount]]),0)</f>
        <v>2826.45</v>
      </c>
      <c r="H3537">
        <f>IF(Table1[[#This Row],[Type]]="Expense",ABS(Table1[[#This Row],[Amount]]),0)</f>
        <v>0</v>
      </c>
      <c r="I3537" t="s">
        <v>20</v>
      </c>
      <c r="J3537" t="s">
        <v>27</v>
      </c>
      <c r="L3537" t="str">
        <f t="shared" si="55"/>
        <v>December</v>
      </c>
      <c r="M3537" s="4">
        <f>ABS(Table1[[#This Row],[Amount]])</f>
        <v>2826.45</v>
      </c>
      <c r="N3537">
        <f>IF(Table1[[#This Row],[Type]]="Income",ABS(Table1[[#This Row],[Amount]]),0)</f>
        <v>2826.45</v>
      </c>
      <c r="O3537">
        <f>IF(Table1[[#This Row],[Type]]="Expense",ABS(Table1[[#This Row],[Amount]]),0)</f>
        <v>0</v>
      </c>
      <c r="P3537" t="str">
        <f>Table1[[#This Row],[Region]]</f>
        <v>North</v>
      </c>
      <c r="Q3537" t="s">
        <v>22</v>
      </c>
      <c r="R3537" t="s">
        <v>27</v>
      </c>
    </row>
    <row r="3538" spans="1:18" x14ac:dyDescent="0.3">
      <c r="A3538" s="1">
        <v>45254</v>
      </c>
      <c r="B3538" t="s">
        <v>3564</v>
      </c>
      <c r="C3538" t="s">
        <v>9</v>
      </c>
      <c r="D3538" t="s">
        <v>42</v>
      </c>
      <c r="E3538">
        <v>-2636.29</v>
      </c>
      <c r="F3538" t="s">
        <v>11</v>
      </c>
      <c r="G3538">
        <f>IF(Table1[[#This Row],[Type]]="Income",ABS(Table1[[#This Row],[Amount]]),0)</f>
        <v>0</v>
      </c>
      <c r="H3538">
        <f>IF(Table1[[#This Row],[Type]]="Expense",ABS(Table1[[#This Row],[Amount]]),0)</f>
        <v>2636.29</v>
      </c>
      <c r="I3538" t="s">
        <v>17</v>
      </c>
      <c r="J3538" t="s">
        <v>13</v>
      </c>
      <c r="L3538" t="str">
        <f t="shared" si="55"/>
        <v>November</v>
      </c>
      <c r="M3538" s="4">
        <f>ABS(Table1[[#This Row],[Amount]])</f>
        <v>2636.29</v>
      </c>
      <c r="N3538">
        <f>IF(Table1[[#This Row],[Type]]="Income",ABS(Table1[[#This Row],[Amount]]),0)</f>
        <v>0</v>
      </c>
      <c r="O3538">
        <f>IF(Table1[[#This Row],[Type]]="Expense",ABS(Table1[[#This Row],[Amount]]),0)</f>
        <v>2636.29</v>
      </c>
      <c r="P3538" t="str">
        <f>Table1[[#This Row],[Region]]</f>
        <v>East</v>
      </c>
      <c r="Q3538" t="s">
        <v>42</v>
      </c>
      <c r="R3538" t="s">
        <v>13</v>
      </c>
    </row>
    <row r="3539" spans="1:18" x14ac:dyDescent="0.3">
      <c r="A3539" s="1">
        <v>45073</v>
      </c>
      <c r="B3539" t="s">
        <v>3565</v>
      </c>
      <c r="C3539" t="s">
        <v>15</v>
      </c>
      <c r="D3539" t="s">
        <v>22</v>
      </c>
      <c r="E3539">
        <v>-4308</v>
      </c>
      <c r="F3539" t="s">
        <v>11</v>
      </c>
      <c r="G3539">
        <f>IF(Table1[[#This Row],[Type]]="Income",ABS(Table1[[#This Row],[Amount]]),0)</f>
        <v>0</v>
      </c>
      <c r="H3539">
        <f>IF(Table1[[#This Row],[Type]]="Expense",ABS(Table1[[#This Row],[Amount]]),0)</f>
        <v>4308</v>
      </c>
      <c r="I3539" t="s">
        <v>20</v>
      </c>
      <c r="J3539" t="s">
        <v>23</v>
      </c>
      <c r="L3539" t="str">
        <f t="shared" si="55"/>
        <v>May</v>
      </c>
      <c r="M3539" s="4">
        <f>ABS(Table1[[#This Row],[Amount]])</f>
        <v>4308</v>
      </c>
      <c r="N3539">
        <f>IF(Table1[[#This Row],[Type]]="Income",ABS(Table1[[#This Row],[Amount]]),0)</f>
        <v>0</v>
      </c>
      <c r="O3539">
        <f>IF(Table1[[#This Row],[Type]]="Expense",ABS(Table1[[#This Row],[Amount]]),0)</f>
        <v>4308</v>
      </c>
      <c r="P3539" t="str">
        <f>Table1[[#This Row],[Region]]</f>
        <v>South</v>
      </c>
      <c r="Q3539" t="s">
        <v>22</v>
      </c>
      <c r="R3539" t="s">
        <v>23</v>
      </c>
    </row>
    <row r="3540" spans="1:18" x14ac:dyDescent="0.3">
      <c r="A3540" s="1">
        <v>44989</v>
      </c>
      <c r="B3540" t="s">
        <v>3566</v>
      </c>
      <c r="C3540" t="s">
        <v>30</v>
      </c>
      <c r="D3540" t="s">
        <v>22</v>
      </c>
      <c r="E3540">
        <v>3293.82</v>
      </c>
      <c r="F3540" t="s">
        <v>31</v>
      </c>
      <c r="G3540">
        <f>IF(Table1[[#This Row],[Type]]="Income",ABS(Table1[[#This Row],[Amount]]),0)</f>
        <v>3293.82</v>
      </c>
      <c r="H3540">
        <f>IF(Table1[[#This Row],[Type]]="Expense",ABS(Table1[[#This Row],[Amount]]),0)</f>
        <v>0</v>
      </c>
      <c r="I3540" t="s">
        <v>20</v>
      </c>
      <c r="J3540" t="s">
        <v>27</v>
      </c>
      <c r="L3540" t="str">
        <f t="shared" si="55"/>
        <v>March</v>
      </c>
      <c r="M3540" s="4">
        <f>ABS(Table1[[#This Row],[Amount]])</f>
        <v>3293.82</v>
      </c>
      <c r="N3540">
        <f>IF(Table1[[#This Row],[Type]]="Income",ABS(Table1[[#This Row],[Amount]]),0)</f>
        <v>3293.82</v>
      </c>
      <c r="O3540">
        <f>IF(Table1[[#This Row],[Type]]="Expense",ABS(Table1[[#This Row],[Amount]]),0)</f>
        <v>0</v>
      </c>
      <c r="P3540" t="str">
        <f>Table1[[#This Row],[Region]]</f>
        <v>North</v>
      </c>
      <c r="Q3540" t="s">
        <v>22</v>
      </c>
      <c r="R3540" t="s">
        <v>27</v>
      </c>
    </row>
    <row r="3541" spans="1:18" x14ac:dyDescent="0.3">
      <c r="A3541" s="1">
        <v>45220</v>
      </c>
      <c r="B3541" t="s">
        <v>3567</v>
      </c>
      <c r="C3541" t="s">
        <v>9</v>
      </c>
      <c r="D3541" t="s">
        <v>10</v>
      </c>
      <c r="E3541">
        <v>-1024.92</v>
      </c>
      <c r="F3541" t="s">
        <v>11</v>
      </c>
      <c r="G3541">
        <f>IF(Table1[[#This Row],[Type]]="Income",ABS(Table1[[#This Row],[Amount]]),0)</f>
        <v>0</v>
      </c>
      <c r="H3541">
        <f>IF(Table1[[#This Row],[Type]]="Expense",ABS(Table1[[#This Row],[Amount]]),0)</f>
        <v>1024.92</v>
      </c>
      <c r="I3541" t="s">
        <v>17</v>
      </c>
      <c r="J3541" t="s">
        <v>13</v>
      </c>
      <c r="L3541" t="str">
        <f t="shared" si="55"/>
        <v>October</v>
      </c>
      <c r="M3541" s="4">
        <f>ABS(Table1[[#This Row],[Amount]])</f>
        <v>1024.92</v>
      </c>
      <c r="N3541">
        <f>IF(Table1[[#This Row],[Type]]="Income",ABS(Table1[[#This Row],[Amount]]),0)</f>
        <v>0</v>
      </c>
      <c r="O3541">
        <f>IF(Table1[[#This Row],[Type]]="Expense",ABS(Table1[[#This Row],[Amount]]),0)</f>
        <v>1024.92</v>
      </c>
      <c r="P3541" t="str">
        <f>Table1[[#This Row],[Region]]</f>
        <v>East</v>
      </c>
      <c r="Q3541" t="s">
        <v>10</v>
      </c>
      <c r="R3541" t="s">
        <v>13</v>
      </c>
    </row>
    <row r="3542" spans="1:18" x14ac:dyDescent="0.3">
      <c r="A3542" s="1">
        <v>45249</v>
      </c>
      <c r="B3542" t="s">
        <v>3568</v>
      </c>
      <c r="C3542" t="s">
        <v>30</v>
      </c>
      <c r="D3542" t="s">
        <v>36</v>
      </c>
      <c r="E3542">
        <v>408.78</v>
      </c>
      <c r="F3542" t="s">
        <v>31</v>
      </c>
      <c r="G3542">
        <f>IF(Table1[[#This Row],[Type]]="Income",ABS(Table1[[#This Row],[Amount]]),0)</f>
        <v>408.78</v>
      </c>
      <c r="H3542">
        <f>IF(Table1[[#This Row],[Type]]="Expense",ABS(Table1[[#This Row],[Amount]]),0)</f>
        <v>0</v>
      </c>
      <c r="I3542" t="s">
        <v>12</v>
      </c>
      <c r="J3542" t="s">
        <v>32</v>
      </c>
      <c r="L3542" t="str">
        <f t="shared" si="55"/>
        <v>November</v>
      </c>
      <c r="M3542" s="4">
        <f>ABS(Table1[[#This Row],[Amount]])</f>
        <v>408.78</v>
      </c>
      <c r="N3542">
        <f>IF(Table1[[#This Row],[Type]]="Income",ABS(Table1[[#This Row],[Amount]]),0)</f>
        <v>408.78</v>
      </c>
      <c r="O3542">
        <f>IF(Table1[[#This Row],[Type]]="Expense",ABS(Table1[[#This Row],[Amount]]),0)</f>
        <v>0</v>
      </c>
      <c r="P3542" t="str">
        <f>Table1[[#This Row],[Region]]</f>
        <v>West</v>
      </c>
      <c r="Q3542" t="s">
        <v>36</v>
      </c>
      <c r="R3542" t="s">
        <v>32</v>
      </c>
    </row>
    <row r="3543" spans="1:18" x14ac:dyDescent="0.3">
      <c r="A3543" s="1">
        <v>45251</v>
      </c>
      <c r="B3543" t="s">
        <v>3569</v>
      </c>
      <c r="C3543" t="s">
        <v>25</v>
      </c>
      <c r="D3543" t="s">
        <v>10</v>
      </c>
      <c r="E3543">
        <v>-2179.38</v>
      </c>
      <c r="F3543" t="s">
        <v>11</v>
      </c>
      <c r="G3543">
        <f>IF(Table1[[#This Row],[Type]]="Income",ABS(Table1[[#This Row],[Amount]]),0)</f>
        <v>0</v>
      </c>
      <c r="H3543">
        <f>IF(Table1[[#This Row],[Type]]="Expense",ABS(Table1[[#This Row],[Amount]]),0)</f>
        <v>2179.38</v>
      </c>
      <c r="I3543" t="s">
        <v>17</v>
      </c>
      <c r="J3543" t="s">
        <v>27</v>
      </c>
      <c r="L3543" t="str">
        <f t="shared" si="55"/>
        <v>November</v>
      </c>
      <c r="M3543" s="4">
        <f>ABS(Table1[[#This Row],[Amount]])</f>
        <v>2179.38</v>
      </c>
      <c r="N3543">
        <f>IF(Table1[[#This Row],[Type]]="Income",ABS(Table1[[#This Row],[Amount]]),0)</f>
        <v>0</v>
      </c>
      <c r="O3543">
        <f>IF(Table1[[#This Row],[Type]]="Expense",ABS(Table1[[#This Row],[Amount]]),0)</f>
        <v>2179.38</v>
      </c>
      <c r="P3543" t="str">
        <f>Table1[[#This Row],[Region]]</f>
        <v>North</v>
      </c>
      <c r="Q3543" t="s">
        <v>10</v>
      </c>
      <c r="R3543" t="s">
        <v>27</v>
      </c>
    </row>
    <row r="3544" spans="1:18" x14ac:dyDescent="0.3">
      <c r="A3544" s="1">
        <v>44939</v>
      </c>
      <c r="B3544" t="s">
        <v>3570</v>
      </c>
      <c r="C3544" t="s">
        <v>30</v>
      </c>
      <c r="D3544" t="s">
        <v>16</v>
      </c>
      <c r="E3544">
        <v>176.49</v>
      </c>
      <c r="F3544" t="s">
        <v>31</v>
      </c>
      <c r="G3544">
        <f>IF(Table1[[#This Row],[Type]]="Income",ABS(Table1[[#This Row],[Amount]]),0)</f>
        <v>176.49</v>
      </c>
      <c r="H3544">
        <f>IF(Table1[[#This Row],[Type]]="Expense",ABS(Table1[[#This Row],[Amount]]),0)</f>
        <v>0</v>
      </c>
      <c r="I3544" t="s">
        <v>12</v>
      </c>
      <c r="J3544" t="s">
        <v>32</v>
      </c>
      <c r="L3544" t="str">
        <f t="shared" si="55"/>
        <v>January</v>
      </c>
      <c r="M3544" s="4">
        <f>ABS(Table1[[#This Row],[Amount]])</f>
        <v>176.49</v>
      </c>
      <c r="N3544">
        <f>IF(Table1[[#This Row],[Type]]="Income",ABS(Table1[[#This Row],[Amount]]),0)</f>
        <v>176.49</v>
      </c>
      <c r="O3544">
        <f>IF(Table1[[#This Row],[Type]]="Expense",ABS(Table1[[#This Row],[Amount]]),0)</f>
        <v>0</v>
      </c>
      <c r="P3544" t="str">
        <f>Table1[[#This Row],[Region]]</f>
        <v>West</v>
      </c>
      <c r="Q3544" t="s">
        <v>16</v>
      </c>
      <c r="R3544" t="s">
        <v>32</v>
      </c>
    </row>
    <row r="3545" spans="1:18" x14ac:dyDescent="0.3">
      <c r="A3545" s="1">
        <v>45115</v>
      </c>
      <c r="B3545" t="s">
        <v>3571</v>
      </c>
      <c r="C3545" t="s">
        <v>15</v>
      </c>
      <c r="D3545" t="s">
        <v>36</v>
      </c>
      <c r="E3545">
        <v>-1659.66</v>
      </c>
      <c r="F3545" t="s">
        <v>11</v>
      </c>
      <c r="G3545">
        <f>IF(Table1[[#This Row],[Type]]="Income",ABS(Table1[[#This Row],[Amount]]),0)</f>
        <v>0</v>
      </c>
      <c r="H3545">
        <f>IF(Table1[[#This Row],[Type]]="Expense",ABS(Table1[[#This Row],[Amount]]),0)</f>
        <v>1659.66</v>
      </c>
      <c r="I3545" t="s">
        <v>20</v>
      </c>
      <c r="J3545" t="s">
        <v>32</v>
      </c>
      <c r="L3545" t="str">
        <f t="shared" si="55"/>
        <v>July</v>
      </c>
      <c r="M3545" s="4">
        <f>ABS(Table1[[#This Row],[Amount]])</f>
        <v>1659.66</v>
      </c>
      <c r="N3545">
        <f>IF(Table1[[#This Row],[Type]]="Income",ABS(Table1[[#This Row],[Amount]]),0)</f>
        <v>0</v>
      </c>
      <c r="O3545">
        <f>IF(Table1[[#This Row],[Type]]="Expense",ABS(Table1[[#This Row],[Amount]]),0)</f>
        <v>1659.66</v>
      </c>
      <c r="P3545" t="str">
        <f>Table1[[#This Row],[Region]]</f>
        <v>West</v>
      </c>
      <c r="Q3545" t="s">
        <v>36</v>
      </c>
      <c r="R3545" t="s">
        <v>32</v>
      </c>
    </row>
    <row r="3546" spans="1:18" x14ac:dyDescent="0.3">
      <c r="A3546" s="1">
        <v>45213</v>
      </c>
      <c r="B3546" t="s">
        <v>3572</v>
      </c>
      <c r="C3546" t="s">
        <v>9</v>
      </c>
      <c r="D3546" t="s">
        <v>22</v>
      </c>
      <c r="E3546">
        <v>-1903.31</v>
      </c>
      <c r="F3546" t="s">
        <v>11</v>
      </c>
      <c r="G3546">
        <f>IF(Table1[[#This Row],[Type]]="Income",ABS(Table1[[#This Row],[Amount]]),0)</f>
        <v>0</v>
      </c>
      <c r="H3546">
        <f>IF(Table1[[#This Row],[Type]]="Expense",ABS(Table1[[#This Row],[Amount]]),0)</f>
        <v>1903.31</v>
      </c>
      <c r="I3546" t="s">
        <v>12</v>
      </c>
      <c r="J3546" t="s">
        <v>13</v>
      </c>
      <c r="L3546" t="str">
        <f t="shared" si="55"/>
        <v>October</v>
      </c>
      <c r="M3546" s="4">
        <f>ABS(Table1[[#This Row],[Amount]])</f>
        <v>1903.31</v>
      </c>
      <c r="N3546">
        <f>IF(Table1[[#This Row],[Type]]="Income",ABS(Table1[[#This Row],[Amount]]),0)</f>
        <v>0</v>
      </c>
      <c r="O3546">
        <f>IF(Table1[[#This Row],[Type]]="Expense",ABS(Table1[[#This Row],[Amount]]),0)</f>
        <v>1903.31</v>
      </c>
      <c r="P3546" t="str">
        <f>Table1[[#This Row],[Region]]</f>
        <v>East</v>
      </c>
      <c r="Q3546" t="s">
        <v>22</v>
      </c>
      <c r="R3546" t="s">
        <v>13</v>
      </c>
    </row>
    <row r="3547" spans="1:18" x14ac:dyDescent="0.3">
      <c r="A3547" s="1">
        <v>45134</v>
      </c>
      <c r="B3547" t="s">
        <v>3573</v>
      </c>
      <c r="C3547" t="s">
        <v>15</v>
      </c>
      <c r="D3547" t="s">
        <v>42</v>
      </c>
      <c r="E3547">
        <v>-1940.39</v>
      </c>
      <c r="F3547" t="s">
        <v>11</v>
      </c>
      <c r="G3547">
        <f>IF(Table1[[#This Row],[Type]]="Income",ABS(Table1[[#This Row],[Amount]]),0)</f>
        <v>0</v>
      </c>
      <c r="H3547">
        <f>IF(Table1[[#This Row],[Type]]="Expense",ABS(Table1[[#This Row],[Amount]]),0)</f>
        <v>1940.39</v>
      </c>
      <c r="I3547" t="s">
        <v>20</v>
      </c>
      <c r="J3547" t="s">
        <v>23</v>
      </c>
      <c r="L3547" t="str">
        <f t="shared" si="55"/>
        <v>July</v>
      </c>
      <c r="M3547" s="4">
        <f>ABS(Table1[[#This Row],[Amount]])</f>
        <v>1940.39</v>
      </c>
      <c r="N3547">
        <f>IF(Table1[[#This Row],[Type]]="Income",ABS(Table1[[#This Row],[Amount]]),0)</f>
        <v>0</v>
      </c>
      <c r="O3547">
        <f>IF(Table1[[#This Row],[Type]]="Expense",ABS(Table1[[#This Row],[Amount]]),0)</f>
        <v>1940.39</v>
      </c>
      <c r="P3547" t="str">
        <f>Table1[[#This Row],[Region]]</f>
        <v>South</v>
      </c>
      <c r="Q3547" t="s">
        <v>42</v>
      </c>
      <c r="R3547" t="s">
        <v>23</v>
      </c>
    </row>
    <row r="3548" spans="1:18" x14ac:dyDescent="0.3">
      <c r="A3548" s="1">
        <v>45040</v>
      </c>
      <c r="B3548" t="s">
        <v>3574</v>
      </c>
      <c r="C3548" t="s">
        <v>9</v>
      </c>
      <c r="D3548" t="s">
        <v>19</v>
      </c>
      <c r="E3548">
        <v>-4898.82</v>
      </c>
      <c r="F3548" t="s">
        <v>11</v>
      </c>
      <c r="G3548">
        <f>IF(Table1[[#This Row],[Type]]="Income",ABS(Table1[[#This Row],[Amount]]),0)</f>
        <v>0</v>
      </c>
      <c r="H3548">
        <f>IF(Table1[[#This Row],[Type]]="Expense",ABS(Table1[[#This Row],[Amount]]),0)</f>
        <v>4898.82</v>
      </c>
      <c r="I3548" t="s">
        <v>20</v>
      </c>
      <c r="J3548" t="s">
        <v>32</v>
      </c>
      <c r="L3548" t="str">
        <f t="shared" si="55"/>
        <v>April</v>
      </c>
      <c r="M3548" s="4">
        <f>ABS(Table1[[#This Row],[Amount]])</f>
        <v>4898.82</v>
      </c>
      <c r="N3548">
        <f>IF(Table1[[#This Row],[Type]]="Income",ABS(Table1[[#This Row],[Amount]]),0)</f>
        <v>0</v>
      </c>
      <c r="O3548">
        <f>IF(Table1[[#This Row],[Type]]="Expense",ABS(Table1[[#This Row],[Amount]]),0)</f>
        <v>4898.82</v>
      </c>
      <c r="P3548" t="str">
        <f>Table1[[#This Row],[Region]]</f>
        <v>West</v>
      </c>
      <c r="Q3548" t="s">
        <v>19</v>
      </c>
      <c r="R3548" t="s">
        <v>32</v>
      </c>
    </row>
    <row r="3549" spans="1:18" x14ac:dyDescent="0.3">
      <c r="A3549" s="1">
        <v>44948</v>
      </c>
      <c r="B3549" t="s">
        <v>3575</v>
      </c>
      <c r="C3549" t="s">
        <v>25</v>
      </c>
      <c r="D3549" t="s">
        <v>36</v>
      </c>
      <c r="E3549">
        <v>-1589.11</v>
      </c>
      <c r="F3549" t="s">
        <v>11</v>
      </c>
      <c r="G3549">
        <f>IF(Table1[[#This Row],[Type]]="Income",ABS(Table1[[#This Row],[Amount]]),0)</f>
        <v>0</v>
      </c>
      <c r="H3549">
        <f>IF(Table1[[#This Row],[Type]]="Expense",ABS(Table1[[#This Row],[Amount]]),0)</f>
        <v>1589.11</v>
      </c>
      <c r="I3549" t="s">
        <v>12</v>
      </c>
      <c r="J3549" t="s">
        <v>27</v>
      </c>
      <c r="L3549" t="str">
        <f t="shared" si="55"/>
        <v>January</v>
      </c>
      <c r="M3549" s="4">
        <f>ABS(Table1[[#This Row],[Amount]])</f>
        <v>1589.11</v>
      </c>
      <c r="N3549">
        <f>IF(Table1[[#This Row],[Type]]="Income",ABS(Table1[[#This Row],[Amount]]),0)</f>
        <v>0</v>
      </c>
      <c r="O3549">
        <f>IF(Table1[[#This Row],[Type]]="Expense",ABS(Table1[[#This Row],[Amount]]),0)</f>
        <v>1589.11</v>
      </c>
      <c r="P3549" t="str">
        <f>Table1[[#This Row],[Region]]</f>
        <v>North</v>
      </c>
      <c r="Q3549" t="s">
        <v>36</v>
      </c>
      <c r="R3549" t="s">
        <v>27</v>
      </c>
    </row>
    <row r="3550" spans="1:18" x14ac:dyDescent="0.3">
      <c r="A3550" s="1">
        <v>45275</v>
      </c>
      <c r="B3550" t="s">
        <v>3576</v>
      </c>
      <c r="C3550" t="s">
        <v>9</v>
      </c>
      <c r="D3550" t="s">
        <v>16</v>
      </c>
      <c r="E3550">
        <v>-1399.61</v>
      </c>
      <c r="F3550" t="s">
        <v>11</v>
      </c>
      <c r="G3550">
        <f>IF(Table1[[#This Row],[Type]]="Income",ABS(Table1[[#This Row],[Amount]]),0)</f>
        <v>0</v>
      </c>
      <c r="H3550">
        <f>IF(Table1[[#This Row],[Type]]="Expense",ABS(Table1[[#This Row],[Amount]]),0)</f>
        <v>1399.61</v>
      </c>
      <c r="I3550" t="s">
        <v>20</v>
      </c>
      <c r="J3550" t="s">
        <v>23</v>
      </c>
      <c r="L3550" t="str">
        <f t="shared" si="55"/>
        <v>December</v>
      </c>
      <c r="M3550" s="4">
        <f>ABS(Table1[[#This Row],[Amount]])</f>
        <v>1399.61</v>
      </c>
      <c r="N3550">
        <f>IF(Table1[[#This Row],[Type]]="Income",ABS(Table1[[#This Row],[Amount]]),0)</f>
        <v>0</v>
      </c>
      <c r="O3550">
        <f>IF(Table1[[#This Row],[Type]]="Expense",ABS(Table1[[#This Row],[Amount]]),0)</f>
        <v>1399.61</v>
      </c>
      <c r="P3550" t="str">
        <f>Table1[[#This Row],[Region]]</f>
        <v>South</v>
      </c>
      <c r="Q3550" t="s">
        <v>16</v>
      </c>
      <c r="R3550" t="s">
        <v>23</v>
      </c>
    </row>
    <row r="3551" spans="1:18" x14ac:dyDescent="0.3">
      <c r="A3551" s="1">
        <v>45140</v>
      </c>
      <c r="B3551" t="s">
        <v>3577</v>
      </c>
      <c r="C3551" t="s">
        <v>30</v>
      </c>
      <c r="D3551" t="s">
        <v>22</v>
      </c>
      <c r="E3551">
        <v>733.97</v>
      </c>
      <c r="F3551" t="s">
        <v>31</v>
      </c>
      <c r="G3551">
        <f>IF(Table1[[#This Row],[Type]]="Income",ABS(Table1[[#This Row],[Amount]]),0)</f>
        <v>733.97</v>
      </c>
      <c r="H3551">
        <f>IF(Table1[[#This Row],[Type]]="Expense",ABS(Table1[[#This Row],[Amount]]),0)</f>
        <v>0</v>
      </c>
      <c r="I3551" t="s">
        <v>12</v>
      </c>
      <c r="J3551" t="s">
        <v>23</v>
      </c>
      <c r="L3551" t="str">
        <f t="shared" si="55"/>
        <v>August</v>
      </c>
      <c r="M3551" s="4">
        <f>ABS(Table1[[#This Row],[Amount]])</f>
        <v>733.97</v>
      </c>
      <c r="N3551">
        <f>IF(Table1[[#This Row],[Type]]="Income",ABS(Table1[[#This Row],[Amount]]),0)</f>
        <v>733.97</v>
      </c>
      <c r="O3551">
        <f>IF(Table1[[#This Row],[Type]]="Expense",ABS(Table1[[#This Row],[Amount]]),0)</f>
        <v>0</v>
      </c>
      <c r="P3551" t="str">
        <f>Table1[[#This Row],[Region]]</f>
        <v>South</v>
      </c>
      <c r="Q3551" t="s">
        <v>22</v>
      </c>
      <c r="R3551" t="s">
        <v>23</v>
      </c>
    </row>
    <row r="3552" spans="1:18" x14ac:dyDescent="0.3">
      <c r="A3552" s="1">
        <v>45097</v>
      </c>
      <c r="B3552" t="s">
        <v>3578</v>
      </c>
      <c r="C3552" t="s">
        <v>30</v>
      </c>
      <c r="D3552" t="s">
        <v>19</v>
      </c>
      <c r="E3552">
        <v>2603.94</v>
      </c>
      <c r="F3552" t="s">
        <v>31</v>
      </c>
      <c r="G3552">
        <f>IF(Table1[[#This Row],[Type]]="Income",ABS(Table1[[#This Row],[Amount]]),0)</f>
        <v>2603.94</v>
      </c>
      <c r="H3552">
        <f>IF(Table1[[#This Row],[Type]]="Expense",ABS(Table1[[#This Row],[Amount]]),0)</f>
        <v>0</v>
      </c>
      <c r="I3552" t="s">
        <v>17</v>
      </c>
      <c r="J3552" t="s">
        <v>13</v>
      </c>
      <c r="L3552" t="str">
        <f t="shared" si="55"/>
        <v>June</v>
      </c>
      <c r="M3552" s="4">
        <f>ABS(Table1[[#This Row],[Amount]])</f>
        <v>2603.94</v>
      </c>
      <c r="N3552">
        <f>IF(Table1[[#This Row],[Type]]="Income",ABS(Table1[[#This Row],[Amount]]),0)</f>
        <v>2603.94</v>
      </c>
      <c r="O3552">
        <f>IF(Table1[[#This Row],[Type]]="Expense",ABS(Table1[[#This Row],[Amount]]),0)</f>
        <v>0</v>
      </c>
      <c r="P3552" t="str">
        <f>Table1[[#This Row],[Region]]</f>
        <v>East</v>
      </c>
      <c r="Q3552" t="s">
        <v>19</v>
      </c>
      <c r="R3552" t="s">
        <v>13</v>
      </c>
    </row>
    <row r="3553" spans="1:18" x14ac:dyDescent="0.3">
      <c r="A3553" s="1">
        <v>45249</v>
      </c>
      <c r="B3553" t="s">
        <v>3579</v>
      </c>
      <c r="C3553" t="s">
        <v>25</v>
      </c>
      <c r="D3553" t="s">
        <v>36</v>
      </c>
      <c r="E3553">
        <v>-853</v>
      </c>
      <c r="F3553" t="s">
        <v>11</v>
      </c>
      <c r="G3553">
        <f>IF(Table1[[#This Row],[Type]]="Income",ABS(Table1[[#This Row],[Amount]]),0)</f>
        <v>0</v>
      </c>
      <c r="H3553">
        <f>IF(Table1[[#This Row],[Type]]="Expense",ABS(Table1[[#This Row],[Amount]]),0)</f>
        <v>853</v>
      </c>
      <c r="I3553" t="s">
        <v>20</v>
      </c>
      <c r="J3553" t="s">
        <v>27</v>
      </c>
      <c r="L3553" t="str">
        <f t="shared" si="55"/>
        <v>November</v>
      </c>
      <c r="M3553" s="4">
        <f>ABS(Table1[[#This Row],[Amount]])</f>
        <v>853</v>
      </c>
      <c r="N3553">
        <f>IF(Table1[[#This Row],[Type]]="Income",ABS(Table1[[#This Row],[Amount]]),0)</f>
        <v>0</v>
      </c>
      <c r="O3553">
        <f>IF(Table1[[#This Row],[Type]]="Expense",ABS(Table1[[#This Row],[Amount]]),0)</f>
        <v>853</v>
      </c>
      <c r="P3553" t="str">
        <f>Table1[[#This Row],[Region]]</f>
        <v>North</v>
      </c>
      <c r="Q3553" t="s">
        <v>36</v>
      </c>
      <c r="R3553" t="s">
        <v>27</v>
      </c>
    </row>
    <row r="3554" spans="1:18" x14ac:dyDescent="0.3">
      <c r="A3554" s="1">
        <v>44980</v>
      </c>
      <c r="B3554" t="s">
        <v>3580</v>
      </c>
      <c r="C3554" t="s">
        <v>9</v>
      </c>
      <c r="D3554" t="s">
        <v>10</v>
      </c>
      <c r="E3554">
        <v>-3119.84</v>
      </c>
      <c r="F3554" t="s">
        <v>11</v>
      </c>
      <c r="G3554">
        <f>IF(Table1[[#This Row],[Type]]="Income",ABS(Table1[[#This Row],[Amount]]),0)</f>
        <v>0</v>
      </c>
      <c r="H3554">
        <f>IF(Table1[[#This Row],[Type]]="Expense",ABS(Table1[[#This Row],[Amount]]),0)</f>
        <v>3119.84</v>
      </c>
      <c r="I3554" t="s">
        <v>20</v>
      </c>
      <c r="J3554" t="s">
        <v>27</v>
      </c>
      <c r="L3554" t="str">
        <f t="shared" si="55"/>
        <v>February</v>
      </c>
      <c r="M3554" s="4">
        <f>ABS(Table1[[#This Row],[Amount]])</f>
        <v>3119.84</v>
      </c>
      <c r="N3554">
        <f>IF(Table1[[#This Row],[Type]]="Income",ABS(Table1[[#This Row],[Amount]]),0)</f>
        <v>0</v>
      </c>
      <c r="O3554">
        <f>IF(Table1[[#This Row],[Type]]="Expense",ABS(Table1[[#This Row],[Amount]]),0)</f>
        <v>3119.84</v>
      </c>
      <c r="P3554" t="str">
        <f>Table1[[#This Row],[Region]]</f>
        <v>North</v>
      </c>
      <c r="Q3554" t="s">
        <v>10</v>
      </c>
      <c r="R3554" t="s">
        <v>27</v>
      </c>
    </row>
    <row r="3555" spans="1:18" x14ac:dyDescent="0.3">
      <c r="A3555" s="1">
        <v>45224</v>
      </c>
      <c r="B3555" t="s">
        <v>3581</v>
      </c>
      <c r="C3555" t="s">
        <v>25</v>
      </c>
      <c r="D3555" t="s">
        <v>10</v>
      </c>
      <c r="E3555">
        <v>-860.28</v>
      </c>
      <c r="F3555" t="s">
        <v>11</v>
      </c>
      <c r="G3555">
        <f>IF(Table1[[#This Row],[Type]]="Income",ABS(Table1[[#This Row],[Amount]]),0)</f>
        <v>0</v>
      </c>
      <c r="H3555">
        <f>IF(Table1[[#This Row],[Type]]="Expense",ABS(Table1[[#This Row],[Amount]]),0)</f>
        <v>860.28</v>
      </c>
      <c r="I3555" t="s">
        <v>17</v>
      </c>
      <c r="J3555" t="s">
        <v>13</v>
      </c>
      <c r="L3555" t="str">
        <f t="shared" si="55"/>
        <v>October</v>
      </c>
      <c r="M3555" s="4">
        <f>ABS(Table1[[#This Row],[Amount]])</f>
        <v>860.28</v>
      </c>
      <c r="N3555">
        <f>IF(Table1[[#This Row],[Type]]="Income",ABS(Table1[[#This Row],[Amount]]),0)</f>
        <v>0</v>
      </c>
      <c r="O3555">
        <f>IF(Table1[[#This Row],[Type]]="Expense",ABS(Table1[[#This Row],[Amount]]),0)</f>
        <v>860.28</v>
      </c>
      <c r="P3555" t="str">
        <f>Table1[[#This Row],[Region]]</f>
        <v>East</v>
      </c>
      <c r="Q3555" t="s">
        <v>10</v>
      </c>
      <c r="R3555" t="s">
        <v>13</v>
      </c>
    </row>
    <row r="3556" spans="1:18" x14ac:dyDescent="0.3">
      <c r="A3556" s="1">
        <v>45246</v>
      </c>
      <c r="B3556" t="s">
        <v>3582</v>
      </c>
      <c r="C3556" t="s">
        <v>30</v>
      </c>
      <c r="D3556" t="s">
        <v>36</v>
      </c>
      <c r="E3556">
        <v>2925.7</v>
      </c>
      <c r="F3556" t="s">
        <v>31</v>
      </c>
      <c r="G3556">
        <f>IF(Table1[[#This Row],[Type]]="Income",ABS(Table1[[#This Row],[Amount]]),0)</f>
        <v>2925.7</v>
      </c>
      <c r="H3556">
        <f>IF(Table1[[#This Row],[Type]]="Expense",ABS(Table1[[#This Row],[Amount]]),0)</f>
        <v>0</v>
      </c>
      <c r="I3556" t="s">
        <v>20</v>
      </c>
      <c r="J3556" t="s">
        <v>13</v>
      </c>
      <c r="L3556" t="str">
        <f t="shared" si="55"/>
        <v>November</v>
      </c>
      <c r="M3556" s="4">
        <f>ABS(Table1[[#This Row],[Amount]])</f>
        <v>2925.7</v>
      </c>
      <c r="N3556">
        <f>IF(Table1[[#This Row],[Type]]="Income",ABS(Table1[[#This Row],[Amount]]),0)</f>
        <v>2925.7</v>
      </c>
      <c r="O3556">
        <f>IF(Table1[[#This Row],[Type]]="Expense",ABS(Table1[[#This Row],[Amount]]),0)</f>
        <v>0</v>
      </c>
      <c r="P3556" t="str">
        <f>Table1[[#This Row],[Region]]</f>
        <v>East</v>
      </c>
      <c r="Q3556" t="s">
        <v>36</v>
      </c>
      <c r="R3556" t="s">
        <v>13</v>
      </c>
    </row>
    <row r="3557" spans="1:18" x14ac:dyDescent="0.3">
      <c r="A3557" s="1">
        <v>45052</v>
      </c>
      <c r="B3557" t="s">
        <v>3583</v>
      </c>
      <c r="C3557" t="s">
        <v>15</v>
      </c>
      <c r="D3557" t="s">
        <v>36</v>
      </c>
      <c r="E3557">
        <v>-4148.72</v>
      </c>
      <c r="F3557" t="s">
        <v>11</v>
      </c>
      <c r="G3557">
        <f>IF(Table1[[#This Row],[Type]]="Income",ABS(Table1[[#This Row],[Amount]]),0)</f>
        <v>0</v>
      </c>
      <c r="H3557">
        <f>IF(Table1[[#This Row],[Type]]="Expense",ABS(Table1[[#This Row],[Amount]]),0)</f>
        <v>4148.72</v>
      </c>
      <c r="I3557" t="s">
        <v>17</v>
      </c>
      <c r="J3557" t="s">
        <v>23</v>
      </c>
      <c r="L3557" t="str">
        <f t="shared" si="55"/>
        <v>May</v>
      </c>
      <c r="M3557" s="4">
        <f>ABS(Table1[[#This Row],[Amount]])</f>
        <v>4148.72</v>
      </c>
      <c r="N3557">
        <f>IF(Table1[[#This Row],[Type]]="Income",ABS(Table1[[#This Row],[Amount]]),0)</f>
        <v>0</v>
      </c>
      <c r="O3557">
        <f>IF(Table1[[#This Row],[Type]]="Expense",ABS(Table1[[#This Row],[Amount]]),0)</f>
        <v>4148.72</v>
      </c>
      <c r="P3557" t="str">
        <f>Table1[[#This Row],[Region]]</f>
        <v>South</v>
      </c>
      <c r="Q3557" t="s">
        <v>36</v>
      </c>
      <c r="R3557" t="s">
        <v>23</v>
      </c>
    </row>
    <row r="3558" spans="1:18" x14ac:dyDescent="0.3">
      <c r="A3558" s="1">
        <v>45203</v>
      </c>
      <c r="B3558" t="s">
        <v>3584</v>
      </c>
      <c r="C3558" t="s">
        <v>25</v>
      </c>
      <c r="D3558" t="s">
        <v>36</v>
      </c>
      <c r="E3558">
        <v>-308.37</v>
      </c>
      <c r="F3558" t="s">
        <v>11</v>
      </c>
      <c r="G3558">
        <f>IF(Table1[[#This Row],[Type]]="Income",ABS(Table1[[#This Row],[Amount]]),0)</f>
        <v>0</v>
      </c>
      <c r="H3558">
        <f>IF(Table1[[#This Row],[Type]]="Expense",ABS(Table1[[#This Row],[Amount]]),0)</f>
        <v>308.37</v>
      </c>
      <c r="I3558" t="s">
        <v>17</v>
      </c>
      <c r="J3558" t="s">
        <v>32</v>
      </c>
      <c r="L3558" t="str">
        <f t="shared" si="55"/>
        <v>October</v>
      </c>
      <c r="M3558" s="4">
        <f>ABS(Table1[[#This Row],[Amount]])</f>
        <v>308.37</v>
      </c>
      <c r="N3558">
        <f>IF(Table1[[#This Row],[Type]]="Income",ABS(Table1[[#This Row],[Amount]]),0)</f>
        <v>0</v>
      </c>
      <c r="O3558">
        <f>IF(Table1[[#This Row],[Type]]="Expense",ABS(Table1[[#This Row],[Amount]]),0)</f>
        <v>308.37</v>
      </c>
      <c r="P3558" t="str">
        <f>Table1[[#This Row],[Region]]</f>
        <v>West</v>
      </c>
      <c r="Q3558" t="s">
        <v>36</v>
      </c>
      <c r="R3558" t="s">
        <v>32</v>
      </c>
    </row>
    <row r="3559" spans="1:18" x14ac:dyDescent="0.3">
      <c r="A3559" s="1">
        <v>45130</v>
      </c>
      <c r="B3559" t="s">
        <v>3585</v>
      </c>
      <c r="C3559" t="s">
        <v>15</v>
      </c>
      <c r="D3559" t="s">
        <v>19</v>
      </c>
      <c r="E3559">
        <v>-2156.7600000000002</v>
      </c>
      <c r="F3559" t="s">
        <v>11</v>
      </c>
      <c r="G3559">
        <f>IF(Table1[[#This Row],[Type]]="Income",ABS(Table1[[#This Row],[Amount]]),0)</f>
        <v>0</v>
      </c>
      <c r="H3559">
        <f>IF(Table1[[#This Row],[Type]]="Expense",ABS(Table1[[#This Row],[Amount]]),0)</f>
        <v>2156.7600000000002</v>
      </c>
      <c r="I3559" t="s">
        <v>20</v>
      </c>
      <c r="J3559" t="s">
        <v>32</v>
      </c>
      <c r="L3559" t="str">
        <f t="shared" si="55"/>
        <v>July</v>
      </c>
      <c r="M3559" s="4">
        <f>ABS(Table1[[#This Row],[Amount]])</f>
        <v>2156.7600000000002</v>
      </c>
      <c r="N3559">
        <f>IF(Table1[[#This Row],[Type]]="Income",ABS(Table1[[#This Row],[Amount]]),0)</f>
        <v>0</v>
      </c>
      <c r="O3559">
        <f>IF(Table1[[#This Row],[Type]]="Expense",ABS(Table1[[#This Row],[Amount]]),0)</f>
        <v>2156.7600000000002</v>
      </c>
      <c r="P3559" t="str">
        <f>Table1[[#This Row],[Region]]</f>
        <v>West</v>
      </c>
      <c r="Q3559" t="s">
        <v>19</v>
      </c>
      <c r="R3559" t="s">
        <v>32</v>
      </c>
    </row>
    <row r="3560" spans="1:18" x14ac:dyDescent="0.3">
      <c r="A3560" s="1">
        <v>45120</v>
      </c>
      <c r="B3560" t="s">
        <v>3586</v>
      </c>
      <c r="C3560" t="s">
        <v>15</v>
      </c>
      <c r="D3560" t="s">
        <v>10</v>
      </c>
      <c r="E3560">
        <v>-2359.14</v>
      </c>
      <c r="F3560" t="s">
        <v>11</v>
      </c>
      <c r="G3560">
        <f>IF(Table1[[#This Row],[Type]]="Income",ABS(Table1[[#This Row],[Amount]]),0)</f>
        <v>0</v>
      </c>
      <c r="H3560">
        <f>IF(Table1[[#This Row],[Type]]="Expense",ABS(Table1[[#This Row],[Amount]]),0)</f>
        <v>2359.14</v>
      </c>
      <c r="I3560" t="s">
        <v>17</v>
      </c>
      <c r="J3560" t="s">
        <v>32</v>
      </c>
      <c r="L3560" t="str">
        <f t="shared" si="55"/>
        <v>July</v>
      </c>
      <c r="M3560" s="4">
        <f>ABS(Table1[[#This Row],[Amount]])</f>
        <v>2359.14</v>
      </c>
      <c r="N3560">
        <f>IF(Table1[[#This Row],[Type]]="Income",ABS(Table1[[#This Row],[Amount]]),0)</f>
        <v>0</v>
      </c>
      <c r="O3560">
        <f>IF(Table1[[#This Row],[Type]]="Expense",ABS(Table1[[#This Row],[Amount]]),0)</f>
        <v>2359.14</v>
      </c>
      <c r="P3560" t="str">
        <f>Table1[[#This Row],[Region]]</f>
        <v>West</v>
      </c>
      <c r="Q3560" t="s">
        <v>10</v>
      </c>
      <c r="R3560" t="s">
        <v>32</v>
      </c>
    </row>
    <row r="3561" spans="1:18" x14ac:dyDescent="0.3">
      <c r="A3561" s="1">
        <v>45095</v>
      </c>
      <c r="B3561" t="s">
        <v>3587</v>
      </c>
      <c r="C3561" t="s">
        <v>9</v>
      </c>
      <c r="D3561" t="s">
        <v>42</v>
      </c>
      <c r="E3561">
        <v>-3976.25</v>
      </c>
      <c r="F3561" t="s">
        <v>11</v>
      </c>
      <c r="G3561">
        <f>IF(Table1[[#This Row],[Type]]="Income",ABS(Table1[[#This Row],[Amount]]),0)</f>
        <v>0</v>
      </c>
      <c r="H3561">
        <f>IF(Table1[[#This Row],[Type]]="Expense",ABS(Table1[[#This Row],[Amount]]),0)</f>
        <v>3976.25</v>
      </c>
      <c r="I3561" t="s">
        <v>17</v>
      </c>
      <c r="J3561" t="s">
        <v>32</v>
      </c>
      <c r="L3561" t="str">
        <f t="shared" si="55"/>
        <v>June</v>
      </c>
      <c r="M3561" s="4">
        <f>ABS(Table1[[#This Row],[Amount]])</f>
        <v>3976.25</v>
      </c>
      <c r="N3561">
        <f>IF(Table1[[#This Row],[Type]]="Income",ABS(Table1[[#This Row],[Amount]]),0)</f>
        <v>0</v>
      </c>
      <c r="O3561">
        <f>IF(Table1[[#This Row],[Type]]="Expense",ABS(Table1[[#This Row],[Amount]]),0)</f>
        <v>3976.25</v>
      </c>
      <c r="P3561" t="str">
        <f>Table1[[#This Row],[Region]]</f>
        <v>West</v>
      </c>
      <c r="Q3561" t="s">
        <v>42</v>
      </c>
      <c r="R3561" t="s">
        <v>32</v>
      </c>
    </row>
    <row r="3562" spans="1:18" x14ac:dyDescent="0.3">
      <c r="A3562" s="1">
        <v>45078</v>
      </c>
      <c r="B3562" t="s">
        <v>3588</v>
      </c>
      <c r="C3562" t="s">
        <v>25</v>
      </c>
      <c r="D3562" t="s">
        <v>16</v>
      </c>
      <c r="E3562">
        <v>-2392.79</v>
      </c>
      <c r="F3562" t="s">
        <v>11</v>
      </c>
      <c r="G3562">
        <f>IF(Table1[[#This Row],[Type]]="Income",ABS(Table1[[#This Row],[Amount]]),0)</f>
        <v>0</v>
      </c>
      <c r="H3562">
        <f>IF(Table1[[#This Row],[Type]]="Expense",ABS(Table1[[#This Row],[Amount]]),0)</f>
        <v>2392.79</v>
      </c>
      <c r="I3562" t="s">
        <v>17</v>
      </c>
      <c r="J3562" t="s">
        <v>27</v>
      </c>
      <c r="L3562" t="str">
        <f t="shared" si="55"/>
        <v>June</v>
      </c>
      <c r="M3562" s="4">
        <f>ABS(Table1[[#This Row],[Amount]])</f>
        <v>2392.79</v>
      </c>
      <c r="N3562">
        <f>IF(Table1[[#This Row],[Type]]="Income",ABS(Table1[[#This Row],[Amount]]),0)</f>
        <v>0</v>
      </c>
      <c r="O3562">
        <f>IF(Table1[[#This Row],[Type]]="Expense",ABS(Table1[[#This Row],[Amount]]),0)</f>
        <v>2392.79</v>
      </c>
      <c r="P3562" t="str">
        <f>Table1[[#This Row],[Region]]</f>
        <v>North</v>
      </c>
      <c r="Q3562" t="s">
        <v>16</v>
      </c>
      <c r="R3562" t="s">
        <v>27</v>
      </c>
    </row>
    <row r="3563" spans="1:18" x14ac:dyDescent="0.3">
      <c r="A3563" s="1">
        <v>44961</v>
      </c>
      <c r="B3563" t="s">
        <v>3589</v>
      </c>
      <c r="C3563" t="s">
        <v>15</v>
      </c>
      <c r="D3563" t="s">
        <v>16</v>
      </c>
      <c r="E3563">
        <v>-2880.93</v>
      </c>
      <c r="F3563" t="s">
        <v>11</v>
      </c>
      <c r="G3563">
        <f>IF(Table1[[#This Row],[Type]]="Income",ABS(Table1[[#This Row],[Amount]]),0)</f>
        <v>0</v>
      </c>
      <c r="H3563">
        <f>IF(Table1[[#This Row],[Type]]="Expense",ABS(Table1[[#This Row],[Amount]]),0)</f>
        <v>2880.93</v>
      </c>
      <c r="I3563" t="s">
        <v>20</v>
      </c>
      <c r="J3563" t="s">
        <v>27</v>
      </c>
      <c r="L3563" t="str">
        <f t="shared" si="55"/>
        <v>February</v>
      </c>
      <c r="M3563" s="4">
        <f>ABS(Table1[[#This Row],[Amount]])</f>
        <v>2880.93</v>
      </c>
      <c r="N3563">
        <f>IF(Table1[[#This Row],[Type]]="Income",ABS(Table1[[#This Row],[Amount]]),0)</f>
        <v>0</v>
      </c>
      <c r="O3563">
        <f>IF(Table1[[#This Row],[Type]]="Expense",ABS(Table1[[#This Row],[Amount]]),0)</f>
        <v>2880.93</v>
      </c>
      <c r="P3563" t="str">
        <f>Table1[[#This Row],[Region]]</f>
        <v>North</v>
      </c>
      <c r="Q3563" t="s">
        <v>16</v>
      </c>
      <c r="R3563" t="s">
        <v>27</v>
      </c>
    </row>
    <row r="3564" spans="1:18" x14ac:dyDescent="0.3">
      <c r="A3564" s="1">
        <v>45110</v>
      </c>
      <c r="B3564" t="s">
        <v>3590</v>
      </c>
      <c r="C3564" t="s">
        <v>15</v>
      </c>
      <c r="D3564" t="s">
        <v>22</v>
      </c>
      <c r="E3564">
        <v>-3976.9</v>
      </c>
      <c r="F3564" t="s">
        <v>11</v>
      </c>
      <c r="G3564">
        <f>IF(Table1[[#This Row],[Type]]="Income",ABS(Table1[[#This Row],[Amount]]),0)</f>
        <v>0</v>
      </c>
      <c r="H3564">
        <f>IF(Table1[[#This Row],[Type]]="Expense",ABS(Table1[[#This Row],[Amount]]),0)</f>
        <v>3976.9</v>
      </c>
      <c r="I3564" t="s">
        <v>17</v>
      </c>
      <c r="J3564" t="s">
        <v>13</v>
      </c>
      <c r="L3564" t="str">
        <f t="shared" si="55"/>
        <v>July</v>
      </c>
      <c r="M3564" s="4">
        <f>ABS(Table1[[#This Row],[Amount]])</f>
        <v>3976.9</v>
      </c>
      <c r="N3564">
        <f>IF(Table1[[#This Row],[Type]]="Income",ABS(Table1[[#This Row],[Amount]]),0)</f>
        <v>0</v>
      </c>
      <c r="O3564">
        <f>IF(Table1[[#This Row],[Type]]="Expense",ABS(Table1[[#This Row],[Amount]]),0)</f>
        <v>3976.9</v>
      </c>
      <c r="P3564" t="str">
        <f>Table1[[#This Row],[Region]]</f>
        <v>East</v>
      </c>
      <c r="Q3564" t="s">
        <v>22</v>
      </c>
      <c r="R3564" t="s">
        <v>13</v>
      </c>
    </row>
    <row r="3565" spans="1:18" x14ac:dyDescent="0.3">
      <c r="A3565" s="1">
        <v>45212</v>
      </c>
      <c r="B3565" t="s">
        <v>3591</v>
      </c>
      <c r="C3565" t="s">
        <v>9</v>
      </c>
      <c r="D3565" t="s">
        <v>26</v>
      </c>
      <c r="E3565">
        <v>-2842.82</v>
      </c>
      <c r="F3565" t="s">
        <v>11</v>
      </c>
      <c r="G3565">
        <f>IF(Table1[[#This Row],[Type]]="Income",ABS(Table1[[#This Row],[Amount]]),0)</f>
        <v>0</v>
      </c>
      <c r="H3565">
        <f>IF(Table1[[#This Row],[Type]]="Expense",ABS(Table1[[#This Row],[Amount]]),0)</f>
        <v>2842.82</v>
      </c>
      <c r="I3565" t="s">
        <v>12</v>
      </c>
      <c r="J3565" t="s">
        <v>13</v>
      </c>
      <c r="L3565" t="str">
        <f t="shared" si="55"/>
        <v>October</v>
      </c>
      <c r="M3565" s="4">
        <f>ABS(Table1[[#This Row],[Amount]])</f>
        <v>2842.82</v>
      </c>
      <c r="N3565">
        <f>IF(Table1[[#This Row],[Type]]="Income",ABS(Table1[[#This Row],[Amount]]),0)</f>
        <v>0</v>
      </c>
      <c r="O3565">
        <f>IF(Table1[[#This Row],[Type]]="Expense",ABS(Table1[[#This Row],[Amount]]),0)</f>
        <v>2842.82</v>
      </c>
      <c r="P3565" t="str">
        <f>Table1[[#This Row],[Region]]</f>
        <v>East</v>
      </c>
      <c r="Q3565" t="s">
        <v>26</v>
      </c>
      <c r="R3565" t="s">
        <v>13</v>
      </c>
    </row>
    <row r="3566" spans="1:18" x14ac:dyDescent="0.3">
      <c r="A3566" s="1">
        <v>44983</v>
      </c>
      <c r="B3566" t="s">
        <v>3592</v>
      </c>
      <c r="C3566" t="s">
        <v>9</v>
      </c>
      <c r="D3566" t="s">
        <v>42</v>
      </c>
      <c r="E3566">
        <v>-1855.67</v>
      </c>
      <c r="F3566" t="s">
        <v>11</v>
      </c>
      <c r="G3566">
        <f>IF(Table1[[#This Row],[Type]]="Income",ABS(Table1[[#This Row],[Amount]]),0)</f>
        <v>0</v>
      </c>
      <c r="H3566">
        <f>IF(Table1[[#This Row],[Type]]="Expense",ABS(Table1[[#This Row],[Amount]]),0)</f>
        <v>1855.67</v>
      </c>
      <c r="I3566" t="s">
        <v>12</v>
      </c>
      <c r="J3566" t="s">
        <v>32</v>
      </c>
      <c r="L3566" t="str">
        <f t="shared" si="55"/>
        <v>February</v>
      </c>
      <c r="M3566" s="4">
        <f>ABS(Table1[[#This Row],[Amount]])</f>
        <v>1855.67</v>
      </c>
      <c r="N3566">
        <f>IF(Table1[[#This Row],[Type]]="Income",ABS(Table1[[#This Row],[Amount]]),0)</f>
        <v>0</v>
      </c>
      <c r="O3566">
        <f>IF(Table1[[#This Row],[Type]]="Expense",ABS(Table1[[#This Row],[Amount]]),0)</f>
        <v>1855.67</v>
      </c>
      <c r="P3566" t="str">
        <f>Table1[[#This Row],[Region]]</f>
        <v>West</v>
      </c>
      <c r="Q3566" t="s">
        <v>42</v>
      </c>
      <c r="R3566" t="s">
        <v>32</v>
      </c>
    </row>
    <row r="3567" spans="1:18" x14ac:dyDescent="0.3">
      <c r="A3567" s="1">
        <v>45148</v>
      </c>
      <c r="B3567" t="s">
        <v>3593</v>
      </c>
      <c r="C3567" t="s">
        <v>30</v>
      </c>
      <c r="D3567" t="s">
        <v>10</v>
      </c>
      <c r="E3567">
        <v>520.63</v>
      </c>
      <c r="F3567" t="s">
        <v>31</v>
      </c>
      <c r="G3567">
        <f>IF(Table1[[#This Row],[Type]]="Income",ABS(Table1[[#This Row],[Amount]]),0)</f>
        <v>520.63</v>
      </c>
      <c r="H3567">
        <f>IF(Table1[[#This Row],[Type]]="Expense",ABS(Table1[[#This Row],[Amount]]),0)</f>
        <v>0</v>
      </c>
      <c r="I3567" t="s">
        <v>17</v>
      </c>
      <c r="J3567" t="s">
        <v>13</v>
      </c>
      <c r="L3567" t="str">
        <f t="shared" si="55"/>
        <v>August</v>
      </c>
      <c r="M3567" s="4">
        <f>ABS(Table1[[#This Row],[Amount]])</f>
        <v>520.63</v>
      </c>
      <c r="N3567">
        <f>IF(Table1[[#This Row],[Type]]="Income",ABS(Table1[[#This Row],[Amount]]),0)</f>
        <v>520.63</v>
      </c>
      <c r="O3567">
        <f>IF(Table1[[#This Row],[Type]]="Expense",ABS(Table1[[#This Row],[Amount]]),0)</f>
        <v>0</v>
      </c>
      <c r="P3567" t="str">
        <f>Table1[[#This Row],[Region]]</f>
        <v>East</v>
      </c>
      <c r="Q3567" t="s">
        <v>10</v>
      </c>
      <c r="R3567" t="s">
        <v>13</v>
      </c>
    </row>
    <row r="3568" spans="1:18" x14ac:dyDescent="0.3">
      <c r="A3568" s="1">
        <v>45229</v>
      </c>
      <c r="B3568" t="s">
        <v>3594</v>
      </c>
      <c r="C3568" t="s">
        <v>15</v>
      </c>
      <c r="D3568" t="s">
        <v>22</v>
      </c>
      <c r="E3568">
        <v>-3676.59</v>
      </c>
      <c r="F3568" t="s">
        <v>11</v>
      </c>
      <c r="G3568">
        <f>IF(Table1[[#This Row],[Type]]="Income",ABS(Table1[[#This Row],[Amount]]),0)</f>
        <v>0</v>
      </c>
      <c r="H3568">
        <f>IF(Table1[[#This Row],[Type]]="Expense",ABS(Table1[[#This Row],[Amount]]),0)</f>
        <v>3676.59</v>
      </c>
      <c r="I3568" t="s">
        <v>12</v>
      </c>
      <c r="J3568" t="s">
        <v>27</v>
      </c>
      <c r="L3568" t="str">
        <f t="shared" si="55"/>
        <v>October</v>
      </c>
      <c r="M3568" s="4">
        <f>ABS(Table1[[#This Row],[Amount]])</f>
        <v>3676.59</v>
      </c>
      <c r="N3568">
        <f>IF(Table1[[#This Row],[Type]]="Income",ABS(Table1[[#This Row],[Amount]]),0)</f>
        <v>0</v>
      </c>
      <c r="O3568">
        <f>IF(Table1[[#This Row],[Type]]="Expense",ABS(Table1[[#This Row],[Amount]]),0)</f>
        <v>3676.59</v>
      </c>
      <c r="P3568" t="str">
        <f>Table1[[#This Row],[Region]]</f>
        <v>North</v>
      </c>
      <c r="Q3568" t="s">
        <v>22</v>
      </c>
      <c r="R3568" t="s">
        <v>27</v>
      </c>
    </row>
    <row r="3569" spans="1:18" x14ac:dyDescent="0.3">
      <c r="A3569" s="1">
        <v>45089</v>
      </c>
      <c r="B3569" t="s">
        <v>3595</v>
      </c>
      <c r="C3569" t="s">
        <v>30</v>
      </c>
      <c r="D3569" t="s">
        <v>22</v>
      </c>
      <c r="E3569">
        <v>4368.58</v>
      </c>
      <c r="F3569" t="s">
        <v>31</v>
      </c>
      <c r="G3569">
        <f>IF(Table1[[#This Row],[Type]]="Income",ABS(Table1[[#This Row],[Amount]]),0)</f>
        <v>4368.58</v>
      </c>
      <c r="H3569">
        <f>IF(Table1[[#This Row],[Type]]="Expense",ABS(Table1[[#This Row],[Amount]]),0)</f>
        <v>0</v>
      </c>
      <c r="I3569" t="s">
        <v>20</v>
      </c>
      <c r="J3569" t="s">
        <v>32</v>
      </c>
      <c r="L3569" t="str">
        <f t="shared" si="55"/>
        <v>June</v>
      </c>
      <c r="M3569" s="4">
        <f>ABS(Table1[[#This Row],[Amount]])</f>
        <v>4368.58</v>
      </c>
      <c r="N3569">
        <f>IF(Table1[[#This Row],[Type]]="Income",ABS(Table1[[#This Row],[Amount]]),0)</f>
        <v>4368.58</v>
      </c>
      <c r="O3569">
        <f>IF(Table1[[#This Row],[Type]]="Expense",ABS(Table1[[#This Row],[Amount]]),0)</f>
        <v>0</v>
      </c>
      <c r="P3569" t="str">
        <f>Table1[[#This Row],[Region]]</f>
        <v>West</v>
      </c>
      <c r="Q3569" t="s">
        <v>22</v>
      </c>
      <c r="R3569" t="s">
        <v>32</v>
      </c>
    </row>
    <row r="3570" spans="1:18" x14ac:dyDescent="0.3">
      <c r="A3570" s="1">
        <v>44945</v>
      </c>
      <c r="B3570" t="s">
        <v>3596</v>
      </c>
      <c r="C3570" t="s">
        <v>15</v>
      </c>
      <c r="D3570" t="s">
        <v>36</v>
      </c>
      <c r="E3570">
        <v>-4853.32</v>
      </c>
      <c r="F3570" t="s">
        <v>11</v>
      </c>
      <c r="G3570">
        <f>IF(Table1[[#This Row],[Type]]="Income",ABS(Table1[[#This Row],[Amount]]),0)</f>
        <v>0</v>
      </c>
      <c r="H3570">
        <f>IF(Table1[[#This Row],[Type]]="Expense",ABS(Table1[[#This Row],[Amount]]),0)</f>
        <v>4853.32</v>
      </c>
      <c r="I3570" t="s">
        <v>17</v>
      </c>
      <c r="J3570" t="s">
        <v>32</v>
      </c>
      <c r="L3570" t="str">
        <f t="shared" si="55"/>
        <v>January</v>
      </c>
      <c r="M3570" s="4">
        <f>ABS(Table1[[#This Row],[Amount]])</f>
        <v>4853.32</v>
      </c>
      <c r="N3570">
        <f>IF(Table1[[#This Row],[Type]]="Income",ABS(Table1[[#This Row],[Amount]]),0)</f>
        <v>0</v>
      </c>
      <c r="O3570">
        <f>IF(Table1[[#This Row],[Type]]="Expense",ABS(Table1[[#This Row],[Amount]]),0)</f>
        <v>4853.32</v>
      </c>
      <c r="P3570" t="str">
        <f>Table1[[#This Row],[Region]]</f>
        <v>West</v>
      </c>
      <c r="Q3570" t="s">
        <v>36</v>
      </c>
      <c r="R3570" t="s">
        <v>32</v>
      </c>
    </row>
    <row r="3571" spans="1:18" x14ac:dyDescent="0.3">
      <c r="A3571" s="1">
        <v>45190</v>
      </c>
      <c r="B3571" t="s">
        <v>3597</v>
      </c>
      <c r="C3571" t="s">
        <v>30</v>
      </c>
      <c r="D3571" t="s">
        <v>26</v>
      </c>
      <c r="E3571">
        <v>4640.34</v>
      </c>
      <c r="F3571" t="s">
        <v>31</v>
      </c>
      <c r="G3571">
        <f>IF(Table1[[#This Row],[Type]]="Income",ABS(Table1[[#This Row],[Amount]]),0)</f>
        <v>4640.34</v>
      </c>
      <c r="H3571">
        <f>IF(Table1[[#This Row],[Type]]="Expense",ABS(Table1[[#This Row],[Amount]]),0)</f>
        <v>0</v>
      </c>
      <c r="I3571" t="s">
        <v>20</v>
      </c>
      <c r="J3571" t="s">
        <v>27</v>
      </c>
      <c r="L3571" t="str">
        <f t="shared" si="55"/>
        <v>September</v>
      </c>
      <c r="M3571" s="4">
        <f>ABS(Table1[[#This Row],[Amount]])</f>
        <v>4640.34</v>
      </c>
      <c r="N3571">
        <f>IF(Table1[[#This Row],[Type]]="Income",ABS(Table1[[#This Row],[Amount]]),0)</f>
        <v>4640.34</v>
      </c>
      <c r="O3571">
        <f>IF(Table1[[#This Row],[Type]]="Expense",ABS(Table1[[#This Row],[Amount]]),0)</f>
        <v>0</v>
      </c>
      <c r="P3571" t="str">
        <f>Table1[[#This Row],[Region]]</f>
        <v>North</v>
      </c>
      <c r="Q3571" t="s">
        <v>26</v>
      </c>
      <c r="R3571" t="s">
        <v>27</v>
      </c>
    </row>
    <row r="3572" spans="1:18" x14ac:dyDescent="0.3">
      <c r="A3572" s="1">
        <v>45208</v>
      </c>
      <c r="B3572" t="s">
        <v>3598</v>
      </c>
      <c r="C3572" t="s">
        <v>9</v>
      </c>
      <c r="D3572" t="s">
        <v>10</v>
      </c>
      <c r="E3572">
        <v>-4007.35</v>
      </c>
      <c r="F3572" t="s">
        <v>11</v>
      </c>
      <c r="G3572">
        <f>IF(Table1[[#This Row],[Type]]="Income",ABS(Table1[[#This Row],[Amount]]),0)</f>
        <v>0</v>
      </c>
      <c r="H3572">
        <f>IF(Table1[[#This Row],[Type]]="Expense",ABS(Table1[[#This Row],[Amount]]),0)</f>
        <v>4007.35</v>
      </c>
      <c r="I3572" t="s">
        <v>12</v>
      </c>
      <c r="J3572" t="s">
        <v>23</v>
      </c>
      <c r="L3572" t="str">
        <f t="shared" si="55"/>
        <v>October</v>
      </c>
      <c r="M3572" s="4">
        <f>ABS(Table1[[#This Row],[Amount]])</f>
        <v>4007.35</v>
      </c>
      <c r="N3572">
        <f>IF(Table1[[#This Row],[Type]]="Income",ABS(Table1[[#This Row],[Amount]]),0)</f>
        <v>0</v>
      </c>
      <c r="O3572">
        <f>IF(Table1[[#This Row],[Type]]="Expense",ABS(Table1[[#This Row],[Amount]]),0)</f>
        <v>4007.35</v>
      </c>
      <c r="P3572" t="str">
        <f>Table1[[#This Row],[Region]]</f>
        <v>South</v>
      </c>
      <c r="Q3572" t="s">
        <v>10</v>
      </c>
      <c r="R3572" t="s">
        <v>23</v>
      </c>
    </row>
    <row r="3573" spans="1:18" x14ac:dyDescent="0.3">
      <c r="A3573" s="1">
        <v>45039</v>
      </c>
      <c r="B3573" t="s">
        <v>3599</v>
      </c>
      <c r="C3573" t="s">
        <v>25</v>
      </c>
      <c r="D3573" t="s">
        <v>26</v>
      </c>
      <c r="E3573">
        <v>-3253.01</v>
      </c>
      <c r="F3573" t="s">
        <v>11</v>
      </c>
      <c r="G3573">
        <f>IF(Table1[[#This Row],[Type]]="Income",ABS(Table1[[#This Row],[Amount]]),0)</f>
        <v>0</v>
      </c>
      <c r="H3573">
        <f>IF(Table1[[#This Row],[Type]]="Expense",ABS(Table1[[#This Row],[Amount]]),0)</f>
        <v>3253.01</v>
      </c>
      <c r="I3573" t="s">
        <v>12</v>
      </c>
      <c r="J3573" t="s">
        <v>32</v>
      </c>
      <c r="L3573" t="str">
        <f t="shared" si="55"/>
        <v>April</v>
      </c>
      <c r="M3573" s="4">
        <f>ABS(Table1[[#This Row],[Amount]])</f>
        <v>3253.01</v>
      </c>
      <c r="N3573">
        <f>IF(Table1[[#This Row],[Type]]="Income",ABS(Table1[[#This Row],[Amount]]),0)</f>
        <v>0</v>
      </c>
      <c r="O3573">
        <f>IF(Table1[[#This Row],[Type]]="Expense",ABS(Table1[[#This Row],[Amount]]),0)</f>
        <v>3253.01</v>
      </c>
      <c r="P3573" t="str">
        <f>Table1[[#This Row],[Region]]</f>
        <v>West</v>
      </c>
      <c r="Q3573" t="s">
        <v>26</v>
      </c>
      <c r="R3573" t="s">
        <v>32</v>
      </c>
    </row>
    <row r="3574" spans="1:18" x14ac:dyDescent="0.3">
      <c r="A3574" s="1">
        <v>45253</v>
      </c>
      <c r="B3574" t="s">
        <v>3600</v>
      </c>
      <c r="C3574" t="s">
        <v>9</v>
      </c>
      <c r="D3574" t="s">
        <v>42</v>
      </c>
      <c r="E3574">
        <v>-3929.15</v>
      </c>
      <c r="F3574" t="s">
        <v>11</v>
      </c>
      <c r="G3574">
        <f>IF(Table1[[#This Row],[Type]]="Income",ABS(Table1[[#This Row],[Amount]]),0)</f>
        <v>0</v>
      </c>
      <c r="H3574">
        <f>IF(Table1[[#This Row],[Type]]="Expense",ABS(Table1[[#This Row],[Amount]]),0)</f>
        <v>3929.15</v>
      </c>
      <c r="I3574" t="s">
        <v>12</v>
      </c>
      <c r="J3574" t="s">
        <v>13</v>
      </c>
      <c r="L3574" t="str">
        <f t="shared" si="55"/>
        <v>November</v>
      </c>
      <c r="M3574" s="4">
        <f>ABS(Table1[[#This Row],[Amount]])</f>
        <v>3929.15</v>
      </c>
      <c r="N3574">
        <f>IF(Table1[[#This Row],[Type]]="Income",ABS(Table1[[#This Row],[Amount]]),0)</f>
        <v>0</v>
      </c>
      <c r="O3574">
        <f>IF(Table1[[#This Row],[Type]]="Expense",ABS(Table1[[#This Row],[Amount]]),0)</f>
        <v>3929.15</v>
      </c>
      <c r="P3574" t="str">
        <f>Table1[[#This Row],[Region]]</f>
        <v>East</v>
      </c>
      <c r="Q3574" t="s">
        <v>42</v>
      </c>
      <c r="R3574" t="s">
        <v>13</v>
      </c>
    </row>
    <row r="3575" spans="1:18" x14ac:dyDescent="0.3">
      <c r="A3575" s="1">
        <v>44956</v>
      </c>
      <c r="B3575" t="s">
        <v>3601</v>
      </c>
      <c r="C3575" t="s">
        <v>30</v>
      </c>
      <c r="D3575" t="s">
        <v>26</v>
      </c>
      <c r="E3575">
        <v>2217.21</v>
      </c>
      <c r="F3575" t="s">
        <v>31</v>
      </c>
      <c r="G3575">
        <f>IF(Table1[[#This Row],[Type]]="Income",ABS(Table1[[#This Row],[Amount]]),0)</f>
        <v>2217.21</v>
      </c>
      <c r="H3575">
        <f>IF(Table1[[#This Row],[Type]]="Expense",ABS(Table1[[#This Row],[Amount]]),0)</f>
        <v>0</v>
      </c>
      <c r="I3575" t="s">
        <v>12</v>
      </c>
      <c r="J3575" t="s">
        <v>23</v>
      </c>
      <c r="L3575" t="str">
        <f t="shared" si="55"/>
        <v>January</v>
      </c>
      <c r="M3575" s="4">
        <f>ABS(Table1[[#This Row],[Amount]])</f>
        <v>2217.21</v>
      </c>
      <c r="N3575">
        <f>IF(Table1[[#This Row],[Type]]="Income",ABS(Table1[[#This Row],[Amount]]),0)</f>
        <v>2217.21</v>
      </c>
      <c r="O3575">
        <f>IF(Table1[[#This Row],[Type]]="Expense",ABS(Table1[[#This Row],[Amount]]),0)</f>
        <v>0</v>
      </c>
      <c r="P3575" t="str">
        <f>Table1[[#This Row],[Region]]</f>
        <v>South</v>
      </c>
      <c r="Q3575" t="s">
        <v>26</v>
      </c>
      <c r="R3575" t="s">
        <v>23</v>
      </c>
    </row>
    <row r="3576" spans="1:18" x14ac:dyDescent="0.3">
      <c r="A3576" s="1">
        <v>45061</v>
      </c>
      <c r="B3576" t="s">
        <v>3602</v>
      </c>
      <c r="C3576" t="s">
        <v>30</v>
      </c>
      <c r="D3576" t="s">
        <v>22</v>
      </c>
      <c r="E3576">
        <v>3014.4</v>
      </c>
      <c r="F3576" t="s">
        <v>31</v>
      </c>
      <c r="G3576">
        <f>IF(Table1[[#This Row],[Type]]="Income",ABS(Table1[[#This Row],[Amount]]),0)</f>
        <v>3014.4</v>
      </c>
      <c r="H3576">
        <f>IF(Table1[[#This Row],[Type]]="Expense",ABS(Table1[[#This Row],[Amount]]),0)</f>
        <v>0</v>
      </c>
      <c r="I3576" t="s">
        <v>20</v>
      </c>
      <c r="J3576" t="s">
        <v>27</v>
      </c>
      <c r="L3576" t="str">
        <f t="shared" si="55"/>
        <v>May</v>
      </c>
      <c r="M3576" s="4">
        <f>ABS(Table1[[#This Row],[Amount]])</f>
        <v>3014.4</v>
      </c>
      <c r="N3576">
        <f>IF(Table1[[#This Row],[Type]]="Income",ABS(Table1[[#This Row],[Amount]]),0)</f>
        <v>3014.4</v>
      </c>
      <c r="O3576">
        <f>IF(Table1[[#This Row],[Type]]="Expense",ABS(Table1[[#This Row],[Amount]]),0)</f>
        <v>0</v>
      </c>
      <c r="P3576" t="str">
        <f>Table1[[#This Row],[Region]]</f>
        <v>North</v>
      </c>
      <c r="Q3576" t="s">
        <v>22</v>
      </c>
      <c r="R3576" t="s">
        <v>27</v>
      </c>
    </row>
    <row r="3577" spans="1:18" x14ac:dyDescent="0.3">
      <c r="A3577" s="1">
        <v>44993</v>
      </c>
      <c r="B3577" t="s">
        <v>3603</v>
      </c>
      <c r="C3577" t="s">
        <v>25</v>
      </c>
      <c r="D3577" t="s">
        <v>26</v>
      </c>
      <c r="E3577">
        <v>-1808.63</v>
      </c>
      <c r="F3577" t="s">
        <v>11</v>
      </c>
      <c r="G3577">
        <f>IF(Table1[[#This Row],[Type]]="Income",ABS(Table1[[#This Row],[Amount]]),0)</f>
        <v>0</v>
      </c>
      <c r="H3577">
        <f>IF(Table1[[#This Row],[Type]]="Expense",ABS(Table1[[#This Row],[Amount]]),0)</f>
        <v>1808.63</v>
      </c>
      <c r="I3577" t="s">
        <v>17</v>
      </c>
      <c r="J3577" t="s">
        <v>23</v>
      </c>
      <c r="L3577" t="str">
        <f t="shared" si="55"/>
        <v>March</v>
      </c>
      <c r="M3577" s="4">
        <f>ABS(Table1[[#This Row],[Amount]])</f>
        <v>1808.63</v>
      </c>
      <c r="N3577">
        <f>IF(Table1[[#This Row],[Type]]="Income",ABS(Table1[[#This Row],[Amount]]),0)</f>
        <v>0</v>
      </c>
      <c r="O3577">
        <f>IF(Table1[[#This Row],[Type]]="Expense",ABS(Table1[[#This Row],[Amount]]),0)</f>
        <v>1808.63</v>
      </c>
      <c r="P3577" t="str">
        <f>Table1[[#This Row],[Region]]</f>
        <v>South</v>
      </c>
      <c r="Q3577" t="s">
        <v>26</v>
      </c>
      <c r="R3577" t="s">
        <v>23</v>
      </c>
    </row>
    <row r="3578" spans="1:18" x14ac:dyDescent="0.3">
      <c r="A3578" s="1">
        <v>44991</v>
      </c>
      <c r="B3578" t="s">
        <v>3604</v>
      </c>
      <c r="C3578" t="s">
        <v>15</v>
      </c>
      <c r="D3578" t="s">
        <v>26</v>
      </c>
      <c r="E3578">
        <v>-1700.88</v>
      </c>
      <c r="F3578" t="s">
        <v>11</v>
      </c>
      <c r="G3578">
        <f>IF(Table1[[#This Row],[Type]]="Income",ABS(Table1[[#This Row],[Amount]]),0)</f>
        <v>0</v>
      </c>
      <c r="H3578">
        <f>IF(Table1[[#This Row],[Type]]="Expense",ABS(Table1[[#This Row],[Amount]]),0)</f>
        <v>1700.88</v>
      </c>
      <c r="I3578" t="s">
        <v>20</v>
      </c>
      <c r="J3578" t="s">
        <v>23</v>
      </c>
      <c r="L3578" t="str">
        <f t="shared" si="55"/>
        <v>March</v>
      </c>
      <c r="M3578" s="4">
        <f>ABS(Table1[[#This Row],[Amount]])</f>
        <v>1700.88</v>
      </c>
      <c r="N3578">
        <f>IF(Table1[[#This Row],[Type]]="Income",ABS(Table1[[#This Row],[Amount]]),0)</f>
        <v>0</v>
      </c>
      <c r="O3578">
        <f>IF(Table1[[#This Row],[Type]]="Expense",ABS(Table1[[#This Row],[Amount]]),0)</f>
        <v>1700.88</v>
      </c>
      <c r="P3578" t="str">
        <f>Table1[[#This Row],[Region]]</f>
        <v>South</v>
      </c>
      <c r="Q3578" t="s">
        <v>26</v>
      </c>
      <c r="R3578" t="s">
        <v>23</v>
      </c>
    </row>
    <row r="3579" spans="1:18" x14ac:dyDescent="0.3">
      <c r="A3579" s="1">
        <v>45218</v>
      </c>
      <c r="B3579" t="s">
        <v>3605</v>
      </c>
      <c r="C3579" t="s">
        <v>30</v>
      </c>
      <c r="D3579" t="s">
        <v>16</v>
      </c>
      <c r="E3579">
        <v>3807.79</v>
      </c>
      <c r="F3579" t="s">
        <v>31</v>
      </c>
      <c r="G3579">
        <f>IF(Table1[[#This Row],[Type]]="Income",ABS(Table1[[#This Row],[Amount]]),0)</f>
        <v>3807.79</v>
      </c>
      <c r="H3579">
        <f>IF(Table1[[#This Row],[Type]]="Expense",ABS(Table1[[#This Row],[Amount]]),0)</f>
        <v>0</v>
      </c>
      <c r="I3579" t="s">
        <v>17</v>
      </c>
      <c r="J3579" t="s">
        <v>32</v>
      </c>
      <c r="L3579" t="str">
        <f t="shared" si="55"/>
        <v>October</v>
      </c>
      <c r="M3579" s="4">
        <f>ABS(Table1[[#This Row],[Amount]])</f>
        <v>3807.79</v>
      </c>
      <c r="N3579">
        <f>IF(Table1[[#This Row],[Type]]="Income",ABS(Table1[[#This Row],[Amount]]),0)</f>
        <v>3807.79</v>
      </c>
      <c r="O3579">
        <f>IF(Table1[[#This Row],[Type]]="Expense",ABS(Table1[[#This Row],[Amount]]),0)</f>
        <v>0</v>
      </c>
      <c r="P3579" t="str">
        <f>Table1[[#This Row],[Region]]</f>
        <v>West</v>
      </c>
      <c r="Q3579" t="s">
        <v>16</v>
      </c>
      <c r="R3579" t="s">
        <v>32</v>
      </c>
    </row>
    <row r="3580" spans="1:18" x14ac:dyDescent="0.3">
      <c r="A3580" s="1">
        <v>44951</v>
      </c>
      <c r="B3580" t="s">
        <v>3606</v>
      </c>
      <c r="C3580" t="s">
        <v>30</v>
      </c>
      <c r="D3580" t="s">
        <v>10</v>
      </c>
      <c r="E3580">
        <v>2324.27</v>
      </c>
      <c r="F3580" t="s">
        <v>31</v>
      </c>
      <c r="G3580">
        <f>IF(Table1[[#This Row],[Type]]="Income",ABS(Table1[[#This Row],[Amount]]),0)</f>
        <v>2324.27</v>
      </c>
      <c r="H3580">
        <f>IF(Table1[[#This Row],[Type]]="Expense",ABS(Table1[[#This Row],[Amount]]),0)</f>
        <v>0</v>
      </c>
      <c r="I3580" t="s">
        <v>12</v>
      </c>
      <c r="J3580" t="s">
        <v>23</v>
      </c>
      <c r="L3580" t="str">
        <f t="shared" si="55"/>
        <v>January</v>
      </c>
      <c r="M3580" s="4">
        <f>ABS(Table1[[#This Row],[Amount]])</f>
        <v>2324.27</v>
      </c>
      <c r="N3580">
        <f>IF(Table1[[#This Row],[Type]]="Income",ABS(Table1[[#This Row],[Amount]]),0)</f>
        <v>2324.27</v>
      </c>
      <c r="O3580">
        <f>IF(Table1[[#This Row],[Type]]="Expense",ABS(Table1[[#This Row],[Amount]]),0)</f>
        <v>0</v>
      </c>
      <c r="P3580" t="str">
        <f>Table1[[#This Row],[Region]]</f>
        <v>South</v>
      </c>
      <c r="Q3580" t="s">
        <v>10</v>
      </c>
      <c r="R3580" t="s">
        <v>23</v>
      </c>
    </row>
    <row r="3581" spans="1:18" x14ac:dyDescent="0.3">
      <c r="A3581" s="1">
        <v>44963</v>
      </c>
      <c r="B3581" t="s">
        <v>3607</v>
      </c>
      <c r="C3581" t="s">
        <v>30</v>
      </c>
      <c r="D3581" t="s">
        <v>10</v>
      </c>
      <c r="E3581">
        <v>1139.5899999999999</v>
      </c>
      <c r="F3581" t="s">
        <v>31</v>
      </c>
      <c r="G3581">
        <f>IF(Table1[[#This Row],[Type]]="Income",ABS(Table1[[#This Row],[Amount]]),0)</f>
        <v>1139.5899999999999</v>
      </c>
      <c r="H3581">
        <f>IF(Table1[[#This Row],[Type]]="Expense",ABS(Table1[[#This Row],[Amount]]),0)</f>
        <v>0</v>
      </c>
      <c r="I3581" t="s">
        <v>12</v>
      </c>
      <c r="J3581" t="s">
        <v>13</v>
      </c>
      <c r="L3581" t="str">
        <f t="shared" si="55"/>
        <v>February</v>
      </c>
      <c r="M3581" s="4">
        <f>ABS(Table1[[#This Row],[Amount]])</f>
        <v>1139.5899999999999</v>
      </c>
      <c r="N3581">
        <f>IF(Table1[[#This Row],[Type]]="Income",ABS(Table1[[#This Row],[Amount]]),0)</f>
        <v>1139.5899999999999</v>
      </c>
      <c r="O3581">
        <f>IF(Table1[[#This Row],[Type]]="Expense",ABS(Table1[[#This Row],[Amount]]),0)</f>
        <v>0</v>
      </c>
      <c r="P3581" t="str">
        <f>Table1[[#This Row],[Region]]</f>
        <v>East</v>
      </c>
      <c r="Q3581" t="s">
        <v>10</v>
      </c>
      <c r="R3581" t="s">
        <v>13</v>
      </c>
    </row>
    <row r="3582" spans="1:18" x14ac:dyDescent="0.3">
      <c r="A3582" s="1">
        <v>44927</v>
      </c>
      <c r="B3582" t="s">
        <v>3608</v>
      </c>
      <c r="C3582" t="s">
        <v>25</v>
      </c>
      <c r="D3582" t="s">
        <v>22</v>
      </c>
      <c r="E3582">
        <v>-1089.5</v>
      </c>
      <c r="F3582" t="s">
        <v>11</v>
      </c>
      <c r="G3582">
        <f>IF(Table1[[#This Row],[Type]]="Income",ABS(Table1[[#This Row],[Amount]]),0)</f>
        <v>0</v>
      </c>
      <c r="H3582">
        <f>IF(Table1[[#This Row],[Type]]="Expense",ABS(Table1[[#This Row],[Amount]]),0)</f>
        <v>1089.5</v>
      </c>
      <c r="I3582" t="s">
        <v>12</v>
      </c>
      <c r="J3582" t="s">
        <v>32</v>
      </c>
      <c r="L3582" t="str">
        <f t="shared" si="55"/>
        <v>January</v>
      </c>
      <c r="M3582" s="4">
        <f>ABS(Table1[[#This Row],[Amount]])</f>
        <v>1089.5</v>
      </c>
      <c r="N3582">
        <f>IF(Table1[[#This Row],[Type]]="Income",ABS(Table1[[#This Row],[Amount]]),0)</f>
        <v>0</v>
      </c>
      <c r="O3582">
        <f>IF(Table1[[#This Row],[Type]]="Expense",ABS(Table1[[#This Row],[Amount]]),0)</f>
        <v>1089.5</v>
      </c>
      <c r="P3582" t="str">
        <f>Table1[[#This Row],[Region]]</f>
        <v>West</v>
      </c>
      <c r="Q3582" t="s">
        <v>22</v>
      </c>
      <c r="R3582" t="s">
        <v>32</v>
      </c>
    </row>
    <row r="3583" spans="1:18" x14ac:dyDescent="0.3">
      <c r="A3583" s="1">
        <v>44963</v>
      </c>
      <c r="B3583" t="s">
        <v>3609</v>
      </c>
      <c r="C3583" t="s">
        <v>9</v>
      </c>
      <c r="D3583" t="s">
        <v>19</v>
      </c>
      <c r="E3583">
        <v>-4309.9399999999996</v>
      </c>
      <c r="F3583" t="s">
        <v>11</v>
      </c>
      <c r="G3583">
        <f>IF(Table1[[#This Row],[Type]]="Income",ABS(Table1[[#This Row],[Amount]]),0)</f>
        <v>0</v>
      </c>
      <c r="H3583">
        <f>IF(Table1[[#This Row],[Type]]="Expense",ABS(Table1[[#This Row],[Amount]]),0)</f>
        <v>4309.9399999999996</v>
      </c>
      <c r="I3583" t="s">
        <v>12</v>
      </c>
      <c r="J3583" t="s">
        <v>27</v>
      </c>
      <c r="L3583" t="str">
        <f t="shared" si="55"/>
        <v>February</v>
      </c>
      <c r="M3583" s="4">
        <f>ABS(Table1[[#This Row],[Amount]])</f>
        <v>4309.9399999999996</v>
      </c>
      <c r="N3583">
        <f>IF(Table1[[#This Row],[Type]]="Income",ABS(Table1[[#This Row],[Amount]]),0)</f>
        <v>0</v>
      </c>
      <c r="O3583">
        <f>IF(Table1[[#This Row],[Type]]="Expense",ABS(Table1[[#This Row],[Amount]]),0)</f>
        <v>4309.9399999999996</v>
      </c>
      <c r="P3583" t="str">
        <f>Table1[[#This Row],[Region]]</f>
        <v>North</v>
      </c>
      <c r="Q3583" t="s">
        <v>19</v>
      </c>
      <c r="R3583" t="s">
        <v>27</v>
      </c>
    </row>
    <row r="3584" spans="1:18" x14ac:dyDescent="0.3">
      <c r="A3584" s="1">
        <v>45067</v>
      </c>
      <c r="B3584" t="s">
        <v>3610</v>
      </c>
      <c r="C3584" t="s">
        <v>30</v>
      </c>
      <c r="D3584" t="s">
        <v>26</v>
      </c>
      <c r="E3584">
        <v>3421.03</v>
      </c>
      <c r="F3584" t="s">
        <v>31</v>
      </c>
      <c r="G3584">
        <f>IF(Table1[[#This Row],[Type]]="Income",ABS(Table1[[#This Row],[Amount]]),0)</f>
        <v>3421.03</v>
      </c>
      <c r="H3584">
        <f>IF(Table1[[#This Row],[Type]]="Expense",ABS(Table1[[#This Row],[Amount]]),0)</f>
        <v>0</v>
      </c>
      <c r="I3584" t="s">
        <v>20</v>
      </c>
      <c r="J3584" t="s">
        <v>13</v>
      </c>
      <c r="L3584" t="str">
        <f t="shared" si="55"/>
        <v>May</v>
      </c>
      <c r="M3584" s="4">
        <f>ABS(Table1[[#This Row],[Amount]])</f>
        <v>3421.03</v>
      </c>
      <c r="N3584">
        <f>IF(Table1[[#This Row],[Type]]="Income",ABS(Table1[[#This Row],[Amount]]),0)</f>
        <v>3421.03</v>
      </c>
      <c r="O3584">
        <f>IF(Table1[[#This Row],[Type]]="Expense",ABS(Table1[[#This Row],[Amount]]),0)</f>
        <v>0</v>
      </c>
      <c r="P3584" t="str">
        <f>Table1[[#This Row],[Region]]</f>
        <v>East</v>
      </c>
      <c r="Q3584" t="s">
        <v>26</v>
      </c>
      <c r="R3584" t="s">
        <v>13</v>
      </c>
    </row>
    <row r="3585" spans="1:18" x14ac:dyDescent="0.3">
      <c r="A3585" s="1">
        <v>45158</v>
      </c>
      <c r="B3585" t="s">
        <v>3611</v>
      </c>
      <c r="C3585" t="s">
        <v>25</v>
      </c>
      <c r="D3585" t="s">
        <v>26</v>
      </c>
      <c r="E3585">
        <v>-2775.63</v>
      </c>
      <c r="F3585" t="s">
        <v>11</v>
      </c>
      <c r="G3585">
        <f>IF(Table1[[#This Row],[Type]]="Income",ABS(Table1[[#This Row],[Amount]]),0)</f>
        <v>0</v>
      </c>
      <c r="H3585">
        <f>IF(Table1[[#This Row],[Type]]="Expense",ABS(Table1[[#This Row],[Amount]]),0)</f>
        <v>2775.63</v>
      </c>
      <c r="I3585" t="s">
        <v>17</v>
      </c>
      <c r="J3585" t="s">
        <v>32</v>
      </c>
      <c r="L3585" t="str">
        <f t="shared" si="55"/>
        <v>August</v>
      </c>
      <c r="M3585" s="4">
        <f>ABS(Table1[[#This Row],[Amount]])</f>
        <v>2775.63</v>
      </c>
      <c r="N3585">
        <f>IF(Table1[[#This Row],[Type]]="Income",ABS(Table1[[#This Row],[Amount]]),0)</f>
        <v>0</v>
      </c>
      <c r="O3585">
        <f>IF(Table1[[#This Row],[Type]]="Expense",ABS(Table1[[#This Row],[Amount]]),0)</f>
        <v>2775.63</v>
      </c>
      <c r="P3585" t="str">
        <f>Table1[[#This Row],[Region]]</f>
        <v>West</v>
      </c>
      <c r="Q3585" t="s">
        <v>26</v>
      </c>
      <c r="R3585" t="s">
        <v>32</v>
      </c>
    </row>
    <row r="3586" spans="1:18" x14ac:dyDescent="0.3">
      <c r="A3586" s="1">
        <v>45062</v>
      </c>
      <c r="B3586" t="s">
        <v>3612</v>
      </c>
      <c r="C3586" t="s">
        <v>30</v>
      </c>
      <c r="D3586" t="s">
        <v>36</v>
      </c>
      <c r="E3586">
        <v>2064.6</v>
      </c>
      <c r="F3586" t="s">
        <v>31</v>
      </c>
      <c r="G3586">
        <f>IF(Table1[[#This Row],[Type]]="Income",ABS(Table1[[#This Row],[Amount]]),0)</f>
        <v>2064.6</v>
      </c>
      <c r="H3586">
        <f>IF(Table1[[#This Row],[Type]]="Expense",ABS(Table1[[#This Row],[Amount]]),0)</f>
        <v>0</v>
      </c>
      <c r="I3586" t="s">
        <v>17</v>
      </c>
      <c r="J3586" t="s">
        <v>23</v>
      </c>
      <c r="L3586" t="str">
        <f t="shared" si="55"/>
        <v>May</v>
      </c>
      <c r="M3586" s="4">
        <f>ABS(Table1[[#This Row],[Amount]])</f>
        <v>2064.6</v>
      </c>
      <c r="N3586">
        <f>IF(Table1[[#This Row],[Type]]="Income",ABS(Table1[[#This Row],[Amount]]),0)</f>
        <v>2064.6</v>
      </c>
      <c r="O3586">
        <f>IF(Table1[[#This Row],[Type]]="Expense",ABS(Table1[[#This Row],[Amount]]),0)</f>
        <v>0</v>
      </c>
      <c r="P3586" t="str">
        <f>Table1[[#This Row],[Region]]</f>
        <v>South</v>
      </c>
      <c r="Q3586" t="s">
        <v>36</v>
      </c>
      <c r="R3586" t="s">
        <v>23</v>
      </c>
    </row>
    <row r="3587" spans="1:18" x14ac:dyDescent="0.3">
      <c r="A3587" s="1">
        <v>45114</v>
      </c>
      <c r="B3587" t="s">
        <v>3613</v>
      </c>
      <c r="C3587" t="s">
        <v>15</v>
      </c>
      <c r="D3587" t="s">
        <v>10</v>
      </c>
      <c r="E3587">
        <v>-2211.0100000000002</v>
      </c>
      <c r="F3587" t="s">
        <v>11</v>
      </c>
      <c r="G3587">
        <f>IF(Table1[[#This Row],[Type]]="Income",ABS(Table1[[#This Row],[Amount]]),0)</f>
        <v>0</v>
      </c>
      <c r="H3587">
        <f>IF(Table1[[#This Row],[Type]]="Expense",ABS(Table1[[#This Row],[Amount]]),0)</f>
        <v>2211.0100000000002</v>
      </c>
      <c r="I3587" t="s">
        <v>12</v>
      </c>
      <c r="J3587" t="s">
        <v>13</v>
      </c>
      <c r="L3587" t="str">
        <f t="shared" ref="L3587:L3650" si="56">TEXT(A3587:A8586,"mmmm")</f>
        <v>July</v>
      </c>
      <c r="M3587" s="4">
        <f>ABS(Table1[[#This Row],[Amount]])</f>
        <v>2211.0100000000002</v>
      </c>
      <c r="N3587">
        <f>IF(Table1[[#This Row],[Type]]="Income",ABS(Table1[[#This Row],[Amount]]),0)</f>
        <v>0</v>
      </c>
      <c r="O3587">
        <f>IF(Table1[[#This Row],[Type]]="Expense",ABS(Table1[[#This Row],[Amount]]),0)</f>
        <v>2211.0100000000002</v>
      </c>
      <c r="P3587" t="str">
        <f>Table1[[#This Row],[Region]]</f>
        <v>East</v>
      </c>
      <c r="Q3587" t="s">
        <v>10</v>
      </c>
      <c r="R3587" t="s">
        <v>13</v>
      </c>
    </row>
    <row r="3588" spans="1:18" x14ac:dyDescent="0.3">
      <c r="A3588" s="1">
        <v>45054</v>
      </c>
      <c r="B3588" t="s">
        <v>3614</v>
      </c>
      <c r="C3588" t="s">
        <v>25</v>
      </c>
      <c r="D3588" t="s">
        <v>26</v>
      </c>
      <c r="E3588">
        <v>-381.43</v>
      </c>
      <c r="F3588" t="s">
        <v>11</v>
      </c>
      <c r="G3588">
        <f>IF(Table1[[#This Row],[Type]]="Income",ABS(Table1[[#This Row],[Amount]]),0)</f>
        <v>0</v>
      </c>
      <c r="H3588">
        <f>IF(Table1[[#This Row],[Type]]="Expense",ABS(Table1[[#This Row],[Amount]]),0)</f>
        <v>381.43</v>
      </c>
      <c r="I3588" t="s">
        <v>20</v>
      </c>
      <c r="J3588" t="s">
        <v>32</v>
      </c>
      <c r="L3588" t="str">
        <f t="shared" si="56"/>
        <v>May</v>
      </c>
      <c r="M3588" s="4">
        <f>ABS(Table1[[#This Row],[Amount]])</f>
        <v>381.43</v>
      </c>
      <c r="N3588">
        <f>IF(Table1[[#This Row],[Type]]="Income",ABS(Table1[[#This Row],[Amount]]),0)</f>
        <v>0</v>
      </c>
      <c r="O3588">
        <f>IF(Table1[[#This Row],[Type]]="Expense",ABS(Table1[[#This Row],[Amount]]),0)</f>
        <v>381.43</v>
      </c>
      <c r="P3588" t="str">
        <f>Table1[[#This Row],[Region]]</f>
        <v>West</v>
      </c>
      <c r="Q3588" t="s">
        <v>26</v>
      </c>
      <c r="R3588" t="s">
        <v>32</v>
      </c>
    </row>
    <row r="3589" spans="1:18" x14ac:dyDescent="0.3">
      <c r="A3589" s="1">
        <v>45127</v>
      </c>
      <c r="B3589" t="s">
        <v>3615</v>
      </c>
      <c r="C3589" t="s">
        <v>30</v>
      </c>
      <c r="D3589" t="s">
        <v>10</v>
      </c>
      <c r="E3589">
        <v>2329.06</v>
      </c>
      <c r="F3589" t="s">
        <v>31</v>
      </c>
      <c r="G3589">
        <f>IF(Table1[[#This Row],[Type]]="Income",ABS(Table1[[#This Row],[Amount]]),0)</f>
        <v>2329.06</v>
      </c>
      <c r="H3589">
        <f>IF(Table1[[#This Row],[Type]]="Expense",ABS(Table1[[#This Row],[Amount]]),0)</f>
        <v>0</v>
      </c>
      <c r="I3589" t="s">
        <v>12</v>
      </c>
      <c r="J3589" t="s">
        <v>32</v>
      </c>
      <c r="L3589" t="str">
        <f t="shared" si="56"/>
        <v>July</v>
      </c>
      <c r="M3589" s="4">
        <f>ABS(Table1[[#This Row],[Amount]])</f>
        <v>2329.06</v>
      </c>
      <c r="N3589">
        <f>IF(Table1[[#This Row],[Type]]="Income",ABS(Table1[[#This Row],[Amount]]),0)</f>
        <v>2329.06</v>
      </c>
      <c r="O3589">
        <f>IF(Table1[[#This Row],[Type]]="Expense",ABS(Table1[[#This Row],[Amount]]),0)</f>
        <v>0</v>
      </c>
      <c r="P3589" t="str">
        <f>Table1[[#This Row],[Region]]</f>
        <v>West</v>
      </c>
      <c r="Q3589" t="s">
        <v>10</v>
      </c>
      <c r="R3589" t="s">
        <v>32</v>
      </c>
    </row>
    <row r="3590" spans="1:18" x14ac:dyDescent="0.3">
      <c r="A3590" s="1">
        <v>45053</v>
      </c>
      <c r="B3590" t="s">
        <v>3616</v>
      </c>
      <c r="C3590" t="s">
        <v>25</v>
      </c>
      <c r="D3590" t="s">
        <v>26</v>
      </c>
      <c r="E3590">
        <v>-3997.73</v>
      </c>
      <c r="F3590" t="s">
        <v>11</v>
      </c>
      <c r="G3590">
        <f>IF(Table1[[#This Row],[Type]]="Income",ABS(Table1[[#This Row],[Amount]]),0)</f>
        <v>0</v>
      </c>
      <c r="H3590">
        <f>IF(Table1[[#This Row],[Type]]="Expense",ABS(Table1[[#This Row],[Amount]]),0)</f>
        <v>3997.73</v>
      </c>
      <c r="I3590" t="s">
        <v>17</v>
      </c>
      <c r="J3590" t="s">
        <v>27</v>
      </c>
      <c r="L3590" t="str">
        <f t="shared" si="56"/>
        <v>May</v>
      </c>
      <c r="M3590" s="4">
        <f>ABS(Table1[[#This Row],[Amount]])</f>
        <v>3997.73</v>
      </c>
      <c r="N3590">
        <f>IF(Table1[[#This Row],[Type]]="Income",ABS(Table1[[#This Row],[Amount]]),0)</f>
        <v>0</v>
      </c>
      <c r="O3590">
        <f>IF(Table1[[#This Row],[Type]]="Expense",ABS(Table1[[#This Row],[Amount]]),0)</f>
        <v>3997.73</v>
      </c>
      <c r="P3590" t="str">
        <f>Table1[[#This Row],[Region]]</f>
        <v>North</v>
      </c>
      <c r="Q3590" t="s">
        <v>26</v>
      </c>
      <c r="R3590" t="s">
        <v>27</v>
      </c>
    </row>
    <row r="3591" spans="1:18" x14ac:dyDescent="0.3">
      <c r="A3591" s="1">
        <v>45183</v>
      </c>
      <c r="B3591" t="s">
        <v>3617</v>
      </c>
      <c r="C3591" t="s">
        <v>30</v>
      </c>
      <c r="D3591" t="s">
        <v>16</v>
      </c>
      <c r="E3591">
        <v>2001.13</v>
      </c>
      <c r="F3591" t="s">
        <v>31</v>
      </c>
      <c r="G3591">
        <f>IF(Table1[[#This Row],[Type]]="Income",ABS(Table1[[#This Row],[Amount]]),0)</f>
        <v>2001.13</v>
      </c>
      <c r="H3591">
        <f>IF(Table1[[#This Row],[Type]]="Expense",ABS(Table1[[#This Row],[Amount]]),0)</f>
        <v>0</v>
      </c>
      <c r="I3591" t="s">
        <v>17</v>
      </c>
      <c r="J3591" t="s">
        <v>32</v>
      </c>
      <c r="L3591" t="str">
        <f t="shared" si="56"/>
        <v>September</v>
      </c>
      <c r="M3591" s="4">
        <f>ABS(Table1[[#This Row],[Amount]])</f>
        <v>2001.13</v>
      </c>
      <c r="N3591">
        <f>IF(Table1[[#This Row],[Type]]="Income",ABS(Table1[[#This Row],[Amount]]),0)</f>
        <v>2001.13</v>
      </c>
      <c r="O3591">
        <f>IF(Table1[[#This Row],[Type]]="Expense",ABS(Table1[[#This Row],[Amount]]),0)</f>
        <v>0</v>
      </c>
      <c r="P3591" t="str">
        <f>Table1[[#This Row],[Region]]</f>
        <v>West</v>
      </c>
      <c r="Q3591" t="s">
        <v>16</v>
      </c>
      <c r="R3591" t="s">
        <v>32</v>
      </c>
    </row>
    <row r="3592" spans="1:18" x14ac:dyDescent="0.3">
      <c r="A3592" s="1">
        <v>45090</v>
      </c>
      <c r="B3592" t="s">
        <v>3618</v>
      </c>
      <c r="C3592" t="s">
        <v>9</v>
      </c>
      <c r="D3592" t="s">
        <v>22</v>
      </c>
      <c r="E3592">
        <v>-1979.55</v>
      </c>
      <c r="F3592" t="s">
        <v>11</v>
      </c>
      <c r="G3592">
        <f>IF(Table1[[#This Row],[Type]]="Income",ABS(Table1[[#This Row],[Amount]]),0)</f>
        <v>0</v>
      </c>
      <c r="H3592">
        <f>IF(Table1[[#This Row],[Type]]="Expense",ABS(Table1[[#This Row],[Amount]]),0)</f>
        <v>1979.55</v>
      </c>
      <c r="I3592" t="s">
        <v>20</v>
      </c>
      <c r="J3592" t="s">
        <v>27</v>
      </c>
      <c r="L3592" t="str">
        <f t="shared" si="56"/>
        <v>June</v>
      </c>
      <c r="M3592" s="4">
        <f>ABS(Table1[[#This Row],[Amount]])</f>
        <v>1979.55</v>
      </c>
      <c r="N3592">
        <f>IF(Table1[[#This Row],[Type]]="Income",ABS(Table1[[#This Row],[Amount]]),0)</f>
        <v>0</v>
      </c>
      <c r="O3592">
        <f>IF(Table1[[#This Row],[Type]]="Expense",ABS(Table1[[#This Row],[Amount]]),0)</f>
        <v>1979.55</v>
      </c>
      <c r="P3592" t="str">
        <f>Table1[[#This Row],[Region]]</f>
        <v>North</v>
      </c>
      <c r="Q3592" t="s">
        <v>22</v>
      </c>
      <c r="R3592" t="s">
        <v>27</v>
      </c>
    </row>
    <row r="3593" spans="1:18" x14ac:dyDescent="0.3">
      <c r="A3593" s="1">
        <v>44961</v>
      </c>
      <c r="B3593" t="s">
        <v>3619</v>
      </c>
      <c r="C3593" t="s">
        <v>30</v>
      </c>
      <c r="D3593" t="s">
        <v>10</v>
      </c>
      <c r="E3593">
        <v>177.01</v>
      </c>
      <c r="F3593" t="s">
        <v>31</v>
      </c>
      <c r="G3593">
        <f>IF(Table1[[#This Row],[Type]]="Income",ABS(Table1[[#This Row],[Amount]]),0)</f>
        <v>177.01</v>
      </c>
      <c r="H3593">
        <f>IF(Table1[[#This Row],[Type]]="Expense",ABS(Table1[[#This Row],[Amount]]),0)</f>
        <v>0</v>
      </c>
      <c r="I3593" t="s">
        <v>17</v>
      </c>
      <c r="J3593" t="s">
        <v>23</v>
      </c>
      <c r="L3593" t="str">
        <f t="shared" si="56"/>
        <v>February</v>
      </c>
      <c r="M3593" s="4">
        <f>ABS(Table1[[#This Row],[Amount]])</f>
        <v>177.01</v>
      </c>
      <c r="N3593">
        <f>IF(Table1[[#This Row],[Type]]="Income",ABS(Table1[[#This Row],[Amount]]),0)</f>
        <v>177.01</v>
      </c>
      <c r="O3593">
        <f>IF(Table1[[#This Row],[Type]]="Expense",ABS(Table1[[#This Row],[Amount]]),0)</f>
        <v>0</v>
      </c>
      <c r="P3593" t="str">
        <f>Table1[[#This Row],[Region]]</f>
        <v>South</v>
      </c>
      <c r="Q3593" t="s">
        <v>10</v>
      </c>
      <c r="R3593" t="s">
        <v>23</v>
      </c>
    </row>
    <row r="3594" spans="1:18" x14ac:dyDescent="0.3">
      <c r="A3594" s="1">
        <v>45120</v>
      </c>
      <c r="B3594" t="s">
        <v>3620</v>
      </c>
      <c r="C3594" t="s">
        <v>25</v>
      </c>
      <c r="D3594" t="s">
        <v>42</v>
      </c>
      <c r="E3594">
        <v>-2343.39</v>
      </c>
      <c r="F3594" t="s">
        <v>11</v>
      </c>
      <c r="G3594">
        <f>IF(Table1[[#This Row],[Type]]="Income",ABS(Table1[[#This Row],[Amount]]),0)</f>
        <v>0</v>
      </c>
      <c r="H3594">
        <f>IF(Table1[[#This Row],[Type]]="Expense",ABS(Table1[[#This Row],[Amount]]),0)</f>
        <v>2343.39</v>
      </c>
      <c r="I3594" t="s">
        <v>20</v>
      </c>
      <c r="J3594" t="s">
        <v>32</v>
      </c>
      <c r="L3594" t="str">
        <f t="shared" si="56"/>
        <v>July</v>
      </c>
      <c r="M3594" s="4">
        <f>ABS(Table1[[#This Row],[Amount]])</f>
        <v>2343.39</v>
      </c>
      <c r="N3594">
        <f>IF(Table1[[#This Row],[Type]]="Income",ABS(Table1[[#This Row],[Amount]]),0)</f>
        <v>0</v>
      </c>
      <c r="O3594">
        <f>IF(Table1[[#This Row],[Type]]="Expense",ABS(Table1[[#This Row],[Amount]]),0)</f>
        <v>2343.39</v>
      </c>
      <c r="P3594" t="str">
        <f>Table1[[#This Row],[Region]]</f>
        <v>West</v>
      </c>
      <c r="Q3594" t="s">
        <v>42</v>
      </c>
      <c r="R3594" t="s">
        <v>32</v>
      </c>
    </row>
    <row r="3595" spans="1:18" x14ac:dyDescent="0.3">
      <c r="A3595" s="1">
        <v>45117</v>
      </c>
      <c r="B3595" t="s">
        <v>3621</v>
      </c>
      <c r="C3595" t="s">
        <v>15</v>
      </c>
      <c r="D3595" t="s">
        <v>22</v>
      </c>
      <c r="E3595">
        <v>-224.15</v>
      </c>
      <c r="F3595" t="s">
        <v>11</v>
      </c>
      <c r="G3595">
        <f>IF(Table1[[#This Row],[Type]]="Income",ABS(Table1[[#This Row],[Amount]]),0)</f>
        <v>0</v>
      </c>
      <c r="H3595">
        <f>IF(Table1[[#This Row],[Type]]="Expense",ABS(Table1[[#This Row],[Amount]]),0)</f>
        <v>224.15</v>
      </c>
      <c r="I3595" t="s">
        <v>12</v>
      </c>
      <c r="J3595" t="s">
        <v>32</v>
      </c>
      <c r="L3595" t="str">
        <f t="shared" si="56"/>
        <v>July</v>
      </c>
      <c r="M3595" s="4">
        <f>ABS(Table1[[#This Row],[Amount]])</f>
        <v>224.15</v>
      </c>
      <c r="N3595">
        <f>IF(Table1[[#This Row],[Type]]="Income",ABS(Table1[[#This Row],[Amount]]),0)</f>
        <v>0</v>
      </c>
      <c r="O3595">
        <f>IF(Table1[[#This Row],[Type]]="Expense",ABS(Table1[[#This Row],[Amount]]),0)</f>
        <v>224.15</v>
      </c>
      <c r="P3595" t="str">
        <f>Table1[[#This Row],[Region]]</f>
        <v>West</v>
      </c>
      <c r="Q3595" t="s">
        <v>22</v>
      </c>
      <c r="R3595" t="s">
        <v>32</v>
      </c>
    </row>
    <row r="3596" spans="1:18" x14ac:dyDescent="0.3">
      <c r="A3596" s="1">
        <v>45030</v>
      </c>
      <c r="B3596" t="s">
        <v>3622</v>
      </c>
      <c r="C3596" t="s">
        <v>15</v>
      </c>
      <c r="D3596" t="s">
        <v>36</v>
      </c>
      <c r="E3596">
        <v>-2894.71</v>
      </c>
      <c r="F3596" t="s">
        <v>11</v>
      </c>
      <c r="G3596">
        <f>IF(Table1[[#This Row],[Type]]="Income",ABS(Table1[[#This Row],[Amount]]),0)</f>
        <v>0</v>
      </c>
      <c r="H3596">
        <f>IF(Table1[[#This Row],[Type]]="Expense",ABS(Table1[[#This Row],[Amount]]),0)</f>
        <v>2894.71</v>
      </c>
      <c r="I3596" t="s">
        <v>12</v>
      </c>
      <c r="J3596" t="s">
        <v>23</v>
      </c>
      <c r="L3596" t="str">
        <f t="shared" si="56"/>
        <v>April</v>
      </c>
      <c r="M3596" s="4">
        <f>ABS(Table1[[#This Row],[Amount]])</f>
        <v>2894.71</v>
      </c>
      <c r="N3596">
        <f>IF(Table1[[#This Row],[Type]]="Income",ABS(Table1[[#This Row],[Amount]]),0)</f>
        <v>0</v>
      </c>
      <c r="O3596">
        <f>IF(Table1[[#This Row],[Type]]="Expense",ABS(Table1[[#This Row],[Amount]]),0)</f>
        <v>2894.71</v>
      </c>
      <c r="P3596" t="str">
        <f>Table1[[#This Row],[Region]]</f>
        <v>South</v>
      </c>
      <c r="Q3596" t="s">
        <v>36</v>
      </c>
      <c r="R3596" t="s">
        <v>23</v>
      </c>
    </row>
    <row r="3597" spans="1:18" x14ac:dyDescent="0.3">
      <c r="A3597" s="1">
        <v>44949</v>
      </c>
      <c r="B3597" t="s">
        <v>3623</v>
      </c>
      <c r="C3597" t="s">
        <v>15</v>
      </c>
      <c r="D3597" t="s">
        <v>22</v>
      </c>
      <c r="E3597">
        <v>-2583.2399999999998</v>
      </c>
      <c r="F3597" t="s">
        <v>11</v>
      </c>
      <c r="G3597">
        <f>IF(Table1[[#This Row],[Type]]="Income",ABS(Table1[[#This Row],[Amount]]),0)</f>
        <v>0</v>
      </c>
      <c r="H3597">
        <f>IF(Table1[[#This Row],[Type]]="Expense",ABS(Table1[[#This Row],[Amount]]),0)</f>
        <v>2583.2399999999998</v>
      </c>
      <c r="I3597" t="s">
        <v>20</v>
      </c>
      <c r="J3597" t="s">
        <v>32</v>
      </c>
      <c r="L3597" t="str">
        <f t="shared" si="56"/>
        <v>January</v>
      </c>
      <c r="M3597" s="4">
        <f>ABS(Table1[[#This Row],[Amount]])</f>
        <v>2583.2399999999998</v>
      </c>
      <c r="N3597">
        <f>IF(Table1[[#This Row],[Type]]="Income",ABS(Table1[[#This Row],[Amount]]),0)</f>
        <v>0</v>
      </c>
      <c r="O3597">
        <f>IF(Table1[[#This Row],[Type]]="Expense",ABS(Table1[[#This Row],[Amount]]),0)</f>
        <v>2583.2399999999998</v>
      </c>
      <c r="P3597" t="str">
        <f>Table1[[#This Row],[Region]]</f>
        <v>West</v>
      </c>
      <c r="Q3597" t="s">
        <v>22</v>
      </c>
      <c r="R3597" t="s">
        <v>32</v>
      </c>
    </row>
    <row r="3598" spans="1:18" x14ac:dyDescent="0.3">
      <c r="A3598" s="1">
        <v>45191</v>
      </c>
      <c r="B3598" t="s">
        <v>3624</v>
      </c>
      <c r="C3598" t="s">
        <v>30</v>
      </c>
      <c r="D3598" t="s">
        <v>26</v>
      </c>
      <c r="E3598">
        <v>4216.04</v>
      </c>
      <c r="F3598" t="s">
        <v>31</v>
      </c>
      <c r="G3598">
        <f>IF(Table1[[#This Row],[Type]]="Income",ABS(Table1[[#This Row],[Amount]]),0)</f>
        <v>4216.04</v>
      </c>
      <c r="H3598">
        <f>IF(Table1[[#This Row],[Type]]="Expense",ABS(Table1[[#This Row],[Amount]]),0)</f>
        <v>0</v>
      </c>
      <c r="I3598" t="s">
        <v>12</v>
      </c>
      <c r="J3598" t="s">
        <v>32</v>
      </c>
      <c r="L3598" t="str">
        <f t="shared" si="56"/>
        <v>September</v>
      </c>
      <c r="M3598" s="4">
        <f>ABS(Table1[[#This Row],[Amount]])</f>
        <v>4216.04</v>
      </c>
      <c r="N3598">
        <f>IF(Table1[[#This Row],[Type]]="Income",ABS(Table1[[#This Row],[Amount]]),0)</f>
        <v>4216.04</v>
      </c>
      <c r="O3598">
        <f>IF(Table1[[#This Row],[Type]]="Expense",ABS(Table1[[#This Row],[Amount]]),0)</f>
        <v>0</v>
      </c>
      <c r="P3598" t="str">
        <f>Table1[[#This Row],[Region]]</f>
        <v>West</v>
      </c>
      <c r="Q3598" t="s">
        <v>26</v>
      </c>
      <c r="R3598" t="s">
        <v>32</v>
      </c>
    </row>
    <row r="3599" spans="1:18" x14ac:dyDescent="0.3">
      <c r="A3599" s="1">
        <v>45216</v>
      </c>
      <c r="B3599" t="s">
        <v>3625</v>
      </c>
      <c r="C3599" t="s">
        <v>9</v>
      </c>
      <c r="D3599" t="s">
        <v>36</v>
      </c>
      <c r="E3599">
        <v>-2950.72</v>
      </c>
      <c r="F3599" t="s">
        <v>11</v>
      </c>
      <c r="G3599">
        <f>IF(Table1[[#This Row],[Type]]="Income",ABS(Table1[[#This Row],[Amount]]),0)</f>
        <v>0</v>
      </c>
      <c r="H3599">
        <f>IF(Table1[[#This Row],[Type]]="Expense",ABS(Table1[[#This Row],[Amount]]),0)</f>
        <v>2950.72</v>
      </c>
      <c r="I3599" t="s">
        <v>20</v>
      </c>
      <c r="J3599" t="s">
        <v>13</v>
      </c>
      <c r="L3599" t="str">
        <f t="shared" si="56"/>
        <v>October</v>
      </c>
      <c r="M3599" s="4">
        <f>ABS(Table1[[#This Row],[Amount]])</f>
        <v>2950.72</v>
      </c>
      <c r="N3599">
        <f>IF(Table1[[#This Row],[Type]]="Income",ABS(Table1[[#This Row],[Amount]]),0)</f>
        <v>0</v>
      </c>
      <c r="O3599">
        <f>IF(Table1[[#This Row],[Type]]="Expense",ABS(Table1[[#This Row],[Amount]]),0)</f>
        <v>2950.72</v>
      </c>
      <c r="P3599" t="str">
        <f>Table1[[#This Row],[Region]]</f>
        <v>East</v>
      </c>
      <c r="Q3599" t="s">
        <v>36</v>
      </c>
      <c r="R3599" t="s">
        <v>13</v>
      </c>
    </row>
    <row r="3600" spans="1:18" x14ac:dyDescent="0.3">
      <c r="A3600" s="1">
        <v>45186</v>
      </c>
      <c r="B3600" t="s">
        <v>3626</v>
      </c>
      <c r="C3600" t="s">
        <v>30</v>
      </c>
      <c r="D3600" t="s">
        <v>22</v>
      </c>
      <c r="E3600">
        <v>1684.79</v>
      </c>
      <c r="F3600" t="s">
        <v>31</v>
      </c>
      <c r="G3600">
        <f>IF(Table1[[#This Row],[Type]]="Income",ABS(Table1[[#This Row],[Amount]]),0)</f>
        <v>1684.79</v>
      </c>
      <c r="H3600">
        <f>IF(Table1[[#This Row],[Type]]="Expense",ABS(Table1[[#This Row],[Amount]]),0)</f>
        <v>0</v>
      </c>
      <c r="I3600" t="s">
        <v>12</v>
      </c>
      <c r="J3600" t="s">
        <v>27</v>
      </c>
      <c r="L3600" t="str">
        <f t="shared" si="56"/>
        <v>September</v>
      </c>
      <c r="M3600" s="4">
        <f>ABS(Table1[[#This Row],[Amount]])</f>
        <v>1684.79</v>
      </c>
      <c r="N3600">
        <f>IF(Table1[[#This Row],[Type]]="Income",ABS(Table1[[#This Row],[Amount]]),0)</f>
        <v>1684.79</v>
      </c>
      <c r="O3600">
        <f>IF(Table1[[#This Row],[Type]]="Expense",ABS(Table1[[#This Row],[Amount]]),0)</f>
        <v>0</v>
      </c>
      <c r="P3600" t="str">
        <f>Table1[[#This Row],[Region]]</f>
        <v>North</v>
      </c>
      <c r="Q3600" t="s">
        <v>22</v>
      </c>
      <c r="R3600" t="s">
        <v>27</v>
      </c>
    </row>
    <row r="3601" spans="1:18" x14ac:dyDescent="0.3">
      <c r="A3601" s="1">
        <v>45284</v>
      </c>
      <c r="B3601" t="s">
        <v>3627</v>
      </c>
      <c r="C3601" t="s">
        <v>15</v>
      </c>
      <c r="D3601" t="s">
        <v>36</v>
      </c>
      <c r="E3601">
        <v>-2629.53</v>
      </c>
      <c r="F3601" t="s">
        <v>11</v>
      </c>
      <c r="G3601">
        <f>IF(Table1[[#This Row],[Type]]="Income",ABS(Table1[[#This Row],[Amount]]),0)</f>
        <v>0</v>
      </c>
      <c r="H3601">
        <f>IF(Table1[[#This Row],[Type]]="Expense",ABS(Table1[[#This Row],[Amount]]),0)</f>
        <v>2629.53</v>
      </c>
      <c r="I3601" t="s">
        <v>12</v>
      </c>
      <c r="J3601" t="s">
        <v>32</v>
      </c>
      <c r="L3601" t="str">
        <f t="shared" si="56"/>
        <v>December</v>
      </c>
      <c r="M3601" s="4">
        <f>ABS(Table1[[#This Row],[Amount]])</f>
        <v>2629.53</v>
      </c>
      <c r="N3601">
        <f>IF(Table1[[#This Row],[Type]]="Income",ABS(Table1[[#This Row],[Amount]]),0)</f>
        <v>0</v>
      </c>
      <c r="O3601">
        <f>IF(Table1[[#This Row],[Type]]="Expense",ABS(Table1[[#This Row],[Amount]]),0)</f>
        <v>2629.53</v>
      </c>
      <c r="P3601" t="str">
        <f>Table1[[#This Row],[Region]]</f>
        <v>West</v>
      </c>
      <c r="Q3601" t="s">
        <v>36</v>
      </c>
      <c r="R3601" t="s">
        <v>32</v>
      </c>
    </row>
    <row r="3602" spans="1:18" x14ac:dyDescent="0.3">
      <c r="A3602" s="1">
        <v>45001</v>
      </c>
      <c r="B3602" t="s">
        <v>3628</v>
      </c>
      <c r="C3602" t="s">
        <v>25</v>
      </c>
      <c r="D3602" t="s">
        <v>42</v>
      </c>
      <c r="E3602">
        <v>-3528.56</v>
      </c>
      <c r="F3602" t="s">
        <v>11</v>
      </c>
      <c r="G3602">
        <f>IF(Table1[[#This Row],[Type]]="Income",ABS(Table1[[#This Row],[Amount]]),0)</f>
        <v>0</v>
      </c>
      <c r="H3602">
        <f>IF(Table1[[#This Row],[Type]]="Expense",ABS(Table1[[#This Row],[Amount]]),0)</f>
        <v>3528.56</v>
      </c>
      <c r="I3602" t="s">
        <v>17</v>
      </c>
      <c r="J3602" t="s">
        <v>32</v>
      </c>
      <c r="L3602" t="str">
        <f t="shared" si="56"/>
        <v>March</v>
      </c>
      <c r="M3602" s="4">
        <f>ABS(Table1[[#This Row],[Amount]])</f>
        <v>3528.56</v>
      </c>
      <c r="N3602">
        <f>IF(Table1[[#This Row],[Type]]="Income",ABS(Table1[[#This Row],[Amount]]),0)</f>
        <v>0</v>
      </c>
      <c r="O3602">
        <f>IF(Table1[[#This Row],[Type]]="Expense",ABS(Table1[[#This Row],[Amount]]),0)</f>
        <v>3528.56</v>
      </c>
      <c r="P3602" t="str">
        <f>Table1[[#This Row],[Region]]</f>
        <v>West</v>
      </c>
      <c r="Q3602" t="s">
        <v>42</v>
      </c>
      <c r="R3602" t="s">
        <v>32</v>
      </c>
    </row>
    <row r="3603" spans="1:18" x14ac:dyDescent="0.3">
      <c r="A3603" s="1">
        <v>45281</v>
      </c>
      <c r="B3603" t="s">
        <v>3629</v>
      </c>
      <c r="C3603" t="s">
        <v>15</v>
      </c>
      <c r="D3603" t="s">
        <v>22</v>
      </c>
      <c r="E3603">
        <v>-560.41999999999996</v>
      </c>
      <c r="F3603" t="s">
        <v>11</v>
      </c>
      <c r="G3603">
        <f>IF(Table1[[#This Row],[Type]]="Income",ABS(Table1[[#This Row],[Amount]]),0)</f>
        <v>0</v>
      </c>
      <c r="H3603">
        <f>IF(Table1[[#This Row],[Type]]="Expense",ABS(Table1[[#This Row],[Amount]]),0)</f>
        <v>560.41999999999996</v>
      </c>
      <c r="I3603" t="s">
        <v>17</v>
      </c>
      <c r="J3603" t="s">
        <v>27</v>
      </c>
      <c r="L3603" t="str">
        <f t="shared" si="56"/>
        <v>December</v>
      </c>
      <c r="M3603" s="4">
        <f>ABS(Table1[[#This Row],[Amount]])</f>
        <v>560.41999999999996</v>
      </c>
      <c r="N3603">
        <f>IF(Table1[[#This Row],[Type]]="Income",ABS(Table1[[#This Row],[Amount]]),0)</f>
        <v>0</v>
      </c>
      <c r="O3603">
        <f>IF(Table1[[#This Row],[Type]]="Expense",ABS(Table1[[#This Row],[Amount]]),0)</f>
        <v>560.41999999999996</v>
      </c>
      <c r="P3603" t="str">
        <f>Table1[[#This Row],[Region]]</f>
        <v>North</v>
      </c>
      <c r="Q3603" t="s">
        <v>22</v>
      </c>
      <c r="R3603" t="s">
        <v>27</v>
      </c>
    </row>
    <row r="3604" spans="1:18" x14ac:dyDescent="0.3">
      <c r="A3604" s="1">
        <v>44998</v>
      </c>
      <c r="B3604" t="s">
        <v>3630</v>
      </c>
      <c r="C3604" t="s">
        <v>25</v>
      </c>
      <c r="D3604" t="s">
        <v>10</v>
      </c>
      <c r="E3604">
        <v>-3143.26</v>
      </c>
      <c r="F3604" t="s">
        <v>11</v>
      </c>
      <c r="G3604">
        <f>IF(Table1[[#This Row],[Type]]="Income",ABS(Table1[[#This Row],[Amount]]),0)</f>
        <v>0</v>
      </c>
      <c r="H3604">
        <f>IF(Table1[[#This Row],[Type]]="Expense",ABS(Table1[[#This Row],[Amount]]),0)</f>
        <v>3143.26</v>
      </c>
      <c r="I3604" t="s">
        <v>20</v>
      </c>
      <c r="J3604" t="s">
        <v>13</v>
      </c>
      <c r="L3604" t="str">
        <f t="shared" si="56"/>
        <v>March</v>
      </c>
      <c r="M3604" s="4">
        <f>ABS(Table1[[#This Row],[Amount]])</f>
        <v>3143.26</v>
      </c>
      <c r="N3604">
        <f>IF(Table1[[#This Row],[Type]]="Income",ABS(Table1[[#This Row],[Amount]]),0)</f>
        <v>0</v>
      </c>
      <c r="O3604">
        <f>IF(Table1[[#This Row],[Type]]="Expense",ABS(Table1[[#This Row],[Amount]]),0)</f>
        <v>3143.26</v>
      </c>
      <c r="P3604" t="str">
        <f>Table1[[#This Row],[Region]]</f>
        <v>East</v>
      </c>
      <c r="Q3604" t="s">
        <v>10</v>
      </c>
      <c r="R3604" t="s">
        <v>13</v>
      </c>
    </row>
    <row r="3605" spans="1:18" x14ac:dyDescent="0.3">
      <c r="A3605" s="1">
        <v>45185</v>
      </c>
      <c r="B3605" t="s">
        <v>3631</v>
      </c>
      <c r="C3605" t="s">
        <v>9</v>
      </c>
      <c r="D3605" t="s">
        <v>10</v>
      </c>
      <c r="E3605">
        <v>-4591.47</v>
      </c>
      <c r="F3605" t="s">
        <v>11</v>
      </c>
      <c r="G3605">
        <f>IF(Table1[[#This Row],[Type]]="Income",ABS(Table1[[#This Row],[Amount]]),0)</f>
        <v>0</v>
      </c>
      <c r="H3605">
        <f>IF(Table1[[#This Row],[Type]]="Expense",ABS(Table1[[#This Row],[Amount]]),0)</f>
        <v>4591.47</v>
      </c>
      <c r="I3605" t="s">
        <v>12</v>
      </c>
      <c r="J3605" t="s">
        <v>27</v>
      </c>
      <c r="L3605" t="str">
        <f t="shared" si="56"/>
        <v>September</v>
      </c>
      <c r="M3605" s="4">
        <f>ABS(Table1[[#This Row],[Amount]])</f>
        <v>4591.47</v>
      </c>
      <c r="N3605">
        <f>IF(Table1[[#This Row],[Type]]="Income",ABS(Table1[[#This Row],[Amount]]),0)</f>
        <v>0</v>
      </c>
      <c r="O3605">
        <f>IF(Table1[[#This Row],[Type]]="Expense",ABS(Table1[[#This Row],[Amount]]),0)</f>
        <v>4591.47</v>
      </c>
      <c r="P3605" t="str">
        <f>Table1[[#This Row],[Region]]</f>
        <v>North</v>
      </c>
      <c r="Q3605" t="s">
        <v>10</v>
      </c>
      <c r="R3605" t="s">
        <v>27</v>
      </c>
    </row>
    <row r="3606" spans="1:18" x14ac:dyDescent="0.3">
      <c r="A3606" s="1">
        <v>45114</v>
      </c>
      <c r="B3606" t="s">
        <v>3632</v>
      </c>
      <c r="C3606" t="s">
        <v>25</v>
      </c>
      <c r="D3606" t="s">
        <v>19</v>
      </c>
      <c r="E3606">
        <v>-1565.74</v>
      </c>
      <c r="F3606" t="s">
        <v>11</v>
      </c>
      <c r="G3606">
        <f>IF(Table1[[#This Row],[Type]]="Income",ABS(Table1[[#This Row],[Amount]]),0)</f>
        <v>0</v>
      </c>
      <c r="H3606">
        <f>IF(Table1[[#This Row],[Type]]="Expense",ABS(Table1[[#This Row],[Amount]]),0)</f>
        <v>1565.74</v>
      </c>
      <c r="I3606" t="s">
        <v>12</v>
      </c>
      <c r="J3606" t="s">
        <v>32</v>
      </c>
      <c r="L3606" t="str">
        <f t="shared" si="56"/>
        <v>July</v>
      </c>
      <c r="M3606" s="4">
        <f>ABS(Table1[[#This Row],[Amount]])</f>
        <v>1565.74</v>
      </c>
      <c r="N3606">
        <f>IF(Table1[[#This Row],[Type]]="Income",ABS(Table1[[#This Row],[Amount]]),0)</f>
        <v>0</v>
      </c>
      <c r="O3606">
        <f>IF(Table1[[#This Row],[Type]]="Expense",ABS(Table1[[#This Row],[Amount]]),0)</f>
        <v>1565.74</v>
      </c>
      <c r="P3606" t="str">
        <f>Table1[[#This Row],[Region]]</f>
        <v>West</v>
      </c>
      <c r="Q3606" t="s">
        <v>19</v>
      </c>
      <c r="R3606" t="s">
        <v>32</v>
      </c>
    </row>
    <row r="3607" spans="1:18" x14ac:dyDescent="0.3">
      <c r="A3607" s="1">
        <v>45099</v>
      </c>
      <c r="B3607" t="s">
        <v>3633</v>
      </c>
      <c r="C3607" t="s">
        <v>30</v>
      </c>
      <c r="D3607" t="s">
        <v>26</v>
      </c>
      <c r="E3607">
        <v>3170.46</v>
      </c>
      <c r="F3607" t="s">
        <v>31</v>
      </c>
      <c r="G3607">
        <f>IF(Table1[[#This Row],[Type]]="Income",ABS(Table1[[#This Row],[Amount]]),0)</f>
        <v>3170.46</v>
      </c>
      <c r="H3607">
        <f>IF(Table1[[#This Row],[Type]]="Expense",ABS(Table1[[#This Row],[Amount]]),0)</f>
        <v>0</v>
      </c>
      <c r="I3607" t="s">
        <v>12</v>
      </c>
      <c r="J3607" t="s">
        <v>23</v>
      </c>
      <c r="L3607" t="str">
        <f t="shared" si="56"/>
        <v>June</v>
      </c>
      <c r="M3607" s="4">
        <f>ABS(Table1[[#This Row],[Amount]])</f>
        <v>3170.46</v>
      </c>
      <c r="N3607">
        <f>IF(Table1[[#This Row],[Type]]="Income",ABS(Table1[[#This Row],[Amount]]),0)</f>
        <v>3170.46</v>
      </c>
      <c r="O3607">
        <f>IF(Table1[[#This Row],[Type]]="Expense",ABS(Table1[[#This Row],[Amount]]),0)</f>
        <v>0</v>
      </c>
      <c r="P3607" t="str">
        <f>Table1[[#This Row],[Region]]</f>
        <v>South</v>
      </c>
      <c r="Q3607" t="s">
        <v>26</v>
      </c>
      <c r="R3607" t="s">
        <v>23</v>
      </c>
    </row>
    <row r="3608" spans="1:18" x14ac:dyDescent="0.3">
      <c r="A3608" s="1">
        <v>45216</v>
      </c>
      <c r="B3608" t="s">
        <v>3634</v>
      </c>
      <c r="C3608" t="s">
        <v>30</v>
      </c>
      <c r="D3608" t="s">
        <v>36</v>
      </c>
      <c r="E3608">
        <v>4124.51</v>
      </c>
      <c r="F3608" t="s">
        <v>31</v>
      </c>
      <c r="G3608">
        <f>IF(Table1[[#This Row],[Type]]="Income",ABS(Table1[[#This Row],[Amount]]),0)</f>
        <v>4124.51</v>
      </c>
      <c r="H3608">
        <f>IF(Table1[[#This Row],[Type]]="Expense",ABS(Table1[[#This Row],[Amount]]),0)</f>
        <v>0</v>
      </c>
      <c r="I3608" t="s">
        <v>17</v>
      </c>
      <c r="J3608" t="s">
        <v>23</v>
      </c>
      <c r="L3608" t="str">
        <f t="shared" si="56"/>
        <v>October</v>
      </c>
      <c r="M3608" s="4">
        <f>ABS(Table1[[#This Row],[Amount]])</f>
        <v>4124.51</v>
      </c>
      <c r="N3608">
        <f>IF(Table1[[#This Row],[Type]]="Income",ABS(Table1[[#This Row],[Amount]]),0)</f>
        <v>4124.51</v>
      </c>
      <c r="O3608">
        <f>IF(Table1[[#This Row],[Type]]="Expense",ABS(Table1[[#This Row],[Amount]]),0)</f>
        <v>0</v>
      </c>
      <c r="P3608" t="str">
        <f>Table1[[#This Row],[Region]]</f>
        <v>South</v>
      </c>
      <c r="Q3608" t="s">
        <v>36</v>
      </c>
      <c r="R3608" t="s">
        <v>23</v>
      </c>
    </row>
    <row r="3609" spans="1:18" x14ac:dyDescent="0.3">
      <c r="A3609" s="1">
        <v>44971</v>
      </c>
      <c r="B3609" t="s">
        <v>3635</v>
      </c>
      <c r="C3609" t="s">
        <v>30</v>
      </c>
      <c r="D3609" t="s">
        <v>19</v>
      </c>
      <c r="E3609">
        <v>2607.85</v>
      </c>
      <c r="F3609" t="s">
        <v>31</v>
      </c>
      <c r="G3609">
        <f>IF(Table1[[#This Row],[Type]]="Income",ABS(Table1[[#This Row],[Amount]]),0)</f>
        <v>2607.85</v>
      </c>
      <c r="H3609">
        <f>IF(Table1[[#This Row],[Type]]="Expense",ABS(Table1[[#This Row],[Amount]]),0)</f>
        <v>0</v>
      </c>
      <c r="I3609" t="s">
        <v>20</v>
      </c>
      <c r="J3609" t="s">
        <v>13</v>
      </c>
      <c r="L3609" t="str">
        <f t="shared" si="56"/>
        <v>February</v>
      </c>
      <c r="M3609" s="4">
        <f>ABS(Table1[[#This Row],[Amount]])</f>
        <v>2607.85</v>
      </c>
      <c r="N3609">
        <f>IF(Table1[[#This Row],[Type]]="Income",ABS(Table1[[#This Row],[Amount]]),0)</f>
        <v>2607.85</v>
      </c>
      <c r="O3609">
        <f>IF(Table1[[#This Row],[Type]]="Expense",ABS(Table1[[#This Row],[Amount]]),0)</f>
        <v>0</v>
      </c>
      <c r="P3609" t="str">
        <f>Table1[[#This Row],[Region]]</f>
        <v>East</v>
      </c>
      <c r="Q3609" t="s">
        <v>19</v>
      </c>
      <c r="R3609" t="s">
        <v>13</v>
      </c>
    </row>
    <row r="3610" spans="1:18" x14ac:dyDescent="0.3">
      <c r="A3610" s="1">
        <v>44987</v>
      </c>
      <c r="B3610" t="s">
        <v>3636</v>
      </c>
      <c r="C3610" t="s">
        <v>25</v>
      </c>
      <c r="D3610" t="s">
        <v>19</v>
      </c>
      <c r="E3610">
        <v>-3618.1</v>
      </c>
      <c r="F3610" t="s">
        <v>11</v>
      </c>
      <c r="G3610">
        <f>IF(Table1[[#This Row],[Type]]="Income",ABS(Table1[[#This Row],[Amount]]),0)</f>
        <v>0</v>
      </c>
      <c r="H3610">
        <f>IF(Table1[[#This Row],[Type]]="Expense",ABS(Table1[[#This Row],[Amount]]),0)</f>
        <v>3618.1</v>
      </c>
      <c r="I3610" t="s">
        <v>20</v>
      </c>
      <c r="J3610" t="s">
        <v>13</v>
      </c>
      <c r="L3610" t="str">
        <f t="shared" si="56"/>
        <v>March</v>
      </c>
      <c r="M3610" s="4">
        <f>ABS(Table1[[#This Row],[Amount]])</f>
        <v>3618.1</v>
      </c>
      <c r="N3610">
        <f>IF(Table1[[#This Row],[Type]]="Income",ABS(Table1[[#This Row],[Amount]]),0)</f>
        <v>0</v>
      </c>
      <c r="O3610">
        <f>IF(Table1[[#This Row],[Type]]="Expense",ABS(Table1[[#This Row],[Amount]]),0)</f>
        <v>3618.1</v>
      </c>
      <c r="P3610" t="str">
        <f>Table1[[#This Row],[Region]]</f>
        <v>East</v>
      </c>
      <c r="Q3610" t="s">
        <v>19</v>
      </c>
      <c r="R3610" t="s">
        <v>13</v>
      </c>
    </row>
    <row r="3611" spans="1:18" x14ac:dyDescent="0.3">
      <c r="A3611" s="1">
        <v>45009</v>
      </c>
      <c r="B3611" t="s">
        <v>3637</v>
      </c>
      <c r="C3611" t="s">
        <v>30</v>
      </c>
      <c r="D3611" t="s">
        <v>16</v>
      </c>
      <c r="E3611">
        <v>1623.95</v>
      </c>
      <c r="F3611" t="s">
        <v>31</v>
      </c>
      <c r="G3611">
        <f>IF(Table1[[#This Row],[Type]]="Income",ABS(Table1[[#This Row],[Amount]]),0)</f>
        <v>1623.95</v>
      </c>
      <c r="H3611">
        <f>IF(Table1[[#This Row],[Type]]="Expense",ABS(Table1[[#This Row],[Amount]]),0)</f>
        <v>0</v>
      </c>
      <c r="I3611" t="s">
        <v>20</v>
      </c>
      <c r="J3611" t="s">
        <v>32</v>
      </c>
      <c r="L3611" t="str">
        <f t="shared" si="56"/>
        <v>March</v>
      </c>
      <c r="M3611" s="4">
        <f>ABS(Table1[[#This Row],[Amount]])</f>
        <v>1623.95</v>
      </c>
      <c r="N3611">
        <f>IF(Table1[[#This Row],[Type]]="Income",ABS(Table1[[#This Row],[Amount]]),0)</f>
        <v>1623.95</v>
      </c>
      <c r="O3611">
        <f>IF(Table1[[#This Row],[Type]]="Expense",ABS(Table1[[#This Row],[Amount]]),0)</f>
        <v>0</v>
      </c>
      <c r="P3611" t="str">
        <f>Table1[[#This Row],[Region]]</f>
        <v>West</v>
      </c>
      <c r="Q3611" t="s">
        <v>16</v>
      </c>
      <c r="R3611" t="s">
        <v>32</v>
      </c>
    </row>
    <row r="3612" spans="1:18" x14ac:dyDescent="0.3">
      <c r="A3612" s="1">
        <v>45049</v>
      </c>
      <c r="B3612" t="s">
        <v>3638</v>
      </c>
      <c r="C3612" t="s">
        <v>30</v>
      </c>
      <c r="D3612" t="s">
        <v>36</v>
      </c>
      <c r="E3612">
        <v>1599.69</v>
      </c>
      <c r="F3612" t="s">
        <v>31</v>
      </c>
      <c r="G3612">
        <f>IF(Table1[[#This Row],[Type]]="Income",ABS(Table1[[#This Row],[Amount]]),0)</f>
        <v>1599.69</v>
      </c>
      <c r="H3612">
        <f>IF(Table1[[#This Row],[Type]]="Expense",ABS(Table1[[#This Row],[Amount]]),0)</f>
        <v>0</v>
      </c>
      <c r="I3612" t="s">
        <v>12</v>
      </c>
      <c r="J3612" t="s">
        <v>13</v>
      </c>
      <c r="L3612" t="str">
        <f t="shared" si="56"/>
        <v>May</v>
      </c>
      <c r="M3612" s="4">
        <f>ABS(Table1[[#This Row],[Amount]])</f>
        <v>1599.69</v>
      </c>
      <c r="N3612">
        <f>IF(Table1[[#This Row],[Type]]="Income",ABS(Table1[[#This Row],[Amount]]),0)</f>
        <v>1599.69</v>
      </c>
      <c r="O3612">
        <f>IF(Table1[[#This Row],[Type]]="Expense",ABS(Table1[[#This Row],[Amount]]),0)</f>
        <v>0</v>
      </c>
      <c r="P3612" t="str">
        <f>Table1[[#This Row],[Region]]</f>
        <v>East</v>
      </c>
      <c r="Q3612" t="s">
        <v>36</v>
      </c>
      <c r="R3612" t="s">
        <v>13</v>
      </c>
    </row>
    <row r="3613" spans="1:18" x14ac:dyDescent="0.3">
      <c r="A3613" s="1">
        <v>45284</v>
      </c>
      <c r="B3613" t="s">
        <v>3639</v>
      </c>
      <c r="C3613" t="s">
        <v>30</v>
      </c>
      <c r="D3613" t="s">
        <v>19</v>
      </c>
      <c r="E3613">
        <v>3371.16</v>
      </c>
      <c r="F3613" t="s">
        <v>31</v>
      </c>
      <c r="G3613">
        <f>IF(Table1[[#This Row],[Type]]="Income",ABS(Table1[[#This Row],[Amount]]),0)</f>
        <v>3371.16</v>
      </c>
      <c r="H3613">
        <f>IF(Table1[[#This Row],[Type]]="Expense",ABS(Table1[[#This Row],[Amount]]),0)</f>
        <v>0</v>
      </c>
      <c r="I3613" t="s">
        <v>20</v>
      </c>
      <c r="J3613" t="s">
        <v>32</v>
      </c>
      <c r="L3613" t="str">
        <f t="shared" si="56"/>
        <v>December</v>
      </c>
      <c r="M3613" s="4">
        <f>ABS(Table1[[#This Row],[Amount]])</f>
        <v>3371.16</v>
      </c>
      <c r="N3613">
        <f>IF(Table1[[#This Row],[Type]]="Income",ABS(Table1[[#This Row],[Amount]]),0)</f>
        <v>3371.16</v>
      </c>
      <c r="O3613">
        <f>IF(Table1[[#This Row],[Type]]="Expense",ABS(Table1[[#This Row],[Amount]]),0)</f>
        <v>0</v>
      </c>
      <c r="P3613" t="str">
        <f>Table1[[#This Row],[Region]]</f>
        <v>West</v>
      </c>
      <c r="Q3613" t="s">
        <v>19</v>
      </c>
      <c r="R3613" t="s">
        <v>32</v>
      </c>
    </row>
    <row r="3614" spans="1:18" x14ac:dyDescent="0.3">
      <c r="A3614" s="1">
        <v>44942</v>
      </c>
      <c r="B3614" t="s">
        <v>3640</v>
      </c>
      <c r="C3614" t="s">
        <v>9</v>
      </c>
      <c r="D3614" t="s">
        <v>16</v>
      </c>
      <c r="E3614">
        <v>-3556.5</v>
      </c>
      <c r="F3614" t="s">
        <v>11</v>
      </c>
      <c r="G3614">
        <f>IF(Table1[[#This Row],[Type]]="Income",ABS(Table1[[#This Row],[Amount]]),0)</f>
        <v>0</v>
      </c>
      <c r="H3614">
        <f>IF(Table1[[#This Row],[Type]]="Expense",ABS(Table1[[#This Row],[Amount]]),0)</f>
        <v>3556.5</v>
      </c>
      <c r="I3614" t="s">
        <v>17</v>
      </c>
      <c r="J3614" t="s">
        <v>23</v>
      </c>
      <c r="L3614" t="str">
        <f t="shared" si="56"/>
        <v>January</v>
      </c>
      <c r="M3614" s="4">
        <f>ABS(Table1[[#This Row],[Amount]])</f>
        <v>3556.5</v>
      </c>
      <c r="N3614">
        <f>IF(Table1[[#This Row],[Type]]="Income",ABS(Table1[[#This Row],[Amount]]),0)</f>
        <v>0</v>
      </c>
      <c r="O3614">
        <f>IF(Table1[[#This Row],[Type]]="Expense",ABS(Table1[[#This Row],[Amount]]),0)</f>
        <v>3556.5</v>
      </c>
      <c r="P3614" t="str">
        <f>Table1[[#This Row],[Region]]</f>
        <v>South</v>
      </c>
      <c r="Q3614" t="s">
        <v>16</v>
      </c>
      <c r="R3614" t="s">
        <v>23</v>
      </c>
    </row>
    <row r="3615" spans="1:18" x14ac:dyDescent="0.3">
      <c r="A3615" s="1">
        <v>44992</v>
      </c>
      <c r="B3615" t="s">
        <v>3641</v>
      </c>
      <c r="C3615" t="s">
        <v>25</v>
      </c>
      <c r="D3615" t="s">
        <v>19</v>
      </c>
      <c r="E3615">
        <v>-4691.3500000000004</v>
      </c>
      <c r="F3615" t="s">
        <v>11</v>
      </c>
      <c r="G3615">
        <f>IF(Table1[[#This Row],[Type]]="Income",ABS(Table1[[#This Row],[Amount]]),0)</f>
        <v>0</v>
      </c>
      <c r="H3615">
        <f>IF(Table1[[#This Row],[Type]]="Expense",ABS(Table1[[#This Row],[Amount]]),0)</f>
        <v>4691.3500000000004</v>
      </c>
      <c r="I3615" t="s">
        <v>17</v>
      </c>
      <c r="J3615" t="s">
        <v>13</v>
      </c>
      <c r="L3615" t="str">
        <f t="shared" si="56"/>
        <v>March</v>
      </c>
      <c r="M3615" s="4">
        <f>ABS(Table1[[#This Row],[Amount]])</f>
        <v>4691.3500000000004</v>
      </c>
      <c r="N3615">
        <f>IF(Table1[[#This Row],[Type]]="Income",ABS(Table1[[#This Row],[Amount]]),0)</f>
        <v>0</v>
      </c>
      <c r="O3615">
        <f>IF(Table1[[#This Row],[Type]]="Expense",ABS(Table1[[#This Row],[Amount]]),0)</f>
        <v>4691.3500000000004</v>
      </c>
      <c r="P3615" t="str">
        <f>Table1[[#This Row],[Region]]</f>
        <v>East</v>
      </c>
      <c r="Q3615" t="s">
        <v>19</v>
      </c>
      <c r="R3615" t="s">
        <v>13</v>
      </c>
    </row>
    <row r="3616" spans="1:18" x14ac:dyDescent="0.3">
      <c r="A3616" s="1">
        <v>45071</v>
      </c>
      <c r="B3616" t="s">
        <v>3642</v>
      </c>
      <c r="C3616" t="s">
        <v>25</v>
      </c>
      <c r="D3616" t="s">
        <v>26</v>
      </c>
      <c r="E3616">
        <v>-1201.71</v>
      </c>
      <c r="F3616" t="s">
        <v>11</v>
      </c>
      <c r="G3616">
        <f>IF(Table1[[#This Row],[Type]]="Income",ABS(Table1[[#This Row],[Amount]]),0)</f>
        <v>0</v>
      </c>
      <c r="H3616">
        <f>IF(Table1[[#This Row],[Type]]="Expense",ABS(Table1[[#This Row],[Amount]]),0)</f>
        <v>1201.71</v>
      </c>
      <c r="I3616" t="s">
        <v>20</v>
      </c>
      <c r="J3616" t="s">
        <v>32</v>
      </c>
      <c r="L3616" t="str">
        <f t="shared" si="56"/>
        <v>May</v>
      </c>
      <c r="M3616" s="4">
        <f>ABS(Table1[[#This Row],[Amount]])</f>
        <v>1201.71</v>
      </c>
      <c r="N3616">
        <f>IF(Table1[[#This Row],[Type]]="Income",ABS(Table1[[#This Row],[Amount]]),0)</f>
        <v>0</v>
      </c>
      <c r="O3616">
        <f>IF(Table1[[#This Row],[Type]]="Expense",ABS(Table1[[#This Row],[Amount]]),0)</f>
        <v>1201.71</v>
      </c>
      <c r="P3616" t="str">
        <f>Table1[[#This Row],[Region]]</f>
        <v>West</v>
      </c>
      <c r="Q3616" t="s">
        <v>26</v>
      </c>
      <c r="R3616" t="s">
        <v>32</v>
      </c>
    </row>
    <row r="3617" spans="1:18" x14ac:dyDescent="0.3">
      <c r="A3617" s="1">
        <v>45088</v>
      </c>
      <c r="B3617" t="s">
        <v>3643</v>
      </c>
      <c r="C3617" t="s">
        <v>15</v>
      </c>
      <c r="D3617" t="s">
        <v>42</v>
      </c>
      <c r="E3617">
        <v>-2394.27</v>
      </c>
      <c r="F3617" t="s">
        <v>11</v>
      </c>
      <c r="G3617">
        <f>IF(Table1[[#This Row],[Type]]="Income",ABS(Table1[[#This Row],[Amount]]),0)</f>
        <v>0</v>
      </c>
      <c r="H3617">
        <f>IF(Table1[[#This Row],[Type]]="Expense",ABS(Table1[[#This Row],[Amount]]),0)</f>
        <v>2394.27</v>
      </c>
      <c r="I3617" t="s">
        <v>12</v>
      </c>
      <c r="J3617" t="s">
        <v>27</v>
      </c>
      <c r="L3617" t="str">
        <f t="shared" si="56"/>
        <v>June</v>
      </c>
      <c r="M3617" s="4">
        <f>ABS(Table1[[#This Row],[Amount]])</f>
        <v>2394.27</v>
      </c>
      <c r="N3617">
        <f>IF(Table1[[#This Row],[Type]]="Income",ABS(Table1[[#This Row],[Amount]]),0)</f>
        <v>0</v>
      </c>
      <c r="O3617">
        <f>IF(Table1[[#This Row],[Type]]="Expense",ABS(Table1[[#This Row],[Amount]]),0)</f>
        <v>2394.27</v>
      </c>
      <c r="P3617" t="str">
        <f>Table1[[#This Row],[Region]]</f>
        <v>North</v>
      </c>
      <c r="Q3617" t="s">
        <v>42</v>
      </c>
      <c r="R3617" t="s">
        <v>27</v>
      </c>
    </row>
    <row r="3618" spans="1:18" x14ac:dyDescent="0.3">
      <c r="A3618" s="1">
        <v>45160</v>
      </c>
      <c r="B3618" t="s">
        <v>3644</v>
      </c>
      <c r="C3618" t="s">
        <v>25</v>
      </c>
      <c r="D3618" t="s">
        <v>16</v>
      </c>
      <c r="E3618">
        <v>-1327.52</v>
      </c>
      <c r="F3618" t="s">
        <v>11</v>
      </c>
      <c r="G3618">
        <f>IF(Table1[[#This Row],[Type]]="Income",ABS(Table1[[#This Row],[Amount]]),0)</f>
        <v>0</v>
      </c>
      <c r="H3618">
        <f>IF(Table1[[#This Row],[Type]]="Expense",ABS(Table1[[#This Row],[Amount]]),0)</f>
        <v>1327.52</v>
      </c>
      <c r="I3618" t="s">
        <v>17</v>
      </c>
      <c r="J3618" t="s">
        <v>13</v>
      </c>
      <c r="L3618" t="str">
        <f t="shared" si="56"/>
        <v>August</v>
      </c>
      <c r="M3618" s="4">
        <f>ABS(Table1[[#This Row],[Amount]])</f>
        <v>1327.52</v>
      </c>
      <c r="N3618">
        <f>IF(Table1[[#This Row],[Type]]="Income",ABS(Table1[[#This Row],[Amount]]),0)</f>
        <v>0</v>
      </c>
      <c r="O3618">
        <f>IF(Table1[[#This Row],[Type]]="Expense",ABS(Table1[[#This Row],[Amount]]),0)</f>
        <v>1327.52</v>
      </c>
      <c r="P3618" t="str">
        <f>Table1[[#This Row],[Region]]</f>
        <v>East</v>
      </c>
      <c r="Q3618" t="s">
        <v>16</v>
      </c>
      <c r="R3618" t="s">
        <v>13</v>
      </c>
    </row>
    <row r="3619" spans="1:18" x14ac:dyDescent="0.3">
      <c r="A3619" s="1">
        <v>45070</v>
      </c>
      <c r="B3619" t="s">
        <v>3645</v>
      </c>
      <c r="C3619" t="s">
        <v>9</v>
      </c>
      <c r="D3619" t="s">
        <v>42</v>
      </c>
      <c r="E3619">
        <v>-492.45</v>
      </c>
      <c r="F3619" t="s">
        <v>11</v>
      </c>
      <c r="G3619">
        <f>IF(Table1[[#This Row],[Type]]="Income",ABS(Table1[[#This Row],[Amount]]),0)</f>
        <v>0</v>
      </c>
      <c r="H3619">
        <f>IF(Table1[[#This Row],[Type]]="Expense",ABS(Table1[[#This Row],[Amount]]),0)</f>
        <v>492.45</v>
      </c>
      <c r="I3619" t="s">
        <v>17</v>
      </c>
      <c r="J3619" t="s">
        <v>32</v>
      </c>
      <c r="L3619" t="str">
        <f t="shared" si="56"/>
        <v>May</v>
      </c>
      <c r="M3619" s="4">
        <f>ABS(Table1[[#This Row],[Amount]])</f>
        <v>492.45</v>
      </c>
      <c r="N3619">
        <f>IF(Table1[[#This Row],[Type]]="Income",ABS(Table1[[#This Row],[Amount]]),0)</f>
        <v>0</v>
      </c>
      <c r="O3619">
        <f>IF(Table1[[#This Row],[Type]]="Expense",ABS(Table1[[#This Row],[Amount]]),0)</f>
        <v>492.45</v>
      </c>
      <c r="P3619" t="str">
        <f>Table1[[#This Row],[Region]]</f>
        <v>West</v>
      </c>
      <c r="Q3619" t="s">
        <v>42</v>
      </c>
      <c r="R3619" t="s">
        <v>32</v>
      </c>
    </row>
    <row r="3620" spans="1:18" x14ac:dyDescent="0.3">
      <c r="A3620" s="1">
        <v>45284</v>
      </c>
      <c r="B3620" t="s">
        <v>3646</v>
      </c>
      <c r="C3620" t="s">
        <v>25</v>
      </c>
      <c r="D3620" t="s">
        <v>36</v>
      </c>
      <c r="E3620">
        <v>-2075.83</v>
      </c>
      <c r="F3620" t="s">
        <v>11</v>
      </c>
      <c r="G3620">
        <f>IF(Table1[[#This Row],[Type]]="Income",ABS(Table1[[#This Row],[Amount]]),0)</f>
        <v>0</v>
      </c>
      <c r="H3620">
        <f>IF(Table1[[#This Row],[Type]]="Expense",ABS(Table1[[#This Row],[Amount]]),0)</f>
        <v>2075.83</v>
      </c>
      <c r="I3620" t="s">
        <v>12</v>
      </c>
      <c r="J3620" t="s">
        <v>32</v>
      </c>
      <c r="L3620" t="str">
        <f t="shared" si="56"/>
        <v>December</v>
      </c>
      <c r="M3620" s="4">
        <f>ABS(Table1[[#This Row],[Amount]])</f>
        <v>2075.83</v>
      </c>
      <c r="N3620">
        <f>IF(Table1[[#This Row],[Type]]="Income",ABS(Table1[[#This Row],[Amount]]),0)</f>
        <v>0</v>
      </c>
      <c r="O3620">
        <f>IF(Table1[[#This Row],[Type]]="Expense",ABS(Table1[[#This Row],[Amount]]),0)</f>
        <v>2075.83</v>
      </c>
      <c r="P3620" t="str">
        <f>Table1[[#This Row],[Region]]</f>
        <v>West</v>
      </c>
      <c r="Q3620" t="s">
        <v>36</v>
      </c>
      <c r="R3620" t="s">
        <v>32</v>
      </c>
    </row>
    <row r="3621" spans="1:18" x14ac:dyDescent="0.3">
      <c r="A3621" s="1">
        <v>45114</v>
      </c>
      <c r="B3621" t="s">
        <v>3647</v>
      </c>
      <c r="C3621" t="s">
        <v>9</v>
      </c>
      <c r="D3621" t="s">
        <v>26</v>
      </c>
      <c r="E3621">
        <v>-1933</v>
      </c>
      <c r="F3621" t="s">
        <v>11</v>
      </c>
      <c r="G3621">
        <f>IF(Table1[[#This Row],[Type]]="Income",ABS(Table1[[#This Row],[Amount]]),0)</f>
        <v>0</v>
      </c>
      <c r="H3621">
        <f>IF(Table1[[#This Row],[Type]]="Expense",ABS(Table1[[#This Row],[Amount]]),0)</f>
        <v>1933</v>
      </c>
      <c r="I3621" t="s">
        <v>12</v>
      </c>
      <c r="J3621" t="s">
        <v>27</v>
      </c>
      <c r="L3621" t="str">
        <f t="shared" si="56"/>
        <v>July</v>
      </c>
      <c r="M3621" s="4">
        <f>ABS(Table1[[#This Row],[Amount]])</f>
        <v>1933</v>
      </c>
      <c r="N3621">
        <f>IF(Table1[[#This Row],[Type]]="Income",ABS(Table1[[#This Row],[Amount]]),0)</f>
        <v>0</v>
      </c>
      <c r="O3621">
        <f>IF(Table1[[#This Row],[Type]]="Expense",ABS(Table1[[#This Row],[Amount]]),0)</f>
        <v>1933</v>
      </c>
      <c r="P3621" t="str">
        <f>Table1[[#This Row],[Region]]</f>
        <v>North</v>
      </c>
      <c r="Q3621" t="s">
        <v>26</v>
      </c>
      <c r="R3621" t="s">
        <v>27</v>
      </c>
    </row>
    <row r="3622" spans="1:18" x14ac:dyDescent="0.3">
      <c r="A3622" s="1">
        <v>45248</v>
      </c>
      <c r="B3622" t="s">
        <v>3648</v>
      </c>
      <c r="C3622" t="s">
        <v>9</v>
      </c>
      <c r="D3622" t="s">
        <v>16</v>
      </c>
      <c r="E3622">
        <v>-1425.13</v>
      </c>
      <c r="F3622" t="s">
        <v>11</v>
      </c>
      <c r="G3622">
        <f>IF(Table1[[#This Row],[Type]]="Income",ABS(Table1[[#This Row],[Amount]]),0)</f>
        <v>0</v>
      </c>
      <c r="H3622">
        <f>IF(Table1[[#This Row],[Type]]="Expense",ABS(Table1[[#This Row],[Amount]]),0)</f>
        <v>1425.13</v>
      </c>
      <c r="I3622" t="s">
        <v>20</v>
      </c>
      <c r="J3622" t="s">
        <v>23</v>
      </c>
      <c r="L3622" t="str">
        <f t="shared" si="56"/>
        <v>November</v>
      </c>
      <c r="M3622" s="4">
        <f>ABS(Table1[[#This Row],[Amount]])</f>
        <v>1425.13</v>
      </c>
      <c r="N3622">
        <f>IF(Table1[[#This Row],[Type]]="Income",ABS(Table1[[#This Row],[Amount]]),0)</f>
        <v>0</v>
      </c>
      <c r="O3622">
        <f>IF(Table1[[#This Row],[Type]]="Expense",ABS(Table1[[#This Row],[Amount]]),0)</f>
        <v>1425.13</v>
      </c>
      <c r="P3622" t="str">
        <f>Table1[[#This Row],[Region]]</f>
        <v>South</v>
      </c>
      <c r="Q3622" t="s">
        <v>16</v>
      </c>
      <c r="R3622" t="s">
        <v>23</v>
      </c>
    </row>
    <row r="3623" spans="1:18" x14ac:dyDescent="0.3">
      <c r="A3623" s="1">
        <v>44939</v>
      </c>
      <c r="B3623" t="s">
        <v>3649</v>
      </c>
      <c r="C3623" t="s">
        <v>25</v>
      </c>
      <c r="D3623" t="s">
        <v>36</v>
      </c>
      <c r="E3623">
        <v>-1555.27</v>
      </c>
      <c r="F3623" t="s">
        <v>11</v>
      </c>
      <c r="G3623">
        <f>IF(Table1[[#This Row],[Type]]="Income",ABS(Table1[[#This Row],[Amount]]),0)</f>
        <v>0</v>
      </c>
      <c r="H3623">
        <f>IF(Table1[[#This Row],[Type]]="Expense",ABS(Table1[[#This Row],[Amount]]),0)</f>
        <v>1555.27</v>
      </c>
      <c r="I3623" t="s">
        <v>17</v>
      </c>
      <c r="J3623" t="s">
        <v>27</v>
      </c>
      <c r="L3623" t="str">
        <f t="shared" si="56"/>
        <v>January</v>
      </c>
      <c r="M3623" s="4">
        <f>ABS(Table1[[#This Row],[Amount]])</f>
        <v>1555.27</v>
      </c>
      <c r="N3623">
        <f>IF(Table1[[#This Row],[Type]]="Income",ABS(Table1[[#This Row],[Amount]]),0)</f>
        <v>0</v>
      </c>
      <c r="O3623">
        <f>IF(Table1[[#This Row],[Type]]="Expense",ABS(Table1[[#This Row],[Amount]]),0)</f>
        <v>1555.27</v>
      </c>
      <c r="P3623" t="str">
        <f>Table1[[#This Row],[Region]]</f>
        <v>North</v>
      </c>
      <c r="Q3623" t="s">
        <v>36</v>
      </c>
      <c r="R3623" t="s">
        <v>27</v>
      </c>
    </row>
    <row r="3624" spans="1:18" x14ac:dyDescent="0.3">
      <c r="A3624" s="1">
        <v>45110</v>
      </c>
      <c r="B3624" t="s">
        <v>3650</v>
      </c>
      <c r="C3624" t="s">
        <v>15</v>
      </c>
      <c r="D3624" t="s">
        <v>19</v>
      </c>
      <c r="E3624">
        <v>-1866.02</v>
      </c>
      <c r="F3624" t="s">
        <v>11</v>
      </c>
      <c r="G3624">
        <f>IF(Table1[[#This Row],[Type]]="Income",ABS(Table1[[#This Row],[Amount]]),0)</f>
        <v>0</v>
      </c>
      <c r="H3624">
        <f>IF(Table1[[#This Row],[Type]]="Expense",ABS(Table1[[#This Row],[Amount]]),0)</f>
        <v>1866.02</v>
      </c>
      <c r="I3624" t="s">
        <v>17</v>
      </c>
      <c r="J3624" t="s">
        <v>32</v>
      </c>
      <c r="L3624" t="str">
        <f t="shared" si="56"/>
        <v>July</v>
      </c>
      <c r="M3624" s="4">
        <f>ABS(Table1[[#This Row],[Amount]])</f>
        <v>1866.02</v>
      </c>
      <c r="N3624">
        <f>IF(Table1[[#This Row],[Type]]="Income",ABS(Table1[[#This Row],[Amount]]),0)</f>
        <v>0</v>
      </c>
      <c r="O3624">
        <f>IF(Table1[[#This Row],[Type]]="Expense",ABS(Table1[[#This Row],[Amount]]),0)</f>
        <v>1866.02</v>
      </c>
      <c r="P3624" t="str">
        <f>Table1[[#This Row],[Region]]</f>
        <v>West</v>
      </c>
      <c r="Q3624" t="s">
        <v>19</v>
      </c>
      <c r="R3624" t="s">
        <v>32</v>
      </c>
    </row>
    <row r="3625" spans="1:18" x14ac:dyDescent="0.3">
      <c r="A3625" s="1">
        <v>45037</v>
      </c>
      <c r="B3625" t="s">
        <v>3651</v>
      </c>
      <c r="C3625" t="s">
        <v>30</v>
      </c>
      <c r="D3625" t="s">
        <v>10</v>
      </c>
      <c r="E3625">
        <v>4945.3</v>
      </c>
      <c r="F3625" t="s">
        <v>31</v>
      </c>
      <c r="G3625">
        <f>IF(Table1[[#This Row],[Type]]="Income",ABS(Table1[[#This Row],[Amount]]),0)</f>
        <v>4945.3</v>
      </c>
      <c r="H3625">
        <f>IF(Table1[[#This Row],[Type]]="Expense",ABS(Table1[[#This Row],[Amount]]),0)</f>
        <v>0</v>
      </c>
      <c r="I3625" t="s">
        <v>20</v>
      </c>
      <c r="J3625" t="s">
        <v>27</v>
      </c>
      <c r="L3625" t="str">
        <f t="shared" si="56"/>
        <v>April</v>
      </c>
      <c r="M3625" s="4">
        <f>ABS(Table1[[#This Row],[Amount]])</f>
        <v>4945.3</v>
      </c>
      <c r="N3625">
        <f>IF(Table1[[#This Row],[Type]]="Income",ABS(Table1[[#This Row],[Amount]]),0)</f>
        <v>4945.3</v>
      </c>
      <c r="O3625">
        <f>IF(Table1[[#This Row],[Type]]="Expense",ABS(Table1[[#This Row],[Amount]]),0)</f>
        <v>0</v>
      </c>
      <c r="P3625" t="str">
        <f>Table1[[#This Row],[Region]]</f>
        <v>North</v>
      </c>
      <c r="Q3625" t="s">
        <v>10</v>
      </c>
      <c r="R3625" t="s">
        <v>27</v>
      </c>
    </row>
    <row r="3626" spans="1:18" x14ac:dyDescent="0.3">
      <c r="A3626" s="1">
        <v>45216</v>
      </c>
      <c r="B3626" t="s">
        <v>3652</v>
      </c>
      <c r="C3626" t="s">
        <v>30</v>
      </c>
      <c r="D3626" t="s">
        <v>22</v>
      </c>
      <c r="E3626">
        <v>3936.49</v>
      </c>
      <c r="F3626" t="s">
        <v>31</v>
      </c>
      <c r="G3626">
        <f>IF(Table1[[#This Row],[Type]]="Income",ABS(Table1[[#This Row],[Amount]]),0)</f>
        <v>3936.49</v>
      </c>
      <c r="H3626">
        <f>IF(Table1[[#This Row],[Type]]="Expense",ABS(Table1[[#This Row],[Amount]]),0)</f>
        <v>0</v>
      </c>
      <c r="I3626" t="s">
        <v>20</v>
      </c>
      <c r="J3626" t="s">
        <v>27</v>
      </c>
      <c r="L3626" t="str">
        <f t="shared" si="56"/>
        <v>October</v>
      </c>
      <c r="M3626" s="4">
        <f>ABS(Table1[[#This Row],[Amount]])</f>
        <v>3936.49</v>
      </c>
      <c r="N3626">
        <f>IF(Table1[[#This Row],[Type]]="Income",ABS(Table1[[#This Row],[Amount]]),0)</f>
        <v>3936.49</v>
      </c>
      <c r="O3626">
        <f>IF(Table1[[#This Row],[Type]]="Expense",ABS(Table1[[#This Row],[Amount]]),0)</f>
        <v>0</v>
      </c>
      <c r="P3626" t="str">
        <f>Table1[[#This Row],[Region]]</f>
        <v>North</v>
      </c>
      <c r="Q3626" t="s">
        <v>22</v>
      </c>
      <c r="R3626" t="s">
        <v>27</v>
      </c>
    </row>
    <row r="3627" spans="1:18" x14ac:dyDescent="0.3">
      <c r="A3627" s="1">
        <v>45221</v>
      </c>
      <c r="B3627" t="s">
        <v>3653</v>
      </c>
      <c r="C3627" t="s">
        <v>25</v>
      </c>
      <c r="D3627" t="s">
        <v>36</v>
      </c>
      <c r="E3627">
        <v>-449.87</v>
      </c>
      <c r="F3627" t="s">
        <v>11</v>
      </c>
      <c r="G3627">
        <f>IF(Table1[[#This Row],[Type]]="Income",ABS(Table1[[#This Row],[Amount]]),0)</f>
        <v>0</v>
      </c>
      <c r="H3627">
        <f>IF(Table1[[#This Row],[Type]]="Expense",ABS(Table1[[#This Row],[Amount]]),0)</f>
        <v>449.87</v>
      </c>
      <c r="I3627" t="s">
        <v>17</v>
      </c>
      <c r="J3627" t="s">
        <v>32</v>
      </c>
      <c r="L3627" t="str">
        <f t="shared" si="56"/>
        <v>October</v>
      </c>
      <c r="M3627" s="4">
        <f>ABS(Table1[[#This Row],[Amount]])</f>
        <v>449.87</v>
      </c>
      <c r="N3627">
        <f>IF(Table1[[#This Row],[Type]]="Income",ABS(Table1[[#This Row],[Amount]]),0)</f>
        <v>0</v>
      </c>
      <c r="O3627">
        <f>IF(Table1[[#This Row],[Type]]="Expense",ABS(Table1[[#This Row],[Amount]]),0)</f>
        <v>449.87</v>
      </c>
      <c r="P3627" t="str">
        <f>Table1[[#This Row],[Region]]</f>
        <v>West</v>
      </c>
      <c r="Q3627" t="s">
        <v>36</v>
      </c>
      <c r="R3627" t="s">
        <v>32</v>
      </c>
    </row>
    <row r="3628" spans="1:18" x14ac:dyDescent="0.3">
      <c r="A3628" s="1">
        <v>45141</v>
      </c>
      <c r="B3628" t="s">
        <v>3654</v>
      </c>
      <c r="C3628" t="s">
        <v>25</v>
      </c>
      <c r="D3628" t="s">
        <v>42</v>
      </c>
      <c r="E3628">
        <v>-4374.82</v>
      </c>
      <c r="F3628" t="s">
        <v>11</v>
      </c>
      <c r="G3628">
        <f>IF(Table1[[#This Row],[Type]]="Income",ABS(Table1[[#This Row],[Amount]]),0)</f>
        <v>0</v>
      </c>
      <c r="H3628">
        <f>IF(Table1[[#This Row],[Type]]="Expense",ABS(Table1[[#This Row],[Amount]]),0)</f>
        <v>4374.82</v>
      </c>
      <c r="I3628" t="s">
        <v>17</v>
      </c>
      <c r="J3628" t="s">
        <v>23</v>
      </c>
      <c r="L3628" t="str">
        <f t="shared" si="56"/>
        <v>August</v>
      </c>
      <c r="M3628" s="4">
        <f>ABS(Table1[[#This Row],[Amount]])</f>
        <v>4374.82</v>
      </c>
      <c r="N3628">
        <f>IF(Table1[[#This Row],[Type]]="Income",ABS(Table1[[#This Row],[Amount]]),0)</f>
        <v>0</v>
      </c>
      <c r="O3628">
        <f>IF(Table1[[#This Row],[Type]]="Expense",ABS(Table1[[#This Row],[Amount]]),0)</f>
        <v>4374.82</v>
      </c>
      <c r="P3628" t="str">
        <f>Table1[[#This Row],[Region]]</f>
        <v>South</v>
      </c>
      <c r="Q3628" t="s">
        <v>42</v>
      </c>
      <c r="R3628" t="s">
        <v>23</v>
      </c>
    </row>
    <row r="3629" spans="1:18" x14ac:dyDescent="0.3">
      <c r="A3629" s="1">
        <v>45046</v>
      </c>
      <c r="B3629" t="s">
        <v>3655</v>
      </c>
      <c r="C3629" t="s">
        <v>9</v>
      </c>
      <c r="D3629" t="s">
        <v>26</v>
      </c>
      <c r="E3629">
        <v>-3203.19</v>
      </c>
      <c r="F3629" t="s">
        <v>11</v>
      </c>
      <c r="G3629">
        <f>IF(Table1[[#This Row],[Type]]="Income",ABS(Table1[[#This Row],[Amount]]),0)</f>
        <v>0</v>
      </c>
      <c r="H3629">
        <f>IF(Table1[[#This Row],[Type]]="Expense",ABS(Table1[[#This Row],[Amount]]),0)</f>
        <v>3203.19</v>
      </c>
      <c r="I3629" t="s">
        <v>12</v>
      </c>
      <c r="J3629" t="s">
        <v>27</v>
      </c>
      <c r="L3629" t="str">
        <f t="shared" si="56"/>
        <v>April</v>
      </c>
      <c r="M3629" s="4">
        <f>ABS(Table1[[#This Row],[Amount]])</f>
        <v>3203.19</v>
      </c>
      <c r="N3629">
        <f>IF(Table1[[#This Row],[Type]]="Income",ABS(Table1[[#This Row],[Amount]]),0)</f>
        <v>0</v>
      </c>
      <c r="O3629">
        <f>IF(Table1[[#This Row],[Type]]="Expense",ABS(Table1[[#This Row],[Amount]]),0)</f>
        <v>3203.19</v>
      </c>
      <c r="P3629" t="str">
        <f>Table1[[#This Row],[Region]]</f>
        <v>North</v>
      </c>
      <c r="Q3629" t="s">
        <v>26</v>
      </c>
      <c r="R3629" t="s">
        <v>27</v>
      </c>
    </row>
    <row r="3630" spans="1:18" x14ac:dyDescent="0.3">
      <c r="A3630" s="1">
        <v>44981</v>
      </c>
      <c r="B3630" t="s">
        <v>3656</v>
      </c>
      <c r="C3630" t="s">
        <v>25</v>
      </c>
      <c r="D3630" t="s">
        <v>26</v>
      </c>
      <c r="E3630">
        <v>-4463.91</v>
      </c>
      <c r="F3630" t="s">
        <v>11</v>
      </c>
      <c r="G3630">
        <f>IF(Table1[[#This Row],[Type]]="Income",ABS(Table1[[#This Row],[Amount]]),0)</f>
        <v>0</v>
      </c>
      <c r="H3630">
        <f>IF(Table1[[#This Row],[Type]]="Expense",ABS(Table1[[#This Row],[Amount]]),0)</f>
        <v>4463.91</v>
      </c>
      <c r="I3630" t="s">
        <v>12</v>
      </c>
      <c r="J3630" t="s">
        <v>27</v>
      </c>
      <c r="L3630" t="str">
        <f t="shared" si="56"/>
        <v>February</v>
      </c>
      <c r="M3630" s="4">
        <f>ABS(Table1[[#This Row],[Amount]])</f>
        <v>4463.91</v>
      </c>
      <c r="N3630">
        <f>IF(Table1[[#This Row],[Type]]="Income",ABS(Table1[[#This Row],[Amount]]),0)</f>
        <v>0</v>
      </c>
      <c r="O3630">
        <f>IF(Table1[[#This Row],[Type]]="Expense",ABS(Table1[[#This Row],[Amount]]),0)</f>
        <v>4463.91</v>
      </c>
      <c r="P3630" t="str">
        <f>Table1[[#This Row],[Region]]</f>
        <v>North</v>
      </c>
      <c r="Q3630" t="s">
        <v>26</v>
      </c>
      <c r="R3630" t="s">
        <v>27</v>
      </c>
    </row>
    <row r="3631" spans="1:18" x14ac:dyDescent="0.3">
      <c r="A3631" s="1">
        <v>44953</v>
      </c>
      <c r="B3631" t="s">
        <v>3657</v>
      </c>
      <c r="C3631" t="s">
        <v>9</v>
      </c>
      <c r="D3631" t="s">
        <v>36</v>
      </c>
      <c r="E3631">
        <v>-1774.38</v>
      </c>
      <c r="F3631" t="s">
        <v>11</v>
      </c>
      <c r="G3631">
        <f>IF(Table1[[#This Row],[Type]]="Income",ABS(Table1[[#This Row],[Amount]]),0)</f>
        <v>0</v>
      </c>
      <c r="H3631">
        <f>IF(Table1[[#This Row],[Type]]="Expense",ABS(Table1[[#This Row],[Amount]]),0)</f>
        <v>1774.38</v>
      </c>
      <c r="I3631" t="s">
        <v>17</v>
      </c>
      <c r="J3631" t="s">
        <v>13</v>
      </c>
      <c r="L3631" t="str">
        <f t="shared" si="56"/>
        <v>January</v>
      </c>
      <c r="M3631" s="4">
        <f>ABS(Table1[[#This Row],[Amount]])</f>
        <v>1774.38</v>
      </c>
      <c r="N3631">
        <f>IF(Table1[[#This Row],[Type]]="Income",ABS(Table1[[#This Row],[Amount]]),0)</f>
        <v>0</v>
      </c>
      <c r="O3631">
        <f>IF(Table1[[#This Row],[Type]]="Expense",ABS(Table1[[#This Row],[Amount]]),0)</f>
        <v>1774.38</v>
      </c>
      <c r="P3631" t="str">
        <f>Table1[[#This Row],[Region]]</f>
        <v>East</v>
      </c>
      <c r="Q3631" t="s">
        <v>36</v>
      </c>
      <c r="R3631" t="s">
        <v>13</v>
      </c>
    </row>
    <row r="3632" spans="1:18" x14ac:dyDescent="0.3">
      <c r="A3632" s="1">
        <v>45044</v>
      </c>
      <c r="B3632" t="s">
        <v>3658</v>
      </c>
      <c r="C3632" t="s">
        <v>15</v>
      </c>
      <c r="D3632" t="s">
        <v>19</v>
      </c>
      <c r="E3632">
        <v>-2376.14</v>
      </c>
      <c r="F3632" t="s">
        <v>11</v>
      </c>
      <c r="G3632">
        <f>IF(Table1[[#This Row],[Type]]="Income",ABS(Table1[[#This Row],[Amount]]),0)</f>
        <v>0</v>
      </c>
      <c r="H3632">
        <f>IF(Table1[[#This Row],[Type]]="Expense",ABS(Table1[[#This Row],[Amount]]),0)</f>
        <v>2376.14</v>
      </c>
      <c r="I3632" t="s">
        <v>17</v>
      </c>
      <c r="J3632" t="s">
        <v>13</v>
      </c>
      <c r="L3632" t="str">
        <f t="shared" si="56"/>
        <v>April</v>
      </c>
      <c r="M3632" s="4">
        <f>ABS(Table1[[#This Row],[Amount]])</f>
        <v>2376.14</v>
      </c>
      <c r="N3632">
        <f>IF(Table1[[#This Row],[Type]]="Income",ABS(Table1[[#This Row],[Amount]]),0)</f>
        <v>0</v>
      </c>
      <c r="O3632">
        <f>IF(Table1[[#This Row],[Type]]="Expense",ABS(Table1[[#This Row],[Amount]]),0)</f>
        <v>2376.14</v>
      </c>
      <c r="P3632" t="str">
        <f>Table1[[#This Row],[Region]]</f>
        <v>East</v>
      </c>
      <c r="Q3632" t="s">
        <v>19</v>
      </c>
      <c r="R3632" t="s">
        <v>13</v>
      </c>
    </row>
    <row r="3633" spans="1:18" x14ac:dyDescent="0.3">
      <c r="A3633" s="1">
        <v>45147</v>
      </c>
      <c r="B3633" t="s">
        <v>3659</v>
      </c>
      <c r="C3633" t="s">
        <v>25</v>
      </c>
      <c r="D3633" t="s">
        <v>22</v>
      </c>
      <c r="E3633">
        <v>-4491.51</v>
      </c>
      <c r="F3633" t="s">
        <v>11</v>
      </c>
      <c r="G3633">
        <f>IF(Table1[[#This Row],[Type]]="Income",ABS(Table1[[#This Row],[Amount]]),0)</f>
        <v>0</v>
      </c>
      <c r="H3633">
        <f>IF(Table1[[#This Row],[Type]]="Expense",ABS(Table1[[#This Row],[Amount]]),0)</f>
        <v>4491.51</v>
      </c>
      <c r="I3633" t="s">
        <v>12</v>
      </c>
      <c r="J3633" t="s">
        <v>32</v>
      </c>
      <c r="L3633" t="str">
        <f t="shared" si="56"/>
        <v>August</v>
      </c>
      <c r="M3633" s="4">
        <f>ABS(Table1[[#This Row],[Amount]])</f>
        <v>4491.51</v>
      </c>
      <c r="N3633">
        <f>IF(Table1[[#This Row],[Type]]="Income",ABS(Table1[[#This Row],[Amount]]),0)</f>
        <v>0</v>
      </c>
      <c r="O3633">
        <f>IF(Table1[[#This Row],[Type]]="Expense",ABS(Table1[[#This Row],[Amount]]),0)</f>
        <v>4491.51</v>
      </c>
      <c r="P3633" t="str">
        <f>Table1[[#This Row],[Region]]</f>
        <v>West</v>
      </c>
      <c r="Q3633" t="s">
        <v>22</v>
      </c>
      <c r="R3633" t="s">
        <v>32</v>
      </c>
    </row>
    <row r="3634" spans="1:18" x14ac:dyDescent="0.3">
      <c r="A3634" s="1">
        <v>45157</v>
      </c>
      <c r="B3634" t="s">
        <v>3660</v>
      </c>
      <c r="C3634" t="s">
        <v>30</v>
      </c>
      <c r="D3634" t="s">
        <v>42</v>
      </c>
      <c r="E3634">
        <v>1435.61</v>
      </c>
      <c r="F3634" t="s">
        <v>31</v>
      </c>
      <c r="G3634">
        <f>IF(Table1[[#This Row],[Type]]="Income",ABS(Table1[[#This Row],[Amount]]),0)</f>
        <v>1435.61</v>
      </c>
      <c r="H3634">
        <f>IF(Table1[[#This Row],[Type]]="Expense",ABS(Table1[[#This Row],[Amount]]),0)</f>
        <v>0</v>
      </c>
      <c r="I3634" t="s">
        <v>20</v>
      </c>
      <c r="J3634" t="s">
        <v>32</v>
      </c>
      <c r="L3634" t="str">
        <f t="shared" si="56"/>
        <v>August</v>
      </c>
      <c r="M3634" s="4">
        <f>ABS(Table1[[#This Row],[Amount]])</f>
        <v>1435.61</v>
      </c>
      <c r="N3634">
        <f>IF(Table1[[#This Row],[Type]]="Income",ABS(Table1[[#This Row],[Amount]]),0)</f>
        <v>1435.61</v>
      </c>
      <c r="O3634">
        <f>IF(Table1[[#This Row],[Type]]="Expense",ABS(Table1[[#This Row],[Amount]]),0)</f>
        <v>0</v>
      </c>
      <c r="P3634" t="str">
        <f>Table1[[#This Row],[Region]]</f>
        <v>West</v>
      </c>
      <c r="Q3634" t="s">
        <v>42</v>
      </c>
      <c r="R3634" t="s">
        <v>32</v>
      </c>
    </row>
    <row r="3635" spans="1:18" x14ac:dyDescent="0.3">
      <c r="A3635" s="1">
        <v>44979</v>
      </c>
      <c r="B3635" t="s">
        <v>3661</v>
      </c>
      <c r="C3635" t="s">
        <v>30</v>
      </c>
      <c r="D3635" t="s">
        <v>36</v>
      </c>
      <c r="E3635">
        <v>4585.95</v>
      </c>
      <c r="F3635" t="s">
        <v>31</v>
      </c>
      <c r="G3635">
        <f>IF(Table1[[#This Row],[Type]]="Income",ABS(Table1[[#This Row],[Amount]]),0)</f>
        <v>4585.95</v>
      </c>
      <c r="H3635">
        <f>IF(Table1[[#This Row],[Type]]="Expense",ABS(Table1[[#This Row],[Amount]]),0)</f>
        <v>0</v>
      </c>
      <c r="I3635" t="s">
        <v>20</v>
      </c>
      <c r="J3635" t="s">
        <v>32</v>
      </c>
      <c r="L3635" t="str">
        <f t="shared" si="56"/>
        <v>February</v>
      </c>
      <c r="M3635" s="4">
        <f>ABS(Table1[[#This Row],[Amount]])</f>
        <v>4585.95</v>
      </c>
      <c r="N3635">
        <f>IF(Table1[[#This Row],[Type]]="Income",ABS(Table1[[#This Row],[Amount]]),0)</f>
        <v>4585.95</v>
      </c>
      <c r="O3635">
        <f>IF(Table1[[#This Row],[Type]]="Expense",ABS(Table1[[#This Row],[Amount]]),0)</f>
        <v>0</v>
      </c>
      <c r="P3635" t="str">
        <f>Table1[[#This Row],[Region]]</f>
        <v>West</v>
      </c>
      <c r="Q3635" t="s">
        <v>36</v>
      </c>
      <c r="R3635" t="s">
        <v>32</v>
      </c>
    </row>
    <row r="3636" spans="1:18" x14ac:dyDescent="0.3">
      <c r="A3636" s="1">
        <v>45221</v>
      </c>
      <c r="B3636" t="s">
        <v>3662</v>
      </c>
      <c r="C3636" t="s">
        <v>25</v>
      </c>
      <c r="D3636" t="s">
        <v>36</v>
      </c>
      <c r="E3636">
        <v>-4159.6499999999996</v>
      </c>
      <c r="F3636" t="s">
        <v>11</v>
      </c>
      <c r="G3636">
        <f>IF(Table1[[#This Row],[Type]]="Income",ABS(Table1[[#This Row],[Amount]]),0)</f>
        <v>0</v>
      </c>
      <c r="H3636">
        <f>IF(Table1[[#This Row],[Type]]="Expense",ABS(Table1[[#This Row],[Amount]]),0)</f>
        <v>4159.6499999999996</v>
      </c>
      <c r="I3636" t="s">
        <v>17</v>
      </c>
      <c r="J3636" t="s">
        <v>13</v>
      </c>
      <c r="L3636" t="str">
        <f t="shared" si="56"/>
        <v>October</v>
      </c>
      <c r="M3636" s="4">
        <f>ABS(Table1[[#This Row],[Amount]])</f>
        <v>4159.6499999999996</v>
      </c>
      <c r="N3636">
        <f>IF(Table1[[#This Row],[Type]]="Income",ABS(Table1[[#This Row],[Amount]]),0)</f>
        <v>0</v>
      </c>
      <c r="O3636">
        <f>IF(Table1[[#This Row],[Type]]="Expense",ABS(Table1[[#This Row],[Amount]]),0)</f>
        <v>4159.6499999999996</v>
      </c>
      <c r="P3636" t="str">
        <f>Table1[[#This Row],[Region]]</f>
        <v>East</v>
      </c>
      <c r="Q3636" t="s">
        <v>36</v>
      </c>
      <c r="R3636" t="s">
        <v>13</v>
      </c>
    </row>
    <row r="3637" spans="1:18" x14ac:dyDescent="0.3">
      <c r="A3637" s="1">
        <v>45247</v>
      </c>
      <c r="B3637" t="s">
        <v>3663</v>
      </c>
      <c r="C3637" t="s">
        <v>9</v>
      </c>
      <c r="D3637" t="s">
        <v>10</v>
      </c>
      <c r="E3637">
        <v>-4904.7299999999996</v>
      </c>
      <c r="F3637" t="s">
        <v>11</v>
      </c>
      <c r="G3637">
        <f>IF(Table1[[#This Row],[Type]]="Income",ABS(Table1[[#This Row],[Amount]]),0)</f>
        <v>0</v>
      </c>
      <c r="H3637">
        <f>IF(Table1[[#This Row],[Type]]="Expense",ABS(Table1[[#This Row],[Amount]]),0)</f>
        <v>4904.7299999999996</v>
      </c>
      <c r="I3637" t="s">
        <v>17</v>
      </c>
      <c r="J3637" t="s">
        <v>32</v>
      </c>
      <c r="L3637" t="str">
        <f t="shared" si="56"/>
        <v>November</v>
      </c>
      <c r="M3637" s="4">
        <f>ABS(Table1[[#This Row],[Amount]])</f>
        <v>4904.7299999999996</v>
      </c>
      <c r="N3637">
        <f>IF(Table1[[#This Row],[Type]]="Income",ABS(Table1[[#This Row],[Amount]]),0)</f>
        <v>0</v>
      </c>
      <c r="O3637">
        <f>IF(Table1[[#This Row],[Type]]="Expense",ABS(Table1[[#This Row],[Amount]]),0)</f>
        <v>4904.7299999999996</v>
      </c>
      <c r="P3637" t="str">
        <f>Table1[[#This Row],[Region]]</f>
        <v>West</v>
      </c>
      <c r="Q3637" t="s">
        <v>10</v>
      </c>
      <c r="R3637" t="s">
        <v>32</v>
      </c>
    </row>
    <row r="3638" spans="1:18" x14ac:dyDescent="0.3">
      <c r="A3638" s="1">
        <v>45159</v>
      </c>
      <c r="B3638" t="s">
        <v>3664</v>
      </c>
      <c r="C3638" t="s">
        <v>30</v>
      </c>
      <c r="D3638" t="s">
        <v>26</v>
      </c>
      <c r="E3638">
        <v>1688.86</v>
      </c>
      <c r="F3638" t="s">
        <v>31</v>
      </c>
      <c r="G3638">
        <f>IF(Table1[[#This Row],[Type]]="Income",ABS(Table1[[#This Row],[Amount]]),0)</f>
        <v>1688.86</v>
      </c>
      <c r="H3638">
        <f>IF(Table1[[#This Row],[Type]]="Expense",ABS(Table1[[#This Row],[Amount]]),0)</f>
        <v>0</v>
      </c>
      <c r="I3638" t="s">
        <v>12</v>
      </c>
      <c r="J3638" t="s">
        <v>27</v>
      </c>
      <c r="L3638" t="str">
        <f t="shared" si="56"/>
        <v>August</v>
      </c>
      <c r="M3638" s="4">
        <f>ABS(Table1[[#This Row],[Amount]])</f>
        <v>1688.86</v>
      </c>
      <c r="N3638">
        <f>IF(Table1[[#This Row],[Type]]="Income",ABS(Table1[[#This Row],[Amount]]),0)</f>
        <v>1688.86</v>
      </c>
      <c r="O3638">
        <f>IF(Table1[[#This Row],[Type]]="Expense",ABS(Table1[[#This Row],[Amount]]),0)</f>
        <v>0</v>
      </c>
      <c r="P3638" t="str">
        <f>Table1[[#This Row],[Region]]</f>
        <v>North</v>
      </c>
      <c r="Q3638" t="s">
        <v>26</v>
      </c>
      <c r="R3638" t="s">
        <v>27</v>
      </c>
    </row>
    <row r="3639" spans="1:18" x14ac:dyDescent="0.3">
      <c r="A3639" s="1">
        <v>45084</v>
      </c>
      <c r="B3639" t="s">
        <v>3665</v>
      </c>
      <c r="C3639" t="s">
        <v>9</v>
      </c>
      <c r="D3639" t="s">
        <v>42</v>
      </c>
      <c r="E3639">
        <v>-1255.19</v>
      </c>
      <c r="F3639" t="s">
        <v>11</v>
      </c>
      <c r="G3639">
        <f>IF(Table1[[#This Row],[Type]]="Income",ABS(Table1[[#This Row],[Amount]]),0)</f>
        <v>0</v>
      </c>
      <c r="H3639">
        <f>IF(Table1[[#This Row],[Type]]="Expense",ABS(Table1[[#This Row],[Amount]]),0)</f>
        <v>1255.19</v>
      </c>
      <c r="I3639" t="s">
        <v>17</v>
      </c>
      <c r="J3639" t="s">
        <v>27</v>
      </c>
      <c r="L3639" t="str">
        <f t="shared" si="56"/>
        <v>June</v>
      </c>
      <c r="M3639" s="4">
        <f>ABS(Table1[[#This Row],[Amount]])</f>
        <v>1255.19</v>
      </c>
      <c r="N3639">
        <f>IF(Table1[[#This Row],[Type]]="Income",ABS(Table1[[#This Row],[Amount]]),0)</f>
        <v>0</v>
      </c>
      <c r="O3639">
        <f>IF(Table1[[#This Row],[Type]]="Expense",ABS(Table1[[#This Row],[Amount]]),0)</f>
        <v>1255.19</v>
      </c>
      <c r="P3639" t="str">
        <f>Table1[[#This Row],[Region]]</f>
        <v>North</v>
      </c>
      <c r="Q3639" t="s">
        <v>42</v>
      </c>
      <c r="R3639" t="s">
        <v>27</v>
      </c>
    </row>
    <row r="3640" spans="1:18" x14ac:dyDescent="0.3">
      <c r="A3640" s="1">
        <v>45195</v>
      </c>
      <c r="B3640" t="s">
        <v>3666</v>
      </c>
      <c r="C3640" t="s">
        <v>25</v>
      </c>
      <c r="D3640" t="s">
        <v>22</v>
      </c>
      <c r="E3640">
        <v>-1721.25</v>
      </c>
      <c r="F3640" t="s">
        <v>11</v>
      </c>
      <c r="G3640">
        <f>IF(Table1[[#This Row],[Type]]="Income",ABS(Table1[[#This Row],[Amount]]),0)</f>
        <v>0</v>
      </c>
      <c r="H3640">
        <f>IF(Table1[[#This Row],[Type]]="Expense",ABS(Table1[[#This Row],[Amount]]),0)</f>
        <v>1721.25</v>
      </c>
      <c r="I3640" t="s">
        <v>20</v>
      </c>
      <c r="J3640" t="s">
        <v>23</v>
      </c>
      <c r="L3640" t="str">
        <f t="shared" si="56"/>
        <v>September</v>
      </c>
      <c r="M3640" s="4">
        <f>ABS(Table1[[#This Row],[Amount]])</f>
        <v>1721.25</v>
      </c>
      <c r="N3640">
        <f>IF(Table1[[#This Row],[Type]]="Income",ABS(Table1[[#This Row],[Amount]]),0)</f>
        <v>0</v>
      </c>
      <c r="O3640">
        <f>IF(Table1[[#This Row],[Type]]="Expense",ABS(Table1[[#This Row],[Amount]]),0)</f>
        <v>1721.25</v>
      </c>
      <c r="P3640" t="str">
        <f>Table1[[#This Row],[Region]]</f>
        <v>South</v>
      </c>
      <c r="Q3640" t="s">
        <v>22</v>
      </c>
      <c r="R3640" t="s">
        <v>23</v>
      </c>
    </row>
    <row r="3641" spans="1:18" x14ac:dyDescent="0.3">
      <c r="A3641" s="1">
        <v>44947</v>
      </c>
      <c r="B3641" t="s">
        <v>3667</v>
      </c>
      <c r="C3641" t="s">
        <v>25</v>
      </c>
      <c r="D3641" t="s">
        <v>26</v>
      </c>
      <c r="E3641">
        <v>-4777.78</v>
      </c>
      <c r="F3641" t="s">
        <v>11</v>
      </c>
      <c r="G3641">
        <f>IF(Table1[[#This Row],[Type]]="Income",ABS(Table1[[#This Row],[Amount]]),0)</f>
        <v>0</v>
      </c>
      <c r="H3641">
        <f>IF(Table1[[#This Row],[Type]]="Expense",ABS(Table1[[#This Row],[Amount]]),0)</f>
        <v>4777.78</v>
      </c>
      <c r="I3641" t="s">
        <v>12</v>
      </c>
      <c r="J3641" t="s">
        <v>32</v>
      </c>
      <c r="L3641" t="str">
        <f t="shared" si="56"/>
        <v>January</v>
      </c>
      <c r="M3641" s="4">
        <f>ABS(Table1[[#This Row],[Amount]])</f>
        <v>4777.78</v>
      </c>
      <c r="N3641">
        <f>IF(Table1[[#This Row],[Type]]="Income",ABS(Table1[[#This Row],[Amount]]),0)</f>
        <v>0</v>
      </c>
      <c r="O3641">
        <f>IF(Table1[[#This Row],[Type]]="Expense",ABS(Table1[[#This Row],[Amount]]),0)</f>
        <v>4777.78</v>
      </c>
      <c r="P3641" t="str">
        <f>Table1[[#This Row],[Region]]</f>
        <v>West</v>
      </c>
      <c r="Q3641" t="s">
        <v>26</v>
      </c>
      <c r="R3641" t="s">
        <v>32</v>
      </c>
    </row>
    <row r="3642" spans="1:18" x14ac:dyDescent="0.3">
      <c r="A3642" s="1">
        <v>44979</v>
      </c>
      <c r="B3642" t="s">
        <v>3668</v>
      </c>
      <c r="C3642" t="s">
        <v>30</v>
      </c>
      <c r="D3642" t="s">
        <v>36</v>
      </c>
      <c r="E3642">
        <v>1732.06</v>
      </c>
      <c r="F3642" t="s">
        <v>31</v>
      </c>
      <c r="G3642">
        <f>IF(Table1[[#This Row],[Type]]="Income",ABS(Table1[[#This Row],[Amount]]),0)</f>
        <v>1732.06</v>
      </c>
      <c r="H3642">
        <f>IF(Table1[[#This Row],[Type]]="Expense",ABS(Table1[[#This Row],[Amount]]),0)</f>
        <v>0</v>
      </c>
      <c r="I3642" t="s">
        <v>12</v>
      </c>
      <c r="J3642" t="s">
        <v>27</v>
      </c>
      <c r="L3642" t="str">
        <f t="shared" si="56"/>
        <v>February</v>
      </c>
      <c r="M3642" s="4">
        <f>ABS(Table1[[#This Row],[Amount]])</f>
        <v>1732.06</v>
      </c>
      <c r="N3642">
        <f>IF(Table1[[#This Row],[Type]]="Income",ABS(Table1[[#This Row],[Amount]]),0)</f>
        <v>1732.06</v>
      </c>
      <c r="O3642">
        <f>IF(Table1[[#This Row],[Type]]="Expense",ABS(Table1[[#This Row],[Amount]]),0)</f>
        <v>0</v>
      </c>
      <c r="P3642" t="str">
        <f>Table1[[#This Row],[Region]]</f>
        <v>North</v>
      </c>
      <c r="Q3642" t="s">
        <v>36</v>
      </c>
      <c r="R3642" t="s">
        <v>27</v>
      </c>
    </row>
    <row r="3643" spans="1:18" x14ac:dyDescent="0.3">
      <c r="A3643" s="1">
        <v>45201</v>
      </c>
      <c r="B3643" t="s">
        <v>3669</v>
      </c>
      <c r="C3643" t="s">
        <v>25</v>
      </c>
      <c r="D3643" t="s">
        <v>26</v>
      </c>
      <c r="E3643">
        <v>-2869.54</v>
      </c>
      <c r="F3643" t="s">
        <v>11</v>
      </c>
      <c r="G3643">
        <f>IF(Table1[[#This Row],[Type]]="Income",ABS(Table1[[#This Row],[Amount]]),0)</f>
        <v>0</v>
      </c>
      <c r="H3643">
        <f>IF(Table1[[#This Row],[Type]]="Expense",ABS(Table1[[#This Row],[Amount]]),0)</f>
        <v>2869.54</v>
      </c>
      <c r="I3643" t="s">
        <v>20</v>
      </c>
      <c r="J3643" t="s">
        <v>27</v>
      </c>
      <c r="L3643" t="str">
        <f t="shared" si="56"/>
        <v>October</v>
      </c>
      <c r="M3643" s="4">
        <f>ABS(Table1[[#This Row],[Amount]])</f>
        <v>2869.54</v>
      </c>
      <c r="N3643">
        <f>IF(Table1[[#This Row],[Type]]="Income",ABS(Table1[[#This Row],[Amount]]),0)</f>
        <v>0</v>
      </c>
      <c r="O3643">
        <f>IF(Table1[[#This Row],[Type]]="Expense",ABS(Table1[[#This Row],[Amount]]),0)</f>
        <v>2869.54</v>
      </c>
      <c r="P3643" t="str">
        <f>Table1[[#This Row],[Region]]</f>
        <v>North</v>
      </c>
      <c r="Q3643" t="s">
        <v>26</v>
      </c>
      <c r="R3643" t="s">
        <v>27</v>
      </c>
    </row>
    <row r="3644" spans="1:18" x14ac:dyDescent="0.3">
      <c r="A3644" s="1">
        <v>45239</v>
      </c>
      <c r="B3644" t="s">
        <v>3670</v>
      </c>
      <c r="C3644" t="s">
        <v>15</v>
      </c>
      <c r="D3644" t="s">
        <v>26</v>
      </c>
      <c r="E3644">
        <v>-2078.0300000000002</v>
      </c>
      <c r="F3644" t="s">
        <v>11</v>
      </c>
      <c r="G3644">
        <f>IF(Table1[[#This Row],[Type]]="Income",ABS(Table1[[#This Row],[Amount]]),0)</f>
        <v>0</v>
      </c>
      <c r="H3644">
        <f>IF(Table1[[#This Row],[Type]]="Expense",ABS(Table1[[#This Row],[Amount]]),0)</f>
        <v>2078.0300000000002</v>
      </c>
      <c r="I3644" t="s">
        <v>20</v>
      </c>
      <c r="J3644" t="s">
        <v>23</v>
      </c>
      <c r="L3644" t="str">
        <f t="shared" si="56"/>
        <v>November</v>
      </c>
      <c r="M3644" s="4">
        <f>ABS(Table1[[#This Row],[Amount]])</f>
        <v>2078.0300000000002</v>
      </c>
      <c r="N3644">
        <f>IF(Table1[[#This Row],[Type]]="Income",ABS(Table1[[#This Row],[Amount]]),0)</f>
        <v>0</v>
      </c>
      <c r="O3644">
        <f>IF(Table1[[#This Row],[Type]]="Expense",ABS(Table1[[#This Row],[Amount]]),0)</f>
        <v>2078.0300000000002</v>
      </c>
      <c r="P3644" t="str">
        <f>Table1[[#This Row],[Region]]</f>
        <v>South</v>
      </c>
      <c r="Q3644" t="s">
        <v>26</v>
      </c>
      <c r="R3644" t="s">
        <v>23</v>
      </c>
    </row>
    <row r="3645" spans="1:18" x14ac:dyDescent="0.3">
      <c r="A3645" s="1">
        <v>45207</v>
      </c>
      <c r="B3645" t="s">
        <v>3671</v>
      </c>
      <c r="C3645" t="s">
        <v>15</v>
      </c>
      <c r="D3645" t="s">
        <v>16</v>
      </c>
      <c r="E3645">
        <v>-2041.48</v>
      </c>
      <c r="F3645" t="s">
        <v>11</v>
      </c>
      <c r="G3645">
        <f>IF(Table1[[#This Row],[Type]]="Income",ABS(Table1[[#This Row],[Amount]]),0)</f>
        <v>0</v>
      </c>
      <c r="H3645">
        <f>IF(Table1[[#This Row],[Type]]="Expense",ABS(Table1[[#This Row],[Amount]]),0)</f>
        <v>2041.48</v>
      </c>
      <c r="I3645" t="s">
        <v>12</v>
      </c>
      <c r="J3645" t="s">
        <v>27</v>
      </c>
      <c r="L3645" t="str">
        <f t="shared" si="56"/>
        <v>October</v>
      </c>
      <c r="M3645" s="4">
        <f>ABS(Table1[[#This Row],[Amount]])</f>
        <v>2041.48</v>
      </c>
      <c r="N3645">
        <f>IF(Table1[[#This Row],[Type]]="Income",ABS(Table1[[#This Row],[Amount]]),0)</f>
        <v>0</v>
      </c>
      <c r="O3645">
        <f>IF(Table1[[#This Row],[Type]]="Expense",ABS(Table1[[#This Row],[Amount]]),0)</f>
        <v>2041.48</v>
      </c>
      <c r="P3645" t="str">
        <f>Table1[[#This Row],[Region]]</f>
        <v>North</v>
      </c>
      <c r="Q3645" t="s">
        <v>16</v>
      </c>
      <c r="R3645" t="s">
        <v>27</v>
      </c>
    </row>
    <row r="3646" spans="1:18" x14ac:dyDescent="0.3">
      <c r="A3646" s="1">
        <v>45140</v>
      </c>
      <c r="B3646" t="s">
        <v>3672</v>
      </c>
      <c r="C3646" t="s">
        <v>30</v>
      </c>
      <c r="D3646" t="s">
        <v>26</v>
      </c>
      <c r="E3646">
        <v>1047.56</v>
      </c>
      <c r="F3646" t="s">
        <v>31</v>
      </c>
      <c r="G3646">
        <f>IF(Table1[[#This Row],[Type]]="Income",ABS(Table1[[#This Row],[Amount]]),0)</f>
        <v>1047.56</v>
      </c>
      <c r="H3646">
        <f>IF(Table1[[#This Row],[Type]]="Expense",ABS(Table1[[#This Row],[Amount]]),0)</f>
        <v>0</v>
      </c>
      <c r="I3646" t="s">
        <v>17</v>
      </c>
      <c r="J3646" t="s">
        <v>23</v>
      </c>
      <c r="L3646" t="str">
        <f t="shared" si="56"/>
        <v>August</v>
      </c>
      <c r="M3646" s="4">
        <f>ABS(Table1[[#This Row],[Amount]])</f>
        <v>1047.56</v>
      </c>
      <c r="N3646">
        <f>IF(Table1[[#This Row],[Type]]="Income",ABS(Table1[[#This Row],[Amount]]),0)</f>
        <v>1047.56</v>
      </c>
      <c r="O3646">
        <f>IF(Table1[[#This Row],[Type]]="Expense",ABS(Table1[[#This Row],[Amount]]),0)</f>
        <v>0</v>
      </c>
      <c r="P3646" t="str">
        <f>Table1[[#This Row],[Region]]</f>
        <v>South</v>
      </c>
      <c r="Q3646" t="s">
        <v>26</v>
      </c>
      <c r="R3646" t="s">
        <v>23</v>
      </c>
    </row>
    <row r="3647" spans="1:18" x14ac:dyDescent="0.3">
      <c r="A3647" s="1">
        <v>44957</v>
      </c>
      <c r="B3647" t="s">
        <v>3673</v>
      </c>
      <c r="C3647" t="s">
        <v>15</v>
      </c>
      <c r="D3647" t="s">
        <v>19</v>
      </c>
      <c r="E3647">
        <v>-2731.69</v>
      </c>
      <c r="F3647" t="s">
        <v>11</v>
      </c>
      <c r="G3647">
        <f>IF(Table1[[#This Row],[Type]]="Income",ABS(Table1[[#This Row],[Amount]]),0)</f>
        <v>0</v>
      </c>
      <c r="H3647">
        <f>IF(Table1[[#This Row],[Type]]="Expense",ABS(Table1[[#This Row],[Amount]]),0)</f>
        <v>2731.69</v>
      </c>
      <c r="I3647" t="s">
        <v>20</v>
      </c>
      <c r="J3647" t="s">
        <v>23</v>
      </c>
      <c r="L3647" t="str">
        <f t="shared" si="56"/>
        <v>January</v>
      </c>
      <c r="M3647" s="4">
        <f>ABS(Table1[[#This Row],[Amount]])</f>
        <v>2731.69</v>
      </c>
      <c r="N3647">
        <f>IF(Table1[[#This Row],[Type]]="Income",ABS(Table1[[#This Row],[Amount]]),0)</f>
        <v>0</v>
      </c>
      <c r="O3647">
        <f>IF(Table1[[#This Row],[Type]]="Expense",ABS(Table1[[#This Row],[Amount]]),0)</f>
        <v>2731.69</v>
      </c>
      <c r="P3647" t="str">
        <f>Table1[[#This Row],[Region]]</f>
        <v>South</v>
      </c>
      <c r="Q3647" t="s">
        <v>19</v>
      </c>
      <c r="R3647" t="s">
        <v>23</v>
      </c>
    </row>
    <row r="3648" spans="1:18" x14ac:dyDescent="0.3">
      <c r="A3648" s="1">
        <v>45263</v>
      </c>
      <c r="B3648" t="s">
        <v>3674</v>
      </c>
      <c r="C3648" t="s">
        <v>9</v>
      </c>
      <c r="D3648" t="s">
        <v>26</v>
      </c>
      <c r="E3648">
        <v>-4262.08</v>
      </c>
      <c r="F3648" t="s">
        <v>11</v>
      </c>
      <c r="G3648">
        <f>IF(Table1[[#This Row],[Type]]="Income",ABS(Table1[[#This Row],[Amount]]),0)</f>
        <v>0</v>
      </c>
      <c r="H3648">
        <f>IF(Table1[[#This Row],[Type]]="Expense",ABS(Table1[[#This Row],[Amount]]),0)</f>
        <v>4262.08</v>
      </c>
      <c r="I3648" t="s">
        <v>12</v>
      </c>
      <c r="J3648" t="s">
        <v>13</v>
      </c>
      <c r="L3648" t="str">
        <f t="shared" si="56"/>
        <v>December</v>
      </c>
      <c r="M3648" s="4">
        <f>ABS(Table1[[#This Row],[Amount]])</f>
        <v>4262.08</v>
      </c>
      <c r="N3648">
        <f>IF(Table1[[#This Row],[Type]]="Income",ABS(Table1[[#This Row],[Amount]]),0)</f>
        <v>0</v>
      </c>
      <c r="O3648">
        <f>IF(Table1[[#This Row],[Type]]="Expense",ABS(Table1[[#This Row],[Amount]]),0)</f>
        <v>4262.08</v>
      </c>
      <c r="P3648" t="str">
        <f>Table1[[#This Row],[Region]]</f>
        <v>East</v>
      </c>
      <c r="Q3648" t="s">
        <v>26</v>
      </c>
      <c r="R3648" t="s">
        <v>13</v>
      </c>
    </row>
    <row r="3649" spans="1:18" x14ac:dyDescent="0.3">
      <c r="A3649" s="1">
        <v>45109</v>
      </c>
      <c r="B3649" t="s">
        <v>3675</v>
      </c>
      <c r="C3649" t="s">
        <v>30</v>
      </c>
      <c r="D3649" t="s">
        <v>19</v>
      </c>
      <c r="E3649">
        <v>342.48</v>
      </c>
      <c r="F3649" t="s">
        <v>31</v>
      </c>
      <c r="G3649">
        <f>IF(Table1[[#This Row],[Type]]="Income",ABS(Table1[[#This Row],[Amount]]),0)</f>
        <v>342.48</v>
      </c>
      <c r="H3649">
        <f>IF(Table1[[#This Row],[Type]]="Expense",ABS(Table1[[#This Row],[Amount]]),0)</f>
        <v>0</v>
      </c>
      <c r="I3649" t="s">
        <v>17</v>
      </c>
      <c r="J3649" t="s">
        <v>27</v>
      </c>
      <c r="L3649" t="str">
        <f t="shared" si="56"/>
        <v>July</v>
      </c>
      <c r="M3649" s="4">
        <f>ABS(Table1[[#This Row],[Amount]])</f>
        <v>342.48</v>
      </c>
      <c r="N3649">
        <f>IF(Table1[[#This Row],[Type]]="Income",ABS(Table1[[#This Row],[Amount]]),0)</f>
        <v>342.48</v>
      </c>
      <c r="O3649">
        <f>IF(Table1[[#This Row],[Type]]="Expense",ABS(Table1[[#This Row],[Amount]]),0)</f>
        <v>0</v>
      </c>
      <c r="P3649" t="str">
        <f>Table1[[#This Row],[Region]]</f>
        <v>North</v>
      </c>
      <c r="Q3649" t="s">
        <v>19</v>
      </c>
      <c r="R3649" t="s">
        <v>27</v>
      </c>
    </row>
    <row r="3650" spans="1:18" x14ac:dyDescent="0.3">
      <c r="A3650" s="1">
        <v>44949</v>
      </c>
      <c r="B3650" t="s">
        <v>3676</v>
      </c>
      <c r="C3650" t="s">
        <v>30</v>
      </c>
      <c r="D3650" t="s">
        <v>42</v>
      </c>
      <c r="E3650">
        <v>4457.21</v>
      </c>
      <c r="F3650" t="s">
        <v>31</v>
      </c>
      <c r="G3650">
        <f>IF(Table1[[#This Row],[Type]]="Income",ABS(Table1[[#This Row],[Amount]]),0)</f>
        <v>4457.21</v>
      </c>
      <c r="H3650">
        <f>IF(Table1[[#This Row],[Type]]="Expense",ABS(Table1[[#This Row],[Amount]]),0)</f>
        <v>0</v>
      </c>
      <c r="I3650" t="s">
        <v>17</v>
      </c>
      <c r="J3650" t="s">
        <v>13</v>
      </c>
      <c r="L3650" t="str">
        <f t="shared" si="56"/>
        <v>January</v>
      </c>
      <c r="M3650" s="4">
        <f>ABS(Table1[[#This Row],[Amount]])</f>
        <v>4457.21</v>
      </c>
      <c r="N3650">
        <f>IF(Table1[[#This Row],[Type]]="Income",ABS(Table1[[#This Row],[Amount]]),0)</f>
        <v>4457.21</v>
      </c>
      <c r="O3650">
        <f>IF(Table1[[#This Row],[Type]]="Expense",ABS(Table1[[#This Row],[Amount]]),0)</f>
        <v>0</v>
      </c>
      <c r="P3650" t="str">
        <f>Table1[[#This Row],[Region]]</f>
        <v>East</v>
      </c>
      <c r="Q3650" t="s">
        <v>42</v>
      </c>
      <c r="R3650" t="s">
        <v>13</v>
      </c>
    </row>
    <row r="3651" spans="1:18" x14ac:dyDescent="0.3">
      <c r="A3651" s="1">
        <v>44958</v>
      </c>
      <c r="B3651" t="s">
        <v>3677</v>
      </c>
      <c r="C3651" t="s">
        <v>9</v>
      </c>
      <c r="D3651" t="s">
        <v>26</v>
      </c>
      <c r="E3651">
        <v>-3360.82</v>
      </c>
      <c r="F3651" t="s">
        <v>11</v>
      </c>
      <c r="G3651">
        <f>IF(Table1[[#This Row],[Type]]="Income",ABS(Table1[[#This Row],[Amount]]),0)</f>
        <v>0</v>
      </c>
      <c r="H3651">
        <f>IF(Table1[[#This Row],[Type]]="Expense",ABS(Table1[[#This Row],[Amount]]),0)</f>
        <v>3360.82</v>
      </c>
      <c r="I3651" t="s">
        <v>12</v>
      </c>
      <c r="J3651" t="s">
        <v>27</v>
      </c>
      <c r="L3651" t="str">
        <f t="shared" ref="L3651:L3714" si="57">TEXT(A3651:A8650,"mmmm")</f>
        <v>February</v>
      </c>
      <c r="M3651" s="4">
        <f>ABS(Table1[[#This Row],[Amount]])</f>
        <v>3360.82</v>
      </c>
      <c r="N3651">
        <f>IF(Table1[[#This Row],[Type]]="Income",ABS(Table1[[#This Row],[Amount]]),0)</f>
        <v>0</v>
      </c>
      <c r="O3651">
        <f>IF(Table1[[#This Row],[Type]]="Expense",ABS(Table1[[#This Row],[Amount]]),0)</f>
        <v>3360.82</v>
      </c>
      <c r="P3651" t="str">
        <f>Table1[[#This Row],[Region]]</f>
        <v>North</v>
      </c>
      <c r="Q3651" t="s">
        <v>26</v>
      </c>
      <c r="R3651" t="s">
        <v>27</v>
      </c>
    </row>
    <row r="3652" spans="1:18" x14ac:dyDescent="0.3">
      <c r="A3652" s="1">
        <v>45000</v>
      </c>
      <c r="B3652" t="s">
        <v>3678</v>
      </c>
      <c r="C3652" t="s">
        <v>15</v>
      </c>
      <c r="D3652" t="s">
        <v>22</v>
      </c>
      <c r="E3652">
        <v>-3122.02</v>
      </c>
      <c r="F3652" t="s">
        <v>11</v>
      </c>
      <c r="G3652">
        <f>IF(Table1[[#This Row],[Type]]="Income",ABS(Table1[[#This Row],[Amount]]),0)</f>
        <v>0</v>
      </c>
      <c r="H3652">
        <f>IF(Table1[[#This Row],[Type]]="Expense",ABS(Table1[[#This Row],[Amount]]),0)</f>
        <v>3122.02</v>
      </c>
      <c r="I3652" t="s">
        <v>20</v>
      </c>
      <c r="J3652" t="s">
        <v>13</v>
      </c>
      <c r="L3652" t="str">
        <f t="shared" si="57"/>
        <v>March</v>
      </c>
      <c r="M3652" s="4">
        <f>ABS(Table1[[#This Row],[Amount]])</f>
        <v>3122.02</v>
      </c>
      <c r="N3652">
        <f>IF(Table1[[#This Row],[Type]]="Income",ABS(Table1[[#This Row],[Amount]]),0)</f>
        <v>0</v>
      </c>
      <c r="O3652">
        <f>IF(Table1[[#This Row],[Type]]="Expense",ABS(Table1[[#This Row],[Amount]]),0)</f>
        <v>3122.02</v>
      </c>
      <c r="P3652" t="str">
        <f>Table1[[#This Row],[Region]]</f>
        <v>East</v>
      </c>
      <c r="Q3652" t="s">
        <v>22</v>
      </c>
      <c r="R3652" t="s">
        <v>13</v>
      </c>
    </row>
    <row r="3653" spans="1:18" x14ac:dyDescent="0.3">
      <c r="A3653" s="1">
        <v>44936</v>
      </c>
      <c r="B3653" t="s">
        <v>3679</v>
      </c>
      <c r="C3653" t="s">
        <v>15</v>
      </c>
      <c r="D3653" t="s">
        <v>19</v>
      </c>
      <c r="E3653">
        <v>-3166.91</v>
      </c>
      <c r="F3653" t="s">
        <v>11</v>
      </c>
      <c r="G3653">
        <f>IF(Table1[[#This Row],[Type]]="Income",ABS(Table1[[#This Row],[Amount]]),0)</f>
        <v>0</v>
      </c>
      <c r="H3653">
        <f>IF(Table1[[#This Row],[Type]]="Expense",ABS(Table1[[#This Row],[Amount]]),0)</f>
        <v>3166.91</v>
      </c>
      <c r="I3653" t="s">
        <v>17</v>
      </c>
      <c r="J3653" t="s">
        <v>23</v>
      </c>
      <c r="L3653" t="str">
        <f t="shared" si="57"/>
        <v>January</v>
      </c>
      <c r="M3653" s="4">
        <f>ABS(Table1[[#This Row],[Amount]])</f>
        <v>3166.91</v>
      </c>
      <c r="N3653">
        <f>IF(Table1[[#This Row],[Type]]="Income",ABS(Table1[[#This Row],[Amount]]),0)</f>
        <v>0</v>
      </c>
      <c r="O3653">
        <f>IF(Table1[[#This Row],[Type]]="Expense",ABS(Table1[[#This Row],[Amount]]),0)</f>
        <v>3166.91</v>
      </c>
      <c r="P3653" t="str">
        <f>Table1[[#This Row],[Region]]</f>
        <v>South</v>
      </c>
      <c r="Q3653" t="s">
        <v>19</v>
      </c>
      <c r="R3653" t="s">
        <v>23</v>
      </c>
    </row>
    <row r="3654" spans="1:18" x14ac:dyDescent="0.3">
      <c r="A3654" s="1">
        <v>44980</v>
      </c>
      <c r="B3654" t="s">
        <v>3680</v>
      </c>
      <c r="C3654" t="s">
        <v>15</v>
      </c>
      <c r="D3654" t="s">
        <v>19</v>
      </c>
      <c r="E3654">
        <v>-1551.72</v>
      </c>
      <c r="F3654" t="s">
        <v>11</v>
      </c>
      <c r="G3654">
        <f>IF(Table1[[#This Row],[Type]]="Income",ABS(Table1[[#This Row],[Amount]]),0)</f>
        <v>0</v>
      </c>
      <c r="H3654">
        <f>IF(Table1[[#This Row],[Type]]="Expense",ABS(Table1[[#This Row],[Amount]]),0)</f>
        <v>1551.72</v>
      </c>
      <c r="I3654" t="s">
        <v>20</v>
      </c>
      <c r="J3654" t="s">
        <v>23</v>
      </c>
      <c r="L3654" t="str">
        <f t="shared" si="57"/>
        <v>February</v>
      </c>
      <c r="M3654" s="4">
        <f>ABS(Table1[[#This Row],[Amount]])</f>
        <v>1551.72</v>
      </c>
      <c r="N3654">
        <f>IF(Table1[[#This Row],[Type]]="Income",ABS(Table1[[#This Row],[Amount]]),0)</f>
        <v>0</v>
      </c>
      <c r="O3654">
        <f>IF(Table1[[#This Row],[Type]]="Expense",ABS(Table1[[#This Row],[Amount]]),0)</f>
        <v>1551.72</v>
      </c>
      <c r="P3654" t="str">
        <f>Table1[[#This Row],[Region]]</f>
        <v>South</v>
      </c>
      <c r="Q3654" t="s">
        <v>19</v>
      </c>
      <c r="R3654" t="s">
        <v>23</v>
      </c>
    </row>
    <row r="3655" spans="1:18" x14ac:dyDescent="0.3">
      <c r="A3655" s="1">
        <v>44978</v>
      </c>
      <c r="B3655" t="s">
        <v>3681</v>
      </c>
      <c r="C3655" t="s">
        <v>30</v>
      </c>
      <c r="D3655" t="s">
        <v>36</v>
      </c>
      <c r="E3655">
        <v>2134.21</v>
      </c>
      <c r="F3655" t="s">
        <v>31</v>
      </c>
      <c r="G3655">
        <f>IF(Table1[[#This Row],[Type]]="Income",ABS(Table1[[#This Row],[Amount]]),0)</f>
        <v>2134.21</v>
      </c>
      <c r="H3655">
        <f>IF(Table1[[#This Row],[Type]]="Expense",ABS(Table1[[#This Row],[Amount]]),0)</f>
        <v>0</v>
      </c>
      <c r="I3655" t="s">
        <v>12</v>
      </c>
      <c r="J3655" t="s">
        <v>23</v>
      </c>
      <c r="L3655" t="str">
        <f t="shared" si="57"/>
        <v>February</v>
      </c>
      <c r="M3655" s="4">
        <f>ABS(Table1[[#This Row],[Amount]])</f>
        <v>2134.21</v>
      </c>
      <c r="N3655">
        <f>IF(Table1[[#This Row],[Type]]="Income",ABS(Table1[[#This Row],[Amount]]),0)</f>
        <v>2134.21</v>
      </c>
      <c r="O3655">
        <f>IF(Table1[[#This Row],[Type]]="Expense",ABS(Table1[[#This Row],[Amount]]),0)</f>
        <v>0</v>
      </c>
      <c r="P3655" t="str">
        <f>Table1[[#This Row],[Region]]</f>
        <v>South</v>
      </c>
      <c r="Q3655" t="s">
        <v>36</v>
      </c>
      <c r="R3655" t="s">
        <v>23</v>
      </c>
    </row>
    <row r="3656" spans="1:18" x14ac:dyDescent="0.3">
      <c r="A3656" s="1">
        <v>45074</v>
      </c>
      <c r="B3656" t="s">
        <v>3682</v>
      </c>
      <c r="C3656" t="s">
        <v>30</v>
      </c>
      <c r="D3656" t="s">
        <v>42</v>
      </c>
      <c r="E3656">
        <v>4016.52</v>
      </c>
      <c r="F3656" t="s">
        <v>31</v>
      </c>
      <c r="G3656">
        <f>IF(Table1[[#This Row],[Type]]="Income",ABS(Table1[[#This Row],[Amount]]),0)</f>
        <v>4016.52</v>
      </c>
      <c r="H3656">
        <f>IF(Table1[[#This Row],[Type]]="Expense",ABS(Table1[[#This Row],[Amount]]),0)</f>
        <v>0</v>
      </c>
      <c r="I3656" t="s">
        <v>20</v>
      </c>
      <c r="J3656" t="s">
        <v>23</v>
      </c>
      <c r="L3656" t="str">
        <f t="shared" si="57"/>
        <v>May</v>
      </c>
      <c r="M3656" s="4">
        <f>ABS(Table1[[#This Row],[Amount]])</f>
        <v>4016.52</v>
      </c>
      <c r="N3656">
        <f>IF(Table1[[#This Row],[Type]]="Income",ABS(Table1[[#This Row],[Amount]]),0)</f>
        <v>4016.52</v>
      </c>
      <c r="O3656">
        <f>IF(Table1[[#This Row],[Type]]="Expense",ABS(Table1[[#This Row],[Amount]]),0)</f>
        <v>0</v>
      </c>
      <c r="P3656" t="str">
        <f>Table1[[#This Row],[Region]]</f>
        <v>South</v>
      </c>
      <c r="Q3656" t="s">
        <v>42</v>
      </c>
      <c r="R3656" t="s">
        <v>23</v>
      </c>
    </row>
    <row r="3657" spans="1:18" x14ac:dyDescent="0.3">
      <c r="A3657" s="1">
        <v>45086</v>
      </c>
      <c r="B3657" t="s">
        <v>3683</v>
      </c>
      <c r="C3657" t="s">
        <v>15</v>
      </c>
      <c r="D3657" t="s">
        <v>26</v>
      </c>
      <c r="E3657">
        <v>-1601.27</v>
      </c>
      <c r="F3657" t="s">
        <v>11</v>
      </c>
      <c r="G3657">
        <f>IF(Table1[[#This Row],[Type]]="Income",ABS(Table1[[#This Row],[Amount]]),0)</f>
        <v>0</v>
      </c>
      <c r="H3657">
        <f>IF(Table1[[#This Row],[Type]]="Expense",ABS(Table1[[#This Row],[Amount]]),0)</f>
        <v>1601.27</v>
      </c>
      <c r="I3657" t="s">
        <v>17</v>
      </c>
      <c r="J3657" t="s">
        <v>27</v>
      </c>
      <c r="L3657" t="str">
        <f t="shared" si="57"/>
        <v>June</v>
      </c>
      <c r="M3657" s="4">
        <f>ABS(Table1[[#This Row],[Amount]])</f>
        <v>1601.27</v>
      </c>
      <c r="N3657">
        <f>IF(Table1[[#This Row],[Type]]="Income",ABS(Table1[[#This Row],[Amount]]),0)</f>
        <v>0</v>
      </c>
      <c r="O3657">
        <f>IF(Table1[[#This Row],[Type]]="Expense",ABS(Table1[[#This Row],[Amount]]),0)</f>
        <v>1601.27</v>
      </c>
      <c r="P3657" t="str">
        <f>Table1[[#This Row],[Region]]</f>
        <v>North</v>
      </c>
      <c r="Q3657" t="s">
        <v>26</v>
      </c>
      <c r="R3657" t="s">
        <v>27</v>
      </c>
    </row>
    <row r="3658" spans="1:18" x14ac:dyDescent="0.3">
      <c r="A3658" s="1">
        <v>44940</v>
      </c>
      <c r="B3658" t="s">
        <v>3684</v>
      </c>
      <c r="C3658" t="s">
        <v>25</v>
      </c>
      <c r="D3658" t="s">
        <v>10</v>
      </c>
      <c r="E3658">
        <v>-2403.1</v>
      </c>
      <c r="F3658" t="s">
        <v>11</v>
      </c>
      <c r="G3658">
        <f>IF(Table1[[#This Row],[Type]]="Income",ABS(Table1[[#This Row],[Amount]]),0)</f>
        <v>0</v>
      </c>
      <c r="H3658">
        <f>IF(Table1[[#This Row],[Type]]="Expense",ABS(Table1[[#This Row],[Amount]]),0)</f>
        <v>2403.1</v>
      </c>
      <c r="I3658" t="s">
        <v>12</v>
      </c>
      <c r="J3658" t="s">
        <v>32</v>
      </c>
      <c r="L3658" t="str">
        <f t="shared" si="57"/>
        <v>January</v>
      </c>
      <c r="M3658" s="4">
        <f>ABS(Table1[[#This Row],[Amount]])</f>
        <v>2403.1</v>
      </c>
      <c r="N3658">
        <f>IF(Table1[[#This Row],[Type]]="Income",ABS(Table1[[#This Row],[Amount]]),0)</f>
        <v>0</v>
      </c>
      <c r="O3658">
        <f>IF(Table1[[#This Row],[Type]]="Expense",ABS(Table1[[#This Row],[Amount]]),0)</f>
        <v>2403.1</v>
      </c>
      <c r="P3658" t="str">
        <f>Table1[[#This Row],[Region]]</f>
        <v>West</v>
      </c>
      <c r="Q3658" t="s">
        <v>10</v>
      </c>
      <c r="R3658" t="s">
        <v>32</v>
      </c>
    </row>
    <row r="3659" spans="1:18" x14ac:dyDescent="0.3">
      <c r="A3659" s="1">
        <v>45104</v>
      </c>
      <c r="B3659" t="s">
        <v>3685</v>
      </c>
      <c r="C3659" t="s">
        <v>15</v>
      </c>
      <c r="D3659" t="s">
        <v>22</v>
      </c>
      <c r="E3659">
        <v>-196.2</v>
      </c>
      <c r="F3659" t="s">
        <v>11</v>
      </c>
      <c r="G3659">
        <f>IF(Table1[[#This Row],[Type]]="Income",ABS(Table1[[#This Row],[Amount]]),0)</f>
        <v>0</v>
      </c>
      <c r="H3659">
        <f>IF(Table1[[#This Row],[Type]]="Expense",ABS(Table1[[#This Row],[Amount]]),0)</f>
        <v>196.2</v>
      </c>
      <c r="I3659" t="s">
        <v>17</v>
      </c>
      <c r="J3659" t="s">
        <v>27</v>
      </c>
      <c r="L3659" t="str">
        <f t="shared" si="57"/>
        <v>June</v>
      </c>
      <c r="M3659" s="4">
        <f>ABS(Table1[[#This Row],[Amount]])</f>
        <v>196.2</v>
      </c>
      <c r="N3659">
        <f>IF(Table1[[#This Row],[Type]]="Income",ABS(Table1[[#This Row],[Amount]]),0)</f>
        <v>0</v>
      </c>
      <c r="O3659">
        <f>IF(Table1[[#This Row],[Type]]="Expense",ABS(Table1[[#This Row],[Amount]]),0)</f>
        <v>196.2</v>
      </c>
      <c r="P3659" t="str">
        <f>Table1[[#This Row],[Region]]</f>
        <v>North</v>
      </c>
      <c r="Q3659" t="s">
        <v>22</v>
      </c>
      <c r="R3659" t="s">
        <v>27</v>
      </c>
    </row>
    <row r="3660" spans="1:18" x14ac:dyDescent="0.3">
      <c r="A3660" s="1">
        <v>44979</v>
      </c>
      <c r="B3660" t="s">
        <v>3686</v>
      </c>
      <c r="C3660" t="s">
        <v>9</v>
      </c>
      <c r="D3660" t="s">
        <v>36</v>
      </c>
      <c r="E3660">
        <v>-3694.44</v>
      </c>
      <c r="F3660" t="s">
        <v>11</v>
      </c>
      <c r="G3660">
        <f>IF(Table1[[#This Row],[Type]]="Income",ABS(Table1[[#This Row],[Amount]]),0)</f>
        <v>0</v>
      </c>
      <c r="H3660">
        <f>IF(Table1[[#This Row],[Type]]="Expense",ABS(Table1[[#This Row],[Amount]]),0)</f>
        <v>3694.44</v>
      </c>
      <c r="I3660" t="s">
        <v>17</v>
      </c>
      <c r="J3660" t="s">
        <v>13</v>
      </c>
      <c r="L3660" t="str">
        <f t="shared" si="57"/>
        <v>February</v>
      </c>
      <c r="M3660" s="4">
        <f>ABS(Table1[[#This Row],[Amount]])</f>
        <v>3694.44</v>
      </c>
      <c r="N3660">
        <f>IF(Table1[[#This Row],[Type]]="Income",ABS(Table1[[#This Row],[Amount]]),0)</f>
        <v>0</v>
      </c>
      <c r="O3660">
        <f>IF(Table1[[#This Row],[Type]]="Expense",ABS(Table1[[#This Row],[Amount]]),0)</f>
        <v>3694.44</v>
      </c>
      <c r="P3660" t="str">
        <f>Table1[[#This Row],[Region]]</f>
        <v>East</v>
      </c>
      <c r="Q3660" t="s">
        <v>36</v>
      </c>
      <c r="R3660" t="s">
        <v>13</v>
      </c>
    </row>
    <row r="3661" spans="1:18" x14ac:dyDescent="0.3">
      <c r="A3661" s="1">
        <v>45261</v>
      </c>
      <c r="B3661" t="s">
        <v>3687</v>
      </c>
      <c r="C3661" t="s">
        <v>30</v>
      </c>
      <c r="D3661" t="s">
        <v>42</v>
      </c>
      <c r="E3661">
        <v>2146.7399999999998</v>
      </c>
      <c r="F3661" t="s">
        <v>31</v>
      </c>
      <c r="G3661">
        <f>IF(Table1[[#This Row],[Type]]="Income",ABS(Table1[[#This Row],[Amount]]),0)</f>
        <v>2146.7399999999998</v>
      </c>
      <c r="H3661">
        <f>IF(Table1[[#This Row],[Type]]="Expense",ABS(Table1[[#This Row],[Amount]]),0)</f>
        <v>0</v>
      </c>
      <c r="I3661" t="s">
        <v>12</v>
      </c>
      <c r="J3661" t="s">
        <v>27</v>
      </c>
      <c r="L3661" t="str">
        <f t="shared" si="57"/>
        <v>December</v>
      </c>
      <c r="M3661" s="4">
        <f>ABS(Table1[[#This Row],[Amount]])</f>
        <v>2146.7399999999998</v>
      </c>
      <c r="N3661">
        <f>IF(Table1[[#This Row],[Type]]="Income",ABS(Table1[[#This Row],[Amount]]),0)</f>
        <v>2146.7399999999998</v>
      </c>
      <c r="O3661">
        <f>IF(Table1[[#This Row],[Type]]="Expense",ABS(Table1[[#This Row],[Amount]]),0)</f>
        <v>0</v>
      </c>
      <c r="P3661" t="str">
        <f>Table1[[#This Row],[Region]]</f>
        <v>North</v>
      </c>
      <c r="Q3661" t="s">
        <v>42</v>
      </c>
      <c r="R3661" t="s">
        <v>27</v>
      </c>
    </row>
    <row r="3662" spans="1:18" x14ac:dyDescent="0.3">
      <c r="A3662" s="1">
        <v>44948</v>
      </c>
      <c r="B3662" t="s">
        <v>3688</v>
      </c>
      <c r="C3662" t="s">
        <v>9</v>
      </c>
      <c r="D3662" t="s">
        <v>19</v>
      </c>
      <c r="E3662">
        <v>-2674.26</v>
      </c>
      <c r="F3662" t="s">
        <v>11</v>
      </c>
      <c r="G3662">
        <f>IF(Table1[[#This Row],[Type]]="Income",ABS(Table1[[#This Row],[Amount]]),0)</f>
        <v>0</v>
      </c>
      <c r="H3662">
        <f>IF(Table1[[#This Row],[Type]]="Expense",ABS(Table1[[#This Row],[Amount]]),0)</f>
        <v>2674.26</v>
      </c>
      <c r="I3662" t="s">
        <v>12</v>
      </c>
      <c r="J3662" t="s">
        <v>27</v>
      </c>
      <c r="L3662" t="str">
        <f t="shared" si="57"/>
        <v>January</v>
      </c>
      <c r="M3662" s="4">
        <f>ABS(Table1[[#This Row],[Amount]])</f>
        <v>2674.26</v>
      </c>
      <c r="N3662">
        <f>IF(Table1[[#This Row],[Type]]="Income",ABS(Table1[[#This Row],[Amount]]),0)</f>
        <v>0</v>
      </c>
      <c r="O3662">
        <f>IF(Table1[[#This Row],[Type]]="Expense",ABS(Table1[[#This Row],[Amount]]),0)</f>
        <v>2674.26</v>
      </c>
      <c r="P3662" t="str">
        <f>Table1[[#This Row],[Region]]</f>
        <v>North</v>
      </c>
      <c r="Q3662" t="s">
        <v>19</v>
      </c>
      <c r="R3662" t="s">
        <v>27</v>
      </c>
    </row>
    <row r="3663" spans="1:18" x14ac:dyDescent="0.3">
      <c r="A3663" s="1">
        <v>44956</v>
      </c>
      <c r="B3663" t="s">
        <v>3689</v>
      </c>
      <c r="C3663" t="s">
        <v>9</v>
      </c>
      <c r="D3663" t="s">
        <v>22</v>
      </c>
      <c r="E3663">
        <v>-661.98</v>
      </c>
      <c r="F3663" t="s">
        <v>11</v>
      </c>
      <c r="G3663">
        <f>IF(Table1[[#This Row],[Type]]="Income",ABS(Table1[[#This Row],[Amount]]),0)</f>
        <v>0</v>
      </c>
      <c r="H3663">
        <f>IF(Table1[[#This Row],[Type]]="Expense",ABS(Table1[[#This Row],[Amount]]),0)</f>
        <v>661.98</v>
      </c>
      <c r="I3663" t="s">
        <v>20</v>
      </c>
      <c r="J3663" t="s">
        <v>13</v>
      </c>
      <c r="L3663" t="str">
        <f t="shared" si="57"/>
        <v>January</v>
      </c>
      <c r="M3663" s="4">
        <f>ABS(Table1[[#This Row],[Amount]])</f>
        <v>661.98</v>
      </c>
      <c r="N3663">
        <f>IF(Table1[[#This Row],[Type]]="Income",ABS(Table1[[#This Row],[Amount]]),0)</f>
        <v>0</v>
      </c>
      <c r="O3663">
        <f>IF(Table1[[#This Row],[Type]]="Expense",ABS(Table1[[#This Row],[Amount]]),0)</f>
        <v>661.98</v>
      </c>
      <c r="P3663" t="str">
        <f>Table1[[#This Row],[Region]]</f>
        <v>East</v>
      </c>
      <c r="Q3663" t="s">
        <v>22</v>
      </c>
      <c r="R3663" t="s">
        <v>13</v>
      </c>
    </row>
    <row r="3664" spans="1:18" x14ac:dyDescent="0.3">
      <c r="A3664" s="1">
        <v>45117</v>
      </c>
      <c r="B3664" t="s">
        <v>3690</v>
      </c>
      <c r="C3664" t="s">
        <v>30</v>
      </c>
      <c r="D3664" t="s">
        <v>26</v>
      </c>
      <c r="E3664">
        <v>4959.3999999999996</v>
      </c>
      <c r="F3664" t="s">
        <v>31</v>
      </c>
      <c r="G3664">
        <f>IF(Table1[[#This Row],[Type]]="Income",ABS(Table1[[#This Row],[Amount]]),0)</f>
        <v>4959.3999999999996</v>
      </c>
      <c r="H3664">
        <f>IF(Table1[[#This Row],[Type]]="Expense",ABS(Table1[[#This Row],[Amount]]),0)</f>
        <v>0</v>
      </c>
      <c r="I3664" t="s">
        <v>12</v>
      </c>
      <c r="J3664" t="s">
        <v>23</v>
      </c>
      <c r="L3664" t="str">
        <f t="shared" si="57"/>
        <v>July</v>
      </c>
      <c r="M3664" s="4">
        <f>ABS(Table1[[#This Row],[Amount]])</f>
        <v>4959.3999999999996</v>
      </c>
      <c r="N3664">
        <f>IF(Table1[[#This Row],[Type]]="Income",ABS(Table1[[#This Row],[Amount]]),0)</f>
        <v>4959.3999999999996</v>
      </c>
      <c r="O3664">
        <f>IF(Table1[[#This Row],[Type]]="Expense",ABS(Table1[[#This Row],[Amount]]),0)</f>
        <v>0</v>
      </c>
      <c r="P3664" t="str">
        <f>Table1[[#This Row],[Region]]</f>
        <v>South</v>
      </c>
      <c r="Q3664" t="s">
        <v>26</v>
      </c>
      <c r="R3664" t="s">
        <v>23</v>
      </c>
    </row>
    <row r="3665" spans="1:18" x14ac:dyDescent="0.3">
      <c r="A3665" s="1">
        <v>45186</v>
      </c>
      <c r="B3665" t="s">
        <v>3691</v>
      </c>
      <c r="C3665" t="s">
        <v>25</v>
      </c>
      <c r="D3665" t="s">
        <v>10</v>
      </c>
      <c r="E3665">
        <v>-1582.09</v>
      </c>
      <c r="F3665" t="s">
        <v>11</v>
      </c>
      <c r="G3665">
        <f>IF(Table1[[#This Row],[Type]]="Income",ABS(Table1[[#This Row],[Amount]]),0)</f>
        <v>0</v>
      </c>
      <c r="H3665">
        <f>IF(Table1[[#This Row],[Type]]="Expense",ABS(Table1[[#This Row],[Amount]]),0)</f>
        <v>1582.09</v>
      </c>
      <c r="I3665" t="s">
        <v>20</v>
      </c>
      <c r="J3665" t="s">
        <v>13</v>
      </c>
      <c r="L3665" t="str">
        <f t="shared" si="57"/>
        <v>September</v>
      </c>
      <c r="M3665" s="4">
        <f>ABS(Table1[[#This Row],[Amount]])</f>
        <v>1582.09</v>
      </c>
      <c r="N3665">
        <f>IF(Table1[[#This Row],[Type]]="Income",ABS(Table1[[#This Row],[Amount]]),0)</f>
        <v>0</v>
      </c>
      <c r="O3665">
        <f>IF(Table1[[#This Row],[Type]]="Expense",ABS(Table1[[#This Row],[Amount]]),0)</f>
        <v>1582.09</v>
      </c>
      <c r="P3665" t="str">
        <f>Table1[[#This Row],[Region]]</f>
        <v>East</v>
      </c>
      <c r="Q3665" t="s">
        <v>10</v>
      </c>
      <c r="R3665" t="s">
        <v>13</v>
      </c>
    </row>
    <row r="3666" spans="1:18" x14ac:dyDescent="0.3">
      <c r="A3666" s="1">
        <v>45131</v>
      </c>
      <c r="B3666" t="s">
        <v>3692</v>
      </c>
      <c r="C3666" t="s">
        <v>15</v>
      </c>
      <c r="D3666" t="s">
        <v>16</v>
      </c>
      <c r="E3666">
        <v>-3211.45</v>
      </c>
      <c r="F3666" t="s">
        <v>11</v>
      </c>
      <c r="G3666">
        <f>IF(Table1[[#This Row],[Type]]="Income",ABS(Table1[[#This Row],[Amount]]),0)</f>
        <v>0</v>
      </c>
      <c r="H3666">
        <f>IF(Table1[[#This Row],[Type]]="Expense",ABS(Table1[[#This Row],[Amount]]),0)</f>
        <v>3211.45</v>
      </c>
      <c r="I3666" t="s">
        <v>12</v>
      </c>
      <c r="J3666" t="s">
        <v>13</v>
      </c>
      <c r="L3666" t="str">
        <f t="shared" si="57"/>
        <v>July</v>
      </c>
      <c r="M3666" s="4">
        <f>ABS(Table1[[#This Row],[Amount]])</f>
        <v>3211.45</v>
      </c>
      <c r="N3666">
        <f>IF(Table1[[#This Row],[Type]]="Income",ABS(Table1[[#This Row],[Amount]]),0)</f>
        <v>0</v>
      </c>
      <c r="O3666">
        <f>IF(Table1[[#This Row],[Type]]="Expense",ABS(Table1[[#This Row],[Amount]]),0)</f>
        <v>3211.45</v>
      </c>
      <c r="P3666" t="str">
        <f>Table1[[#This Row],[Region]]</f>
        <v>East</v>
      </c>
      <c r="Q3666" t="s">
        <v>16</v>
      </c>
      <c r="R3666" t="s">
        <v>13</v>
      </c>
    </row>
    <row r="3667" spans="1:18" x14ac:dyDescent="0.3">
      <c r="A3667" s="1">
        <v>44985</v>
      </c>
      <c r="B3667" t="s">
        <v>3693</v>
      </c>
      <c r="C3667" t="s">
        <v>9</v>
      </c>
      <c r="D3667" t="s">
        <v>16</v>
      </c>
      <c r="E3667">
        <v>-2948.06</v>
      </c>
      <c r="F3667" t="s">
        <v>11</v>
      </c>
      <c r="G3667">
        <f>IF(Table1[[#This Row],[Type]]="Income",ABS(Table1[[#This Row],[Amount]]),0)</f>
        <v>0</v>
      </c>
      <c r="H3667">
        <f>IF(Table1[[#This Row],[Type]]="Expense",ABS(Table1[[#This Row],[Amount]]),0)</f>
        <v>2948.06</v>
      </c>
      <c r="I3667" t="s">
        <v>17</v>
      </c>
      <c r="J3667" t="s">
        <v>32</v>
      </c>
      <c r="L3667" t="str">
        <f t="shared" si="57"/>
        <v>February</v>
      </c>
      <c r="M3667" s="4">
        <f>ABS(Table1[[#This Row],[Amount]])</f>
        <v>2948.06</v>
      </c>
      <c r="N3667">
        <f>IF(Table1[[#This Row],[Type]]="Income",ABS(Table1[[#This Row],[Amount]]),0)</f>
        <v>0</v>
      </c>
      <c r="O3667">
        <f>IF(Table1[[#This Row],[Type]]="Expense",ABS(Table1[[#This Row],[Amount]]),0)</f>
        <v>2948.06</v>
      </c>
      <c r="P3667" t="str">
        <f>Table1[[#This Row],[Region]]</f>
        <v>West</v>
      </c>
      <c r="Q3667" t="s">
        <v>16</v>
      </c>
      <c r="R3667" t="s">
        <v>32</v>
      </c>
    </row>
    <row r="3668" spans="1:18" x14ac:dyDescent="0.3">
      <c r="A3668" s="1">
        <v>45190</v>
      </c>
      <c r="B3668" t="s">
        <v>3694</v>
      </c>
      <c r="C3668" t="s">
        <v>30</v>
      </c>
      <c r="D3668" t="s">
        <v>42</v>
      </c>
      <c r="E3668">
        <v>3946.95</v>
      </c>
      <c r="F3668" t="s">
        <v>31</v>
      </c>
      <c r="G3668">
        <f>IF(Table1[[#This Row],[Type]]="Income",ABS(Table1[[#This Row],[Amount]]),0)</f>
        <v>3946.95</v>
      </c>
      <c r="H3668">
        <f>IF(Table1[[#This Row],[Type]]="Expense",ABS(Table1[[#This Row],[Amount]]),0)</f>
        <v>0</v>
      </c>
      <c r="I3668" t="s">
        <v>20</v>
      </c>
      <c r="J3668" t="s">
        <v>32</v>
      </c>
      <c r="L3668" t="str">
        <f t="shared" si="57"/>
        <v>September</v>
      </c>
      <c r="M3668" s="4">
        <f>ABS(Table1[[#This Row],[Amount]])</f>
        <v>3946.95</v>
      </c>
      <c r="N3668">
        <f>IF(Table1[[#This Row],[Type]]="Income",ABS(Table1[[#This Row],[Amount]]),0)</f>
        <v>3946.95</v>
      </c>
      <c r="O3668">
        <f>IF(Table1[[#This Row],[Type]]="Expense",ABS(Table1[[#This Row],[Amount]]),0)</f>
        <v>0</v>
      </c>
      <c r="P3668" t="str">
        <f>Table1[[#This Row],[Region]]</f>
        <v>West</v>
      </c>
      <c r="Q3668" t="s">
        <v>42</v>
      </c>
      <c r="R3668" t="s">
        <v>32</v>
      </c>
    </row>
    <row r="3669" spans="1:18" x14ac:dyDescent="0.3">
      <c r="A3669" s="1">
        <v>44938</v>
      </c>
      <c r="B3669" t="s">
        <v>3695</v>
      </c>
      <c r="C3669" t="s">
        <v>9</v>
      </c>
      <c r="D3669" t="s">
        <v>10</v>
      </c>
      <c r="E3669">
        <v>-1539.8</v>
      </c>
      <c r="F3669" t="s">
        <v>11</v>
      </c>
      <c r="G3669">
        <f>IF(Table1[[#This Row],[Type]]="Income",ABS(Table1[[#This Row],[Amount]]),0)</f>
        <v>0</v>
      </c>
      <c r="H3669">
        <f>IF(Table1[[#This Row],[Type]]="Expense",ABS(Table1[[#This Row],[Amount]]),0)</f>
        <v>1539.8</v>
      </c>
      <c r="I3669" t="s">
        <v>12</v>
      </c>
      <c r="J3669" t="s">
        <v>23</v>
      </c>
      <c r="L3669" t="str">
        <f t="shared" si="57"/>
        <v>January</v>
      </c>
      <c r="M3669" s="4">
        <f>ABS(Table1[[#This Row],[Amount]])</f>
        <v>1539.8</v>
      </c>
      <c r="N3669">
        <f>IF(Table1[[#This Row],[Type]]="Income",ABS(Table1[[#This Row],[Amount]]),0)</f>
        <v>0</v>
      </c>
      <c r="O3669">
        <f>IF(Table1[[#This Row],[Type]]="Expense",ABS(Table1[[#This Row],[Amount]]),0)</f>
        <v>1539.8</v>
      </c>
      <c r="P3669" t="str">
        <f>Table1[[#This Row],[Region]]</f>
        <v>South</v>
      </c>
      <c r="Q3669" t="s">
        <v>10</v>
      </c>
      <c r="R3669" t="s">
        <v>23</v>
      </c>
    </row>
    <row r="3670" spans="1:18" x14ac:dyDescent="0.3">
      <c r="A3670" s="1">
        <v>45045</v>
      </c>
      <c r="B3670" t="s">
        <v>3696</v>
      </c>
      <c r="C3670" t="s">
        <v>15</v>
      </c>
      <c r="D3670" t="s">
        <v>22</v>
      </c>
      <c r="E3670">
        <v>-3804.04</v>
      </c>
      <c r="F3670" t="s">
        <v>11</v>
      </c>
      <c r="G3670">
        <f>IF(Table1[[#This Row],[Type]]="Income",ABS(Table1[[#This Row],[Amount]]),0)</f>
        <v>0</v>
      </c>
      <c r="H3670">
        <f>IF(Table1[[#This Row],[Type]]="Expense",ABS(Table1[[#This Row],[Amount]]),0)</f>
        <v>3804.04</v>
      </c>
      <c r="I3670" t="s">
        <v>20</v>
      </c>
      <c r="J3670" t="s">
        <v>13</v>
      </c>
      <c r="L3670" t="str">
        <f t="shared" si="57"/>
        <v>April</v>
      </c>
      <c r="M3670" s="4">
        <f>ABS(Table1[[#This Row],[Amount]])</f>
        <v>3804.04</v>
      </c>
      <c r="N3670">
        <f>IF(Table1[[#This Row],[Type]]="Income",ABS(Table1[[#This Row],[Amount]]),0)</f>
        <v>0</v>
      </c>
      <c r="O3670">
        <f>IF(Table1[[#This Row],[Type]]="Expense",ABS(Table1[[#This Row],[Amount]]),0)</f>
        <v>3804.04</v>
      </c>
      <c r="P3670" t="str">
        <f>Table1[[#This Row],[Region]]</f>
        <v>East</v>
      </c>
      <c r="Q3670" t="s">
        <v>22</v>
      </c>
      <c r="R3670" t="s">
        <v>13</v>
      </c>
    </row>
    <row r="3671" spans="1:18" x14ac:dyDescent="0.3">
      <c r="A3671" s="1">
        <v>45216</v>
      </c>
      <c r="B3671" t="s">
        <v>3697</v>
      </c>
      <c r="C3671" t="s">
        <v>25</v>
      </c>
      <c r="D3671" t="s">
        <v>36</v>
      </c>
      <c r="E3671">
        <v>-1974.26</v>
      </c>
      <c r="F3671" t="s">
        <v>11</v>
      </c>
      <c r="G3671">
        <f>IF(Table1[[#This Row],[Type]]="Income",ABS(Table1[[#This Row],[Amount]]),0)</f>
        <v>0</v>
      </c>
      <c r="H3671">
        <f>IF(Table1[[#This Row],[Type]]="Expense",ABS(Table1[[#This Row],[Amount]]),0)</f>
        <v>1974.26</v>
      </c>
      <c r="I3671" t="s">
        <v>20</v>
      </c>
      <c r="J3671" t="s">
        <v>13</v>
      </c>
      <c r="L3671" t="str">
        <f t="shared" si="57"/>
        <v>October</v>
      </c>
      <c r="M3671" s="4">
        <f>ABS(Table1[[#This Row],[Amount]])</f>
        <v>1974.26</v>
      </c>
      <c r="N3671">
        <f>IF(Table1[[#This Row],[Type]]="Income",ABS(Table1[[#This Row],[Amount]]),0)</f>
        <v>0</v>
      </c>
      <c r="O3671">
        <f>IF(Table1[[#This Row],[Type]]="Expense",ABS(Table1[[#This Row],[Amount]]),0)</f>
        <v>1974.26</v>
      </c>
      <c r="P3671" t="str">
        <f>Table1[[#This Row],[Region]]</f>
        <v>East</v>
      </c>
      <c r="Q3671" t="s">
        <v>36</v>
      </c>
      <c r="R3671" t="s">
        <v>13</v>
      </c>
    </row>
    <row r="3672" spans="1:18" x14ac:dyDescent="0.3">
      <c r="A3672" s="1">
        <v>45264</v>
      </c>
      <c r="B3672" t="s">
        <v>3698</v>
      </c>
      <c r="C3672" t="s">
        <v>25</v>
      </c>
      <c r="D3672" t="s">
        <v>22</v>
      </c>
      <c r="E3672">
        <v>-2114.69</v>
      </c>
      <c r="F3672" t="s">
        <v>11</v>
      </c>
      <c r="G3672">
        <f>IF(Table1[[#This Row],[Type]]="Income",ABS(Table1[[#This Row],[Amount]]),0)</f>
        <v>0</v>
      </c>
      <c r="H3672">
        <f>IF(Table1[[#This Row],[Type]]="Expense",ABS(Table1[[#This Row],[Amount]]),0)</f>
        <v>2114.69</v>
      </c>
      <c r="I3672" t="s">
        <v>20</v>
      </c>
      <c r="J3672" t="s">
        <v>13</v>
      </c>
      <c r="L3672" t="str">
        <f t="shared" si="57"/>
        <v>December</v>
      </c>
      <c r="M3672" s="4">
        <f>ABS(Table1[[#This Row],[Amount]])</f>
        <v>2114.69</v>
      </c>
      <c r="N3672">
        <f>IF(Table1[[#This Row],[Type]]="Income",ABS(Table1[[#This Row],[Amount]]),0)</f>
        <v>0</v>
      </c>
      <c r="O3672">
        <f>IF(Table1[[#This Row],[Type]]="Expense",ABS(Table1[[#This Row],[Amount]]),0)</f>
        <v>2114.69</v>
      </c>
      <c r="P3672" t="str">
        <f>Table1[[#This Row],[Region]]</f>
        <v>East</v>
      </c>
      <c r="Q3672" t="s">
        <v>22</v>
      </c>
      <c r="R3672" t="s">
        <v>13</v>
      </c>
    </row>
    <row r="3673" spans="1:18" x14ac:dyDescent="0.3">
      <c r="A3673" s="1">
        <v>45174</v>
      </c>
      <c r="B3673" t="s">
        <v>3699</v>
      </c>
      <c r="C3673" t="s">
        <v>25</v>
      </c>
      <c r="D3673" t="s">
        <v>10</v>
      </c>
      <c r="E3673">
        <v>-3396.29</v>
      </c>
      <c r="F3673" t="s">
        <v>11</v>
      </c>
      <c r="G3673">
        <f>IF(Table1[[#This Row],[Type]]="Income",ABS(Table1[[#This Row],[Amount]]),0)</f>
        <v>0</v>
      </c>
      <c r="H3673">
        <f>IF(Table1[[#This Row],[Type]]="Expense",ABS(Table1[[#This Row],[Amount]]),0)</f>
        <v>3396.29</v>
      </c>
      <c r="I3673" t="s">
        <v>17</v>
      </c>
      <c r="J3673" t="s">
        <v>27</v>
      </c>
      <c r="L3673" t="str">
        <f t="shared" si="57"/>
        <v>September</v>
      </c>
      <c r="M3673" s="4">
        <f>ABS(Table1[[#This Row],[Amount]])</f>
        <v>3396.29</v>
      </c>
      <c r="N3673">
        <f>IF(Table1[[#This Row],[Type]]="Income",ABS(Table1[[#This Row],[Amount]]),0)</f>
        <v>0</v>
      </c>
      <c r="O3673">
        <f>IF(Table1[[#This Row],[Type]]="Expense",ABS(Table1[[#This Row],[Amount]]),0)</f>
        <v>3396.29</v>
      </c>
      <c r="P3673" t="str">
        <f>Table1[[#This Row],[Region]]</f>
        <v>North</v>
      </c>
      <c r="Q3673" t="s">
        <v>10</v>
      </c>
      <c r="R3673" t="s">
        <v>27</v>
      </c>
    </row>
    <row r="3674" spans="1:18" x14ac:dyDescent="0.3">
      <c r="A3674" s="1">
        <v>45280</v>
      </c>
      <c r="B3674" t="s">
        <v>3700</v>
      </c>
      <c r="C3674" t="s">
        <v>30</v>
      </c>
      <c r="D3674" t="s">
        <v>19</v>
      </c>
      <c r="E3674">
        <v>3943</v>
      </c>
      <c r="F3674" t="s">
        <v>31</v>
      </c>
      <c r="G3674">
        <f>IF(Table1[[#This Row],[Type]]="Income",ABS(Table1[[#This Row],[Amount]]),0)</f>
        <v>3943</v>
      </c>
      <c r="H3674">
        <f>IF(Table1[[#This Row],[Type]]="Expense",ABS(Table1[[#This Row],[Amount]]),0)</f>
        <v>0</v>
      </c>
      <c r="I3674" t="s">
        <v>12</v>
      </c>
      <c r="J3674" t="s">
        <v>32</v>
      </c>
      <c r="L3674" t="str">
        <f t="shared" si="57"/>
        <v>December</v>
      </c>
      <c r="M3674" s="4">
        <f>ABS(Table1[[#This Row],[Amount]])</f>
        <v>3943</v>
      </c>
      <c r="N3674">
        <f>IF(Table1[[#This Row],[Type]]="Income",ABS(Table1[[#This Row],[Amount]]),0)</f>
        <v>3943</v>
      </c>
      <c r="O3674">
        <f>IF(Table1[[#This Row],[Type]]="Expense",ABS(Table1[[#This Row],[Amount]]),0)</f>
        <v>0</v>
      </c>
      <c r="P3674" t="str">
        <f>Table1[[#This Row],[Region]]</f>
        <v>West</v>
      </c>
      <c r="Q3674" t="s">
        <v>19</v>
      </c>
      <c r="R3674" t="s">
        <v>32</v>
      </c>
    </row>
    <row r="3675" spans="1:18" x14ac:dyDescent="0.3">
      <c r="A3675" s="1">
        <v>45053</v>
      </c>
      <c r="B3675" t="s">
        <v>3701</v>
      </c>
      <c r="C3675" t="s">
        <v>30</v>
      </c>
      <c r="D3675" t="s">
        <v>16</v>
      </c>
      <c r="E3675">
        <v>3367.65</v>
      </c>
      <c r="F3675" t="s">
        <v>31</v>
      </c>
      <c r="G3675">
        <f>IF(Table1[[#This Row],[Type]]="Income",ABS(Table1[[#This Row],[Amount]]),0)</f>
        <v>3367.65</v>
      </c>
      <c r="H3675">
        <f>IF(Table1[[#This Row],[Type]]="Expense",ABS(Table1[[#This Row],[Amount]]),0)</f>
        <v>0</v>
      </c>
      <c r="I3675" t="s">
        <v>12</v>
      </c>
      <c r="J3675" t="s">
        <v>32</v>
      </c>
      <c r="L3675" t="str">
        <f t="shared" si="57"/>
        <v>May</v>
      </c>
      <c r="M3675" s="4">
        <f>ABS(Table1[[#This Row],[Amount]])</f>
        <v>3367.65</v>
      </c>
      <c r="N3675">
        <f>IF(Table1[[#This Row],[Type]]="Income",ABS(Table1[[#This Row],[Amount]]),0)</f>
        <v>3367.65</v>
      </c>
      <c r="O3675">
        <f>IF(Table1[[#This Row],[Type]]="Expense",ABS(Table1[[#This Row],[Amount]]),0)</f>
        <v>0</v>
      </c>
      <c r="P3675" t="str">
        <f>Table1[[#This Row],[Region]]</f>
        <v>West</v>
      </c>
      <c r="Q3675" t="s">
        <v>16</v>
      </c>
      <c r="R3675" t="s">
        <v>32</v>
      </c>
    </row>
    <row r="3676" spans="1:18" x14ac:dyDescent="0.3">
      <c r="A3676" s="1">
        <v>45001</v>
      </c>
      <c r="B3676" t="s">
        <v>3702</v>
      </c>
      <c r="C3676" t="s">
        <v>25</v>
      </c>
      <c r="D3676" t="s">
        <v>42</v>
      </c>
      <c r="E3676">
        <v>-4509.41</v>
      </c>
      <c r="F3676" t="s">
        <v>11</v>
      </c>
      <c r="G3676">
        <f>IF(Table1[[#This Row],[Type]]="Income",ABS(Table1[[#This Row],[Amount]]),0)</f>
        <v>0</v>
      </c>
      <c r="H3676">
        <f>IF(Table1[[#This Row],[Type]]="Expense",ABS(Table1[[#This Row],[Amount]]),0)</f>
        <v>4509.41</v>
      </c>
      <c r="I3676" t="s">
        <v>20</v>
      </c>
      <c r="J3676" t="s">
        <v>23</v>
      </c>
      <c r="L3676" t="str">
        <f t="shared" si="57"/>
        <v>March</v>
      </c>
      <c r="M3676" s="4">
        <f>ABS(Table1[[#This Row],[Amount]])</f>
        <v>4509.41</v>
      </c>
      <c r="N3676">
        <f>IF(Table1[[#This Row],[Type]]="Income",ABS(Table1[[#This Row],[Amount]]),0)</f>
        <v>0</v>
      </c>
      <c r="O3676">
        <f>IF(Table1[[#This Row],[Type]]="Expense",ABS(Table1[[#This Row],[Amount]]),0)</f>
        <v>4509.41</v>
      </c>
      <c r="P3676" t="str">
        <f>Table1[[#This Row],[Region]]</f>
        <v>South</v>
      </c>
      <c r="Q3676" t="s">
        <v>42</v>
      </c>
      <c r="R3676" t="s">
        <v>23</v>
      </c>
    </row>
    <row r="3677" spans="1:18" x14ac:dyDescent="0.3">
      <c r="A3677" s="1">
        <v>45287</v>
      </c>
      <c r="B3677" t="s">
        <v>3703</v>
      </c>
      <c r="C3677" t="s">
        <v>15</v>
      </c>
      <c r="D3677" t="s">
        <v>26</v>
      </c>
      <c r="E3677">
        <v>-1497.28</v>
      </c>
      <c r="F3677" t="s">
        <v>11</v>
      </c>
      <c r="G3677">
        <f>IF(Table1[[#This Row],[Type]]="Income",ABS(Table1[[#This Row],[Amount]]),0)</f>
        <v>0</v>
      </c>
      <c r="H3677">
        <f>IF(Table1[[#This Row],[Type]]="Expense",ABS(Table1[[#This Row],[Amount]]),0)</f>
        <v>1497.28</v>
      </c>
      <c r="I3677" t="s">
        <v>12</v>
      </c>
      <c r="J3677" t="s">
        <v>32</v>
      </c>
      <c r="L3677" t="str">
        <f t="shared" si="57"/>
        <v>December</v>
      </c>
      <c r="M3677" s="4">
        <f>ABS(Table1[[#This Row],[Amount]])</f>
        <v>1497.28</v>
      </c>
      <c r="N3677">
        <f>IF(Table1[[#This Row],[Type]]="Income",ABS(Table1[[#This Row],[Amount]]),0)</f>
        <v>0</v>
      </c>
      <c r="O3677">
        <f>IF(Table1[[#This Row],[Type]]="Expense",ABS(Table1[[#This Row],[Amount]]),0)</f>
        <v>1497.28</v>
      </c>
      <c r="P3677" t="str">
        <f>Table1[[#This Row],[Region]]</f>
        <v>West</v>
      </c>
      <c r="Q3677" t="s">
        <v>26</v>
      </c>
      <c r="R3677" t="s">
        <v>32</v>
      </c>
    </row>
    <row r="3678" spans="1:18" x14ac:dyDescent="0.3">
      <c r="A3678" s="1">
        <v>45130</v>
      </c>
      <c r="B3678" t="s">
        <v>3704</v>
      </c>
      <c r="C3678" t="s">
        <v>15</v>
      </c>
      <c r="D3678" t="s">
        <v>22</v>
      </c>
      <c r="E3678">
        <v>-4513.0200000000004</v>
      </c>
      <c r="F3678" t="s">
        <v>11</v>
      </c>
      <c r="G3678">
        <f>IF(Table1[[#This Row],[Type]]="Income",ABS(Table1[[#This Row],[Amount]]),0)</f>
        <v>0</v>
      </c>
      <c r="H3678">
        <f>IF(Table1[[#This Row],[Type]]="Expense",ABS(Table1[[#This Row],[Amount]]),0)</f>
        <v>4513.0200000000004</v>
      </c>
      <c r="I3678" t="s">
        <v>17</v>
      </c>
      <c r="J3678" t="s">
        <v>32</v>
      </c>
      <c r="L3678" t="str">
        <f t="shared" si="57"/>
        <v>July</v>
      </c>
      <c r="M3678" s="4">
        <f>ABS(Table1[[#This Row],[Amount]])</f>
        <v>4513.0200000000004</v>
      </c>
      <c r="N3678">
        <f>IF(Table1[[#This Row],[Type]]="Income",ABS(Table1[[#This Row],[Amount]]),0)</f>
        <v>0</v>
      </c>
      <c r="O3678">
        <f>IF(Table1[[#This Row],[Type]]="Expense",ABS(Table1[[#This Row],[Amount]]),0)</f>
        <v>4513.0200000000004</v>
      </c>
      <c r="P3678" t="str">
        <f>Table1[[#This Row],[Region]]</f>
        <v>West</v>
      </c>
      <c r="Q3678" t="s">
        <v>22</v>
      </c>
      <c r="R3678" t="s">
        <v>32</v>
      </c>
    </row>
    <row r="3679" spans="1:18" x14ac:dyDescent="0.3">
      <c r="A3679" s="1">
        <v>44975</v>
      </c>
      <c r="B3679" t="s">
        <v>3705</v>
      </c>
      <c r="C3679" t="s">
        <v>30</v>
      </c>
      <c r="D3679" t="s">
        <v>16</v>
      </c>
      <c r="E3679">
        <v>741.23</v>
      </c>
      <c r="F3679" t="s">
        <v>31</v>
      </c>
      <c r="G3679">
        <f>IF(Table1[[#This Row],[Type]]="Income",ABS(Table1[[#This Row],[Amount]]),0)</f>
        <v>741.23</v>
      </c>
      <c r="H3679">
        <f>IF(Table1[[#This Row],[Type]]="Expense",ABS(Table1[[#This Row],[Amount]]),0)</f>
        <v>0</v>
      </c>
      <c r="I3679" t="s">
        <v>20</v>
      </c>
      <c r="J3679" t="s">
        <v>23</v>
      </c>
      <c r="L3679" t="str">
        <f t="shared" si="57"/>
        <v>February</v>
      </c>
      <c r="M3679" s="4">
        <f>ABS(Table1[[#This Row],[Amount]])</f>
        <v>741.23</v>
      </c>
      <c r="N3679">
        <f>IF(Table1[[#This Row],[Type]]="Income",ABS(Table1[[#This Row],[Amount]]),0)</f>
        <v>741.23</v>
      </c>
      <c r="O3679">
        <f>IF(Table1[[#This Row],[Type]]="Expense",ABS(Table1[[#This Row],[Amount]]),0)</f>
        <v>0</v>
      </c>
      <c r="P3679" t="str">
        <f>Table1[[#This Row],[Region]]</f>
        <v>South</v>
      </c>
      <c r="Q3679" t="s">
        <v>16</v>
      </c>
      <c r="R3679" t="s">
        <v>23</v>
      </c>
    </row>
    <row r="3680" spans="1:18" x14ac:dyDescent="0.3">
      <c r="A3680" s="1">
        <v>45005</v>
      </c>
      <c r="B3680" t="s">
        <v>3706</v>
      </c>
      <c r="C3680" t="s">
        <v>25</v>
      </c>
      <c r="D3680" t="s">
        <v>36</v>
      </c>
      <c r="E3680">
        <v>-3331.7</v>
      </c>
      <c r="F3680" t="s">
        <v>11</v>
      </c>
      <c r="G3680">
        <f>IF(Table1[[#This Row],[Type]]="Income",ABS(Table1[[#This Row],[Amount]]),0)</f>
        <v>0</v>
      </c>
      <c r="H3680">
        <f>IF(Table1[[#This Row],[Type]]="Expense",ABS(Table1[[#This Row],[Amount]]),0)</f>
        <v>3331.7</v>
      </c>
      <c r="I3680" t="s">
        <v>17</v>
      </c>
      <c r="J3680" t="s">
        <v>13</v>
      </c>
      <c r="L3680" t="str">
        <f t="shared" si="57"/>
        <v>March</v>
      </c>
      <c r="M3680" s="4">
        <f>ABS(Table1[[#This Row],[Amount]])</f>
        <v>3331.7</v>
      </c>
      <c r="N3680">
        <f>IF(Table1[[#This Row],[Type]]="Income",ABS(Table1[[#This Row],[Amount]]),0)</f>
        <v>0</v>
      </c>
      <c r="O3680">
        <f>IF(Table1[[#This Row],[Type]]="Expense",ABS(Table1[[#This Row],[Amount]]),0)</f>
        <v>3331.7</v>
      </c>
      <c r="P3680" t="str">
        <f>Table1[[#This Row],[Region]]</f>
        <v>East</v>
      </c>
      <c r="Q3680" t="s">
        <v>36</v>
      </c>
      <c r="R3680" t="s">
        <v>13</v>
      </c>
    </row>
    <row r="3681" spans="1:18" x14ac:dyDescent="0.3">
      <c r="A3681" s="1">
        <v>45167</v>
      </c>
      <c r="B3681" t="s">
        <v>3707</v>
      </c>
      <c r="C3681" t="s">
        <v>15</v>
      </c>
      <c r="D3681" t="s">
        <v>42</v>
      </c>
      <c r="E3681">
        <v>-2783.39</v>
      </c>
      <c r="F3681" t="s">
        <v>11</v>
      </c>
      <c r="G3681">
        <f>IF(Table1[[#This Row],[Type]]="Income",ABS(Table1[[#This Row],[Amount]]),0)</f>
        <v>0</v>
      </c>
      <c r="H3681">
        <f>IF(Table1[[#This Row],[Type]]="Expense",ABS(Table1[[#This Row],[Amount]]),0)</f>
        <v>2783.39</v>
      </c>
      <c r="I3681" t="s">
        <v>17</v>
      </c>
      <c r="J3681" t="s">
        <v>27</v>
      </c>
      <c r="L3681" t="str">
        <f t="shared" si="57"/>
        <v>August</v>
      </c>
      <c r="M3681" s="4">
        <f>ABS(Table1[[#This Row],[Amount]])</f>
        <v>2783.39</v>
      </c>
      <c r="N3681">
        <f>IF(Table1[[#This Row],[Type]]="Income",ABS(Table1[[#This Row],[Amount]]),0)</f>
        <v>0</v>
      </c>
      <c r="O3681">
        <f>IF(Table1[[#This Row],[Type]]="Expense",ABS(Table1[[#This Row],[Amount]]),0)</f>
        <v>2783.39</v>
      </c>
      <c r="P3681" t="str">
        <f>Table1[[#This Row],[Region]]</f>
        <v>North</v>
      </c>
      <c r="Q3681" t="s">
        <v>42</v>
      </c>
      <c r="R3681" t="s">
        <v>27</v>
      </c>
    </row>
    <row r="3682" spans="1:18" x14ac:dyDescent="0.3">
      <c r="A3682" s="1">
        <v>45275</v>
      </c>
      <c r="B3682" t="s">
        <v>3708</v>
      </c>
      <c r="C3682" t="s">
        <v>15</v>
      </c>
      <c r="D3682" t="s">
        <v>26</v>
      </c>
      <c r="E3682">
        <v>-2523.7199999999998</v>
      </c>
      <c r="F3682" t="s">
        <v>11</v>
      </c>
      <c r="G3682">
        <f>IF(Table1[[#This Row],[Type]]="Income",ABS(Table1[[#This Row],[Amount]]),0)</f>
        <v>0</v>
      </c>
      <c r="H3682">
        <f>IF(Table1[[#This Row],[Type]]="Expense",ABS(Table1[[#This Row],[Amount]]),0)</f>
        <v>2523.7199999999998</v>
      </c>
      <c r="I3682" t="s">
        <v>12</v>
      </c>
      <c r="J3682" t="s">
        <v>23</v>
      </c>
      <c r="L3682" t="str">
        <f t="shared" si="57"/>
        <v>December</v>
      </c>
      <c r="M3682" s="4">
        <f>ABS(Table1[[#This Row],[Amount]])</f>
        <v>2523.7199999999998</v>
      </c>
      <c r="N3682">
        <f>IF(Table1[[#This Row],[Type]]="Income",ABS(Table1[[#This Row],[Amount]]),0)</f>
        <v>0</v>
      </c>
      <c r="O3682">
        <f>IF(Table1[[#This Row],[Type]]="Expense",ABS(Table1[[#This Row],[Amount]]),0)</f>
        <v>2523.7199999999998</v>
      </c>
      <c r="P3682" t="str">
        <f>Table1[[#This Row],[Region]]</f>
        <v>South</v>
      </c>
      <c r="Q3682" t="s">
        <v>26</v>
      </c>
      <c r="R3682" t="s">
        <v>23</v>
      </c>
    </row>
    <row r="3683" spans="1:18" x14ac:dyDescent="0.3">
      <c r="A3683" s="1">
        <v>45080</v>
      </c>
      <c r="B3683" t="s">
        <v>3709</v>
      </c>
      <c r="C3683" t="s">
        <v>15</v>
      </c>
      <c r="D3683" t="s">
        <v>22</v>
      </c>
      <c r="E3683">
        <v>-1623.47</v>
      </c>
      <c r="F3683" t="s">
        <v>11</v>
      </c>
      <c r="G3683">
        <f>IF(Table1[[#This Row],[Type]]="Income",ABS(Table1[[#This Row],[Amount]]),0)</f>
        <v>0</v>
      </c>
      <c r="H3683">
        <f>IF(Table1[[#This Row],[Type]]="Expense",ABS(Table1[[#This Row],[Amount]]),0)</f>
        <v>1623.47</v>
      </c>
      <c r="I3683" t="s">
        <v>12</v>
      </c>
      <c r="J3683" t="s">
        <v>32</v>
      </c>
      <c r="L3683" t="str">
        <f t="shared" si="57"/>
        <v>June</v>
      </c>
      <c r="M3683" s="4">
        <f>ABS(Table1[[#This Row],[Amount]])</f>
        <v>1623.47</v>
      </c>
      <c r="N3683">
        <f>IF(Table1[[#This Row],[Type]]="Income",ABS(Table1[[#This Row],[Amount]]),0)</f>
        <v>0</v>
      </c>
      <c r="O3683">
        <f>IF(Table1[[#This Row],[Type]]="Expense",ABS(Table1[[#This Row],[Amount]]),0)</f>
        <v>1623.47</v>
      </c>
      <c r="P3683" t="str">
        <f>Table1[[#This Row],[Region]]</f>
        <v>West</v>
      </c>
      <c r="Q3683" t="s">
        <v>22</v>
      </c>
      <c r="R3683" t="s">
        <v>32</v>
      </c>
    </row>
    <row r="3684" spans="1:18" x14ac:dyDescent="0.3">
      <c r="A3684" s="1">
        <v>45200</v>
      </c>
      <c r="B3684" t="s">
        <v>3710</v>
      </c>
      <c r="C3684" t="s">
        <v>30</v>
      </c>
      <c r="D3684" t="s">
        <v>36</v>
      </c>
      <c r="E3684">
        <v>2568.29</v>
      </c>
      <c r="F3684" t="s">
        <v>31</v>
      </c>
      <c r="G3684">
        <f>IF(Table1[[#This Row],[Type]]="Income",ABS(Table1[[#This Row],[Amount]]),0)</f>
        <v>2568.29</v>
      </c>
      <c r="H3684">
        <f>IF(Table1[[#This Row],[Type]]="Expense",ABS(Table1[[#This Row],[Amount]]),0)</f>
        <v>0</v>
      </c>
      <c r="I3684" t="s">
        <v>20</v>
      </c>
      <c r="J3684" t="s">
        <v>23</v>
      </c>
      <c r="L3684" t="str">
        <f t="shared" si="57"/>
        <v>October</v>
      </c>
      <c r="M3684" s="4">
        <f>ABS(Table1[[#This Row],[Amount]])</f>
        <v>2568.29</v>
      </c>
      <c r="N3684">
        <f>IF(Table1[[#This Row],[Type]]="Income",ABS(Table1[[#This Row],[Amount]]),0)</f>
        <v>2568.29</v>
      </c>
      <c r="O3684">
        <f>IF(Table1[[#This Row],[Type]]="Expense",ABS(Table1[[#This Row],[Amount]]),0)</f>
        <v>0</v>
      </c>
      <c r="P3684" t="str">
        <f>Table1[[#This Row],[Region]]</f>
        <v>South</v>
      </c>
      <c r="Q3684" t="s">
        <v>36</v>
      </c>
      <c r="R3684" t="s">
        <v>23</v>
      </c>
    </row>
    <row r="3685" spans="1:18" x14ac:dyDescent="0.3">
      <c r="A3685" s="1">
        <v>45022</v>
      </c>
      <c r="B3685" t="s">
        <v>3711</v>
      </c>
      <c r="C3685" t="s">
        <v>25</v>
      </c>
      <c r="D3685" t="s">
        <v>26</v>
      </c>
      <c r="E3685">
        <v>-892.69</v>
      </c>
      <c r="F3685" t="s">
        <v>11</v>
      </c>
      <c r="G3685">
        <f>IF(Table1[[#This Row],[Type]]="Income",ABS(Table1[[#This Row],[Amount]]),0)</f>
        <v>0</v>
      </c>
      <c r="H3685">
        <f>IF(Table1[[#This Row],[Type]]="Expense",ABS(Table1[[#This Row],[Amount]]),0)</f>
        <v>892.69</v>
      </c>
      <c r="I3685" t="s">
        <v>17</v>
      </c>
      <c r="J3685" t="s">
        <v>32</v>
      </c>
      <c r="L3685" t="str">
        <f t="shared" si="57"/>
        <v>April</v>
      </c>
      <c r="M3685" s="4">
        <f>ABS(Table1[[#This Row],[Amount]])</f>
        <v>892.69</v>
      </c>
      <c r="N3685">
        <f>IF(Table1[[#This Row],[Type]]="Income",ABS(Table1[[#This Row],[Amount]]),0)</f>
        <v>0</v>
      </c>
      <c r="O3685">
        <f>IF(Table1[[#This Row],[Type]]="Expense",ABS(Table1[[#This Row],[Amount]]),0)</f>
        <v>892.69</v>
      </c>
      <c r="P3685" t="str">
        <f>Table1[[#This Row],[Region]]</f>
        <v>West</v>
      </c>
      <c r="Q3685" t="s">
        <v>26</v>
      </c>
      <c r="R3685" t="s">
        <v>32</v>
      </c>
    </row>
    <row r="3686" spans="1:18" x14ac:dyDescent="0.3">
      <c r="A3686" s="1">
        <v>45140</v>
      </c>
      <c r="B3686" t="s">
        <v>3712</v>
      </c>
      <c r="C3686" t="s">
        <v>9</v>
      </c>
      <c r="D3686" t="s">
        <v>19</v>
      </c>
      <c r="E3686">
        <v>-1909.67</v>
      </c>
      <c r="F3686" t="s">
        <v>11</v>
      </c>
      <c r="G3686">
        <f>IF(Table1[[#This Row],[Type]]="Income",ABS(Table1[[#This Row],[Amount]]),0)</f>
        <v>0</v>
      </c>
      <c r="H3686">
        <f>IF(Table1[[#This Row],[Type]]="Expense",ABS(Table1[[#This Row],[Amount]]),0)</f>
        <v>1909.67</v>
      </c>
      <c r="I3686" t="s">
        <v>12</v>
      </c>
      <c r="J3686" t="s">
        <v>13</v>
      </c>
      <c r="L3686" t="str">
        <f t="shared" si="57"/>
        <v>August</v>
      </c>
      <c r="M3686" s="4">
        <f>ABS(Table1[[#This Row],[Amount]])</f>
        <v>1909.67</v>
      </c>
      <c r="N3686">
        <f>IF(Table1[[#This Row],[Type]]="Income",ABS(Table1[[#This Row],[Amount]]),0)</f>
        <v>0</v>
      </c>
      <c r="O3686">
        <f>IF(Table1[[#This Row],[Type]]="Expense",ABS(Table1[[#This Row],[Amount]]),0)</f>
        <v>1909.67</v>
      </c>
      <c r="P3686" t="str">
        <f>Table1[[#This Row],[Region]]</f>
        <v>East</v>
      </c>
      <c r="Q3686" t="s">
        <v>19</v>
      </c>
      <c r="R3686" t="s">
        <v>13</v>
      </c>
    </row>
    <row r="3687" spans="1:18" x14ac:dyDescent="0.3">
      <c r="A3687" s="1">
        <v>45220</v>
      </c>
      <c r="B3687" t="s">
        <v>3713</v>
      </c>
      <c r="C3687" t="s">
        <v>25</v>
      </c>
      <c r="D3687" t="s">
        <v>16</v>
      </c>
      <c r="E3687">
        <v>-583.54</v>
      </c>
      <c r="F3687" t="s">
        <v>11</v>
      </c>
      <c r="G3687">
        <f>IF(Table1[[#This Row],[Type]]="Income",ABS(Table1[[#This Row],[Amount]]),0)</f>
        <v>0</v>
      </c>
      <c r="H3687">
        <f>IF(Table1[[#This Row],[Type]]="Expense",ABS(Table1[[#This Row],[Amount]]),0)</f>
        <v>583.54</v>
      </c>
      <c r="I3687" t="s">
        <v>20</v>
      </c>
      <c r="J3687" t="s">
        <v>13</v>
      </c>
      <c r="L3687" t="str">
        <f t="shared" si="57"/>
        <v>October</v>
      </c>
      <c r="M3687" s="4">
        <f>ABS(Table1[[#This Row],[Amount]])</f>
        <v>583.54</v>
      </c>
      <c r="N3687">
        <f>IF(Table1[[#This Row],[Type]]="Income",ABS(Table1[[#This Row],[Amount]]),0)</f>
        <v>0</v>
      </c>
      <c r="O3687">
        <f>IF(Table1[[#This Row],[Type]]="Expense",ABS(Table1[[#This Row],[Amount]]),0)</f>
        <v>583.54</v>
      </c>
      <c r="P3687" t="str">
        <f>Table1[[#This Row],[Region]]</f>
        <v>East</v>
      </c>
      <c r="Q3687" t="s">
        <v>16</v>
      </c>
      <c r="R3687" t="s">
        <v>13</v>
      </c>
    </row>
    <row r="3688" spans="1:18" x14ac:dyDescent="0.3">
      <c r="A3688" s="1">
        <v>45135</v>
      </c>
      <c r="B3688" t="s">
        <v>3714</v>
      </c>
      <c r="C3688" t="s">
        <v>25</v>
      </c>
      <c r="D3688" t="s">
        <v>19</v>
      </c>
      <c r="E3688">
        <v>-2902.05</v>
      </c>
      <c r="F3688" t="s">
        <v>11</v>
      </c>
      <c r="G3688">
        <f>IF(Table1[[#This Row],[Type]]="Income",ABS(Table1[[#This Row],[Amount]]),0)</f>
        <v>0</v>
      </c>
      <c r="H3688">
        <f>IF(Table1[[#This Row],[Type]]="Expense",ABS(Table1[[#This Row],[Amount]]),0)</f>
        <v>2902.05</v>
      </c>
      <c r="I3688" t="s">
        <v>20</v>
      </c>
      <c r="J3688" t="s">
        <v>13</v>
      </c>
      <c r="L3688" t="str">
        <f t="shared" si="57"/>
        <v>July</v>
      </c>
      <c r="M3688" s="4">
        <f>ABS(Table1[[#This Row],[Amount]])</f>
        <v>2902.05</v>
      </c>
      <c r="N3688">
        <f>IF(Table1[[#This Row],[Type]]="Income",ABS(Table1[[#This Row],[Amount]]),0)</f>
        <v>0</v>
      </c>
      <c r="O3688">
        <f>IF(Table1[[#This Row],[Type]]="Expense",ABS(Table1[[#This Row],[Amount]]),0)</f>
        <v>2902.05</v>
      </c>
      <c r="P3688" t="str">
        <f>Table1[[#This Row],[Region]]</f>
        <v>East</v>
      </c>
      <c r="Q3688" t="s">
        <v>19</v>
      </c>
      <c r="R3688" t="s">
        <v>13</v>
      </c>
    </row>
    <row r="3689" spans="1:18" x14ac:dyDescent="0.3">
      <c r="A3689" s="1">
        <v>45269</v>
      </c>
      <c r="B3689" t="s">
        <v>3715</v>
      </c>
      <c r="C3689" t="s">
        <v>30</v>
      </c>
      <c r="D3689" t="s">
        <v>16</v>
      </c>
      <c r="E3689">
        <v>569.26</v>
      </c>
      <c r="F3689" t="s">
        <v>31</v>
      </c>
      <c r="G3689">
        <f>IF(Table1[[#This Row],[Type]]="Income",ABS(Table1[[#This Row],[Amount]]),0)</f>
        <v>569.26</v>
      </c>
      <c r="H3689">
        <f>IF(Table1[[#This Row],[Type]]="Expense",ABS(Table1[[#This Row],[Amount]]),0)</f>
        <v>0</v>
      </c>
      <c r="I3689" t="s">
        <v>12</v>
      </c>
      <c r="J3689" t="s">
        <v>32</v>
      </c>
      <c r="L3689" t="str">
        <f t="shared" si="57"/>
        <v>December</v>
      </c>
      <c r="M3689" s="4">
        <f>ABS(Table1[[#This Row],[Amount]])</f>
        <v>569.26</v>
      </c>
      <c r="N3689">
        <f>IF(Table1[[#This Row],[Type]]="Income",ABS(Table1[[#This Row],[Amount]]),0)</f>
        <v>569.26</v>
      </c>
      <c r="O3689">
        <f>IF(Table1[[#This Row],[Type]]="Expense",ABS(Table1[[#This Row],[Amount]]),0)</f>
        <v>0</v>
      </c>
      <c r="P3689" t="str">
        <f>Table1[[#This Row],[Region]]</f>
        <v>West</v>
      </c>
      <c r="Q3689" t="s">
        <v>16</v>
      </c>
      <c r="R3689" t="s">
        <v>32</v>
      </c>
    </row>
    <row r="3690" spans="1:18" x14ac:dyDescent="0.3">
      <c r="A3690" s="1">
        <v>45014</v>
      </c>
      <c r="B3690" t="s">
        <v>3716</v>
      </c>
      <c r="C3690" t="s">
        <v>15</v>
      </c>
      <c r="D3690" t="s">
        <v>36</v>
      </c>
      <c r="E3690">
        <v>-885.69</v>
      </c>
      <c r="F3690" t="s">
        <v>11</v>
      </c>
      <c r="G3690">
        <f>IF(Table1[[#This Row],[Type]]="Income",ABS(Table1[[#This Row],[Amount]]),0)</f>
        <v>0</v>
      </c>
      <c r="H3690">
        <f>IF(Table1[[#This Row],[Type]]="Expense",ABS(Table1[[#This Row],[Amount]]),0)</f>
        <v>885.69</v>
      </c>
      <c r="I3690" t="s">
        <v>17</v>
      </c>
      <c r="J3690" t="s">
        <v>23</v>
      </c>
      <c r="L3690" t="str">
        <f t="shared" si="57"/>
        <v>March</v>
      </c>
      <c r="M3690" s="4">
        <f>ABS(Table1[[#This Row],[Amount]])</f>
        <v>885.69</v>
      </c>
      <c r="N3690">
        <f>IF(Table1[[#This Row],[Type]]="Income",ABS(Table1[[#This Row],[Amount]]),0)</f>
        <v>0</v>
      </c>
      <c r="O3690">
        <f>IF(Table1[[#This Row],[Type]]="Expense",ABS(Table1[[#This Row],[Amount]]),0)</f>
        <v>885.69</v>
      </c>
      <c r="P3690" t="str">
        <f>Table1[[#This Row],[Region]]</f>
        <v>South</v>
      </c>
      <c r="Q3690" t="s">
        <v>36</v>
      </c>
      <c r="R3690" t="s">
        <v>23</v>
      </c>
    </row>
    <row r="3691" spans="1:18" x14ac:dyDescent="0.3">
      <c r="A3691" s="1">
        <v>45232</v>
      </c>
      <c r="B3691" t="s">
        <v>3717</v>
      </c>
      <c r="C3691" t="s">
        <v>15</v>
      </c>
      <c r="D3691" t="s">
        <v>19</v>
      </c>
      <c r="E3691">
        <v>-518.79</v>
      </c>
      <c r="F3691" t="s">
        <v>11</v>
      </c>
      <c r="G3691">
        <f>IF(Table1[[#This Row],[Type]]="Income",ABS(Table1[[#This Row],[Amount]]),0)</f>
        <v>0</v>
      </c>
      <c r="H3691">
        <f>IF(Table1[[#This Row],[Type]]="Expense",ABS(Table1[[#This Row],[Amount]]),0)</f>
        <v>518.79</v>
      </c>
      <c r="I3691" t="s">
        <v>20</v>
      </c>
      <c r="J3691" t="s">
        <v>32</v>
      </c>
      <c r="L3691" t="str">
        <f t="shared" si="57"/>
        <v>November</v>
      </c>
      <c r="M3691" s="4">
        <f>ABS(Table1[[#This Row],[Amount]])</f>
        <v>518.79</v>
      </c>
      <c r="N3691">
        <f>IF(Table1[[#This Row],[Type]]="Income",ABS(Table1[[#This Row],[Amount]]),0)</f>
        <v>0</v>
      </c>
      <c r="O3691">
        <f>IF(Table1[[#This Row],[Type]]="Expense",ABS(Table1[[#This Row],[Amount]]),0)</f>
        <v>518.79</v>
      </c>
      <c r="P3691" t="str">
        <f>Table1[[#This Row],[Region]]</f>
        <v>West</v>
      </c>
      <c r="Q3691" t="s">
        <v>19</v>
      </c>
      <c r="R3691" t="s">
        <v>32</v>
      </c>
    </row>
    <row r="3692" spans="1:18" x14ac:dyDescent="0.3">
      <c r="A3692" s="1">
        <v>45190</v>
      </c>
      <c r="B3692" t="s">
        <v>3718</v>
      </c>
      <c r="C3692" t="s">
        <v>30</v>
      </c>
      <c r="D3692" t="s">
        <v>16</v>
      </c>
      <c r="E3692">
        <v>1968.42</v>
      </c>
      <c r="F3692" t="s">
        <v>31</v>
      </c>
      <c r="G3692">
        <f>IF(Table1[[#This Row],[Type]]="Income",ABS(Table1[[#This Row],[Amount]]),0)</f>
        <v>1968.42</v>
      </c>
      <c r="H3692">
        <f>IF(Table1[[#This Row],[Type]]="Expense",ABS(Table1[[#This Row],[Amount]]),0)</f>
        <v>0</v>
      </c>
      <c r="I3692" t="s">
        <v>12</v>
      </c>
      <c r="J3692" t="s">
        <v>13</v>
      </c>
      <c r="L3692" t="str">
        <f t="shared" si="57"/>
        <v>September</v>
      </c>
      <c r="M3692" s="4">
        <f>ABS(Table1[[#This Row],[Amount]])</f>
        <v>1968.42</v>
      </c>
      <c r="N3692">
        <f>IF(Table1[[#This Row],[Type]]="Income",ABS(Table1[[#This Row],[Amount]]),0)</f>
        <v>1968.42</v>
      </c>
      <c r="O3692">
        <f>IF(Table1[[#This Row],[Type]]="Expense",ABS(Table1[[#This Row],[Amount]]),0)</f>
        <v>0</v>
      </c>
      <c r="P3692" t="str">
        <f>Table1[[#This Row],[Region]]</f>
        <v>East</v>
      </c>
      <c r="Q3692" t="s">
        <v>16</v>
      </c>
      <c r="R3692" t="s">
        <v>13</v>
      </c>
    </row>
    <row r="3693" spans="1:18" x14ac:dyDescent="0.3">
      <c r="A3693" s="1">
        <v>45251</v>
      </c>
      <c r="B3693" t="s">
        <v>3719</v>
      </c>
      <c r="C3693" t="s">
        <v>30</v>
      </c>
      <c r="D3693" t="s">
        <v>42</v>
      </c>
      <c r="E3693">
        <v>4225.6000000000004</v>
      </c>
      <c r="F3693" t="s">
        <v>31</v>
      </c>
      <c r="G3693">
        <f>IF(Table1[[#This Row],[Type]]="Income",ABS(Table1[[#This Row],[Amount]]),0)</f>
        <v>4225.6000000000004</v>
      </c>
      <c r="H3693">
        <f>IF(Table1[[#This Row],[Type]]="Expense",ABS(Table1[[#This Row],[Amount]]),0)</f>
        <v>0</v>
      </c>
      <c r="I3693" t="s">
        <v>20</v>
      </c>
      <c r="J3693" t="s">
        <v>13</v>
      </c>
      <c r="L3693" t="str">
        <f t="shared" si="57"/>
        <v>November</v>
      </c>
      <c r="M3693" s="4">
        <f>ABS(Table1[[#This Row],[Amount]])</f>
        <v>4225.6000000000004</v>
      </c>
      <c r="N3693">
        <f>IF(Table1[[#This Row],[Type]]="Income",ABS(Table1[[#This Row],[Amount]]),0)</f>
        <v>4225.6000000000004</v>
      </c>
      <c r="O3693">
        <f>IF(Table1[[#This Row],[Type]]="Expense",ABS(Table1[[#This Row],[Amount]]),0)</f>
        <v>0</v>
      </c>
      <c r="P3693" t="str">
        <f>Table1[[#This Row],[Region]]</f>
        <v>East</v>
      </c>
      <c r="Q3693" t="s">
        <v>42</v>
      </c>
      <c r="R3693" t="s">
        <v>13</v>
      </c>
    </row>
    <row r="3694" spans="1:18" x14ac:dyDescent="0.3">
      <c r="A3694" s="1">
        <v>45246</v>
      </c>
      <c r="B3694" t="s">
        <v>3720</v>
      </c>
      <c r="C3694" t="s">
        <v>30</v>
      </c>
      <c r="D3694" t="s">
        <v>36</v>
      </c>
      <c r="E3694">
        <v>4543.79</v>
      </c>
      <c r="F3694" t="s">
        <v>31</v>
      </c>
      <c r="G3694">
        <f>IF(Table1[[#This Row],[Type]]="Income",ABS(Table1[[#This Row],[Amount]]),0)</f>
        <v>4543.79</v>
      </c>
      <c r="H3694">
        <f>IF(Table1[[#This Row],[Type]]="Expense",ABS(Table1[[#This Row],[Amount]]),0)</f>
        <v>0</v>
      </c>
      <c r="I3694" t="s">
        <v>12</v>
      </c>
      <c r="J3694" t="s">
        <v>13</v>
      </c>
      <c r="L3694" t="str">
        <f t="shared" si="57"/>
        <v>November</v>
      </c>
      <c r="M3694" s="4">
        <f>ABS(Table1[[#This Row],[Amount]])</f>
        <v>4543.79</v>
      </c>
      <c r="N3694">
        <f>IF(Table1[[#This Row],[Type]]="Income",ABS(Table1[[#This Row],[Amount]]),0)</f>
        <v>4543.79</v>
      </c>
      <c r="O3694">
        <f>IF(Table1[[#This Row],[Type]]="Expense",ABS(Table1[[#This Row],[Amount]]),0)</f>
        <v>0</v>
      </c>
      <c r="P3694" t="str">
        <f>Table1[[#This Row],[Region]]</f>
        <v>East</v>
      </c>
      <c r="Q3694" t="s">
        <v>36</v>
      </c>
      <c r="R3694" t="s">
        <v>13</v>
      </c>
    </row>
    <row r="3695" spans="1:18" x14ac:dyDescent="0.3">
      <c r="A3695" s="1">
        <v>45083</v>
      </c>
      <c r="B3695" t="s">
        <v>3721</v>
      </c>
      <c r="C3695" t="s">
        <v>30</v>
      </c>
      <c r="D3695" t="s">
        <v>16</v>
      </c>
      <c r="E3695">
        <v>452.26</v>
      </c>
      <c r="F3695" t="s">
        <v>31</v>
      </c>
      <c r="G3695">
        <f>IF(Table1[[#This Row],[Type]]="Income",ABS(Table1[[#This Row],[Amount]]),0)</f>
        <v>452.26</v>
      </c>
      <c r="H3695">
        <f>IF(Table1[[#This Row],[Type]]="Expense",ABS(Table1[[#This Row],[Amount]]),0)</f>
        <v>0</v>
      </c>
      <c r="I3695" t="s">
        <v>20</v>
      </c>
      <c r="J3695" t="s">
        <v>32</v>
      </c>
      <c r="L3695" t="str">
        <f t="shared" si="57"/>
        <v>June</v>
      </c>
      <c r="M3695" s="4">
        <f>ABS(Table1[[#This Row],[Amount]])</f>
        <v>452.26</v>
      </c>
      <c r="N3695">
        <f>IF(Table1[[#This Row],[Type]]="Income",ABS(Table1[[#This Row],[Amount]]),0)</f>
        <v>452.26</v>
      </c>
      <c r="O3695">
        <f>IF(Table1[[#This Row],[Type]]="Expense",ABS(Table1[[#This Row],[Amount]]),0)</f>
        <v>0</v>
      </c>
      <c r="P3695" t="str">
        <f>Table1[[#This Row],[Region]]</f>
        <v>West</v>
      </c>
      <c r="Q3695" t="s">
        <v>16</v>
      </c>
      <c r="R3695" t="s">
        <v>32</v>
      </c>
    </row>
    <row r="3696" spans="1:18" x14ac:dyDescent="0.3">
      <c r="A3696" s="1">
        <v>45082</v>
      </c>
      <c r="B3696" t="s">
        <v>3722</v>
      </c>
      <c r="C3696" t="s">
        <v>30</v>
      </c>
      <c r="D3696" t="s">
        <v>22</v>
      </c>
      <c r="E3696">
        <v>3209.3</v>
      </c>
      <c r="F3696" t="s">
        <v>31</v>
      </c>
      <c r="G3696">
        <f>IF(Table1[[#This Row],[Type]]="Income",ABS(Table1[[#This Row],[Amount]]),0)</f>
        <v>3209.3</v>
      </c>
      <c r="H3696">
        <f>IF(Table1[[#This Row],[Type]]="Expense",ABS(Table1[[#This Row],[Amount]]),0)</f>
        <v>0</v>
      </c>
      <c r="I3696" t="s">
        <v>17</v>
      </c>
      <c r="J3696" t="s">
        <v>27</v>
      </c>
      <c r="L3696" t="str">
        <f t="shared" si="57"/>
        <v>June</v>
      </c>
      <c r="M3696" s="4">
        <f>ABS(Table1[[#This Row],[Amount]])</f>
        <v>3209.3</v>
      </c>
      <c r="N3696">
        <f>IF(Table1[[#This Row],[Type]]="Income",ABS(Table1[[#This Row],[Amount]]),0)</f>
        <v>3209.3</v>
      </c>
      <c r="O3696">
        <f>IF(Table1[[#This Row],[Type]]="Expense",ABS(Table1[[#This Row],[Amount]]),0)</f>
        <v>0</v>
      </c>
      <c r="P3696" t="str">
        <f>Table1[[#This Row],[Region]]</f>
        <v>North</v>
      </c>
      <c r="Q3696" t="s">
        <v>22</v>
      </c>
      <c r="R3696" t="s">
        <v>27</v>
      </c>
    </row>
    <row r="3697" spans="1:18" x14ac:dyDescent="0.3">
      <c r="A3697" s="1">
        <v>45065</v>
      </c>
      <c r="B3697" t="s">
        <v>3723</v>
      </c>
      <c r="C3697" t="s">
        <v>9</v>
      </c>
      <c r="D3697" t="s">
        <v>16</v>
      </c>
      <c r="E3697">
        <v>-3453.49</v>
      </c>
      <c r="F3697" t="s">
        <v>11</v>
      </c>
      <c r="G3697">
        <f>IF(Table1[[#This Row],[Type]]="Income",ABS(Table1[[#This Row],[Amount]]),0)</f>
        <v>0</v>
      </c>
      <c r="H3697">
        <f>IF(Table1[[#This Row],[Type]]="Expense",ABS(Table1[[#This Row],[Amount]]),0)</f>
        <v>3453.49</v>
      </c>
      <c r="I3697" t="s">
        <v>20</v>
      </c>
      <c r="J3697" t="s">
        <v>13</v>
      </c>
      <c r="L3697" t="str">
        <f t="shared" si="57"/>
        <v>May</v>
      </c>
      <c r="M3697" s="4">
        <f>ABS(Table1[[#This Row],[Amount]])</f>
        <v>3453.49</v>
      </c>
      <c r="N3697">
        <f>IF(Table1[[#This Row],[Type]]="Income",ABS(Table1[[#This Row],[Amount]]),0)</f>
        <v>0</v>
      </c>
      <c r="O3697">
        <f>IF(Table1[[#This Row],[Type]]="Expense",ABS(Table1[[#This Row],[Amount]]),0)</f>
        <v>3453.49</v>
      </c>
      <c r="P3697" t="str">
        <f>Table1[[#This Row],[Region]]</f>
        <v>East</v>
      </c>
      <c r="Q3697" t="s">
        <v>16</v>
      </c>
      <c r="R3697" t="s">
        <v>13</v>
      </c>
    </row>
    <row r="3698" spans="1:18" x14ac:dyDescent="0.3">
      <c r="A3698" s="1">
        <v>45047</v>
      </c>
      <c r="B3698" t="s">
        <v>3724</v>
      </c>
      <c r="C3698" t="s">
        <v>25</v>
      </c>
      <c r="D3698" t="s">
        <v>19</v>
      </c>
      <c r="E3698">
        <v>-2715.47</v>
      </c>
      <c r="F3698" t="s">
        <v>11</v>
      </c>
      <c r="G3698">
        <f>IF(Table1[[#This Row],[Type]]="Income",ABS(Table1[[#This Row],[Amount]]),0)</f>
        <v>0</v>
      </c>
      <c r="H3698">
        <f>IF(Table1[[#This Row],[Type]]="Expense",ABS(Table1[[#This Row],[Amount]]),0)</f>
        <v>2715.47</v>
      </c>
      <c r="I3698" t="s">
        <v>12</v>
      </c>
      <c r="J3698" t="s">
        <v>23</v>
      </c>
      <c r="L3698" t="str">
        <f t="shared" si="57"/>
        <v>May</v>
      </c>
      <c r="M3698" s="4">
        <f>ABS(Table1[[#This Row],[Amount]])</f>
        <v>2715.47</v>
      </c>
      <c r="N3698">
        <f>IF(Table1[[#This Row],[Type]]="Income",ABS(Table1[[#This Row],[Amount]]),0)</f>
        <v>0</v>
      </c>
      <c r="O3698">
        <f>IF(Table1[[#This Row],[Type]]="Expense",ABS(Table1[[#This Row],[Amount]]),0)</f>
        <v>2715.47</v>
      </c>
      <c r="P3698" t="str">
        <f>Table1[[#This Row],[Region]]</f>
        <v>South</v>
      </c>
      <c r="Q3698" t="s">
        <v>19</v>
      </c>
      <c r="R3698" t="s">
        <v>23</v>
      </c>
    </row>
    <row r="3699" spans="1:18" x14ac:dyDescent="0.3">
      <c r="A3699" s="1">
        <v>44991</v>
      </c>
      <c r="B3699" t="s">
        <v>3725</v>
      </c>
      <c r="C3699" t="s">
        <v>25</v>
      </c>
      <c r="D3699" t="s">
        <v>42</v>
      </c>
      <c r="E3699">
        <v>-3368.23</v>
      </c>
      <c r="F3699" t="s">
        <v>11</v>
      </c>
      <c r="G3699">
        <f>IF(Table1[[#This Row],[Type]]="Income",ABS(Table1[[#This Row],[Amount]]),0)</f>
        <v>0</v>
      </c>
      <c r="H3699">
        <f>IF(Table1[[#This Row],[Type]]="Expense",ABS(Table1[[#This Row],[Amount]]),0)</f>
        <v>3368.23</v>
      </c>
      <c r="I3699" t="s">
        <v>12</v>
      </c>
      <c r="J3699" t="s">
        <v>13</v>
      </c>
      <c r="L3699" t="str">
        <f t="shared" si="57"/>
        <v>March</v>
      </c>
      <c r="M3699" s="4">
        <f>ABS(Table1[[#This Row],[Amount]])</f>
        <v>3368.23</v>
      </c>
      <c r="N3699">
        <f>IF(Table1[[#This Row],[Type]]="Income",ABS(Table1[[#This Row],[Amount]]),0)</f>
        <v>0</v>
      </c>
      <c r="O3699">
        <f>IF(Table1[[#This Row],[Type]]="Expense",ABS(Table1[[#This Row],[Amount]]),0)</f>
        <v>3368.23</v>
      </c>
      <c r="P3699" t="str">
        <f>Table1[[#This Row],[Region]]</f>
        <v>East</v>
      </c>
      <c r="Q3699" t="s">
        <v>42</v>
      </c>
      <c r="R3699" t="s">
        <v>13</v>
      </c>
    </row>
    <row r="3700" spans="1:18" x14ac:dyDescent="0.3">
      <c r="A3700" s="1">
        <v>45033</v>
      </c>
      <c r="B3700" t="s">
        <v>3726</v>
      </c>
      <c r="C3700" t="s">
        <v>25</v>
      </c>
      <c r="D3700" t="s">
        <v>26</v>
      </c>
      <c r="E3700">
        <v>-1245.08</v>
      </c>
      <c r="F3700" t="s">
        <v>11</v>
      </c>
      <c r="G3700">
        <f>IF(Table1[[#This Row],[Type]]="Income",ABS(Table1[[#This Row],[Amount]]),0)</f>
        <v>0</v>
      </c>
      <c r="H3700">
        <f>IF(Table1[[#This Row],[Type]]="Expense",ABS(Table1[[#This Row],[Amount]]),0)</f>
        <v>1245.08</v>
      </c>
      <c r="I3700" t="s">
        <v>12</v>
      </c>
      <c r="J3700" t="s">
        <v>32</v>
      </c>
      <c r="L3700" t="str">
        <f t="shared" si="57"/>
        <v>April</v>
      </c>
      <c r="M3700" s="4">
        <f>ABS(Table1[[#This Row],[Amount]])</f>
        <v>1245.08</v>
      </c>
      <c r="N3700">
        <f>IF(Table1[[#This Row],[Type]]="Income",ABS(Table1[[#This Row],[Amount]]),0)</f>
        <v>0</v>
      </c>
      <c r="O3700">
        <f>IF(Table1[[#This Row],[Type]]="Expense",ABS(Table1[[#This Row],[Amount]]),0)</f>
        <v>1245.08</v>
      </c>
      <c r="P3700" t="str">
        <f>Table1[[#This Row],[Region]]</f>
        <v>West</v>
      </c>
      <c r="Q3700" t="s">
        <v>26</v>
      </c>
      <c r="R3700" t="s">
        <v>32</v>
      </c>
    </row>
    <row r="3701" spans="1:18" x14ac:dyDescent="0.3">
      <c r="A3701" s="1">
        <v>45073</v>
      </c>
      <c r="B3701" t="s">
        <v>3727</v>
      </c>
      <c r="C3701" t="s">
        <v>15</v>
      </c>
      <c r="D3701" t="s">
        <v>26</v>
      </c>
      <c r="E3701">
        <v>-2499.2600000000002</v>
      </c>
      <c r="F3701" t="s">
        <v>11</v>
      </c>
      <c r="G3701">
        <f>IF(Table1[[#This Row],[Type]]="Income",ABS(Table1[[#This Row],[Amount]]),0)</f>
        <v>0</v>
      </c>
      <c r="H3701">
        <f>IF(Table1[[#This Row],[Type]]="Expense",ABS(Table1[[#This Row],[Amount]]),0)</f>
        <v>2499.2600000000002</v>
      </c>
      <c r="I3701" t="s">
        <v>17</v>
      </c>
      <c r="J3701" t="s">
        <v>23</v>
      </c>
      <c r="L3701" t="str">
        <f t="shared" si="57"/>
        <v>May</v>
      </c>
      <c r="M3701" s="4">
        <f>ABS(Table1[[#This Row],[Amount]])</f>
        <v>2499.2600000000002</v>
      </c>
      <c r="N3701">
        <f>IF(Table1[[#This Row],[Type]]="Income",ABS(Table1[[#This Row],[Amount]]),0)</f>
        <v>0</v>
      </c>
      <c r="O3701">
        <f>IF(Table1[[#This Row],[Type]]="Expense",ABS(Table1[[#This Row],[Amount]]),0)</f>
        <v>2499.2600000000002</v>
      </c>
      <c r="P3701" t="str">
        <f>Table1[[#This Row],[Region]]</f>
        <v>South</v>
      </c>
      <c r="Q3701" t="s">
        <v>26</v>
      </c>
      <c r="R3701" t="s">
        <v>23</v>
      </c>
    </row>
    <row r="3702" spans="1:18" x14ac:dyDescent="0.3">
      <c r="A3702" s="1">
        <v>45063</v>
      </c>
      <c r="B3702" t="s">
        <v>3728</v>
      </c>
      <c r="C3702" t="s">
        <v>9</v>
      </c>
      <c r="D3702" t="s">
        <v>16</v>
      </c>
      <c r="E3702">
        <v>-2015.29</v>
      </c>
      <c r="F3702" t="s">
        <v>11</v>
      </c>
      <c r="G3702">
        <f>IF(Table1[[#This Row],[Type]]="Income",ABS(Table1[[#This Row],[Amount]]),0)</f>
        <v>0</v>
      </c>
      <c r="H3702">
        <f>IF(Table1[[#This Row],[Type]]="Expense",ABS(Table1[[#This Row],[Amount]]),0)</f>
        <v>2015.29</v>
      </c>
      <c r="I3702" t="s">
        <v>12</v>
      </c>
      <c r="J3702" t="s">
        <v>32</v>
      </c>
      <c r="L3702" t="str">
        <f t="shared" si="57"/>
        <v>May</v>
      </c>
      <c r="M3702" s="4">
        <f>ABS(Table1[[#This Row],[Amount]])</f>
        <v>2015.29</v>
      </c>
      <c r="N3702">
        <f>IF(Table1[[#This Row],[Type]]="Income",ABS(Table1[[#This Row],[Amount]]),0)</f>
        <v>0</v>
      </c>
      <c r="O3702">
        <f>IF(Table1[[#This Row],[Type]]="Expense",ABS(Table1[[#This Row],[Amount]]),0)</f>
        <v>2015.29</v>
      </c>
      <c r="P3702" t="str">
        <f>Table1[[#This Row],[Region]]</f>
        <v>West</v>
      </c>
      <c r="Q3702" t="s">
        <v>16</v>
      </c>
      <c r="R3702" t="s">
        <v>32</v>
      </c>
    </row>
    <row r="3703" spans="1:18" x14ac:dyDescent="0.3">
      <c r="A3703" s="1">
        <v>45088</v>
      </c>
      <c r="B3703" t="s">
        <v>3729</v>
      </c>
      <c r="C3703" t="s">
        <v>25</v>
      </c>
      <c r="D3703" t="s">
        <v>26</v>
      </c>
      <c r="E3703">
        <v>-539.57000000000005</v>
      </c>
      <c r="F3703" t="s">
        <v>11</v>
      </c>
      <c r="G3703">
        <f>IF(Table1[[#This Row],[Type]]="Income",ABS(Table1[[#This Row],[Amount]]),0)</f>
        <v>0</v>
      </c>
      <c r="H3703">
        <f>IF(Table1[[#This Row],[Type]]="Expense",ABS(Table1[[#This Row],[Amount]]),0)</f>
        <v>539.57000000000005</v>
      </c>
      <c r="I3703" t="s">
        <v>12</v>
      </c>
      <c r="J3703" t="s">
        <v>27</v>
      </c>
      <c r="L3703" t="str">
        <f t="shared" si="57"/>
        <v>June</v>
      </c>
      <c r="M3703" s="4">
        <f>ABS(Table1[[#This Row],[Amount]])</f>
        <v>539.57000000000005</v>
      </c>
      <c r="N3703">
        <f>IF(Table1[[#This Row],[Type]]="Income",ABS(Table1[[#This Row],[Amount]]),0)</f>
        <v>0</v>
      </c>
      <c r="O3703">
        <f>IF(Table1[[#This Row],[Type]]="Expense",ABS(Table1[[#This Row],[Amount]]),0)</f>
        <v>539.57000000000005</v>
      </c>
      <c r="P3703" t="str">
        <f>Table1[[#This Row],[Region]]</f>
        <v>North</v>
      </c>
      <c r="Q3703" t="s">
        <v>26</v>
      </c>
      <c r="R3703" t="s">
        <v>27</v>
      </c>
    </row>
    <row r="3704" spans="1:18" x14ac:dyDescent="0.3">
      <c r="A3704" s="1">
        <v>45026</v>
      </c>
      <c r="B3704" t="s">
        <v>3730</v>
      </c>
      <c r="C3704" t="s">
        <v>15</v>
      </c>
      <c r="D3704" t="s">
        <v>16</v>
      </c>
      <c r="E3704">
        <v>-3165.23</v>
      </c>
      <c r="F3704" t="s">
        <v>11</v>
      </c>
      <c r="G3704">
        <f>IF(Table1[[#This Row],[Type]]="Income",ABS(Table1[[#This Row],[Amount]]),0)</f>
        <v>0</v>
      </c>
      <c r="H3704">
        <f>IF(Table1[[#This Row],[Type]]="Expense",ABS(Table1[[#This Row],[Amount]]),0)</f>
        <v>3165.23</v>
      </c>
      <c r="I3704" t="s">
        <v>17</v>
      </c>
      <c r="J3704" t="s">
        <v>27</v>
      </c>
      <c r="L3704" t="str">
        <f t="shared" si="57"/>
        <v>April</v>
      </c>
      <c r="M3704" s="4">
        <f>ABS(Table1[[#This Row],[Amount]])</f>
        <v>3165.23</v>
      </c>
      <c r="N3704">
        <f>IF(Table1[[#This Row],[Type]]="Income",ABS(Table1[[#This Row],[Amount]]),0)</f>
        <v>0</v>
      </c>
      <c r="O3704">
        <f>IF(Table1[[#This Row],[Type]]="Expense",ABS(Table1[[#This Row],[Amount]]),0)</f>
        <v>3165.23</v>
      </c>
      <c r="P3704" t="str">
        <f>Table1[[#This Row],[Region]]</f>
        <v>North</v>
      </c>
      <c r="Q3704" t="s">
        <v>16</v>
      </c>
      <c r="R3704" t="s">
        <v>27</v>
      </c>
    </row>
    <row r="3705" spans="1:18" x14ac:dyDescent="0.3">
      <c r="A3705" s="1">
        <v>45264</v>
      </c>
      <c r="B3705" t="s">
        <v>3731</v>
      </c>
      <c r="C3705" t="s">
        <v>9</v>
      </c>
      <c r="D3705" t="s">
        <v>42</v>
      </c>
      <c r="E3705">
        <v>-2526.5500000000002</v>
      </c>
      <c r="F3705" t="s">
        <v>11</v>
      </c>
      <c r="G3705">
        <f>IF(Table1[[#This Row],[Type]]="Income",ABS(Table1[[#This Row],[Amount]]),0)</f>
        <v>0</v>
      </c>
      <c r="H3705">
        <f>IF(Table1[[#This Row],[Type]]="Expense",ABS(Table1[[#This Row],[Amount]]),0)</f>
        <v>2526.5500000000002</v>
      </c>
      <c r="I3705" t="s">
        <v>12</v>
      </c>
      <c r="J3705" t="s">
        <v>32</v>
      </c>
      <c r="L3705" t="str">
        <f t="shared" si="57"/>
        <v>December</v>
      </c>
      <c r="M3705" s="4">
        <f>ABS(Table1[[#This Row],[Amount]])</f>
        <v>2526.5500000000002</v>
      </c>
      <c r="N3705">
        <f>IF(Table1[[#This Row],[Type]]="Income",ABS(Table1[[#This Row],[Amount]]),0)</f>
        <v>0</v>
      </c>
      <c r="O3705">
        <f>IF(Table1[[#This Row],[Type]]="Expense",ABS(Table1[[#This Row],[Amount]]),0)</f>
        <v>2526.5500000000002</v>
      </c>
      <c r="P3705" t="str">
        <f>Table1[[#This Row],[Region]]</f>
        <v>West</v>
      </c>
      <c r="Q3705" t="s">
        <v>42</v>
      </c>
      <c r="R3705" t="s">
        <v>32</v>
      </c>
    </row>
    <row r="3706" spans="1:18" x14ac:dyDescent="0.3">
      <c r="A3706" s="1">
        <v>45233</v>
      </c>
      <c r="B3706" t="s">
        <v>3732</v>
      </c>
      <c r="C3706" t="s">
        <v>9</v>
      </c>
      <c r="D3706" t="s">
        <v>26</v>
      </c>
      <c r="E3706">
        <v>-1448.35</v>
      </c>
      <c r="F3706" t="s">
        <v>11</v>
      </c>
      <c r="G3706">
        <f>IF(Table1[[#This Row],[Type]]="Income",ABS(Table1[[#This Row],[Amount]]),0)</f>
        <v>0</v>
      </c>
      <c r="H3706">
        <f>IF(Table1[[#This Row],[Type]]="Expense",ABS(Table1[[#This Row],[Amount]]),0)</f>
        <v>1448.35</v>
      </c>
      <c r="I3706" t="s">
        <v>12</v>
      </c>
      <c r="J3706" t="s">
        <v>13</v>
      </c>
      <c r="L3706" t="str">
        <f t="shared" si="57"/>
        <v>November</v>
      </c>
      <c r="M3706" s="4">
        <f>ABS(Table1[[#This Row],[Amount]])</f>
        <v>1448.35</v>
      </c>
      <c r="N3706">
        <f>IF(Table1[[#This Row],[Type]]="Income",ABS(Table1[[#This Row],[Amount]]),0)</f>
        <v>0</v>
      </c>
      <c r="O3706">
        <f>IF(Table1[[#This Row],[Type]]="Expense",ABS(Table1[[#This Row],[Amount]]),0)</f>
        <v>1448.35</v>
      </c>
      <c r="P3706" t="str">
        <f>Table1[[#This Row],[Region]]</f>
        <v>East</v>
      </c>
      <c r="Q3706" t="s">
        <v>26</v>
      </c>
      <c r="R3706" t="s">
        <v>13</v>
      </c>
    </row>
    <row r="3707" spans="1:18" x14ac:dyDescent="0.3">
      <c r="A3707" s="1">
        <v>45067</v>
      </c>
      <c r="B3707" t="s">
        <v>3733</v>
      </c>
      <c r="C3707" t="s">
        <v>15</v>
      </c>
      <c r="D3707" t="s">
        <v>19</v>
      </c>
      <c r="E3707">
        <v>-2421.06</v>
      </c>
      <c r="F3707" t="s">
        <v>11</v>
      </c>
      <c r="G3707">
        <f>IF(Table1[[#This Row],[Type]]="Income",ABS(Table1[[#This Row],[Amount]]),0)</f>
        <v>0</v>
      </c>
      <c r="H3707">
        <f>IF(Table1[[#This Row],[Type]]="Expense",ABS(Table1[[#This Row],[Amount]]),0)</f>
        <v>2421.06</v>
      </c>
      <c r="I3707" t="s">
        <v>17</v>
      </c>
      <c r="J3707" t="s">
        <v>23</v>
      </c>
      <c r="L3707" t="str">
        <f t="shared" si="57"/>
        <v>May</v>
      </c>
      <c r="M3707" s="4">
        <f>ABS(Table1[[#This Row],[Amount]])</f>
        <v>2421.06</v>
      </c>
      <c r="N3707">
        <f>IF(Table1[[#This Row],[Type]]="Income",ABS(Table1[[#This Row],[Amount]]),0)</f>
        <v>0</v>
      </c>
      <c r="O3707">
        <f>IF(Table1[[#This Row],[Type]]="Expense",ABS(Table1[[#This Row],[Amount]]),0)</f>
        <v>2421.06</v>
      </c>
      <c r="P3707" t="str">
        <f>Table1[[#This Row],[Region]]</f>
        <v>South</v>
      </c>
      <c r="Q3707" t="s">
        <v>19</v>
      </c>
      <c r="R3707" t="s">
        <v>23</v>
      </c>
    </row>
    <row r="3708" spans="1:18" x14ac:dyDescent="0.3">
      <c r="A3708" s="1">
        <v>45009</v>
      </c>
      <c r="B3708" t="s">
        <v>3734</v>
      </c>
      <c r="C3708" t="s">
        <v>9</v>
      </c>
      <c r="D3708" t="s">
        <v>19</v>
      </c>
      <c r="E3708">
        <v>-3898.96</v>
      </c>
      <c r="F3708" t="s">
        <v>11</v>
      </c>
      <c r="G3708">
        <f>IF(Table1[[#This Row],[Type]]="Income",ABS(Table1[[#This Row],[Amount]]),0)</f>
        <v>0</v>
      </c>
      <c r="H3708">
        <f>IF(Table1[[#This Row],[Type]]="Expense",ABS(Table1[[#This Row],[Amount]]),0)</f>
        <v>3898.96</v>
      </c>
      <c r="I3708" t="s">
        <v>20</v>
      </c>
      <c r="J3708" t="s">
        <v>13</v>
      </c>
      <c r="L3708" t="str">
        <f t="shared" si="57"/>
        <v>March</v>
      </c>
      <c r="M3708" s="4">
        <f>ABS(Table1[[#This Row],[Amount]])</f>
        <v>3898.96</v>
      </c>
      <c r="N3708">
        <f>IF(Table1[[#This Row],[Type]]="Income",ABS(Table1[[#This Row],[Amount]]),0)</f>
        <v>0</v>
      </c>
      <c r="O3708">
        <f>IF(Table1[[#This Row],[Type]]="Expense",ABS(Table1[[#This Row],[Amount]]),0)</f>
        <v>3898.96</v>
      </c>
      <c r="P3708" t="str">
        <f>Table1[[#This Row],[Region]]</f>
        <v>East</v>
      </c>
      <c r="Q3708" t="s">
        <v>19</v>
      </c>
      <c r="R3708" t="s">
        <v>13</v>
      </c>
    </row>
    <row r="3709" spans="1:18" x14ac:dyDescent="0.3">
      <c r="A3709" s="1">
        <v>45103</v>
      </c>
      <c r="B3709" t="s">
        <v>3735</v>
      </c>
      <c r="C3709" t="s">
        <v>15</v>
      </c>
      <c r="D3709" t="s">
        <v>22</v>
      </c>
      <c r="E3709">
        <v>-4028.12</v>
      </c>
      <c r="F3709" t="s">
        <v>11</v>
      </c>
      <c r="G3709">
        <f>IF(Table1[[#This Row],[Type]]="Income",ABS(Table1[[#This Row],[Amount]]),0)</f>
        <v>0</v>
      </c>
      <c r="H3709">
        <f>IF(Table1[[#This Row],[Type]]="Expense",ABS(Table1[[#This Row],[Amount]]),0)</f>
        <v>4028.12</v>
      </c>
      <c r="I3709" t="s">
        <v>12</v>
      </c>
      <c r="J3709" t="s">
        <v>32</v>
      </c>
      <c r="L3709" t="str">
        <f t="shared" si="57"/>
        <v>June</v>
      </c>
      <c r="M3709" s="4">
        <f>ABS(Table1[[#This Row],[Amount]])</f>
        <v>4028.12</v>
      </c>
      <c r="N3709">
        <f>IF(Table1[[#This Row],[Type]]="Income",ABS(Table1[[#This Row],[Amount]]),0)</f>
        <v>0</v>
      </c>
      <c r="O3709">
        <f>IF(Table1[[#This Row],[Type]]="Expense",ABS(Table1[[#This Row],[Amount]]),0)</f>
        <v>4028.12</v>
      </c>
      <c r="P3709" t="str">
        <f>Table1[[#This Row],[Region]]</f>
        <v>West</v>
      </c>
      <c r="Q3709" t="s">
        <v>22</v>
      </c>
      <c r="R3709" t="s">
        <v>32</v>
      </c>
    </row>
    <row r="3710" spans="1:18" x14ac:dyDescent="0.3">
      <c r="A3710" s="1">
        <v>45124</v>
      </c>
      <c r="B3710" t="s">
        <v>3736</v>
      </c>
      <c r="C3710" t="s">
        <v>25</v>
      </c>
      <c r="D3710" t="s">
        <v>16</v>
      </c>
      <c r="E3710">
        <v>-3282.68</v>
      </c>
      <c r="F3710" t="s">
        <v>11</v>
      </c>
      <c r="G3710">
        <f>IF(Table1[[#This Row],[Type]]="Income",ABS(Table1[[#This Row],[Amount]]),0)</f>
        <v>0</v>
      </c>
      <c r="H3710">
        <f>IF(Table1[[#This Row],[Type]]="Expense",ABS(Table1[[#This Row],[Amount]]),0)</f>
        <v>3282.68</v>
      </c>
      <c r="I3710" t="s">
        <v>20</v>
      </c>
      <c r="J3710" t="s">
        <v>32</v>
      </c>
      <c r="L3710" t="str">
        <f t="shared" si="57"/>
        <v>July</v>
      </c>
      <c r="M3710" s="4">
        <f>ABS(Table1[[#This Row],[Amount]])</f>
        <v>3282.68</v>
      </c>
      <c r="N3710">
        <f>IF(Table1[[#This Row],[Type]]="Income",ABS(Table1[[#This Row],[Amount]]),0)</f>
        <v>0</v>
      </c>
      <c r="O3710">
        <f>IF(Table1[[#This Row],[Type]]="Expense",ABS(Table1[[#This Row],[Amount]]),0)</f>
        <v>3282.68</v>
      </c>
      <c r="P3710" t="str">
        <f>Table1[[#This Row],[Region]]</f>
        <v>West</v>
      </c>
      <c r="Q3710" t="s">
        <v>16</v>
      </c>
      <c r="R3710" t="s">
        <v>32</v>
      </c>
    </row>
    <row r="3711" spans="1:18" x14ac:dyDescent="0.3">
      <c r="A3711" s="1">
        <v>45038</v>
      </c>
      <c r="B3711" t="s">
        <v>3737</v>
      </c>
      <c r="C3711" t="s">
        <v>15</v>
      </c>
      <c r="D3711" t="s">
        <v>26</v>
      </c>
      <c r="E3711">
        <v>-2391.96</v>
      </c>
      <c r="F3711" t="s">
        <v>11</v>
      </c>
      <c r="G3711">
        <f>IF(Table1[[#This Row],[Type]]="Income",ABS(Table1[[#This Row],[Amount]]),0)</f>
        <v>0</v>
      </c>
      <c r="H3711">
        <f>IF(Table1[[#This Row],[Type]]="Expense",ABS(Table1[[#This Row],[Amount]]),0)</f>
        <v>2391.96</v>
      </c>
      <c r="I3711" t="s">
        <v>17</v>
      </c>
      <c r="J3711" t="s">
        <v>13</v>
      </c>
      <c r="L3711" t="str">
        <f t="shared" si="57"/>
        <v>April</v>
      </c>
      <c r="M3711" s="4">
        <f>ABS(Table1[[#This Row],[Amount]])</f>
        <v>2391.96</v>
      </c>
      <c r="N3711">
        <f>IF(Table1[[#This Row],[Type]]="Income",ABS(Table1[[#This Row],[Amount]]),0)</f>
        <v>0</v>
      </c>
      <c r="O3711">
        <f>IF(Table1[[#This Row],[Type]]="Expense",ABS(Table1[[#This Row],[Amount]]),0)</f>
        <v>2391.96</v>
      </c>
      <c r="P3711" t="str">
        <f>Table1[[#This Row],[Region]]</f>
        <v>East</v>
      </c>
      <c r="Q3711" t="s">
        <v>26</v>
      </c>
      <c r="R3711" t="s">
        <v>13</v>
      </c>
    </row>
    <row r="3712" spans="1:18" x14ac:dyDescent="0.3">
      <c r="A3712" s="1">
        <v>44982</v>
      </c>
      <c r="B3712" t="s">
        <v>3738</v>
      </c>
      <c r="C3712" t="s">
        <v>9</v>
      </c>
      <c r="D3712" t="s">
        <v>19</v>
      </c>
      <c r="E3712">
        <v>-2921.17</v>
      </c>
      <c r="F3712" t="s">
        <v>11</v>
      </c>
      <c r="G3712">
        <f>IF(Table1[[#This Row],[Type]]="Income",ABS(Table1[[#This Row],[Amount]]),0)</f>
        <v>0</v>
      </c>
      <c r="H3712">
        <f>IF(Table1[[#This Row],[Type]]="Expense",ABS(Table1[[#This Row],[Amount]]),0)</f>
        <v>2921.17</v>
      </c>
      <c r="I3712" t="s">
        <v>12</v>
      </c>
      <c r="J3712" t="s">
        <v>23</v>
      </c>
      <c r="L3712" t="str">
        <f t="shared" si="57"/>
        <v>February</v>
      </c>
      <c r="M3712" s="4">
        <f>ABS(Table1[[#This Row],[Amount]])</f>
        <v>2921.17</v>
      </c>
      <c r="N3712">
        <f>IF(Table1[[#This Row],[Type]]="Income",ABS(Table1[[#This Row],[Amount]]),0)</f>
        <v>0</v>
      </c>
      <c r="O3712">
        <f>IF(Table1[[#This Row],[Type]]="Expense",ABS(Table1[[#This Row],[Amount]]),0)</f>
        <v>2921.17</v>
      </c>
      <c r="P3712" t="str">
        <f>Table1[[#This Row],[Region]]</f>
        <v>South</v>
      </c>
      <c r="Q3712" t="s">
        <v>19</v>
      </c>
      <c r="R3712" t="s">
        <v>23</v>
      </c>
    </row>
    <row r="3713" spans="1:18" x14ac:dyDescent="0.3">
      <c r="A3713" s="1">
        <v>45105</v>
      </c>
      <c r="B3713" t="s">
        <v>3739</v>
      </c>
      <c r="C3713" t="s">
        <v>25</v>
      </c>
      <c r="D3713" t="s">
        <v>10</v>
      </c>
      <c r="E3713">
        <v>-1986.58</v>
      </c>
      <c r="F3713" t="s">
        <v>11</v>
      </c>
      <c r="G3713">
        <f>IF(Table1[[#This Row],[Type]]="Income",ABS(Table1[[#This Row],[Amount]]),0)</f>
        <v>0</v>
      </c>
      <c r="H3713">
        <f>IF(Table1[[#This Row],[Type]]="Expense",ABS(Table1[[#This Row],[Amount]]),0)</f>
        <v>1986.58</v>
      </c>
      <c r="I3713" t="s">
        <v>12</v>
      </c>
      <c r="J3713" t="s">
        <v>23</v>
      </c>
      <c r="L3713" t="str">
        <f t="shared" si="57"/>
        <v>June</v>
      </c>
      <c r="M3713" s="4">
        <f>ABS(Table1[[#This Row],[Amount]])</f>
        <v>1986.58</v>
      </c>
      <c r="N3713">
        <f>IF(Table1[[#This Row],[Type]]="Income",ABS(Table1[[#This Row],[Amount]]),0)</f>
        <v>0</v>
      </c>
      <c r="O3713">
        <f>IF(Table1[[#This Row],[Type]]="Expense",ABS(Table1[[#This Row],[Amount]]),0)</f>
        <v>1986.58</v>
      </c>
      <c r="P3713" t="str">
        <f>Table1[[#This Row],[Region]]</f>
        <v>South</v>
      </c>
      <c r="Q3713" t="s">
        <v>10</v>
      </c>
      <c r="R3713" t="s">
        <v>23</v>
      </c>
    </row>
    <row r="3714" spans="1:18" x14ac:dyDescent="0.3">
      <c r="A3714" s="1">
        <v>45112</v>
      </c>
      <c r="B3714" t="s">
        <v>3740</v>
      </c>
      <c r="C3714" t="s">
        <v>25</v>
      </c>
      <c r="D3714" t="s">
        <v>42</v>
      </c>
      <c r="E3714">
        <v>-720.13</v>
      </c>
      <c r="F3714" t="s">
        <v>11</v>
      </c>
      <c r="G3714">
        <f>IF(Table1[[#This Row],[Type]]="Income",ABS(Table1[[#This Row],[Amount]]),0)</f>
        <v>0</v>
      </c>
      <c r="H3714">
        <f>IF(Table1[[#This Row],[Type]]="Expense",ABS(Table1[[#This Row],[Amount]]),0)</f>
        <v>720.13</v>
      </c>
      <c r="I3714" t="s">
        <v>17</v>
      </c>
      <c r="J3714" t="s">
        <v>23</v>
      </c>
      <c r="L3714" t="str">
        <f t="shared" si="57"/>
        <v>July</v>
      </c>
      <c r="M3714" s="4">
        <f>ABS(Table1[[#This Row],[Amount]])</f>
        <v>720.13</v>
      </c>
      <c r="N3714">
        <f>IF(Table1[[#This Row],[Type]]="Income",ABS(Table1[[#This Row],[Amount]]),0)</f>
        <v>0</v>
      </c>
      <c r="O3714">
        <f>IF(Table1[[#This Row],[Type]]="Expense",ABS(Table1[[#This Row],[Amount]]),0)</f>
        <v>720.13</v>
      </c>
      <c r="P3714" t="str">
        <f>Table1[[#This Row],[Region]]</f>
        <v>South</v>
      </c>
      <c r="Q3714" t="s">
        <v>42</v>
      </c>
      <c r="R3714" t="s">
        <v>23</v>
      </c>
    </row>
    <row r="3715" spans="1:18" x14ac:dyDescent="0.3">
      <c r="A3715" s="1">
        <v>45144</v>
      </c>
      <c r="B3715" t="s">
        <v>3741</v>
      </c>
      <c r="C3715" t="s">
        <v>30</v>
      </c>
      <c r="D3715" t="s">
        <v>42</v>
      </c>
      <c r="E3715">
        <v>1989.54</v>
      </c>
      <c r="F3715" t="s">
        <v>31</v>
      </c>
      <c r="G3715">
        <f>IF(Table1[[#This Row],[Type]]="Income",ABS(Table1[[#This Row],[Amount]]),0)</f>
        <v>1989.54</v>
      </c>
      <c r="H3715">
        <f>IF(Table1[[#This Row],[Type]]="Expense",ABS(Table1[[#This Row],[Amount]]),0)</f>
        <v>0</v>
      </c>
      <c r="I3715" t="s">
        <v>12</v>
      </c>
      <c r="J3715" t="s">
        <v>23</v>
      </c>
      <c r="L3715" t="str">
        <f t="shared" ref="L3715:L3778" si="58">TEXT(A3715:A8714,"mmmm")</f>
        <v>August</v>
      </c>
      <c r="M3715" s="4">
        <f>ABS(Table1[[#This Row],[Amount]])</f>
        <v>1989.54</v>
      </c>
      <c r="N3715">
        <f>IF(Table1[[#This Row],[Type]]="Income",ABS(Table1[[#This Row],[Amount]]),0)</f>
        <v>1989.54</v>
      </c>
      <c r="O3715">
        <f>IF(Table1[[#This Row],[Type]]="Expense",ABS(Table1[[#This Row],[Amount]]),0)</f>
        <v>0</v>
      </c>
      <c r="P3715" t="str">
        <f>Table1[[#This Row],[Region]]</f>
        <v>South</v>
      </c>
      <c r="Q3715" t="s">
        <v>42</v>
      </c>
      <c r="R3715" t="s">
        <v>23</v>
      </c>
    </row>
    <row r="3716" spans="1:18" x14ac:dyDescent="0.3">
      <c r="A3716" s="1">
        <v>45242</v>
      </c>
      <c r="B3716" t="s">
        <v>3742</v>
      </c>
      <c r="C3716" t="s">
        <v>30</v>
      </c>
      <c r="D3716" t="s">
        <v>10</v>
      </c>
      <c r="E3716">
        <v>2698.63</v>
      </c>
      <c r="F3716" t="s">
        <v>31</v>
      </c>
      <c r="G3716">
        <f>IF(Table1[[#This Row],[Type]]="Income",ABS(Table1[[#This Row],[Amount]]),0)</f>
        <v>2698.63</v>
      </c>
      <c r="H3716">
        <f>IF(Table1[[#This Row],[Type]]="Expense",ABS(Table1[[#This Row],[Amount]]),0)</f>
        <v>0</v>
      </c>
      <c r="I3716" t="s">
        <v>20</v>
      </c>
      <c r="J3716" t="s">
        <v>23</v>
      </c>
      <c r="L3716" t="str">
        <f t="shared" si="58"/>
        <v>November</v>
      </c>
      <c r="M3716" s="4">
        <f>ABS(Table1[[#This Row],[Amount]])</f>
        <v>2698.63</v>
      </c>
      <c r="N3716">
        <f>IF(Table1[[#This Row],[Type]]="Income",ABS(Table1[[#This Row],[Amount]]),0)</f>
        <v>2698.63</v>
      </c>
      <c r="O3716">
        <f>IF(Table1[[#This Row],[Type]]="Expense",ABS(Table1[[#This Row],[Amount]]),0)</f>
        <v>0</v>
      </c>
      <c r="P3716" t="str">
        <f>Table1[[#This Row],[Region]]</f>
        <v>South</v>
      </c>
      <c r="Q3716" t="s">
        <v>10</v>
      </c>
      <c r="R3716" t="s">
        <v>23</v>
      </c>
    </row>
    <row r="3717" spans="1:18" x14ac:dyDescent="0.3">
      <c r="A3717" s="1">
        <v>45143</v>
      </c>
      <c r="B3717" t="s">
        <v>3743</v>
      </c>
      <c r="C3717" t="s">
        <v>9</v>
      </c>
      <c r="D3717" t="s">
        <v>10</v>
      </c>
      <c r="E3717">
        <v>-3034.29</v>
      </c>
      <c r="F3717" t="s">
        <v>11</v>
      </c>
      <c r="G3717">
        <f>IF(Table1[[#This Row],[Type]]="Income",ABS(Table1[[#This Row],[Amount]]),0)</f>
        <v>0</v>
      </c>
      <c r="H3717">
        <f>IF(Table1[[#This Row],[Type]]="Expense",ABS(Table1[[#This Row],[Amount]]),0)</f>
        <v>3034.29</v>
      </c>
      <c r="I3717" t="s">
        <v>20</v>
      </c>
      <c r="J3717" t="s">
        <v>27</v>
      </c>
      <c r="L3717" t="str">
        <f t="shared" si="58"/>
        <v>August</v>
      </c>
      <c r="M3717" s="4">
        <f>ABS(Table1[[#This Row],[Amount]])</f>
        <v>3034.29</v>
      </c>
      <c r="N3717">
        <f>IF(Table1[[#This Row],[Type]]="Income",ABS(Table1[[#This Row],[Amount]]),0)</f>
        <v>0</v>
      </c>
      <c r="O3717">
        <f>IF(Table1[[#This Row],[Type]]="Expense",ABS(Table1[[#This Row],[Amount]]),0)</f>
        <v>3034.29</v>
      </c>
      <c r="P3717" t="str">
        <f>Table1[[#This Row],[Region]]</f>
        <v>North</v>
      </c>
      <c r="Q3717" t="s">
        <v>10</v>
      </c>
      <c r="R3717" t="s">
        <v>27</v>
      </c>
    </row>
    <row r="3718" spans="1:18" x14ac:dyDescent="0.3">
      <c r="A3718" s="1">
        <v>45046</v>
      </c>
      <c r="B3718" t="s">
        <v>3744</v>
      </c>
      <c r="C3718" t="s">
        <v>15</v>
      </c>
      <c r="D3718" t="s">
        <v>22</v>
      </c>
      <c r="E3718">
        <v>-4685.42</v>
      </c>
      <c r="F3718" t="s">
        <v>11</v>
      </c>
      <c r="G3718">
        <f>IF(Table1[[#This Row],[Type]]="Income",ABS(Table1[[#This Row],[Amount]]),0)</f>
        <v>0</v>
      </c>
      <c r="H3718">
        <f>IF(Table1[[#This Row],[Type]]="Expense",ABS(Table1[[#This Row],[Amount]]),0)</f>
        <v>4685.42</v>
      </c>
      <c r="I3718" t="s">
        <v>17</v>
      </c>
      <c r="J3718" t="s">
        <v>27</v>
      </c>
      <c r="L3718" t="str">
        <f t="shared" si="58"/>
        <v>April</v>
      </c>
      <c r="M3718" s="4">
        <f>ABS(Table1[[#This Row],[Amount]])</f>
        <v>4685.42</v>
      </c>
      <c r="N3718">
        <f>IF(Table1[[#This Row],[Type]]="Income",ABS(Table1[[#This Row],[Amount]]),0)</f>
        <v>0</v>
      </c>
      <c r="O3718">
        <f>IF(Table1[[#This Row],[Type]]="Expense",ABS(Table1[[#This Row],[Amount]]),0)</f>
        <v>4685.42</v>
      </c>
      <c r="P3718" t="str">
        <f>Table1[[#This Row],[Region]]</f>
        <v>North</v>
      </c>
      <c r="Q3718" t="s">
        <v>22</v>
      </c>
      <c r="R3718" t="s">
        <v>27</v>
      </c>
    </row>
    <row r="3719" spans="1:18" x14ac:dyDescent="0.3">
      <c r="A3719" s="1">
        <v>45101</v>
      </c>
      <c r="B3719" t="s">
        <v>3745</v>
      </c>
      <c r="C3719" t="s">
        <v>15</v>
      </c>
      <c r="D3719" t="s">
        <v>42</v>
      </c>
      <c r="E3719">
        <v>-3908.93</v>
      </c>
      <c r="F3719" t="s">
        <v>11</v>
      </c>
      <c r="G3719">
        <f>IF(Table1[[#This Row],[Type]]="Income",ABS(Table1[[#This Row],[Amount]]),0)</f>
        <v>0</v>
      </c>
      <c r="H3719">
        <f>IF(Table1[[#This Row],[Type]]="Expense",ABS(Table1[[#This Row],[Amount]]),0)</f>
        <v>3908.93</v>
      </c>
      <c r="I3719" t="s">
        <v>12</v>
      </c>
      <c r="J3719" t="s">
        <v>32</v>
      </c>
      <c r="L3719" t="str">
        <f t="shared" si="58"/>
        <v>June</v>
      </c>
      <c r="M3719" s="4">
        <f>ABS(Table1[[#This Row],[Amount]])</f>
        <v>3908.93</v>
      </c>
      <c r="N3719">
        <f>IF(Table1[[#This Row],[Type]]="Income",ABS(Table1[[#This Row],[Amount]]),0)</f>
        <v>0</v>
      </c>
      <c r="O3719">
        <f>IF(Table1[[#This Row],[Type]]="Expense",ABS(Table1[[#This Row],[Amount]]),0)</f>
        <v>3908.93</v>
      </c>
      <c r="P3719" t="str">
        <f>Table1[[#This Row],[Region]]</f>
        <v>West</v>
      </c>
      <c r="Q3719" t="s">
        <v>42</v>
      </c>
      <c r="R3719" t="s">
        <v>32</v>
      </c>
    </row>
    <row r="3720" spans="1:18" x14ac:dyDescent="0.3">
      <c r="A3720" s="1">
        <v>44949</v>
      </c>
      <c r="B3720" t="s">
        <v>3746</v>
      </c>
      <c r="C3720" t="s">
        <v>9</v>
      </c>
      <c r="D3720" t="s">
        <v>42</v>
      </c>
      <c r="E3720">
        <v>-844.76</v>
      </c>
      <c r="F3720" t="s">
        <v>11</v>
      </c>
      <c r="G3720">
        <f>IF(Table1[[#This Row],[Type]]="Income",ABS(Table1[[#This Row],[Amount]]),0)</f>
        <v>0</v>
      </c>
      <c r="H3720">
        <f>IF(Table1[[#This Row],[Type]]="Expense",ABS(Table1[[#This Row],[Amount]]),0)</f>
        <v>844.76</v>
      </c>
      <c r="I3720" t="s">
        <v>12</v>
      </c>
      <c r="J3720" t="s">
        <v>27</v>
      </c>
      <c r="L3720" t="str">
        <f t="shared" si="58"/>
        <v>January</v>
      </c>
      <c r="M3720" s="4">
        <f>ABS(Table1[[#This Row],[Amount]])</f>
        <v>844.76</v>
      </c>
      <c r="N3720">
        <f>IF(Table1[[#This Row],[Type]]="Income",ABS(Table1[[#This Row],[Amount]]),0)</f>
        <v>0</v>
      </c>
      <c r="O3720">
        <f>IF(Table1[[#This Row],[Type]]="Expense",ABS(Table1[[#This Row],[Amount]]),0)</f>
        <v>844.76</v>
      </c>
      <c r="P3720" t="str">
        <f>Table1[[#This Row],[Region]]</f>
        <v>North</v>
      </c>
      <c r="Q3720" t="s">
        <v>42</v>
      </c>
      <c r="R3720" t="s">
        <v>27</v>
      </c>
    </row>
    <row r="3721" spans="1:18" x14ac:dyDescent="0.3">
      <c r="A3721" s="1">
        <v>45139</v>
      </c>
      <c r="B3721" t="s">
        <v>3747</v>
      </c>
      <c r="C3721" t="s">
        <v>25</v>
      </c>
      <c r="D3721" t="s">
        <v>26</v>
      </c>
      <c r="E3721">
        <v>-953.49</v>
      </c>
      <c r="F3721" t="s">
        <v>11</v>
      </c>
      <c r="G3721">
        <f>IF(Table1[[#This Row],[Type]]="Income",ABS(Table1[[#This Row],[Amount]]),0)</f>
        <v>0</v>
      </c>
      <c r="H3721">
        <f>IF(Table1[[#This Row],[Type]]="Expense",ABS(Table1[[#This Row],[Amount]]),0)</f>
        <v>953.49</v>
      </c>
      <c r="I3721" t="s">
        <v>17</v>
      </c>
      <c r="J3721" t="s">
        <v>23</v>
      </c>
      <c r="L3721" t="str">
        <f t="shared" si="58"/>
        <v>August</v>
      </c>
      <c r="M3721" s="4">
        <f>ABS(Table1[[#This Row],[Amount]])</f>
        <v>953.49</v>
      </c>
      <c r="N3721">
        <f>IF(Table1[[#This Row],[Type]]="Income",ABS(Table1[[#This Row],[Amount]]),0)</f>
        <v>0</v>
      </c>
      <c r="O3721">
        <f>IF(Table1[[#This Row],[Type]]="Expense",ABS(Table1[[#This Row],[Amount]]),0)</f>
        <v>953.49</v>
      </c>
      <c r="P3721" t="str">
        <f>Table1[[#This Row],[Region]]</f>
        <v>South</v>
      </c>
      <c r="Q3721" t="s">
        <v>26</v>
      </c>
      <c r="R3721" t="s">
        <v>23</v>
      </c>
    </row>
    <row r="3722" spans="1:18" x14ac:dyDescent="0.3">
      <c r="A3722" s="1">
        <v>45161</v>
      </c>
      <c r="B3722" t="s">
        <v>3748</v>
      </c>
      <c r="C3722" t="s">
        <v>9</v>
      </c>
      <c r="D3722" t="s">
        <v>16</v>
      </c>
      <c r="E3722">
        <v>-592.41999999999996</v>
      </c>
      <c r="F3722" t="s">
        <v>11</v>
      </c>
      <c r="G3722">
        <f>IF(Table1[[#This Row],[Type]]="Income",ABS(Table1[[#This Row],[Amount]]),0)</f>
        <v>0</v>
      </c>
      <c r="H3722">
        <f>IF(Table1[[#This Row],[Type]]="Expense",ABS(Table1[[#This Row],[Amount]]),0)</f>
        <v>592.41999999999996</v>
      </c>
      <c r="I3722" t="s">
        <v>20</v>
      </c>
      <c r="J3722" t="s">
        <v>23</v>
      </c>
      <c r="L3722" t="str">
        <f t="shared" si="58"/>
        <v>August</v>
      </c>
      <c r="M3722" s="4">
        <f>ABS(Table1[[#This Row],[Amount]])</f>
        <v>592.41999999999996</v>
      </c>
      <c r="N3722">
        <f>IF(Table1[[#This Row],[Type]]="Income",ABS(Table1[[#This Row],[Amount]]),0)</f>
        <v>0</v>
      </c>
      <c r="O3722">
        <f>IF(Table1[[#This Row],[Type]]="Expense",ABS(Table1[[#This Row],[Amount]]),0)</f>
        <v>592.41999999999996</v>
      </c>
      <c r="P3722" t="str">
        <f>Table1[[#This Row],[Region]]</f>
        <v>South</v>
      </c>
      <c r="Q3722" t="s">
        <v>16</v>
      </c>
      <c r="R3722" t="s">
        <v>23</v>
      </c>
    </row>
    <row r="3723" spans="1:18" x14ac:dyDescent="0.3">
      <c r="A3723" s="1">
        <v>44939</v>
      </c>
      <c r="B3723" t="s">
        <v>3749</v>
      </c>
      <c r="C3723" t="s">
        <v>9</v>
      </c>
      <c r="D3723" t="s">
        <v>36</v>
      </c>
      <c r="E3723">
        <v>-3717.09</v>
      </c>
      <c r="F3723" t="s">
        <v>11</v>
      </c>
      <c r="G3723">
        <f>IF(Table1[[#This Row],[Type]]="Income",ABS(Table1[[#This Row],[Amount]]),0)</f>
        <v>0</v>
      </c>
      <c r="H3723">
        <f>IF(Table1[[#This Row],[Type]]="Expense",ABS(Table1[[#This Row],[Amount]]),0)</f>
        <v>3717.09</v>
      </c>
      <c r="I3723" t="s">
        <v>20</v>
      </c>
      <c r="J3723" t="s">
        <v>23</v>
      </c>
      <c r="L3723" t="str">
        <f t="shared" si="58"/>
        <v>January</v>
      </c>
      <c r="M3723" s="4">
        <f>ABS(Table1[[#This Row],[Amount]])</f>
        <v>3717.09</v>
      </c>
      <c r="N3723">
        <f>IF(Table1[[#This Row],[Type]]="Income",ABS(Table1[[#This Row],[Amount]]),0)</f>
        <v>0</v>
      </c>
      <c r="O3723">
        <f>IF(Table1[[#This Row],[Type]]="Expense",ABS(Table1[[#This Row],[Amount]]),0)</f>
        <v>3717.09</v>
      </c>
      <c r="P3723" t="str">
        <f>Table1[[#This Row],[Region]]</f>
        <v>South</v>
      </c>
      <c r="Q3723" t="s">
        <v>36</v>
      </c>
      <c r="R3723" t="s">
        <v>23</v>
      </c>
    </row>
    <row r="3724" spans="1:18" x14ac:dyDescent="0.3">
      <c r="A3724" s="1">
        <v>45027</v>
      </c>
      <c r="B3724" t="s">
        <v>3750</v>
      </c>
      <c r="C3724" t="s">
        <v>25</v>
      </c>
      <c r="D3724" t="s">
        <v>42</v>
      </c>
      <c r="E3724">
        <v>-3560</v>
      </c>
      <c r="F3724" t="s">
        <v>11</v>
      </c>
      <c r="G3724">
        <f>IF(Table1[[#This Row],[Type]]="Income",ABS(Table1[[#This Row],[Amount]]),0)</f>
        <v>0</v>
      </c>
      <c r="H3724">
        <f>IF(Table1[[#This Row],[Type]]="Expense",ABS(Table1[[#This Row],[Amount]]),0)</f>
        <v>3560</v>
      </c>
      <c r="I3724" t="s">
        <v>17</v>
      </c>
      <c r="J3724" t="s">
        <v>32</v>
      </c>
      <c r="L3724" t="str">
        <f t="shared" si="58"/>
        <v>April</v>
      </c>
      <c r="M3724" s="4">
        <f>ABS(Table1[[#This Row],[Amount]])</f>
        <v>3560</v>
      </c>
      <c r="N3724">
        <f>IF(Table1[[#This Row],[Type]]="Income",ABS(Table1[[#This Row],[Amount]]),0)</f>
        <v>0</v>
      </c>
      <c r="O3724">
        <f>IF(Table1[[#This Row],[Type]]="Expense",ABS(Table1[[#This Row],[Amount]]),0)</f>
        <v>3560</v>
      </c>
      <c r="P3724" t="str">
        <f>Table1[[#This Row],[Region]]</f>
        <v>West</v>
      </c>
      <c r="Q3724" t="s">
        <v>42</v>
      </c>
      <c r="R3724" t="s">
        <v>32</v>
      </c>
    </row>
    <row r="3725" spans="1:18" x14ac:dyDescent="0.3">
      <c r="A3725" s="1">
        <v>44950</v>
      </c>
      <c r="B3725" t="s">
        <v>3751</v>
      </c>
      <c r="C3725" t="s">
        <v>15</v>
      </c>
      <c r="D3725" t="s">
        <v>42</v>
      </c>
      <c r="E3725">
        <v>-4933.18</v>
      </c>
      <c r="F3725" t="s">
        <v>11</v>
      </c>
      <c r="G3725">
        <f>IF(Table1[[#This Row],[Type]]="Income",ABS(Table1[[#This Row],[Amount]]),0)</f>
        <v>0</v>
      </c>
      <c r="H3725">
        <f>IF(Table1[[#This Row],[Type]]="Expense",ABS(Table1[[#This Row],[Amount]]),0)</f>
        <v>4933.18</v>
      </c>
      <c r="I3725" t="s">
        <v>12</v>
      </c>
      <c r="J3725" t="s">
        <v>32</v>
      </c>
      <c r="L3725" t="str">
        <f t="shared" si="58"/>
        <v>January</v>
      </c>
      <c r="M3725" s="4">
        <f>ABS(Table1[[#This Row],[Amount]])</f>
        <v>4933.18</v>
      </c>
      <c r="N3725">
        <f>IF(Table1[[#This Row],[Type]]="Income",ABS(Table1[[#This Row],[Amount]]),0)</f>
        <v>0</v>
      </c>
      <c r="O3725">
        <f>IF(Table1[[#This Row],[Type]]="Expense",ABS(Table1[[#This Row],[Amount]]),0)</f>
        <v>4933.18</v>
      </c>
      <c r="P3725" t="str">
        <f>Table1[[#This Row],[Region]]</f>
        <v>West</v>
      </c>
      <c r="Q3725" t="s">
        <v>42</v>
      </c>
      <c r="R3725" t="s">
        <v>32</v>
      </c>
    </row>
    <row r="3726" spans="1:18" x14ac:dyDescent="0.3">
      <c r="A3726" s="1">
        <v>45290</v>
      </c>
      <c r="B3726" t="s">
        <v>3752</v>
      </c>
      <c r="C3726" t="s">
        <v>9</v>
      </c>
      <c r="D3726" t="s">
        <v>36</v>
      </c>
      <c r="E3726">
        <v>-2657.91</v>
      </c>
      <c r="F3726" t="s">
        <v>11</v>
      </c>
      <c r="G3726">
        <f>IF(Table1[[#This Row],[Type]]="Income",ABS(Table1[[#This Row],[Amount]]),0)</f>
        <v>0</v>
      </c>
      <c r="H3726">
        <f>IF(Table1[[#This Row],[Type]]="Expense",ABS(Table1[[#This Row],[Amount]]),0)</f>
        <v>2657.91</v>
      </c>
      <c r="I3726" t="s">
        <v>20</v>
      </c>
      <c r="J3726" t="s">
        <v>13</v>
      </c>
      <c r="L3726" t="str">
        <f t="shared" si="58"/>
        <v>December</v>
      </c>
      <c r="M3726" s="4">
        <f>ABS(Table1[[#This Row],[Amount]])</f>
        <v>2657.91</v>
      </c>
      <c r="N3726">
        <f>IF(Table1[[#This Row],[Type]]="Income",ABS(Table1[[#This Row],[Amount]]),0)</f>
        <v>0</v>
      </c>
      <c r="O3726">
        <f>IF(Table1[[#This Row],[Type]]="Expense",ABS(Table1[[#This Row],[Amount]]),0)</f>
        <v>2657.91</v>
      </c>
      <c r="P3726" t="str">
        <f>Table1[[#This Row],[Region]]</f>
        <v>East</v>
      </c>
      <c r="Q3726" t="s">
        <v>36</v>
      </c>
      <c r="R3726" t="s">
        <v>13</v>
      </c>
    </row>
    <row r="3727" spans="1:18" x14ac:dyDescent="0.3">
      <c r="A3727" s="1">
        <v>44937</v>
      </c>
      <c r="B3727" t="s">
        <v>3753</v>
      </c>
      <c r="C3727" t="s">
        <v>15</v>
      </c>
      <c r="D3727" t="s">
        <v>42</v>
      </c>
      <c r="E3727">
        <v>-4149.43</v>
      </c>
      <c r="F3727" t="s">
        <v>11</v>
      </c>
      <c r="G3727">
        <f>IF(Table1[[#This Row],[Type]]="Income",ABS(Table1[[#This Row],[Amount]]),0)</f>
        <v>0</v>
      </c>
      <c r="H3727">
        <f>IF(Table1[[#This Row],[Type]]="Expense",ABS(Table1[[#This Row],[Amount]]),0)</f>
        <v>4149.43</v>
      </c>
      <c r="I3727" t="s">
        <v>12</v>
      </c>
      <c r="J3727" t="s">
        <v>27</v>
      </c>
      <c r="L3727" t="str">
        <f t="shared" si="58"/>
        <v>January</v>
      </c>
      <c r="M3727" s="4">
        <f>ABS(Table1[[#This Row],[Amount]])</f>
        <v>4149.43</v>
      </c>
      <c r="N3727">
        <f>IF(Table1[[#This Row],[Type]]="Income",ABS(Table1[[#This Row],[Amount]]),0)</f>
        <v>0</v>
      </c>
      <c r="O3727">
        <f>IF(Table1[[#This Row],[Type]]="Expense",ABS(Table1[[#This Row],[Amount]]),0)</f>
        <v>4149.43</v>
      </c>
      <c r="P3727" t="str">
        <f>Table1[[#This Row],[Region]]</f>
        <v>North</v>
      </c>
      <c r="Q3727" t="s">
        <v>42</v>
      </c>
      <c r="R3727" t="s">
        <v>27</v>
      </c>
    </row>
    <row r="3728" spans="1:18" x14ac:dyDescent="0.3">
      <c r="A3728" s="1">
        <v>45199</v>
      </c>
      <c r="B3728" t="s">
        <v>3754</v>
      </c>
      <c r="C3728" t="s">
        <v>9</v>
      </c>
      <c r="D3728" t="s">
        <v>26</v>
      </c>
      <c r="E3728">
        <v>-2924.56</v>
      </c>
      <c r="F3728" t="s">
        <v>11</v>
      </c>
      <c r="G3728">
        <f>IF(Table1[[#This Row],[Type]]="Income",ABS(Table1[[#This Row],[Amount]]),0)</f>
        <v>0</v>
      </c>
      <c r="H3728">
        <f>IF(Table1[[#This Row],[Type]]="Expense",ABS(Table1[[#This Row],[Amount]]),0)</f>
        <v>2924.56</v>
      </c>
      <c r="I3728" t="s">
        <v>20</v>
      </c>
      <c r="J3728" t="s">
        <v>27</v>
      </c>
      <c r="L3728" t="str">
        <f t="shared" si="58"/>
        <v>September</v>
      </c>
      <c r="M3728" s="4">
        <f>ABS(Table1[[#This Row],[Amount]])</f>
        <v>2924.56</v>
      </c>
      <c r="N3728">
        <f>IF(Table1[[#This Row],[Type]]="Income",ABS(Table1[[#This Row],[Amount]]),0)</f>
        <v>0</v>
      </c>
      <c r="O3728">
        <f>IF(Table1[[#This Row],[Type]]="Expense",ABS(Table1[[#This Row],[Amount]]),0)</f>
        <v>2924.56</v>
      </c>
      <c r="P3728" t="str">
        <f>Table1[[#This Row],[Region]]</f>
        <v>North</v>
      </c>
      <c r="Q3728" t="s">
        <v>26</v>
      </c>
      <c r="R3728" t="s">
        <v>27</v>
      </c>
    </row>
    <row r="3729" spans="1:18" x14ac:dyDescent="0.3">
      <c r="A3729" s="1">
        <v>45207</v>
      </c>
      <c r="B3729" t="s">
        <v>3755</v>
      </c>
      <c r="C3729" t="s">
        <v>25</v>
      </c>
      <c r="D3729" t="s">
        <v>26</v>
      </c>
      <c r="E3729">
        <v>-4383.0200000000004</v>
      </c>
      <c r="F3729" t="s">
        <v>11</v>
      </c>
      <c r="G3729">
        <f>IF(Table1[[#This Row],[Type]]="Income",ABS(Table1[[#This Row],[Amount]]),0)</f>
        <v>0</v>
      </c>
      <c r="H3729">
        <f>IF(Table1[[#This Row],[Type]]="Expense",ABS(Table1[[#This Row],[Amount]]),0)</f>
        <v>4383.0200000000004</v>
      </c>
      <c r="I3729" t="s">
        <v>12</v>
      </c>
      <c r="J3729" t="s">
        <v>13</v>
      </c>
      <c r="L3729" t="str">
        <f t="shared" si="58"/>
        <v>October</v>
      </c>
      <c r="M3729" s="4">
        <f>ABS(Table1[[#This Row],[Amount]])</f>
        <v>4383.0200000000004</v>
      </c>
      <c r="N3729">
        <f>IF(Table1[[#This Row],[Type]]="Income",ABS(Table1[[#This Row],[Amount]]),0)</f>
        <v>0</v>
      </c>
      <c r="O3729">
        <f>IF(Table1[[#This Row],[Type]]="Expense",ABS(Table1[[#This Row],[Amount]]),0)</f>
        <v>4383.0200000000004</v>
      </c>
      <c r="P3729" t="str">
        <f>Table1[[#This Row],[Region]]</f>
        <v>East</v>
      </c>
      <c r="Q3729" t="s">
        <v>26</v>
      </c>
      <c r="R3729" t="s">
        <v>13</v>
      </c>
    </row>
    <row r="3730" spans="1:18" x14ac:dyDescent="0.3">
      <c r="A3730" s="1">
        <v>45020</v>
      </c>
      <c r="B3730" t="s">
        <v>3756</v>
      </c>
      <c r="C3730" t="s">
        <v>25</v>
      </c>
      <c r="D3730" t="s">
        <v>36</v>
      </c>
      <c r="E3730">
        <v>-3633</v>
      </c>
      <c r="F3730" t="s">
        <v>11</v>
      </c>
      <c r="G3730">
        <f>IF(Table1[[#This Row],[Type]]="Income",ABS(Table1[[#This Row],[Amount]]),0)</f>
        <v>0</v>
      </c>
      <c r="H3730">
        <f>IF(Table1[[#This Row],[Type]]="Expense",ABS(Table1[[#This Row],[Amount]]),0)</f>
        <v>3633</v>
      </c>
      <c r="I3730" t="s">
        <v>20</v>
      </c>
      <c r="J3730" t="s">
        <v>13</v>
      </c>
      <c r="L3730" t="str">
        <f t="shared" si="58"/>
        <v>April</v>
      </c>
      <c r="M3730" s="4">
        <f>ABS(Table1[[#This Row],[Amount]])</f>
        <v>3633</v>
      </c>
      <c r="N3730">
        <f>IF(Table1[[#This Row],[Type]]="Income",ABS(Table1[[#This Row],[Amount]]),0)</f>
        <v>0</v>
      </c>
      <c r="O3730">
        <f>IF(Table1[[#This Row],[Type]]="Expense",ABS(Table1[[#This Row],[Amount]]),0)</f>
        <v>3633</v>
      </c>
      <c r="P3730" t="str">
        <f>Table1[[#This Row],[Region]]</f>
        <v>East</v>
      </c>
      <c r="Q3730" t="s">
        <v>36</v>
      </c>
      <c r="R3730" t="s">
        <v>13</v>
      </c>
    </row>
    <row r="3731" spans="1:18" x14ac:dyDescent="0.3">
      <c r="A3731" s="1">
        <v>45127</v>
      </c>
      <c r="B3731" t="s">
        <v>3757</v>
      </c>
      <c r="C3731" t="s">
        <v>30</v>
      </c>
      <c r="D3731" t="s">
        <v>19</v>
      </c>
      <c r="E3731">
        <v>3250.13</v>
      </c>
      <c r="F3731" t="s">
        <v>31</v>
      </c>
      <c r="G3731">
        <f>IF(Table1[[#This Row],[Type]]="Income",ABS(Table1[[#This Row],[Amount]]),0)</f>
        <v>3250.13</v>
      </c>
      <c r="H3731">
        <f>IF(Table1[[#This Row],[Type]]="Expense",ABS(Table1[[#This Row],[Amount]]),0)</f>
        <v>0</v>
      </c>
      <c r="I3731" t="s">
        <v>12</v>
      </c>
      <c r="J3731" t="s">
        <v>27</v>
      </c>
      <c r="L3731" t="str">
        <f t="shared" si="58"/>
        <v>July</v>
      </c>
      <c r="M3731" s="4">
        <f>ABS(Table1[[#This Row],[Amount]])</f>
        <v>3250.13</v>
      </c>
      <c r="N3731">
        <f>IF(Table1[[#This Row],[Type]]="Income",ABS(Table1[[#This Row],[Amount]]),0)</f>
        <v>3250.13</v>
      </c>
      <c r="O3731">
        <f>IF(Table1[[#This Row],[Type]]="Expense",ABS(Table1[[#This Row],[Amount]]),0)</f>
        <v>0</v>
      </c>
      <c r="P3731" t="str">
        <f>Table1[[#This Row],[Region]]</f>
        <v>North</v>
      </c>
      <c r="Q3731" t="s">
        <v>19</v>
      </c>
      <c r="R3731" t="s">
        <v>27</v>
      </c>
    </row>
    <row r="3732" spans="1:18" x14ac:dyDescent="0.3">
      <c r="A3732" s="1">
        <v>44947</v>
      </c>
      <c r="B3732" t="s">
        <v>3758</v>
      </c>
      <c r="C3732" t="s">
        <v>25</v>
      </c>
      <c r="D3732" t="s">
        <v>42</v>
      </c>
      <c r="E3732">
        <v>-2869.1</v>
      </c>
      <c r="F3732" t="s">
        <v>11</v>
      </c>
      <c r="G3732">
        <f>IF(Table1[[#This Row],[Type]]="Income",ABS(Table1[[#This Row],[Amount]]),0)</f>
        <v>0</v>
      </c>
      <c r="H3732">
        <f>IF(Table1[[#This Row],[Type]]="Expense",ABS(Table1[[#This Row],[Amount]]),0)</f>
        <v>2869.1</v>
      </c>
      <c r="I3732" t="s">
        <v>17</v>
      </c>
      <c r="J3732" t="s">
        <v>23</v>
      </c>
      <c r="L3732" t="str">
        <f t="shared" si="58"/>
        <v>January</v>
      </c>
      <c r="M3732" s="4">
        <f>ABS(Table1[[#This Row],[Amount]])</f>
        <v>2869.1</v>
      </c>
      <c r="N3732">
        <f>IF(Table1[[#This Row],[Type]]="Income",ABS(Table1[[#This Row],[Amount]]),0)</f>
        <v>0</v>
      </c>
      <c r="O3732">
        <f>IF(Table1[[#This Row],[Type]]="Expense",ABS(Table1[[#This Row],[Amount]]),0)</f>
        <v>2869.1</v>
      </c>
      <c r="P3732" t="str">
        <f>Table1[[#This Row],[Region]]</f>
        <v>South</v>
      </c>
      <c r="Q3732" t="s">
        <v>42</v>
      </c>
      <c r="R3732" t="s">
        <v>23</v>
      </c>
    </row>
    <row r="3733" spans="1:18" x14ac:dyDescent="0.3">
      <c r="A3733" s="1">
        <v>45266</v>
      </c>
      <c r="B3733" t="s">
        <v>3759</v>
      </c>
      <c r="C3733" t="s">
        <v>30</v>
      </c>
      <c r="D3733" t="s">
        <v>19</v>
      </c>
      <c r="E3733">
        <v>3642.56</v>
      </c>
      <c r="F3733" t="s">
        <v>31</v>
      </c>
      <c r="G3733">
        <f>IF(Table1[[#This Row],[Type]]="Income",ABS(Table1[[#This Row],[Amount]]),0)</f>
        <v>3642.56</v>
      </c>
      <c r="H3733">
        <f>IF(Table1[[#This Row],[Type]]="Expense",ABS(Table1[[#This Row],[Amount]]),0)</f>
        <v>0</v>
      </c>
      <c r="I3733" t="s">
        <v>20</v>
      </c>
      <c r="J3733" t="s">
        <v>27</v>
      </c>
      <c r="L3733" t="str">
        <f t="shared" si="58"/>
        <v>December</v>
      </c>
      <c r="M3733" s="4">
        <f>ABS(Table1[[#This Row],[Amount]])</f>
        <v>3642.56</v>
      </c>
      <c r="N3733">
        <f>IF(Table1[[#This Row],[Type]]="Income",ABS(Table1[[#This Row],[Amount]]),0)</f>
        <v>3642.56</v>
      </c>
      <c r="O3733">
        <f>IF(Table1[[#This Row],[Type]]="Expense",ABS(Table1[[#This Row],[Amount]]),0)</f>
        <v>0</v>
      </c>
      <c r="P3733" t="str">
        <f>Table1[[#This Row],[Region]]</f>
        <v>North</v>
      </c>
      <c r="Q3733" t="s">
        <v>19</v>
      </c>
      <c r="R3733" t="s">
        <v>27</v>
      </c>
    </row>
    <row r="3734" spans="1:18" x14ac:dyDescent="0.3">
      <c r="A3734" s="1">
        <v>45137</v>
      </c>
      <c r="B3734" t="s">
        <v>3760</v>
      </c>
      <c r="C3734" t="s">
        <v>9</v>
      </c>
      <c r="D3734" t="s">
        <v>42</v>
      </c>
      <c r="E3734">
        <v>-2156.3000000000002</v>
      </c>
      <c r="F3734" t="s">
        <v>11</v>
      </c>
      <c r="G3734">
        <f>IF(Table1[[#This Row],[Type]]="Income",ABS(Table1[[#This Row],[Amount]]),0)</f>
        <v>0</v>
      </c>
      <c r="H3734">
        <f>IF(Table1[[#This Row],[Type]]="Expense",ABS(Table1[[#This Row],[Amount]]),0)</f>
        <v>2156.3000000000002</v>
      </c>
      <c r="I3734" t="s">
        <v>17</v>
      </c>
      <c r="J3734" t="s">
        <v>23</v>
      </c>
      <c r="L3734" t="str">
        <f t="shared" si="58"/>
        <v>July</v>
      </c>
      <c r="M3734" s="4">
        <f>ABS(Table1[[#This Row],[Amount]])</f>
        <v>2156.3000000000002</v>
      </c>
      <c r="N3734">
        <f>IF(Table1[[#This Row],[Type]]="Income",ABS(Table1[[#This Row],[Amount]]),0)</f>
        <v>0</v>
      </c>
      <c r="O3734">
        <f>IF(Table1[[#This Row],[Type]]="Expense",ABS(Table1[[#This Row],[Amount]]),0)</f>
        <v>2156.3000000000002</v>
      </c>
      <c r="P3734" t="str">
        <f>Table1[[#This Row],[Region]]</f>
        <v>South</v>
      </c>
      <c r="Q3734" t="s">
        <v>42</v>
      </c>
      <c r="R3734" t="s">
        <v>23</v>
      </c>
    </row>
    <row r="3735" spans="1:18" x14ac:dyDescent="0.3">
      <c r="A3735" s="1">
        <v>45066</v>
      </c>
      <c r="B3735" t="s">
        <v>3761</v>
      </c>
      <c r="C3735" t="s">
        <v>15</v>
      </c>
      <c r="D3735" t="s">
        <v>16</v>
      </c>
      <c r="E3735">
        <v>-573.23</v>
      </c>
      <c r="F3735" t="s">
        <v>11</v>
      </c>
      <c r="G3735">
        <f>IF(Table1[[#This Row],[Type]]="Income",ABS(Table1[[#This Row],[Amount]]),0)</f>
        <v>0</v>
      </c>
      <c r="H3735">
        <f>IF(Table1[[#This Row],[Type]]="Expense",ABS(Table1[[#This Row],[Amount]]),0)</f>
        <v>573.23</v>
      </c>
      <c r="I3735" t="s">
        <v>20</v>
      </c>
      <c r="J3735" t="s">
        <v>32</v>
      </c>
      <c r="L3735" t="str">
        <f t="shared" si="58"/>
        <v>May</v>
      </c>
      <c r="M3735" s="4">
        <f>ABS(Table1[[#This Row],[Amount]])</f>
        <v>573.23</v>
      </c>
      <c r="N3735">
        <f>IF(Table1[[#This Row],[Type]]="Income",ABS(Table1[[#This Row],[Amount]]),0)</f>
        <v>0</v>
      </c>
      <c r="O3735">
        <f>IF(Table1[[#This Row],[Type]]="Expense",ABS(Table1[[#This Row],[Amount]]),0)</f>
        <v>573.23</v>
      </c>
      <c r="P3735" t="str">
        <f>Table1[[#This Row],[Region]]</f>
        <v>West</v>
      </c>
      <c r="Q3735" t="s">
        <v>16</v>
      </c>
      <c r="R3735" t="s">
        <v>32</v>
      </c>
    </row>
    <row r="3736" spans="1:18" x14ac:dyDescent="0.3">
      <c r="A3736" s="1">
        <v>45219</v>
      </c>
      <c r="B3736" t="s">
        <v>3762</v>
      </c>
      <c r="C3736" t="s">
        <v>25</v>
      </c>
      <c r="D3736" t="s">
        <v>42</v>
      </c>
      <c r="E3736">
        <v>-295.93</v>
      </c>
      <c r="F3736" t="s">
        <v>11</v>
      </c>
      <c r="G3736">
        <f>IF(Table1[[#This Row],[Type]]="Income",ABS(Table1[[#This Row],[Amount]]),0)</f>
        <v>0</v>
      </c>
      <c r="H3736">
        <f>IF(Table1[[#This Row],[Type]]="Expense",ABS(Table1[[#This Row],[Amount]]),0)</f>
        <v>295.93</v>
      </c>
      <c r="I3736" t="s">
        <v>20</v>
      </c>
      <c r="J3736" t="s">
        <v>27</v>
      </c>
      <c r="L3736" t="str">
        <f t="shared" si="58"/>
        <v>October</v>
      </c>
      <c r="M3736" s="4">
        <f>ABS(Table1[[#This Row],[Amount]])</f>
        <v>295.93</v>
      </c>
      <c r="N3736">
        <f>IF(Table1[[#This Row],[Type]]="Income",ABS(Table1[[#This Row],[Amount]]),0)</f>
        <v>0</v>
      </c>
      <c r="O3736">
        <f>IF(Table1[[#This Row],[Type]]="Expense",ABS(Table1[[#This Row],[Amount]]),0)</f>
        <v>295.93</v>
      </c>
      <c r="P3736" t="str">
        <f>Table1[[#This Row],[Region]]</f>
        <v>North</v>
      </c>
      <c r="Q3736" t="s">
        <v>42</v>
      </c>
      <c r="R3736" t="s">
        <v>27</v>
      </c>
    </row>
    <row r="3737" spans="1:18" x14ac:dyDescent="0.3">
      <c r="A3737" s="1">
        <v>45224</v>
      </c>
      <c r="B3737" t="s">
        <v>3763</v>
      </c>
      <c r="C3737" t="s">
        <v>25</v>
      </c>
      <c r="D3737" t="s">
        <v>26</v>
      </c>
      <c r="E3737">
        <v>-2447.2199999999998</v>
      </c>
      <c r="F3737" t="s">
        <v>11</v>
      </c>
      <c r="G3737">
        <f>IF(Table1[[#This Row],[Type]]="Income",ABS(Table1[[#This Row],[Amount]]),0)</f>
        <v>0</v>
      </c>
      <c r="H3737">
        <f>IF(Table1[[#This Row],[Type]]="Expense",ABS(Table1[[#This Row],[Amount]]),0)</f>
        <v>2447.2199999999998</v>
      </c>
      <c r="I3737" t="s">
        <v>20</v>
      </c>
      <c r="J3737" t="s">
        <v>27</v>
      </c>
      <c r="L3737" t="str">
        <f t="shared" si="58"/>
        <v>October</v>
      </c>
      <c r="M3737" s="4">
        <f>ABS(Table1[[#This Row],[Amount]])</f>
        <v>2447.2199999999998</v>
      </c>
      <c r="N3737">
        <f>IF(Table1[[#This Row],[Type]]="Income",ABS(Table1[[#This Row],[Amount]]),0)</f>
        <v>0</v>
      </c>
      <c r="O3737">
        <f>IF(Table1[[#This Row],[Type]]="Expense",ABS(Table1[[#This Row],[Amount]]),0)</f>
        <v>2447.2199999999998</v>
      </c>
      <c r="P3737" t="str">
        <f>Table1[[#This Row],[Region]]</f>
        <v>North</v>
      </c>
      <c r="Q3737" t="s">
        <v>26</v>
      </c>
      <c r="R3737" t="s">
        <v>27</v>
      </c>
    </row>
    <row r="3738" spans="1:18" x14ac:dyDescent="0.3">
      <c r="A3738" s="1">
        <v>45027</v>
      </c>
      <c r="B3738" t="s">
        <v>3764</v>
      </c>
      <c r="C3738" t="s">
        <v>25</v>
      </c>
      <c r="D3738" t="s">
        <v>22</v>
      </c>
      <c r="E3738">
        <v>-3036.53</v>
      </c>
      <c r="F3738" t="s">
        <v>11</v>
      </c>
      <c r="G3738">
        <f>IF(Table1[[#This Row],[Type]]="Income",ABS(Table1[[#This Row],[Amount]]),0)</f>
        <v>0</v>
      </c>
      <c r="H3738">
        <f>IF(Table1[[#This Row],[Type]]="Expense",ABS(Table1[[#This Row],[Amount]]),0)</f>
        <v>3036.53</v>
      </c>
      <c r="I3738" t="s">
        <v>12</v>
      </c>
      <c r="J3738" t="s">
        <v>32</v>
      </c>
      <c r="L3738" t="str">
        <f t="shared" si="58"/>
        <v>April</v>
      </c>
      <c r="M3738" s="4">
        <f>ABS(Table1[[#This Row],[Amount]])</f>
        <v>3036.53</v>
      </c>
      <c r="N3738">
        <f>IF(Table1[[#This Row],[Type]]="Income",ABS(Table1[[#This Row],[Amount]]),0)</f>
        <v>0</v>
      </c>
      <c r="O3738">
        <f>IF(Table1[[#This Row],[Type]]="Expense",ABS(Table1[[#This Row],[Amount]]),0)</f>
        <v>3036.53</v>
      </c>
      <c r="P3738" t="str">
        <f>Table1[[#This Row],[Region]]</f>
        <v>West</v>
      </c>
      <c r="Q3738" t="s">
        <v>22</v>
      </c>
      <c r="R3738" t="s">
        <v>32</v>
      </c>
    </row>
    <row r="3739" spans="1:18" x14ac:dyDescent="0.3">
      <c r="A3739" s="1">
        <v>45230</v>
      </c>
      <c r="B3739" t="s">
        <v>3765</v>
      </c>
      <c r="C3739" t="s">
        <v>9</v>
      </c>
      <c r="D3739" t="s">
        <v>10</v>
      </c>
      <c r="E3739">
        <v>-486.36</v>
      </c>
      <c r="F3739" t="s">
        <v>11</v>
      </c>
      <c r="G3739">
        <f>IF(Table1[[#This Row],[Type]]="Income",ABS(Table1[[#This Row],[Amount]]),0)</f>
        <v>0</v>
      </c>
      <c r="H3739">
        <f>IF(Table1[[#This Row],[Type]]="Expense",ABS(Table1[[#This Row],[Amount]]),0)</f>
        <v>486.36</v>
      </c>
      <c r="I3739" t="s">
        <v>20</v>
      </c>
      <c r="J3739" t="s">
        <v>32</v>
      </c>
      <c r="L3739" t="str">
        <f t="shared" si="58"/>
        <v>October</v>
      </c>
      <c r="M3739" s="4">
        <f>ABS(Table1[[#This Row],[Amount]])</f>
        <v>486.36</v>
      </c>
      <c r="N3739">
        <f>IF(Table1[[#This Row],[Type]]="Income",ABS(Table1[[#This Row],[Amount]]),0)</f>
        <v>0</v>
      </c>
      <c r="O3739">
        <f>IF(Table1[[#This Row],[Type]]="Expense",ABS(Table1[[#This Row],[Amount]]),0)</f>
        <v>486.36</v>
      </c>
      <c r="P3739" t="str">
        <f>Table1[[#This Row],[Region]]</f>
        <v>West</v>
      </c>
      <c r="Q3739" t="s">
        <v>10</v>
      </c>
      <c r="R3739" t="s">
        <v>32</v>
      </c>
    </row>
    <row r="3740" spans="1:18" x14ac:dyDescent="0.3">
      <c r="A3740" s="1">
        <v>45285</v>
      </c>
      <c r="B3740" t="s">
        <v>3766</v>
      </c>
      <c r="C3740" t="s">
        <v>30</v>
      </c>
      <c r="D3740" t="s">
        <v>22</v>
      </c>
      <c r="E3740">
        <v>1505.83</v>
      </c>
      <c r="F3740" t="s">
        <v>31</v>
      </c>
      <c r="G3740">
        <f>IF(Table1[[#This Row],[Type]]="Income",ABS(Table1[[#This Row],[Amount]]),0)</f>
        <v>1505.83</v>
      </c>
      <c r="H3740">
        <f>IF(Table1[[#This Row],[Type]]="Expense",ABS(Table1[[#This Row],[Amount]]),0)</f>
        <v>0</v>
      </c>
      <c r="I3740" t="s">
        <v>17</v>
      </c>
      <c r="J3740" t="s">
        <v>32</v>
      </c>
      <c r="L3740" t="str">
        <f t="shared" si="58"/>
        <v>December</v>
      </c>
      <c r="M3740" s="4">
        <f>ABS(Table1[[#This Row],[Amount]])</f>
        <v>1505.83</v>
      </c>
      <c r="N3740">
        <f>IF(Table1[[#This Row],[Type]]="Income",ABS(Table1[[#This Row],[Amount]]),0)</f>
        <v>1505.83</v>
      </c>
      <c r="O3740">
        <f>IF(Table1[[#This Row],[Type]]="Expense",ABS(Table1[[#This Row],[Amount]]),0)</f>
        <v>0</v>
      </c>
      <c r="P3740" t="str">
        <f>Table1[[#This Row],[Region]]</f>
        <v>West</v>
      </c>
      <c r="Q3740" t="s">
        <v>22</v>
      </c>
      <c r="R3740" t="s">
        <v>32</v>
      </c>
    </row>
    <row r="3741" spans="1:18" x14ac:dyDescent="0.3">
      <c r="A3741" s="1">
        <v>44954</v>
      </c>
      <c r="B3741" t="s">
        <v>3767</v>
      </c>
      <c r="C3741" t="s">
        <v>9</v>
      </c>
      <c r="D3741" t="s">
        <v>22</v>
      </c>
      <c r="E3741">
        <v>-1677.96</v>
      </c>
      <c r="F3741" t="s">
        <v>11</v>
      </c>
      <c r="G3741">
        <f>IF(Table1[[#This Row],[Type]]="Income",ABS(Table1[[#This Row],[Amount]]),0)</f>
        <v>0</v>
      </c>
      <c r="H3741">
        <f>IF(Table1[[#This Row],[Type]]="Expense",ABS(Table1[[#This Row],[Amount]]),0)</f>
        <v>1677.96</v>
      </c>
      <c r="I3741" t="s">
        <v>12</v>
      </c>
      <c r="J3741" t="s">
        <v>32</v>
      </c>
      <c r="L3741" t="str">
        <f t="shared" si="58"/>
        <v>January</v>
      </c>
      <c r="M3741" s="4">
        <f>ABS(Table1[[#This Row],[Amount]])</f>
        <v>1677.96</v>
      </c>
      <c r="N3741">
        <f>IF(Table1[[#This Row],[Type]]="Income",ABS(Table1[[#This Row],[Amount]]),0)</f>
        <v>0</v>
      </c>
      <c r="O3741">
        <f>IF(Table1[[#This Row],[Type]]="Expense",ABS(Table1[[#This Row],[Amount]]),0)</f>
        <v>1677.96</v>
      </c>
      <c r="P3741" t="str">
        <f>Table1[[#This Row],[Region]]</f>
        <v>West</v>
      </c>
      <c r="Q3741" t="s">
        <v>22</v>
      </c>
      <c r="R3741" t="s">
        <v>32</v>
      </c>
    </row>
    <row r="3742" spans="1:18" x14ac:dyDescent="0.3">
      <c r="A3742" s="1">
        <v>44967</v>
      </c>
      <c r="B3742" t="s">
        <v>3768</v>
      </c>
      <c r="C3742" t="s">
        <v>15</v>
      </c>
      <c r="D3742" t="s">
        <v>22</v>
      </c>
      <c r="E3742">
        <v>-2857.7</v>
      </c>
      <c r="F3742" t="s">
        <v>11</v>
      </c>
      <c r="G3742">
        <f>IF(Table1[[#This Row],[Type]]="Income",ABS(Table1[[#This Row],[Amount]]),0)</f>
        <v>0</v>
      </c>
      <c r="H3742">
        <f>IF(Table1[[#This Row],[Type]]="Expense",ABS(Table1[[#This Row],[Amount]]),0)</f>
        <v>2857.7</v>
      </c>
      <c r="I3742" t="s">
        <v>12</v>
      </c>
      <c r="J3742" t="s">
        <v>32</v>
      </c>
      <c r="L3742" t="str">
        <f t="shared" si="58"/>
        <v>February</v>
      </c>
      <c r="M3742" s="4">
        <f>ABS(Table1[[#This Row],[Amount]])</f>
        <v>2857.7</v>
      </c>
      <c r="N3742">
        <f>IF(Table1[[#This Row],[Type]]="Income",ABS(Table1[[#This Row],[Amount]]),0)</f>
        <v>0</v>
      </c>
      <c r="O3742">
        <f>IF(Table1[[#This Row],[Type]]="Expense",ABS(Table1[[#This Row],[Amount]]),0)</f>
        <v>2857.7</v>
      </c>
      <c r="P3742" t="str">
        <f>Table1[[#This Row],[Region]]</f>
        <v>West</v>
      </c>
      <c r="Q3742" t="s">
        <v>22</v>
      </c>
      <c r="R3742" t="s">
        <v>32</v>
      </c>
    </row>
    <row r="3743" spans="1:18" x14ac:dyDescent="0.3">
      <c r="A3743" s="1">
        <v>45281</v>
      </c>
      <c r="B3743" t="s">
        <v>3769</v>
      </c>
      <c r="C3743" t="s">
        <v>9</v>
      </c>
      <c r="D3743" t="s">
        <v>10</v>
      </c>
      <c r="E3743">
        <v>-1464.56</v>
      </c>
      <c r="F3743" t="s">
        <v>11</v>
      </c>
      <c r="G3743">
        <f>IF(Table1[[#This Row],[Type]]="Income",ABS(Table1[[#This Row],[Amount]]),0)</f>
        <v>0</v>
      </c>
      <c r="H3743">
        <f>IF(Table1[[#This Row],[Type]]="Expense",ABS(Table1[[#This Row],[Amount]]),0)</f>
        <v>1464.56</v>
      </c>
      <c r="I3743" t="s">
        <v>20</v>
      </c>
      <c r="J3743" t="s">
        <v>13</v>
      </c>
      <c r="L3743" t="str">
        <f t="shared" si="58"/>
        <v>December</v>
      </c>
      <c r="M3743" s="4">
        <f>ABS(Table1[[#This Row],[Amount]])</f>
        <v>1464.56</v>
      </c>
      <c r="N3743">
        <f>IF(Table1[[#This Row],[Type]]="Income",ABS(Table1[[#This Row],[Amount]]),0)</f>
        <v>0</v>
      </c>
      <c r="O3743">
        <f>IF(Table1[[#This Row],[Type]]="Expense",ABS(Table1[[#This Row],[Amount]]),0)</f>
        <v>1464.56</v>
      </c>
      <c r="P3743" t="str">
        <f>Table1[[#This Row],[Region]]</f>
        <v>East</v>
      </c>
      <c r="Q3743" t="s">
        <v>10</v>
      </c>
      <c r="R3743" t="s">
        <v>13</v>
      </c>
    </row>
    <row r="3744" spans="1:18" x14ac:dyDescent="0.3">
      <c r="A3744" s="1">
        <v>45229</v>
      </c>
      <c r="B3744" t="s">
        <v>3770</v>
      </c>
      <c r="C3744" t="s">
        <v>15</v>
      </c>
      <c r="D3744" t="s">
        <v>19</v>
      </c>
      <c r="E3744">
        <v>-568.67999999999995</v>
      </c>
      <c r="F3744" t="s">
        <v>11</v>
      </c>
      <c r="G3744">
        <f>IF(Table1[[#This Row],[Type]]="Income",ABS(Table1[[#This Row],[Amount]]),0)</f>
        <v>0</v>
      </c>
      <c r="H3744">
        <f>IF(Table1[[#This Row],[Type]]="Expense",ABS(Table1[[#This Row],[Amount]]),0)</f>
        <v>568.67999999999995</v>
      </c>
      <c r="I3744" t="s">
        <v>12</v>
      </c>
      <c r="J3744" t="s">
        <v>13</v>
      </c>
      <c r="L3744" t="str">
        <f t="shared" si="58"/>
        <v>October</v>
      </c>
      <c r="M3744" s="4">
        <f>ABS(Table1[[#This Row],[Amount]])</f>
        <v>568.67999999999995</v>
      </c>
      <c r="N3744">
        <f>IF(Table1[[#This Row],[Type]]="Income",ABS(Table1[[#This Row],[Amount]]),0)</f>
        <v>0</v>
      </c>
      <c r="O3744">
        <f>IF(Table1[[#This Row],[Type]]="Expense",ABS(Table1[[#This Row],[Amount]]),0)</f>
        <v>568.67999999999995</v>
      </c>
      <c r="P3744" t="str">
        <f>Table1[[#This Row],[Region]]</f>
        <v>East</v>
      </c>
      <c r="Q3744" t="s">
        <v>19</v>
      </c>
      <c r="R3744" t="s">
        <v>13</v>
      </c>
    </row>
    <row r="3745" spans="1:18" x14ac:dyDescent="0.3">
      <c r="A3745" s="1">
        <v>45072</v>
      </c>
      <c r="B3745" t="s">
        <v>3771</v>
      </c>
      <c r="C3745" t="s">
        <v>25</v>
      </c>
      <c r="D3745" t="s">
        <v>10</v>
      </c>
      <c r="E3745">
        <v>-907.8</v>
      </c>
      <c r="F3745" t="s">
        <v>11</v>
      </c>
      <c r="G3745">
        <f>IF(Table1[[#This Row],[Type]]="Income",ABS(Table1[[#This Row],[Amount]]),0)</f>
        <v>0</v>
      </c>
      <c r="H3745">
        <f>IF(Table1[[#This Row],[Type]]="Expense",ABS(Table1[[#This Row],[Amount]]),0)</f>
        <v>907.8</v>
      </c>
      <c r="I3745" t="s">
        <v>20</v>
      </c>
      <c r="J3745" t="s">
        <v>32</v>
      </c>
      <c r="L3745" t="str">
        <f t="shared" si="58"/>
        <v>May</v>
      </c>
      <c r="M3745" s="4">
        <f>ABS(Table1[[#This Row],[Amount]])</f>
        <v>907.8</v>
      </c>
      <c r="N3745">
        <f>IF(Table1[[#This Row],[Type]]="Income",ABS(Table1[[#This Row],[Amount]]),0)</f>
        <v>0</v>
      </c>
      <c r="O3745">
        <f>IF(Table1[[#This Row],[Type]]="Expense",ABS(Table1[[#This Row],[Amount]]),0)</f>
        <v>907.8</v>
      </c>
      <c r="P3745" t="str">
        <f>Table1[[#This Row],[Region]]</f>
        <v>West</v>
      </c>
      <c r="Q3745" t="s">
        <v>10</v>
      </c>
      <c r="R3745" t="s">
        <v>32</v>
      </c>
    </row>
    <row r="3746" spans="1:18" x14ac:dyDescent="0.3">
      <c r="A3746" s="1">
        <v>45182</v>
      </c>
      <c r="B3746" t="s">
        <v>3772</v>
      </c>
      <c r="C3746" t="s">
        <v>15</v>
      </c>
      <c r="D3746" t="s">
        <v>19</v>
      </c>
      <c r="E3746">
        <v>-952.34</v>
      </c>
      <c r="F3746" t="s">
        <v>11</v>
      </c>
      <c r="G3746">
        <f>IF(Table1[[#This Row],[Type]]="Income",ABS(Table1[[#This Row],[Amount]]),0)</f>
        <v>0</v>
      </c>
      <c r="H3746">
        <f>IF(Table1[[#This Row],[Type]]="Expense",ABS(Table1[[#This Row],[Amount]]),0)</f>
        <v>952.34</v>
      </c>
      <c r="I3746" t="s">
        <v>17</v>
      </c>
      <c r="J3746" t="s">
        <v>32</v>
      </c>
      <c r="L3746" t="str">
        <f t="shared" si="58"/>
        <v>September</v>
      </c>
      <c r="M3746" s="4">
        <f>ABS(Table1[[#This Row],[Amount]])</f>
        <v>952.34</v>
      </c>
      <c r="N3746">
        <f>IF(Table1[[#This Row],[Type]]="Income",ABS(Table1[[#This Row],[Amount]]),0)</f>
        <v>0</v>
      </c>
      <c r="O3746">
        <f>IF(Table1[[#This Row],[Type]]="Expense",ABS(Table1[[#This Row],[Amount]]),0)</f>
        <v>952.34</v>
      </c>
      <c r="P3746" t="str">
        <f>Table1[[#This Row],[Region]]</f>
        <v>West</v>
      </c>
      <c r="Q3746" t="s">
        <v>19</v>
      </c>
      <c r="R3746" t="s">
        <v>32</v>
      </c>
    </row>
    <row r="3747" spans="1:18" x14ac:dyDescent="0.3">
      <c r="A3747" s="1">
        <v>45153</v>
      </c>
      <c r="B3747" t="s">
        <v>3773</v>
      </c>
      <c r="C3747" t="s">
        <v>15</v>
      </c>
      <c r="D3747" t="s">
        <v>10</v>
      </c>
      <c r="E3747">
        <v>-4229.21</v>
      </c>
      <c r="F3747" t="s">
        <v>11</v>
      </c>
      <c r="G3747">
        <f>IF(Table1[[#This Row],[Type]]="Income",ABS(Table1[[#This Row],[Amount]]),0)</f>
        <v>0</v>
      </c>
      <c r="H3747">
        <f>IF(Table1[[#This Row],[Type]]="Expense",ABS(Table1[[#This Row],[Amount]]),0)</f>
        <v>4229.21</v>
      </c>
      <c r="I3747" t="s">
        <v>12</v>
      </c>
      <c r="J3747" t="s">
        <v>32</v>
      </c>
      <c r="L3747" t="str">
        <f t="shared" si="58"/>
        <v>August</v>
      </c>
      <c r="M3747" s="4">
        <f>ABS(Table1[[#This Row],[Amount]])</f>
        <v>4229.21</v>
      </c>
      <c r="N3747">
        <f>IF(Table1[[#This Row],[Type]]="Income",ABS(Table1[[#This Row],[Amount]]),0)</f>
        <v>0</v>
      </c>
      <c r="O3747">
        <f>IF(Table1[[#This Row],[Type]]="Expense",ABS(Table1[[#This Row],[Amount]]),0)</f>
        <v>4229.21</v>
      </c>
      <c r="P3747" t="str">
        <f>Table1[[#This Row],[Region]]</f>
        <v>West</v>
      </c>
      <c r="Q3747" t="s">
        <v>10</v>
      </c>
      <c r="R3747" t="s">
        <v>32</v>
      </c>
    </row>
    <row r="3748" spans="1:18" x14ac:dyDescent="0.3">
      <c r="A3748" s="1">
        <v>45162</v>
      </c>
      <c r="B3748" t="s">
        <v>3774</v>
      </c>
      <c r="C3748" t="s">
        <v>30</v>
      </c>
      <c r="D3748" t="s">
        <v>10</v>
      </c>
      <c r="E3748">
        <v>1493.17</v>
      </c>
      <c r="F3748" t="s">
        <v>31</v>
      </c>
      <c r="G3748">
        <f>IF(Table1[[#This Row],[Type]]="Income",ABS(Table1[[#This Row],[Amount]]),0)</f>
        <v>1493.17</v>
      </c>
      <c r="H3748">
        <f>IF(Table1[[#This Row],[Type]]="Expense",ABS(Table1[[#This Row],[Amount]]),0)</f>
        <v>0</v>
      </c>
      <c r="I3748" t="s">
        <v>12</v>
      </c>
      <c r="J3748" t="s">
        <v>32</v>
      </c>
      <c r="L3748" t="str">
        <f t="shared" si="58"/>
        <v>August</v>
      </c>
      <c r="M3748" s="4">
        <f>ABS(Table1[[#This Row],[Amount]])</f>
        <v>1493.17</v>
      </c>
      <c r="N3748">
        <f>IF(Table1[[#This Row],[Type]]="Income",ABS(Table1[[#This Row],[Amount]]),0)</f>
        <v>1493.17</v>
      </c>
      <c r="O3748">
        <f>IF(Table1[[#This Row],[Type]]="Expense",ABS(Table1[[#This Row],[Amount]]),0)</f>
        <v>0</v>
      </c>
      <c r="P3748" t="str">
        <f>Table1[[#This Row],[Region]]</f>
        <v>West</v>
      </c>
      <c r="Q3748" t="s">
        <v>10</v>
      </c>
      <c r="R3748" t="s">
        <v>32</v>
      </c>
    </row>
    <row r="3749" spans="1:18" x14ac:dyDescent="0.3">
      <c r="A3749" s="1">
        <v>45287</v>
      </c>
      <c r="B3749" t="s">
        <v>3775</v>
      </c>
      <c r="C3749" t="s">
        <v>15</v>
      </c>
      <c r="D3749" t="s">
        <v>42</v>
      </c>
      <c r="E3749">
        <v>-3601.99</v>
      </c>
      <c r="F3749" t="s">
        <v>11</v>
      </c>
      <c r="G3749">
        <f>IF(Table1[[#This Row],[Type]]="Income",ABS(Table1[[#This Row],[Amount]]),0)</f>
        <v>0</v>
      </c>
      <c r="H3749">
        <f>IF(Table1[[#This Row],[Type]]="Expense",ABS(Table1[[#This Row],[Amount]]),0)</f>
        <v>3601.99</v>
      </c>
      <c r="I3749" t="s">
        <v>17</v>
      </c>
      <c r="J3749" t="s">
        <v>23</v>
      </c>
      <c r="L3749" t="str">
        <f t="shared" si="58"/>
        <v>December</v>
      </c>
      <c r="M3749" s="4">
        <f>ABS(Table1[[#This Row],[Amount]])</f>
        <v>3601.99</v>
      </c>
      <c r="N3749">
        <f>IF(Table1[[#This Row],[Type]]="Income",ABS(Table1[[#This Row],[Amount]]),0)</f>
        <v>0</v>
      </c>
      <c r="O3749">
        <f>IF(Table1[[#This Row],[Type]]="Expense",ABS(Table1[[#This Row],[Amount]]),0)</f>
        <v>3601.99</v>
      </c>
      <c r="P3749" t="str">
        <f>Table1[[#This Row],[Region]]</f>
        <v>South</v>
      </c>
      <c r="Q3749" t="s">
        <v>42</v>
      </c>
      <c r="R3749" t="s">
        <v>23</v>
      </c>
    </row>
    <row r="3750" spans="1:18" x14ac:dyDescent="0.3">
      <c r="A3750" s="1">
        <v>44939</v>
      </c>
      <c r="B3750" t="s">
        <v>3776</v>
      </c>
      <c r="C3750" t="s">
        <v>15</v>
      </c>
      <c r="D3750" t="s">
        <v>19</v>
      </c>
      <c r="E3750">
        <v>-2882.41</v>
      </c>
      <c r="F3750" t="s">
        <v>11</v>
      </c>
      <c r="G3750">
        <f>IF(Table1[[#This Row],[Type]]="Income",ABS(Table1[[#This Row],[Amount]]),0)</f>
        <v>0</v>
      </c>
      <c r="H3750">
        <f>IF(Table1[[#This Row],[Type]]="Expense",ABS(Table1[[#This Row],[Amount]]),0)</f>
        <v>2882.41</v>
      </c>
      <c r="I3750" t="s">
        <v>17</v>
      </c>
      <c r="J3750" t="s">
        <v>23</v>
      </c>
      <c r="L3750" t="str">
        <f t="shared" si="58"/>
        <v>January</v>
      </c>
      <c r="M3750" s="4">
        <f>ABS(Table1[[#This Row],[Amount]])</f>
        <v>2882.41</v>
      </c>
      <c r="N3750">
        <f>IF(Table1[[#This Row],[Type]]="Income",ABS(Table1[[#This Row],[Amount]]),0)</f>
        <v>0</v>
      </c>
      <c r="O3750">
        <f>IF(Table1[[#This Row],[Type]]="Expense",ABS(Table1[[#This Row],[Amount]]),0)</f>
        <v>2882.41</v>
      </c>
      <c r="P3750" t="str">
        <f>Table1[[#This Row],[Region]]</f>
        <v>South</v>
      </c>
      <c r="Q3750" t="s">
        <v>19</v>
      </c>
      <c r="R3750" t="s">
        <v>23</v>
      </c>
    </row>
    <row r="3751" spans="1:18" x14ac:dyDescent="0.3">
      <c r="A3751" s="1">
        <v>45136</v>
      </c>
      <c r="B3751" t="s">
        <v>3777</v>
      </c>
      <c r="C3751" t="s">
        <v>9</v>
      </c>
      <c r="D3751" t="s">
        <v>42</v>
      </c>
      <c r="E3751">
        <v>-4887.49</v>
      </c>
      <c r="F3751" t="s">
        <v>11</v>
      </c>
      <c r="G3751">
        <f>IF(Table1[[#This Row],[Type]]="Income",ABS(Table1[[#This Row],[Amount]]),0)</f>
        <v>0</v>
      </c>
      <c r="H3751">
        <f>IF(Table1[[#This Row],[Type]]="Expense",ABS(Table1[[#This Row],[Amount]]),0)</f>
        <v>4887.49</v>
      </c>
      <c r="I3751" t="s">
        <v>20</v>
      </c>
      <c r="J3751" t="s">
        <v>32</v>
      </c>
      <c r="L3751" t="str">
        <f t="shared" si="58"/>
        <v>July</v>
      </c>
      <c r="M3751" s="4">
        <f>ABS(Table1[[#This Row],[Amount]])</f>
        <v>4887.49</v>
      </c>
      <c r="N3751">
        <f>IF(Table1[[#This Row],[Type]]="Income",ABS(Table1[[#This Row],[Amount]]),0)</f>
        <v>0</v>
      </c>
      <c r="O3751">
        <f>IF(Table1[[#This Row],[Type]]="Expense",ABS(Table1[[#This Row],[Amount]]),0)</f>
        <v>4887.49</v>
      </c>
      <c r="P3751" t="str">
        <f>Table1[[#This Row],[Region]]</f>
        <v>West</v>
      </c>
      <c r="Q3751" t="s">
        <v>42</v>
      </c>
      <c r="R3751" t="s">
        <v>32</v>
      </c>
    </row>
    <row r="3752" spans="1:18" x14ac:dyDescent="0.3">
      <c r="A3752" s="1">
        <v>45155</v>
      </c>
      <c r="B3752" t="s">
        <v>3778</v>
      </c>
      <c r="C3752" t="s">
        <v>25</v>
      </c>
      <c r="D3752" t="s">
        <v>16</v>
      </c>
      <c r="E3752">
        <v>-1436.83</v>
      </c>
      <c r="F3752" t="s">
        <v>11</v>
      </c>
      <c r="G3752">
        <f>IF(Table1[[#This Row],[Type]]="Income",ABS(Table1[[#This Row],[Amount]]),0)</f>
        <v>0</v>
      </c>
      <c r="H3752">
        <f>IF(Table1[[#This Row],[Type]]="Expense",ABS(Table1[[#This Row],[Amount]]),0)</f>
        <v>1436.83</v>
      </c>
      <c r="I3752" t="s">
        <v>12</v>
      </c>
      <c r="J3752" t="s">
        <v>32</v>
      </c>
      <c r="L3752" t="str">
        <f t="shared" si="58"/>
        <v>August</v>
      </c>
      <c r="M3752" s="4">
        <f>ABS(Table1[[#This Row],[Amount]])</f>
        <v>1436.83</v>
      </c>
      <c r="N3752">
        <f>IF(Table1[[#This Row],[Type]]="Income",ABS(Table1[[#This Row],[Amount]]),0)</f>
        <v>0</v>
      </c>
      <c r="O3752">
        <f>IF(Table1[[#This Row],[Type]]="Expense",ABS(Table1[[#This Row],[Amount]]),0)</f>
        <v>1436.83</v>
      </c>
      <c r="P3752" t="str">
        <f>Table1[[#This Row],[Region]]</f>
        <v>West</v>
      </c>
      <c r="Q3752" t="s">
        <v>16</v>
      </c>
      <c r="R3752" t="s">
        <v>32</v>
      </c>
    </row>
    <row r="3753" spans="1:18" x14ac:dyDescent="0.3">
      <c r="A3753" s="1">
        <v>45026</v>
      </c>
      <c r="B3753" t="s">
        <v>3779</v>
      </c>
      <c r="C3753" t="s">
        <v>9</v>
      </c>
      <c r="D3753" t="s">
        <v>42</v>
      </c>
      <c r="E3753">
        <v>-876.03</v>
      </c>
      <c r="F3753" t="s">
        <v>11</v>
      </c>
      <c r="G3753">
        <f>IF(Table1[[#This Row],[Type]]="Income",ABS(Table1[[#This Row],[Amount]]),0)</f>
        <v>0</v>
      </c>
      <c r="H3753">
        <f>IF(Table1[[#This Row],[Type]]="Expense",ABS(Table1[[#This Row],[Amount]]),0)</f>
        <v>876.03</v>
      </c>
      <c r="I3753" t="s">
        <v>17</v>
      </c>
      <c r="J3753" t="s">
        <v>27</v>
      </c>
      <c r="L3753" t="str">
        <f t="shared" si="58"/>
        <v>April</v>
      </c>
      <c r="M3753" s="4">
        <f>ABS(Table1[[#This Row],[Amount]])</f>
        <v>876.03</v>
      </c>
      <c r="N3753">
        <f>IF(Table1[[#This Row],[Type]]="Income",ABS(Table1[[#This Row],[Amount]]),0)</f>
        <v>0</v>
      </c>
      <c r="O3753">
        <f>IF(Table1[[#This Row],[Type]]="Expense",ABS(Table1[[#This Row],[Amount]]),0)</f>
        <v>876.03</v>
      </c>
      <c r="P3753" t="str">
        <f>Table1[[#This Row],[Region]]</f>
        <v>North</v>
      </c>
      <c r="Q3753" t="s">
        <v>42</v>
      </c>
      <c r="R3753" t="s">
        <v>27</v>
      </c>
    </row>
    <row r="3754" spans="1:18" x14ac:dyDescent="0.3">
      <c r="A3754" s="1">
        <v>44957</v>
      </c>
      <c r="B3754" t="s">
        <v>3780</v>
      </c>
      <c r="C3754" t="s">
        <v>9</v>
      </c>
      <c r="D3754" t="s">
        <v>22</v>
      </c>
      <c r="E3754">
        <v>-354.99</v>
      </c>
      <c r="F3754" t="s">
        <v>11</v>
      </c>
      <c r="G3754">
        <f>IF(Table1[[#This Row],[Type]]="Income",ABS(Table1[[#This Row],[Amount]]),0)</f>
        <v>0</v>
      </c>
      <c r="H3754">
        <f>IF(Table1[[#This Row],[Type]]="Expense",ABS(Table1[[#This Row],[Amount]]),0)</f>
        <v>354.99</v>
      </c>
      <c r="I3754" t="s">
        <v>12</v>
      </c>
      <c r="J3754" t="s">
        <v>32</v>
      </c>
      <c r="L3754" t="str">
        <f t="shared" si="58"/>
        <v>January</v>
      </c>
      <c r="M3754" s="4">
        <f>ABS(Table1[[#This Row],[Amount]])</f>
        <v>354.99</v>
      </c>
      <c r="N3754">
        <f>IF(Table1[[#This Row],[Type]]="Income",ABS(Table1[[#This Row],[Amount]]),0)</f>
        <v>0</v>
      </c>
      <c r="O3754">
        <f>IF(Table1[[#This Row],[Type]]="Expense",ABS(Table1[[#This Row],[Amount]]),0)</f>
        <v>354.99</v>
      </c>
      <c r="P3754" t="str">
        <f>Table1[[#This Row],[Region]]</f>
        <v>West</v>
      </c>
      <c r="Q3754" t="s">
        <v>22</v>
      </c>
      <c r="R3754" t="s">
        <v>32</v>
      </c>
    </row>
    <row r="3755" spans="1:18" x14ac:dyDescent="0.3">
      <c r="A3755" s="1">
        <v>44942</v>
      </c>
      <c r="B3755" t="s">
        <v>3781</v>
      </c>
      <c r="C3755" t="s">
        <v>25</v>
      </c>
      <c r="D3755" t="s">
        <v>36</v>
      </c>
      <c r="E3755">
        <v>-1280.7</v>
      </c>
      <c r="F3755" t="s">
        <v>11</v>
      </c>
      <c r="G3755">
        <f>IF(Table1[[#This Row],[Type]]="Income",ABS(Table1[[#This Row],[Amount]]),0)</f>
        <v>0</v>
      </c>
      <c r="H3755">
        <f>IF(Table1[[#This Row],[Type]]="Expense",ABS(Table1[[#This Row],[Amount]]),0)</f>
        <v>1280.7</v>
      </c>
      <c r="I3755" t="s">
        <v>17</v>
      </c>
      <c r="J3755" t="s">
        <v>32</v>
      </c>
      <c r="L3755" t="str">
        <f t="shared" si="58"/>
        <v>January</v>
      </c>
      <c r="M3755" s="4">
        <f>ABS(Table1[[#This Row],[Amount]])</f>
        <v>1280.7</v>
      </c>
      <c r="N3755">
        <f>IF(Table1[[#This Row],[Type]]="Income",ABS(Table1[[#This Row],[Amount]]),0)</f>
        <v>0</v>
      </c>
      <c r="O3755">
        <f>IF(Table1[[#This Row],[Type]]="Expense",ABS(Table1[[#This Row],[Amount]]),0)</f>
        <v>1280.7</v>
      </c>
      <c r="P3755" t="str">
        <f>Table1[[#This Row],[Region]]</f>
        <v>West</v>
      </c>
      <c r="Q3755" t="s">
        <v>36</v>
      </c>
      <c r="R3755" t="s">
        <v>32</v>
      </c>
    </row>
    <row r="3756" spans="1:18" x14ac:dyDescent="0.3">
      <c r="A3756" s="1">
        <v>45063</v>
      </c>
      <c r="B3756" t="s">
        <v>3782</v>
      </c>
      <c r="C3756" t="s">
        <v>25</v>
      </c>
      <c r="D3756" t="s">
        <v>36</v>
      </c>
      <c r="E3756">
        <v>-3451.95</v>
      </c>
      <c r="F3756" t="s">
        <v>11</v>
      </c>
      <c r="G3756">
        <f>IF(Table1[[#This Row],[Type]]="Income",ABS(Table1[[#This Row],[Amount]]),0)</f>
        <v>0</v>
      </c>
      <c r="H3756">
        <f>IF(Table1[[#This Row],[Type]]="Expense",ABS(Table1[[#This Row],[Amount]]),0)</f>
        <v>3451.95</v>
      </c>
      <c r="I3756" t="s">
        <v>12</v>
      </c>
      <c r="J3756" t="s">
        <v>13</v>
      </c>
      <c r="L3756" t="str">
        <f t="shared" si="58"/>
        <v>May</v>
      </c>
      <c r="M3756" s="4">
        <f>ABS(Table1[[#This Row],[Amount]])</f>
        <v>3451.95</v>
      </c>
      <c r="N3756">
        <f>IF(Table1[[#This Row],[Type]]="Income",ABS(Table1[[#This Row],[Amount]]),0)</f>
        <v>0</v>
      </c>
      <c r="O3756">
        <f>IF(Table1[[#This Row],[Type]]="Expense",ABS(Table1[[#This Row],[Amount]]),0)</f>
        <v>3451.95</v>
      </c>
      <c r="P3756" t="str">
        <f>Table1[[#This Row],[Region]]</f>
        <v>East</v>
      </c>
      <c r="Q3756" t="s">
        <v>36</v>
      </c>
      <c r="R3756" t="s">
        <v>13</v>
      </c>
    </row>
    <row r="3757" spans="1:18" x14ac:dyDescent="0.3">
      <c r="A3757" s="1">
        <v>45255</v>
      </c>
      <c r="B3757" t="s">
        <v>3783</v>
      </c>
      <c r="C3757" t="s">
        <v>15</v>
      </c>
      <c r="D3757" t="s">
        <v>26</v>
      </c>
      <c r="E3757">
        <v>-517.77</v>
      </c>
      <c r="F3757" t="s">
        <v>11</v>
      </c>
      <c r="G3757">
        <f>IF(Table1[[#This Row],[Type]]="Income",ABS(Table1[[#This Row],[Amount]]),0)</f>
        <v>0</v>
      </c>
      <c r="H3757">
        <f>IF(Table1[[#This Row],[Type]]="Expense",ABS(Table1[[#This Row],[Amount]]),0)</f>
        <v>517.77</v>
      </c>
      <c r="I3757" t="s">
        <v>17</v>
      </c>
      <c r="J3757" t="s">
        <v>23</v>
      </c>
      <c r="L3757" t="str">
        <f t="shared" si="58"/>
        <v>November</v>
      </c>
      <c r="M3757" s="4">
        <f>ABS(Table1[[#This Row],[Amount]])</f>
        <v>517.77</v>
      </c>
      <c r="N3757">
        <f>IF(Table1[[#This Row],[Type]]="Income",ABS(Table1[[#This Row],[Amount]]),0)</f>
        <v>0</v>
      </c>
      <c r="O3757">
        <f>IF(Table1[[#This Row],[Type]]="Expense",ABS(Table1[[#This Row],[Amount]]),0)</f>
        <v>517.77</v>
      </c>
      <c r="P3757" t="str">
        <f>Table1[[#This Row],[Region]]</f>
        <v>South</v>
      </c>
      <c r="Q3757" t="s">
        <v>26</v>
      </c>
      <c r="R3757" t="s">
        <v>23</v>
      </c>
    </row>
    <row r="3758" spans="1:18" x14ac:dyDescent="0.3">
      <c r="A3758" s="1">
        <v>45092</v>
      </c>
      <c r="B3758" t="s">
        <v>3784</v>
      </c>
      <c r="C3758" t="s">
        <v>15</v>
      </c>
      <c r="D3758" t="s">
        <v>26</v>
      </c>
      <c r="E3758">
        <v>-1299.04</v>
      </c>
      <c r="F3758" t="s">
        <v>11</v>
      </c>
      <c r="G3758">
        <f>IF(Table1[[#This Row],[Type]]="Income",ABS(Table1[[#This Row],[Amount]]),0)</f>
        <v>0</v>
      </c>
      <c r="H3758">
        <f>IF(Table1[[#This Row],[Type]]="Expense",ABS(Table1[[#This Row],[Amount]]),0)</f>
        <v>1299.04</v>
      </c>
      <c r="I3758" t="s">
        <v>12</v>
      </c>
      <c r="J3758" t="s">
        <v>32</v>
      </c>
      <c r="L3758" t="str">
        <f t="shared" si="58"/>
        <v>June</v>
      </c>
      <c r="M3758" s="4">
        <f>ABS(Table1[[#This Row],[Amount]])</f>
        <v>1299.04</v>
      </c>
      <c r="N3758">
        <f>IF(Table1[[#This Row],[Type]]="Income",ABS(Table1[[#This Row],[Amount]]),0)</f>
        <v>0</v>
      </c>
      <c r="O3758">
        <f>IF(Table1[[#This Row],[Type]]="Expense",ABS(Table1[[#This Row],[Amount]]),0)</f>
        <v>1299.04</v>
      </c>
      <c r="P3758" t="str">
        <f>Table1[[#This Row],[Region]]</f>
        <v>West</v>
      </c>
      <c r="Q3758" t="s">
        <v>26</v>
      </c>
      <c r="R3758" t="s">
        <v>32</v>
      </c>
    </row>
    <row r="3759" spans="1:18" x14ac:dyDescent="0.3">
      <c r="A3759" s="1">
        <v>45236</v>
      </c>
      <c r="B3759" t="s">
        <v>3785</v>
      </c>
      <c r="C3759" t="s">
        <v>30</v>
      </c>
      <c r="D3759" t="s">
        <v>42</v>
      </c>
      <c r="E3759">
        <v>4291.01</v>
      </c>
      <c r="F3759" t="s">
        <v>31</v>
      </c>
      <c r="G3759">
        <f>IF(Table1[[#This Row],[Type]]="Income",ABS(Table1[[#This Row],[Amount]]),0)</f>
        <v>4291.01</v>
      </c>
      <c r="H3759">
        <f>IF(Table1[[#This Row],[Type]]="Expense",ABS(Table1[[#This Row],[Amount]]),0)</f>
        <v>0</v>
      </c>
      <c r="I3759" t="s">
        <v>20</v>
      </c>
      <c r="J3759" t="s">
        <v>23</v>
      </c>
      <c r="L3759" t="str">
        <f t="shared" si="58"/>
        <v>November</v>
      </c>
      <c r="M3759" s="4">
        <f>ABS(Table1[[#This Row],[Amount]])</f>
        <v>4291.01</v>
      </c>
      <c r="N3759">
        <f>IF(Table1[[#This Row],[Type]]="Income",ABS(Table1[[#This Row],[Amount]]),0)</f>
        <v>4291.01</v>
      </c>
      <c r="O3759">
        <f>IF(Table1[[#This Row],[Type]]="Expense",ABS(Table1[[#This Row],[Amount]]),0)</f>
        <v>0</v>
      </c>
      <c r="P3759" t="str">
        <f>Table1[[#This Row],[Region]]</f>
        <v>South</v>
      </c>
      <c r="Q3759" t="s">
        <v>42</v>
      </c>
      <c r="R3759" t="s">
        <v>23</v>
      </c>
    </row>
    <row r="3760" spans="1:18" x14ac:dyDescent="0.3">
      <c r="A3760" s="1">
        <v>45026</v>
      </c>
      <c r="B3760" t="s">
        <v>3786</v>
      </c>
      <c r="C3760" t="s">
        <v>9</v>
      </c>
      <c r="D3760" t="s">
        <v>10</v>
      </c>
      <c r="E3760">
        <v>-2956.47</v>
      </c>
      <c r="F3760" t="s">
        <v>11</v>
      </c>
      <c r="G3760">
        <f>IF(Table1[[#This Row],[Type]]="Income",ABS(Table1[[#This Row],[Amount]]),0)</f>
        <v>0</v>
      </c>
      <c r="H3760">
        <f>IF(Table1[[#This Row],[Type]]="Expense",ABS(Table1[[#This Row],[Amount]]),0)</f>
        <v>2956.47</v>
      </c>
      <c r="I3760" t="s">
        <v>12</v>
      </c>
      <c r="J3760" t="s">
        <v>23</v>
      </c>
      <c r="L3760" t="str">
        <f t="shared" si="58"/>
        <v>April</v>
      </c>
      <c r="M3760" s="4">
        <f>ABS(Table1[[#This Row],[Amount]])</f>
        <v>2956.47</v>
      </c>
      <c r="N3760">
        <f>IF(Table1[[#This Row],[Type]]="Income",ABS(Table1[[#This Row],[Amount]]),0)</f>
        <v>0</v>
      </c>
      <c r="O3760">
        <f>IF(Table1[[#This Row],[Type]]="Expense",ABS(Table1[[#This Row],[Amount]]),0)</f>
        <v>2956.47</v>
      </c>
      <c r="P3760" t="str">
        <f>Table1[[#This Row],[Region]]</f>
        <v>South</v>
      </c>
      <c r="Q3760" t="s">
        <v>10</v>
      </c>
      <c r="R3760" t="s">
        <v>23</v>
      </c>
    </row>
    <row r="3761" spans="1:18" x14ac:dyDescent="0.3">
      <c r="A3761" s="1">
        <v>45035</v>
      </c>
      <c r="B3761" t="s">
        <v>3787</v>
      </c>
      <c r="C3761" t="s">
        <v>25</v>
      </c>
      <c r="D3761" t="s">
        <v>10</v>
      </c>
      <c r="E3761">
        <v>-440.66</v>
      </c>
      <c r="F3761" t="s">
        <v>11</v>
      </c>
      <c r="G3761">
        <f>IF(Table1[[#This Row],[Type]]="Income",ABS(Table1[[#This Row],[Amount]]),0)</f>
        <v>0</v>
      </c>
      <c r="H3761">
        <f>IF(Table1[[#This Row],[Type]]="Expense",ABS(Table1[[#This Row],[Amount]]),0)</f>
        <v>440.66</v>
      </c>
      <c r="I3761" t="s">
        <v>20</v>
      </c>
      <c r="J3761" t="s">
        <v>27</v>
      </c>
      <c r="L3761" t="str">
        <f t="shared" si="58"/>
        <v>April</v>
      </c>
      <c r="M3761" s="4">
        <f>ABS(Table1[[#This Row],[Amount]])</f>
        <v>440.66</v>
      </c>
      <c r="N3761">
        <f>IF(Table1[[#This Row],[Type]]="Income",ABS(Table1[[#This Row],[Amount]]),0)</f>
        <v>0</v>
      </c>
      <c r="O3761">
        <f>IF(Table1[[#This Row],[Type]]="Expense",ABS(Table1[[#This Row],[Amount]]),0)</f>
        <v>440.66</v>
      </c>
      <c r="P3761" t="str">
        <f>Table1[[#This Row],[Region]]</f>
        <v>North</v>
      </c>
      <c r="Q3761" t="s">
        <v>10</v>
      </c>
      <c r="R3761" t="s">
        <v>27</v>
      </c>
    </row>
    <row r="3762" spans="1:18" x14ac:dyDescent="0.3">
      <c r="A3762" s="1">
        <v>45269</v>
      </c>
      <c r="B3762" t="s">
        <v>3788</v>
      </c>
      <c r="C3762" t="s">
        <v>15</v>
      </c>
      <c r="D3762" t="s">
        <v>36</v>
      </c>
      <c r="E3762">
        <v>-333.65</v>
      </c>
      <c r="F3762" t="s">
        <v>11</v>
      </c>
      <c r="G3762">
        <f>IF(Table1[[#This Row],[Type]]="Income",ABS(Table1[[#This Row],[Amount]]),0)</f>
        <v>0</v>
      </c>
      <c r="H3762">
        <f>IF(Table1[[#This Row],[Type]]="Expense",ABS(Table1[[#This Row],[Amount]]),0)</f>
        <v>333.65</v>
      </c>
      <c r="I3762" t="s">
        <v>20</v>
      </c>
      <c r="J3762" t="s">
        <v>23</v>
      </c>
      <c r="L3762" t="str">
        <f t="shared" si="58"/>
        <v>December</v>
      </c>
      <c r="M3762" s="4">
        <f>ABS(Table1[[#This Row],[Amount]])</f>
        <v>333.65</v>
      </c>
      <c r="N3762">
        <f>IF(Table1[[#This Row],[Type]]="Income",ABS(Table1[[#This Row],[Amount]]),0)</f>
        <v>0</v>
      </c>
      <c r="O3762">
        <f>IF(Table1[[#This Row],[Type]]="Expense",ABS(Table1[[#This Row],[Amount]]),0)</f>
        <v>333.65</v>
      </c>
      <c r="P3762" t="str">
        <f>Table1[[#This Row],[Region]]</f>
        <v>South</v>
      </c>
      <c r="Q3762" t="s">
        <v>36</v>
      </c>
      <c r="R3762" t="s">
        <v>23</v>
      </c>
    </row>
    <row r="3763" spans="1:18" x14ac:dyDescent="0.3">
      <c r="A3763" s="1">
        <v>45099</v>
      </c>
      <c r="B3763" t="s">
        <v>3789</v>
      </c>
      <c r="C3763" t="s">
        <v>25</v>
      </c>
      <c r="D3763" t="s">
        <v>22</v>
      </c>
      <c r="E3763">
        <v>-399.5</v>
      </c>
      <c r="F3763" t="s">
        <v>11</v>
      </c>
      <c r="G3763">
        <f>IF(Table1[[#This Row],[Type]]="Income",ABS(Table1[[#This Row],[Amount]]),0)</f>
        <v>0</v>
      </c>
      <c r="H3763">
        <f>IF(Table1[[#This Row],[Type]]="Expense",ABS(Table1[[#This Row],[Amount]]),0)</f>
        <v>399.5</v>
      </c>
      <c r="I3763" t="s">
        <v>20</v>
      </c>
      <c r="J3763" t="s">
        <v>23</v>
      </c>
      <c r="L3763" t="str">
        <f t="shared" si="58"/>
        <v>June</v>
      </c>
      <c r="M3763" s="4">
        <f>ABS(Table1[[#This Row],[Amount]])</f>
        <v>399.5</v>
      </c>
      <c r="N3763">
        <f>IF(Table1[[#This Row],[Type]]="Income",ABS(Table1[[#This Row],[Amount]]),0)</f>
        <v>0</v>
      </c>
      <c r="O3763">
        <f>IF(Table1[[#This Row],[Type]]="Expense",ABS(Table1[[#This Row],[Amount]]),0)</f>
        <v>399.5</v>
      </c>
      <c r="P3763" t="str">
        <f>Table1[[#This Row],[Region]]</f>
        <v>South</v>
      </c>
      <c r="Q3763" t="s">
        <v>22</v>
      </c>
      <c r="R3763" t="s">
        <v>23</v>
      </c>
    </row>
    <row r="3764" spans="1:18" x14ac:dyDescent="0.3">
      <c r="A3764" s="1">
        <v>45163</v>
      </c>
      <c r="B3764" t="s">
        <v>3790</v>
      </c>
      <c r="C3764" t="s">
        <v>15</v>
      </c>
      <c r="D3764" t="s">
        <v>19</v>
      </c>
      <c r="E3764">
        <v>-4715.1899999999996</v>
      </c>
      <c r="F3764" t="s">
        <v>11</v>
      </c>
      <c r="G3764">
        <f>IF(Table1[[#This Row],[Type]]="Income",ABS(Table1[[#This Row],[Amount]]),0)</f>
        <v>0</v>
      </c>
      <c r="H3764">
        <f>IF(Table1[[#This Row],[Type]]="Expense",ABS(Table1[[#This Row],[Amount]]),0)</f>
        <v>4715.1899999999996</v>
      </c>
      <c r="I3764" t="s">
        <v>12</v>
      </c>
      <c r="J3764" t="s">
        <v>32</v>
      </c>
      <c r="L3764" t="str">
        <f t="shared" si="58"/>
        <v>August</v>
      </c>
      <c r="M3764" s="4">
        <f>ABS(Table1[[#This Row],[Amount]])</f>
        <v>4715.1899999999996</v>
      </c>
      <c r="N3764">
        <f>IF(Table1[[#This Row],[Type]]="Income",ABS(Table1[[#This Row],[Amount]]),0)</f>
        <v>0</v>
      </c>
      <c r="O3764">
        <f>IF(Table1[[#This Row],[Type]]="Expense",ABS(Table1[[#This Row],[Amount]]),0)</f>
        <v>4715.1899999999996</v>
      </c>
      <c r="P3764" t="str">
        <f>Table1[[#This Row],[Region]]</f>
        <v>West</v>
      </c>
      <c r="Q3764" t="s">
        <v>19</v>
      </c>
      <c r="R3764" t="s">
        <v>32</v>
      </c>
    </row>
    <row r="3765" spans="1:18" x14ac:dyDescent="0.3">
      <c r="A3765" s="1">
        <v>45088</v>
      </c>
      <c r="B3765" t="s">
        <v>3791</v>
      </c>
      <c r="C3765" t="s">
        <v>30</v>
      </c>
      <c r="D3765" t="s">
        <v>22</v>
      </c>
      <c r="E3765">
        <v>4264.37</v>
      </c>
      <c r="F3765" t="s">
        <v>31</v>
      </c>
      <c r="G3765">
        <f>IF(Table1[[#This Row],[Type]]="Income",ABS(Table1[[#This Row],[Amount]]),0)</f>
        <v>4264.37</v>
      </c>
      <c r="H3765">
        <f>IF(Table1[[#This Row],[Type]]="Expense",ABS(Table1[[#This Row],[Amount]]),0)</f>
        <v>0</v>
      </c>
      <c r="I3765" t="s">
        <v>12</v>
      </c>
      <c r="J3765" t="s">
        <v>13</v>
      </c>
      <c r="L3765" t="str">
        <f t="shared" si="58"/>
        <v>June</v>
      </c>
      <c r="M3765" s="4">
        <f>ABS(Table1[[#This Row],[Amount]])</f>
        <v>4264.37</v>
      </c>
      <c r="N3765">
        <f>IF(Table1[[#This Row],[Type]]="Income",ABS(Table1[[#This Row],[Amount]]),0)</f>
        <v>4264.37</v>
      </c>
      <c r="O3765">
        <f>IF(Table1[[#This Row],[Type]]="Expense",ABS(Table1[[#This Row],[Amount]]),0)</f>
        <v>0</v>
      </c>
      <c r="P3765" t="str">
        <f>Table1[[#This Row],[Region]]</f>
        <v>East</v>
      </c>
      <c r="Q3765" t="s">
        <v>22</v>
      </c>
      <c r="R3765" t="s">
        <v>13</v>
      </c>
    </row>
    <row r="3766" spans="1:18" x14ac:dyDescent="0.3">
      <c r="A3766" s="1">
        <v>45142</v>
      </c>
      <c r="B3766" t="s">
        <v>3792</v>
      </c>
      <c r="C3766" t="s">
        <v>30</v>
      </c>
      <c r="D3766" t="s">
        <v>22</v>
      </c>
      <c r="E3766">
        <v>4240.21</v>
      </c>
      <c r="F3766" t="s">
        <v>31</v>
      </c>
      <c r="G3766">
        <f>IF(Table1[[#This Row],[Type]]="Income",ABS(Table1[[#This Row],[Amount]]),0)</f>
        <v>4240.21</v>
      </c>
      <c r="H3766">
        <f>IF(Table1[[#This Row],[Type]]="Expense",ABS(Table1[[#This Row],[Amount]]),0)</f>
        <v>0</v>
      </c>
      <c r="I3766" t="s">
        <v>20</v>
      </c>
      <c r="J3766" t="s">
        <v>32</v>
      </c>
      <c r="L3766" t="str">
        <f t="shared" si="58"/>
        <v>August</v>
      </c>
      <c r="M3766" s="4">
        <f>ABS(Table1[[#This Row],[Amount]])</f>
        <v>4240.21</v>
      </c>
      <c r="N3766">
        <f>IF(Table1[[#This Row],[Type]]="Income",ABS(Table1[[#This Row],[Amount]]),0)</f>
        <v>4240.21</v>
      </c>
      <c r="O3766">
        <f>IF(Table1[[#This Row],[Type]]="Expense",ABS(Table1[[#This Row],[Amount]]),0)</f>
        <v>0</v>
      </c>
      <c r="P3766" t="str">
        <f>Table1[[#This Row],[Region]]</f>
        <v>West</v>
      </c>
      <c r="Q3766" t="s">
        <v>22</v>
      </c>
      <c r="R3766" t="s">
        <v>32</v>
      </c>
    </row>
    <row r="3767" spans="1:18" x14ac:dyDescent="0.3">
      <c r="A3767" s="1">
        <v>45190</v>
      </c>
      <c r="B3767" t="s">
        <v>3793</v>
      </c>
      <c r="C3767" t="s">
        <v>25</v>
      </c>
      <c r="D3767" t="s">
        <v>42</v>
      </c>
      <c r="E3767">
        <v>-4628.66</v>
      </c>
      <c r="F3767" t="s">
        <v>11</v>
      </c>
      <c r="G3767">
        <f>IF(Table1[[#This Row],[Type]]="Income",ABS(Table1[[#This Row],[Amount]]),0)</f>
        <v>0</v>
      </c>
      <c r="H3767">
        <f>IF(Table1[[#This Row],[Type]]="Expense",ABS(Table1[[#This Row],[Amount]]),0)</f>
        <v>4628.66</v>
      </c>
      <c r="I3767" t="s">
        <v>17</v>
      </c>
      <c r="J3767" t="s">
        <v>32</v>
      </c>
      <c r="L3767" t="str">
        <f t="shared" si="58"/>
        <v>September</v>
      </c>
      <c r="M3767" s="4">
        <f>ABS(Table1[[#This Row],[Amount]])</f>
        <v>4628.66</v>
      </c>
      <c r="N3767">
        <f>IF(Table1[[#This Row],[Type]]="Income",ABS(Table1[[#This Row],[Amount]]),0)</f>
        <v>0</v>
      </c>
      <c r="O3767">
        <f>IF(Table1[[#This Row],[Type]]="Expense",ABS(Table1[[#This Row],[Amount]]),0)</f>
        <v>4628.66</v>
      </c>
      <c r="P3767" t="str">
        <f>Table1[[#This Row],[Region]]</f>
        <v>West</v>
      </c>
      <c r="Q3767" t="s">
        <v>42</v>
      </c>
      <c r="R3767" t="s">
        <v>32</v>
      </c>
    </row>
    <row r="3768" spans="1:18" x14ac:dyDescent="0.3">
      <c r="A3768" s="1">
        <v>45189</v>
      </c>
      <c r="B3768" t="s">
        <v>3794</v>
      </c>
      <c r="C3768" t="s">
        <v>30</v>
      </c>
      <c r="D3768" t="s">
        <v>42</v>
      </c>
      <c r="E3768">
        <v>2575.75</v>
      </c>
      <c r="F3768" t="s">
        <v>31</v>
      </c>
      <c r="G3768">
        <f>IF(Table1[[#This Row],[Type]]="Income",ABS(Table1[[#This Row],[Amount]]),0)</f>
        <v>2575.75</v>
      </c>
      <c r="H3768">
        <f>IF(Table1[[#This Row],[Type]]="Expense",ABS(Table1[[#This Row],[Amount]]),0)</f>
        <v>0</v>
      </c>
      <c r="I3768" t="s">
        <v>12</v>
      </c>
      <c r="J3768" t="s">
        <v>13</v>
      </c>
      <c r="L3768" t="str">
        <f t="shared" si="58"/>
        <v>September</v>
      </c>
      <c r="M3768" s="4">
        <f>ABS(Table1[[#This Row],[Amount]])</f>
        <v>2575.75</v>
      </c>
      <c r="N3768">
        <f>IF(Table1[[#This Row],[Type]]="Income",ABS(Table1[[#This Row],[Amount]]),0)</f>
        <v>2575.75</v>
      </c>
      <c r="O3768">
        <f>IF(Table1[[#This Row],[Type]]="Expense",ABS(Table1[[#This Row],[Amount]]),0)</f>
        <v>0</v>
      </c>
      <c r="P3768" t="str">
        <f>Table1[[#This Row],[Region]]</f>
        <v>East</v>
      </c>
      <c r="Q3768" t="s">
        <v>42</v>
      </c>
      <c r="R3768" t="s">
        <v>13</v>
      </c>
    </row>
    <row r="3769" spans="1:18" x14ac:dyDescent="0.3">
      <c r="A3769" s="1">
        <v>45218</v>
      </c>
      <c r="B3769" t="s">
        <v>3795</v>
      </c>
      <c r="C3769" t="s">
        <v>25</v>
      </c>
      <c r="D3769" t="s">
        <v>16</v>
      </c>
      <c r="E3769">
        <v>-1311.99</v>
      </c>
      <c r="F3769" t="s">
        <v>11</v>
      </c>
      <c r="G3769">
        <f>IF(Table1[[#This Row],[Type]]="Income",ABS(Table1[[#This Row],[Amount]]),0)</f>
        <v>0</v>
      </c>
      <c r="H3769">
        <f>IF(Table1[[#This Row],[Type]]="Expense",ABS(Table1[[#This Row],[Amount]]),0)</f>
        <v>1311.99</v>
      </c>
      <c r="I3769" t="s">
        <v>12</v>
      </c>
      <c r="J3769" t="s">
        <v>13</v>
      </c>
      <c r="L3769" t="str">
        <f t="shared" si="58"/>
        <v>October</v>
      </c>
      <c r="M3769" s="4">
        <f>ABS(Table1[[#This Row],[Amount]])</f>
        <v>1311.99</v>
      </c>
      <c r="N3769">
        <f>IF(Table1[[#This Row],[Type]]="Income",ABS(Table1[[#This Row],[Amount]]),0)</f>
        <v>0</v>
      </c>
      <c r="O3769">
        <f>IF(Table1[[#This Row],[Type]]="Expense",ABS(Table1[[#This Row],[Amount]]),0)</f>
        <v>1311.99</v>
      </c>
      <c r="P3769" t="str">
        <f>Table1[[#This Row],[Region]]</f>
        <v>East</v>
      </c>
      <c r="Q3769" t="s">
        <v>16</v>
      </c>
      <c r="R3769" t="s">
        <v>13</v>
      </c>
    </row>
    <row r="3770" spans="1:18" x14ac:dyDescent="0.3">
      <c r="A3770" s="1">
        <v>45200</v>
      </c>
      <c r="B3770" t="s">
        <v>3796</v>
      </c>
      <c r="C3770" t="s">
        <v>15</v>
      </c>
      <c r="D3770" t="s">
        <v>22</v>
      </c>
      <c r="E3770">
        <v>-2066.61</v>
      </c>
      <c r="F3770" t="s">
        <v>11</v>
      </c>
      <c r="G3770">
        <f>IF(Table1[[#This Row],[Type]]="Income",ABS(Table1[[#This Row],[Amount]]),0)</f>
        <v>0</v>
      </c>
      <c r="H3770">
        <f>IF(Table1[[#This Row],[Type]]="Expense",ABS(Table1[[#This Row],[Amount]]),0)</f>
        <v>2066.61</v>
      </c>
      <c r="I3770" t="s">
        <v>12</v>
      </c>
      <c r="J3770" t="s">
        <v>27</v>
      </c>
      <c r="L3770" t="str">
        <f t="shared" si="58"/>
        <v>October</v>
      </c>
      <c r="M3770" s="4">
        <f>ABS(Table1[[#This Row],[Amount]])</f>
        <v>2066.61</v>
      </c>
      <c r="N3770">
        <f>IF(Table1[[#This Row],[Type]]="Income",ABS(Table1[[#This Row],[Amount]]),0)</f>
        <v>0</v>
      </c>
      <c r="O3770">
        <f>IF(Table1[[#This Row],[Type]]="Expense",ABS(Table1[[#This Row],[Amount]]),0)</f>
        <v>2066.61</v>
      </c>
      <c r="P3770" t="str">
        <f>Table1[[#This Row],[Region]]</f>
        <v>North</v>
      </c>
      <c r="Q3770" t="s">
        <v>22</v>
      </c>
      <c r="R3770" t="s">
        <v>27</v>
      </c>
    </row>
    <row r="3771" spans="1:18" x14ac:dyDescent="0.3">
      <c r="A3771" s="1">
        <v>44929</v>
      </c>
      <c r="B3771" t="s">
        <v>3797</v>
      </c>
      <c r="C3771" t="s">
        <v>9</v>
      </c>
      <c r="D3771" t="s">
        <v>10</v>
      </c>
      <c r="E3771">
        <v>-3622.43</v>
      </c>
      <c r="F3771" t="s">
        <v>11</v>
      </c>
      <c r="G3771">
        <f>IF(Table1[[#This Row],[Type]]="Income",ABS(Table1[[#This Row],[Amount]]),0)</f>
        <v>0</v>
      </c>
      <c r="H3771">
        <f>IF(Table1[[#This Row],[Type]]="Expense",ABS(Table1[[#This Row],[Amount]]),0)</f>
        <v>3622.43</v>
      </c>
      <c r="I3771" t="s">
        <v>12</v>
      </c>
      <c r="J3771" t="s">
        <v>13</v>
      </c>
      <c r="L3771" t="str">
        <f t="shared" si="58"/>
        <v>January</v>
      </c>
      <c r="M3771" s="4">
        <f>ABS(Table1[[#This Row],[Amount]])</f>
        <v>3622.43</v>
      </c>
      <c r="N3771">
        <f>IF(Table1[[#This Row],[Type]]="Income",ABS(Table1[[#This Row],[Amount]]),0)</f>
        <v>0</v>
      </c>
      <c r="O3771">
        <f>IF(Table1[[#This Row],[Type]]="Expense",ABS(Table1[[#This Row],[Amount]]),0)</f>
        <v>3622.43</v>
      </c>
      <c r="P3771" t="str">
        <f>Table1[[#This Row],[Region]]</f>
        <v>East</v>
      </c>
      <c r="Q3771" t="s">
        <v>10</v>
      </c>
      <c r="R3771" t="s">
        <v>13</v>
      </c>
    </row>
    <row r="3772" spans="1:18" x14ac:dyDescent="0.3">
      <c r="A3772" s="1">
        <v>44954</v>
      </c>
      <c r="B3772" t="s">
        <v>3798</v>
      </c>
      <c r="C3772" t="s">
        <v>30</v>
      </c>
      <c r="D3772" t="s">
        <v>10</v>
      </c>
      <c r="E3772">
        <v>4392.5600000000004</v>
      </c>
      <c r="F3772" t="s">
        <v>31</v>
      </c>
      <c r="G3772">
        <f>IF(Table1[[#This Row],[Type]]="Income",ABS(Table1[[#This Row],[Amount]]),0)</f>
        <v>4392.5600000000004</v>
      </c>
      <c r="H3772">
        <f>IF(Table1[[#This Row],[Type]]="Expense",ABS(Table1[[#This Row],[Amount]]),0)</f>
        <v>0</v>
      </c>
      <c r="I3772" t="s">
        <v>20</v>
      </c>
      <c r="J3772" t="s">
        <v>32</v>
      </c>
      <c r="L3772" t="str">
        <f t="shared" si="58"/>
        <v>January</v>
      </c>
      <c r="M3772" s="4">
        <f>ABS(Table1[[#This Row],[Amount]])</f>
        <v>4392.5600000000004</v>
      </c>
      <c r="N3772">
        <f>IF(Table1[[#This Row],[Type]]="Income",ABS(Table1[[#This Row],[Amount]]),0)</f>
        <v>4392.5600000000004</v>
      </c>
      <c r="O3772">
        <f>IF(Table1[[#This Row],[Type]]="Expense",ABS(Table1[[#This Row],[Amount]]),0)</f>
        <v>0</v>
      </c>
      <c r="P3772" t="str">
        <f>Table1[[#This Row],[Region]]</f>
        <v>West</v>
      </c>
      <c r="Q3772" t="s">
        <v>10</v>
      </c>
      <c r="R3772" t="s">
        <v>32</v>
      </c>
    </row>
    <row r="3773" spans="1:18" x14ac:dyDescent="0.3">
      <c r="A3773" s="1">
        <v>45252</v>
      </c>
      <c r="B3773" t="s">
        <v>3799</v>
      </c>
      <c r="C3773" t="s">
        <v>15</v>
      </c>
      <c r="D3773" t="s">
        <v>22</v>
      </c>
      <c r="E3773">
        <v>-2231.9499999999998</v>
      </c>
      <c r="F3773" t="s">
        <v>11</v>
      </c>
      <c r="G3773">
        <f>IF(Table1[[#This Row],[Type]]="Income",ABS(Table1[[#This Row],[Amount]]),0)</f>
        <v>0</v>
      </c>
      <c r="H3773">
        <f>IF(Table1[[#This Row],[Type]]="Expense",ABS(Table1[[#This Row],[Amount]]),0)</f>
        <v>2231.9499999999998</v>
      </c>
      <c r="I3773" t="s">
        <v>17</v>
      </c>
      <c r="J3773" t="s">
        <v>13</v>
      </c>
      <c r="L3773" t="str">
        <f t="shared" si="58"/>
        <v>November</v>
      </c>
      <c r="M3773" s="4">
        <f>ABS(Table1[[#This Row],[Amount]])</f>
        <v>2231.9499999999998</v>
      </c>
      <c r="N3773">
        <f>IF(Table1[[#This Row],[Type]]="Income",ABS(Table1[[#This Row],[Amount]]),0)</f>
        <v>0</v>
      </c>
      <c r="O3773">
        <f>IF(Table1[[#This Row],[Type]]="Expense",ABS(Table1[[#This Row],[Amount]]),0)</f>
        <v>2231.9499999999998</v>
      </c>
      <c r="P3773" t="str">
        <f>Table1[[#This Row],[Region]]</f>
        <v>East</v>
      </c>
      <c r="Q3773" t="s">
        <v>22</v>
      </c>
      <c r="R3773" t="s">
        <v>13</v>
      </c>
    </row>
    <row r="3774" spans="1:18" x14ac:dyDescent="0.3">
      <c r="A3774" s="1">
        <v>45075</v>
      </c>
      <c r="B3774" t="s">
        <v>3800</v>
      </c>
      <c r="C3774" t="s">
        <v>9</v>
      </c>
      <c r="D3774" t="s">
        <v>42</v>
      </c>
      <c r="E3774">
        <v>-2723.37</v>
      </c>
      <c r="F3774" t="s">
        <v>11</v>
      </c>
      <c r="G3774">
        <f>IF(Table1[[#This Row],[Type]]="Income",ABS(Table1[[#This Row],[Amount]]),0)</f>
        <v>0</v>
      </c>
      <c r="H3774">
        <f>IF(Table1[[#This Row],[Type]]="Expense",ABS(Table1[[#This Row],[Amount]]),0)</f>
        <v>2723.37</v>
      </c>
      <c r="I3774" t="s">
        <v>17</v>
      </c>
      <c r="J3774" t="s">
        <v>13</v>
      </c>
      <c r="L3774" t="str">
        <f t="shared" si="58"/>
        <v>May</v>
      </c>
      <c r="M3774" s="4">
        <f>ABS(Table1[[#This Row],[Amount]])</f>
        <v>2723.37</v>
      </c>
      <c r="N3774">
        <f>IF(Table1[[#This Row],[Type]]="Income",ABS(Table1[[#This Row],[Amount]]),0)</f>
        <v>0</v>
      </c>
      <c r="O3774">
        <f>IF(Table1[[#This Row],[Type]]="Expense",ABS(Table1[[#This Row],[Amount]]),0)</f>
        <v>2723.37</v>
      </c>
      <c r="P3774" t="str">
        <f>Table1[[#This Row],[Region]]</f>
        <v>East</v>
      </c>
      <c r="Q3774" t="s">
        <v>42</v>
      </c>
      <c r="R3774" t="s">
        <v>13</v>
      </c>
    </row>
    <row r="3775" spans="1:18" x14ac:dyDescent="0.3">
      <c r="A3775" s="1">
        <v>44954</v>
      </c>
      <c r="B3775" t="s">
        <v>3801</v>
      </c>
      <c r="C3775" t="s">
        <v>9</v>
      </c>
      <c r="D3775" t="s">
        <v>42</v>
      </c>
      <c r="E3775">
        <v>-4665.74</v>
      </c>
      <c r="F3775" t="s">
        <v>11</v>
      </c>
      <c r="G3775">
        <f>IF(Table1[[#This Row],[Type]]="Income",ABS(Table1[[#This Row],[Amount]]),0)</f>
        <v>0</v>
      </c>
      <c r="H3775">
        <f>IF(Table1[[#This Row],[Type]]="Expense",ABS(Table1[[#This Row],[Amount]]),0)</f>
        <v>4665.74</v>
      </c>
      <c r="I3775" t="s">
        <v>17</v>
      </c>
      <c r="J3775" t="s">
        <v>13</v>
      </c>
      <c r="L3775" t="str">
        <f t="shared" si="58"/>
        <v>January</v>
      </c>
      <c r="M3775" s="4">
        <f>ABS(Table1[[#This Row],[Amount]])</f>
        <v>4665.74</v>
      </c>
      <c r="N3775">
        <f>IF(Table1[[#This Row],[Type]]="Income",ABS(Table1[[#This Row],[Amount]]),0)</f>
        <v>0</v>
      </c>
      <c r="O3775">
        <f>IF(Table1[[#This Row],[Type]]="Expense",ABS(Table1[[#This Row],[Amount]]),0)</f>
        <v>4665.74</v>
      </c>
      <c r="P3775" t="str">
        <f>Table1[[#This Row],[Region]]</f>
        <v>East</v>
      </c>
      <c r="Q3775" t="s">
        <v>42</v>
      </c>
      <c r="R3775" t="s">
        <v>13</v>
      </c>
    </row>
    <row r="3776" spans="1:18" x14ac:dyDescent="0.3">
      <c r="A3776" s="1">
        <v>45236</v>
      </c>
      <c r="B3776" t="s">
        <v>3802</v>
      </c>
      <c r="C3776" t="s">
        <v>9</v>
      </c>
      <c r="D3776" t="s">
        <v>16</v>
      </c>
      <c r="E3776">
        <v>-626.74</v>
      </c>
      <c r="F3776" t="s">
        <v>11</v>
      </c>
      <c r="G3776">
        <f>IF(Table1[[#This Row],[Type]]="Income",ABS(Table1[[#This Row],[Amount]]),0)</f>
        <v>0</v>
      </c>
      <c r="H3776">
        <f>IF(Table1[[#This Row],[Type]]="Expense",ABS(Table1[[#This Row],[Amount]]),0)</f>
        <v>626.74</v>
      </c>
      <c r="I3776" t="s">
        <v>17</v>
      </c>
      <c r="J3776" t="s">
        <v>23</v>
      </c>
      <c r="L3776" t="str">
        <f t="shared" si="58"/>
        <v>November</v>
      </c>
      <c r="M3776" s="4">
        <f>ABS(Table1[[#This Row],[Amount]])</f>
        <v>626.74</v>
      </c>
      <c r="N3776">
        <f>IF(Table1[[#This Row],[Type]]="Income",ABS(Table1[[#This Row],[Amount]]),0)</f>
        <v>0</v>
      </c>
      <c r="O3776">
        <f>IF(Table1[[#This Row],[Type]]="Expense",ABS(Table1[[#This Row],[Amount]]),0)</f>
        <v>626.74</v>
      </c>
      <c r="P3776" t="str">
        <f>Table1[[#This Row],[Region]]</f>
        <v>South</v>
      </c>
      <c r="Q3776" t="s">
        <v>16</v>
      </c>
      <c r="R3776" t="s">
        <v>23</v>
      </c>
    </row>
    <row r="3777" spans="1:18" x14ac:dyDescent="0.3">
      <c r="A3777" s="1">
        <v>44991</v>
      </c>
      <c r="B3777" t="s">
        <v>3803</v>
      </c>
      <c r="C3777" t="s">
        <v>15</v>
      </c>
      <c r="D3777" t="s">
        <v>16</v>
      </c>
      <c r="E3777">
        <v>-4325.2700000000004</v>
      </c>
      <c r="F3777" t="s">
        <v>11</v>
      </c>
      <c r="G3777">
        <f>IF(Table1[[#This Row],[Type]]="Income",ABS(Table1[[#This Row],[Amount]]),0)</f>
        <v>0</v>
      </c>
      <c r="H3777">
        <f>IF(Table1[[#This Row],[Type]]="Expense",ABS(Table1[[#This Row],[Amount]]),0)</f>
        <v>4325.2700000000004</v>
      </c>
      <c r="I3777" t="s">
        <v>20</v>
      </c>
      <c r="J3777" t="s">
        <v>27</v>
      </c>
      <c r="L3777" t="str">
        <f t="shared" si="58"/>
        <v>March</v>
      </c>
      <c r="M3777" s="4">
        <f>ABS(Table1[[#This Row],[Amount]])</f>
        <v>4325.2700000000004</v>
      </c>
      <c r="N3777">
        <f>IF(Table1[[#This Row],[Type]]="Income",ABS(Table1[[#This Row],[Amount]]),0)</f>
        <v>0</v>
      </c>
      <c r="O3777">
        <f>IF(Table1[[#This Row],[Type]]="Expense",ABS(Table1[[#This Row],[Amount]]),0)</f>
        <v>4325.2700000000004</v>
      </c>
      <c r="P3777" t="str">
        <f>Table1[[#This Row],[Region]]</f>
        <v>North</v>
      </c>
      <c r="Q3777" t="s">
        <v>16</v>
      </c>
      <c r="R3777" t="s">
        <v>27</v>
      </c>
    </row>
    <row r="3778" spans="1:18" x14ac:dyDescent="0.3">
      <c r="A3778" s="1">
        <v>45282</v>
      </c>
      <c r="B3778" t="s">
        <v>3804</v>
      </c>
      <c r="C3778" t="s">
        <v>15</v>
      </c>
      <c r="D3778" t="s">
        <v>26</v>
      </c>
      <c r="E3778">
        <v>-880.61</v>
      </c>
      <c r="F3778" t="s">
        <v>11</v>
      </c>
      <c r="G3778">
        <f>IF(Table1[[#This Row],[Type]]="Income",ABS(Table1[[#This Row],[Amount]]),0)</f>
        <v>0</v>
      </c>
      <c r="H3778">
        <f>IF(Table1[[#This Row],[Type]]="Expense",ABS(Table1[[#This Row],[Amount]]),0)</f>
        <v>880.61</v>
      </c>
      <c r="I3778" t="s">
        <v>12</v>
      </c>
      <c r="J3778" t="s">
        <v>23</v>
      </c>
      <c r="L3778" t="str">
        <f t="shared" si="58"/>
        <v>December</v>
      </c>
      <c r="M3778" s="4">
        <f>ABS(Table1[[#This Row],[Amount]])</f>
        <v>880.61</v>
      </c>
      <c r="N3778">
        <f>IF(Table1[[#This Row],[Type]]="Income",ABS(Table1[[#This Row],[Amount]]),0)</f>
        <v>0</v>
      </c>
      <c r="O3778">
        <f>IF(Table1[[#This Row],[Type]]="Expense",ABS(Table1[[#This Row],[Amount]]),0)</f>
        <v>880.61</v>
      </c>
      <c r="P3778" t="str">
        <f>Table1[[#This Row],[Region]]</f>
        <v>South</v>
      </c>
      <c r="Q3778" t="s">
        <v>26</v>
      </c>
      <c r="R3778" t="s">
        <v>23</v>
      </c>
    </row>
    <row r="3779" spans="1:18" x14ac:dyDescent="0.3">
      <c r="A3779" s="1">
        <v>44947</v>
      </c>
      <c r="B3779" t="s">
        <v>3805</v>
      </c>
      <c r="C3779" t="s">
        <v>25</v>
      </c>
      <c r="D3779" t="s">
        <v>36</v>
      </c>
      <c r="E3779">
        <v>-2470.92</v>
      </c>
      <c r="F3779" t="s">
        <v>11</v>
      </c>
      <c r="G3779">
        <f>IF(Table1[[#This Row],[Type]]="Income",ABS(Table1[[#This Row],[Amount]]),0)</f>
        <v>0</v>
      </c>
      <c r="H3779">
        <f>IF(Table1[[#This Row],[Type]]="Expense",ABS(Table1[[#This Row],[Amount]]),0)</f>
        <v>2470.92</v>
      </c>
      <c r="I3779" t="s">
        <v>12</v>
      </c>
      <c r="J3779" t="s">
        <v>23</v>
      </c>
      <c r="L3779" t="str">
        <f t="shared" ref="L3779:L3842" si="59">TEXT(A3779:A8778,"mmmm")</f>
        <v>January</v>
      </c>
      <c r="M3779" s="4">
        <f>ABS(Table1[[#This Row],[Amount]])</f>
        <v>2470.92</v>
      </c>
      <c r="N3779">
        <f>IF(Table1[[#This Row],[Type]]="Income",ABS(Table1[[#This Row],[Amount]]),0)</f>
        <v>0</v>
      </c>
      <c r="O3779">
        <f>IF(Table1[[#This Row],[Type]]="Expense",ABS(Table1[[#This Row],[Amount]]),0)</f>
        <v>2470.92</v>
      </c>
      <c r="P3779" t="str">
        <f>Table1[[#This Row],[Region]]</f>
        <v>South</v>
      </c>
      <c r="Q3779" t="s">
        <v>36</v>
      </c>
      <c r="R3779" t="s">
        <v>23</v>
      </c>
    </row>
    <row r="3780" spans="1:18" x14ac:dyDescent="0.3">
      <c r="A3780" s="1">
        <v>45178</v>
      </c>
      <c r="B3780" t="s">
        <v>3806</v>
      </c>
      <c r="C3780" t="s">
        <v>9</v>
      </c>
      <c r="D3780" t="s">
        <v>22</v>
      </c>
      <c r="E3780">
        <v>-1170.27</v>
      </c>
      <c r="F3780" t="s">
        <v>11</v>
      </c>
      <c r="G3780">
        <f>IF(Table1[[#This Row],[Type]]="Income",ABS(Table1[[#This Row],[Amount]]),0)</f>
        <v>0</v>
      </c>
      <c r="H3780">
        <f>IF(Table1[[#This Row],[Type]]="Expense",ABS(Table1[[#This Row],[Amount]]),0)</f>
        <v>1170.27</v>
      </c>
      <c r="I3780" t="s">
        <v>20</v>
      </c>
      <c r="J3780" t="s">
        <v>27</v>
      </c>
      <c r="L3780" t="str">
        <f t="shared" si="59"/>
        <v>September</v>
      </c>
      <c r="M3780" s="4">
        <f>ABS(Table1[[#This Row],[Amount]])</f>
        <v>1170.27</v>
      </c>
      <c r="N3780">
        <f>IF(Table1[[#This Row],[Type]]="Income",ABS(Table1[[#This Row],[Amount]]),0)</f>
        <v>0</v>
      </c>
      <c r="O3780">
        <f>IF(Table1[[#This Row],[Type]]="Expense",ABS(Table1[[#This Row],[Amount]]),0)</f>
        <v>1170.27</v>
      </c>
      <c r="P3780" t="str">
        <f>Table1[[#This Row],[Region]]</f>
        <v>North</v>
      </c>
      <c r="Q3780" t="s">
        <v>22</v>
      </c>
      <c r="R3780" t="s">
        <v>27</v>
      </c>
    </row>
    <row r="3781" spans="1:18" x14ac:dyDescent="0.3">
      <c r="A3781" s="1">
        <v>45161</v>
      </c>
      <c r="B3781" t="s">
        <v>3807</v>
      </c>
      <c r="C3781" t="s">
        <v>9</v>
      </c>
      <c r="D3781" t="s">
        <v>10</v>
      </c>
      <c r="E3781">
        <v>-3054.44</v>
      </c>
      <c r="F3781" t="s">
        <v>11</v>
      </c>
      <c r="G3781">
        <f>IF(Table1[[#This Row],[Type]]="Income",ABS(Table1[[#This Row],[Amount]]),0)</f>
        <v>0</v>
      </c>
      <c r="H3781">
        <f>IF(Table1[[#This Row],[Type]]="Expense",ABS(Table1[[#This Row],[Amount]]),0)</f>
        <v>3054.44</v>
      </c>
      <c r="I3781" t="s">
        <v>12</v>
      </c>
      <c r="J3781" t="s">
        <v>23</v>
      </c>
      <c r="L3781" t="str">
        <f t="shared" si="59"/>
        <v>August</v>
      </c>
      <c r="M3781" s="4">
        <f>ABS(Table1[[#This Row],[Amount]])</f>
        <v>3054.44</v>
      </c>
      <c r="N3781">
        <f>IF(Table1[[#This Row],[Type]]="Income",ABS(Table1[[#This Row],[Amount]]),0)</f>
        <v>0</v>
      </c>
      <c r="O3781">
        <f>IF(Table1[[#This Row],[Type]]="Expense",ABS(Table1[[#This Row],[Amount]]),0)</f>
        <v>3054.44</v>
      </c>
      <c r="P3781" t="str">
        <f>Table1[[#This Row],[Region]]</f>
        <v>South</v>
      </c>
      <c r="Q3781" t="s">
        <v>10</v>
      </c>
      <c r="R3781" t="s">
        <v>23</v>
      </c>
    </row>
    <row r="3782" spans="1:18" x14ac:dyDescent="0.3">
      <c r="A3782" s="1">
        <v>45153</v>
      </c>
      <c r="B3782" t="s">
        <v>3808</v>
      </c>
      <c r="C3782" t="s">
        <v>9</v>
      </c>
      <c r="D3782" t="s">
        <v>22</v>
      </c>
      <c r="E3782">
        <v>-2837.01</v>
      </c>
      <c r="F3782" t="s">
        <v>11</v>
      </c>
      <c r="G3782">
        <f>IF(Table1[[#This Row],[Type]]="Income",ABS(Table1[[#This Row],[Amount]]),0)</f>
        <v>0</v>
      </c>
      <c r="H3782">
        <f>IF(Table1[[#This Row],[Type]]="Expense",ABS(Table1[[#This Row],[Amount]]),0)</f>
        <v>2837.01</v>
      </c>
      <c r="I3782" t="s">
        <v>20</v>
      </c>
      <c r="J3782" t="s">
        <v>13</v>
      </c>
      <c r="L3782" t="str">
        <f t="shared" si="59"/>
        <v>August</v>
      </c>
      <c r="M3782" s="4">
        <f>ABS(Table1[[#This Row],[Amount]])</f>
        <v>2837.01</v>
      </c>
      <c r="N3782">
        <f>IF(Table1[[#This Row],[Type]]="Income",ABS(Table1[[#This Row],[Amount]]),0)</f>
        <v>0</v>
      </c>
      <c r="O3782">
        <f>IF(Table1[[#This Row],[Type]]="Expense",ABS(Table1[[#This Row],[Amount]]),0)</f>
        <v>2837.01</v>
      </c>
      <c r="P3782" t="str">
        <f>Table1[[#This Row],[Region]]</f>
        <v>East</v>
      </c>
      <c r="Q3782" t="s">
        <v>22</v>
      </c>
      <c r="R3782" t="s">
        <v>13</v>
      </c>
    </row>
    <row r="3783" spans="1:18" x14ac:dyDescent="0.3">
      <c r="A3783" s="1">
        <v>44939</v>
      </c>
      <c r="B3783" t="s">
        <v>3809</v>
      </c>
      <c r="C3783" t="s">
        <v>25</v>
      </c>
      <c r="D3783" t="s">
        <v>16</v>
      </c>
      <c r="E3783">
        <v>-1962.04</v>
      </c>
      <c r="F3783" t="s">
        <v>11</v>
      </c>
      <c r="G3783">
        <f>IF(Table1[[#This Row],[Type]]="Income",ABS(Table1[[#This Row],[Amount]]),0)</f>
        <v>0</v>
      </c>
      <c r="H3783">
        <f>IF(Table1[[#This Row],[Type]]="Expense",ABS(Table1[[#This Row],[Amount]]),0)</f>
        <v>1962.04</v>
      </c>
      <c r="I3783" t="s">
        <v>17</v>
      </c>
      <c r="J3783" t="s">
        <v>27</v>
      </c>
      <c r="L3783" t="str">
        <f t="shared" si="59"/>
        <v>January</v>
      </c>
      <c r="M3783" s="4">
        <f>ABS(Table1[[#This Row],[Amount]])</f>
        <v>1962.04</v>
      </c>
      <c r="N3783">
        <f>IF(Table1[[#This Row],[Type]]="Income",ABS(Table1[[#This Row],[Amount]]),0)</f>
        <v>0</v>
      </c>
      <c r="O3783">
        <f>IF(Table1[[#This Row],[Type]]="Expense",ABS(Table1[[#This Row],[Amount]]),0)</f>
        <v>1962.04</v>
      </c>
      <c r="P3783" t="str">
        <f>Table1[[#This Row],[Region]]</f>
        <v>North</v>
      </c>
      <c r="Q3783" t="s">
        <v>16</v>
      </c>
      <c r="R3783" t="s">
        <v>27</v>
      </c>
    </row>
    <row r="3784" spans="1:18" x14ac:dyDescent="0.3">
      <c r="A3784" s="1">
        <v>45239</v>
      </c>
      <c r="B3784" t="s">
        <v>3810</v>
      </c>
      <c r="C3784" t="s">
        <v>9</v>
      </c>
      <c r="D3784" t="s">
        <v>16</v>
      </c>
      <c r="E3784">
        <v>-4330.1899999999996</v>
      </c>
      <c r="F3784" t="s">
        <v>11</v>
      </c>
      <c r="G3784">
        <f>IF(Table1[[#This Row],[Type]]="Income",ABS(Table1[[#This Row],[Amount]]),0)</f>
        <v>0</v>
      </c>
      <c r="H3784">
        <f>IF(Table1[[#This Row],[Type]]="Expense",ABS(Table1[[#This Row],[Amount]]),0)</f>
        <v>4330.1899999999996</v>
      </c>
      <c r="I3784" t="s">
        <v>20</v>
      </c>
      <c r="J3784" t="s">
        <v>23</v>
      </c>
      <c r="L3784" t="str">
        <f t="shared" si="59"/>
        <v>November</v>
      </c>
      <c r="M3784" s="4">
        <f>ABS(Table1[[#This Row],[Amount]])</f>
        <v>4330.1899999999996</v>
      </c>
      <c r="N3784">
        <f>IF(Table1[[#This Row],[Type]]="Income",ABS(Table1[[#This Row],[Amount]]),0)</f>
        <v>0</v>
      </c>
      <c r="O3784">
        <f>IF(Table1[[#This Row],[Type]]="Expense",ABS(Table1[[#This Row],[Amount]]),0)</f>
        <v>4330.1899999999996</v>
      </c>
      <c r="P3784" t="str">
        <f>Table1[[#This Row],[Region]]</f>
        <v>South</v>
      </c>
      <c r="Q3784" t="s">
        <v>16</v>
      </c>
      <c r="R3784" t="s">
        <v>23</v>
      </c>
    </row>
    <row r="3785" spans="1:18" x14ac:dyDescent="0.3">
      <c r="A3785" s="1">
        <v>44975</v>
      </c>
      <c r="B3785" t="s">
        <v>3811</v>
      </c>
      <c r="C3785" t="s">
        <v>15</v>
      </c>
      <c r="D3785" t="s">
        <v>26</v>
      </c>
      <c r="E3785">
        <v>-3333.09</v>
      </c>
      <c r="F3785" t="s">
        <v>11</v>
      </c>
      <c r="G3785">
        <f>IF(Table1[[#This Row],[Type]]="Income",ABS(Table1[[#This Row],[Amount]]),0)</f>
        <v>0</v>
      </c>
      <c r="H3785">
        <f>IF(Table1[[#This Row],[Type]]="Expense",ABS(Table1[[#This Row],[Amount]]),0)</f>
        <v>3333.09</v>
      </c>
      <c r="I3785" t="s">
        <v>12</v>
      </c>
      <c r="J3785" t="s">
        <v>32</v>
      </c>
      <c r="L3785" t="str">
        <f t="shared" si="59"/>
        <v>February</v>
      </c>
      <c r="M3785" s="4">
        <f>ABS(Table1[[#This Row],[Amount]])</f>
        <v>3333.09</v>
      </c>
      <c r="N3785">
        <f>IF(Table1[[#This Row],[Type]]="Income",ABS(Table1[[#This Row],[Amount]]),0)</f>
        <v>0</v>
      </c>
      <c r="O3785">
        <f>IF(Table1[[#This Row],[Type]]="Expense",ABS(Table1[[#This Row],[Amount]]),0)</f>
        <v>3333.09</v>
      </c>
      <c r="P3785" t="str">
        <f>Table1[[#This Row],[Region]]</f>
        <v>West</v>
      </c>
      <c r="Q3785" t="s">
        <v>26</v>
      </c>
      <c r="R3785" t="s">
        <v>32</v>
      </c>
    </row>
    <row r="3786" spans="1:18" x14ac:dyDescent="0.3">
      <c r="A3786" s="1">
        <v>45044</v>
      </c>
      <c r="B3786" t="s">
        <v>3812</v>
      </c>
      <c r="C3786" t="s">
        <v>9</v>
      </c>
      <c r="D3786" t="s">
        <v>36</v>
      </c>
      <c r="E3786">
        <v>-3633.91</v>
      </c>
      <c r="F3786" t="s">
        <v>11</v>
      </c>
      <c r="G3786">
        <f>IF(Table1[[#This Row],[Type]]="Income",ABS(Table1[[#This Row],[Amount]]),0)</f>
        <v>0</v>
      </c>
      <c r="H3786">
        <f>IF(Table1[[#This Row],[Type]]="Expense",ABS(Table1[[#This Row],[Amount]]),0)</f>
        <v>3633.91</v>
      </c>
      <c r="I3786" t="s">
        <v>12</v>
      </c>
      <c r="J3786" t="s">
        <v>23</v>
      </c>
      <c r="L3786" t="str">
        <f t="shared" si="59"/>
        <v>April</v>
      </c>
      <c r="M3786" s="4">
        <f>ABS(Table1[[#This Row],[Amount]])</f>
        <v>3633.91</v>
      </c>
      <c r="N3786">
        <f>IF(Table1[[#This Row],[Type]]="Income",ABS(Table1[[#This Row],[Amount]]),0)</f>
        <v>0</v>
      </c>
      <c r="O3786">
        <f>IF(Table1[[#This Row],[Type]]="Expense",ABS(Table1[[#This Row],[Amount]]),0)</f>
        <v>3633.91</v>
      </c>
      <c r="P3786" t="str">
        <f>Table1[[#This Row],[Region]]</f>
        <v>South</v>
      </c>
      <c r="Q3786" t="s">
        <v>36</v>
      </c>
      <c r="R3786" t="s">
        <v>23</v>
      </c>
    </row>
    <row r="3787" spans="1:18" x14ac:dyDescent="0.3">
      <c r="A3787" s="1">
        <v>44980</v>
      </c>
      <c r="B3787" t="s">
        <v>3813</v>
      </c>
      <c r="C3787" t="s">
        <v>30</v>
      </c>
      <c r="D3787" t="s">
        <v>26</v>
      </c>
      <c r="E3787">
        <v>838.23</v>
      </c>
      <c r="F3787" t="s">
        <v>31</v>
      </c>
      <c r="G3787">
        <f>IF(Table1[[#This Row],[Type]]="Income",ABS(Table1[[#This Row],[Amount]]),0)</f>
        <v>838.23</v>
      </c>
      <c r="H3787">
        <f>IF(Table1[[#This Row],[Type]]="Expense",ABS(Table1[[#This Row],[Amount]]),0)</f>
        <v>0</v>
      </c>
      <c r="I3787" t="s">
        <v>12</v>
      </c>
      <c r="J3787" t="s">
        <v>32</v>
      </c>
      <c r="L3787" t="str">
        <f t="shared" si="59"/>
        <v>February</v>
      </c>
      <c r="M3787" s="4">
        <f>ABS(Table1[[#This Row],[Amount]])</f>
        <v>838.23</v>
      </c>
      <c r="N3787">
        <f>IF(Table1[[#This Row],[Type]]="Income",ABS(Table1[[#This Row],[Amount]]),0)</f>
        <v>838.23</v>
      </c>
      <c r="O3787">
        <f>IF(Table1[[#This Row],[Type]]="Expense",ABS(Table1[[#This Row],[Amount]]),0)</f>
        <v>0</v>
      </c>
      <c r="P3787" t="str">
        <f>Table1[[#This Row],[Region]]</f>
        <v>West</v>
      </c>
      <c r="Q3787" t="s">
        <v>26</v>
      </c>
      <c r="R3787" t="s">
        <v>32</v>
      </c>
    </row>
    <row r="3788" spans="1:18" x14ac:dyDescent="0.3">
      <c r="A3788" s="1">
        <v>45064</v>
      </c>
      <c r="B3788" t="s">
        <v>3814</v>
      </c>
      <c r="C3788" t="s">
        <v>15</v>
      </c>
      <c r="D3788" t="s">
        <v>10</v>
      </c>
      <c r="E3788">
        <v>-4427.51</v>
      </c>
      <c r="F3788" t="s">
        <v>11</v>
      </c>
      <c r="G3788">
        <f>IF(Table1[[#This Row],[Type]]="Income",ABS(Table1[[#This Row],[Amount]]),0)</f>
        <v>0</v>
      </c>
      <c r="H3788">
        <f>IF(Table1[[#This Row],[Type]]="Expense",ABS(Table1[[#This Row],[Amount]]),0)</f>
        <v>4427.51</v>
      </c>
      <c r="I3788" t="s">
        <v>17</v>
      </c>
      <c r="J3788" t="s">
        <v>13</v>
      </c>
      <c r="L3788" t="str">
        <f t="shared" si="59"/>
        <v>May</v>
      </c>
      <c r="M3788" s="4">
        <f>ABS(Table1[[#This Row],[Amount]])</f>
        <v>4427.51</v>
      </c>
      <c r="N3788">
        <f>IF(Table1[[#This Row],[Type]]="Income",ABS(Table1[[#This Row],[Amount]]),0)</f>
        <v>0</v>
      </c>
      <c r="O3788">
        <f>IF(Table1[[#This Row],[Type]]="Expense",ABS(Table1[[#This Row],[Amount]]),0)</f>
        <v>4427.51</v>
      </c>
      <c r="P3788" t="str">
        <f>Table1[[#This Row],[Region]]</f>
        <v>East</v>
      </c>
      <c r="Q3788" t="s">
        <v>10</v>
      </c>
      <c r="R3788" t="s">
        <v>13</v>
      </c>
    </row>
    <row r="3789" spans="1:18" x14ac:dyDescent="0.3">
      <c r="A3789" s="1">
        <v>44979</v>
      </c>
      <c r="B3789" t="s">
        <v>3815</v>
      </c>
      <c r="C3789" t="s">
        <v>25</v>
      </c>
      <c r="D3789" t="s">
        <v>36</v>
      </c>
      <c r="E3789">
        <v>-918.5</v>
      </c>
      <c r="F3789" t="s">
        <v>11</v>
      </c>
      <c r="G3789">
        <f>IF(Table1[[#This Row],[Type]]="Income",ABS(Table1[[#This Row],[Amount]]),0)</f>
        <v>0</v>
      </c>
      <c r="H3789">
        <f>IF(Table1[[#This Row],[Type]]="Expense",ABS(Table1[[#This Row],[Amount]]),0)</f>
        <v>918.5</v>
      </c>
      <c r="I3789" t="s">
        <v>20</v>
      </c>
      <c r="J3789" t="s">
        <v>32</v>
      </c>
      <c r="L3789" t="str">
        <f t="shared" si="59"/>
        <v>February</v>
      </c>
      <c r="M3789" s="4">
        <f>ABS(Table1[[#This Row],[Amount]])</f>
        <v>918.5</v>
      </c>
      <c r="N3789">
        <f>IF(Table1[[#This Row],[Type]]="Income",ABS(Table1[[#This Row],[Amount]]),0)</f>
        <v>0</v>
      </c>
      <c r="O3789">
        <f>IF(Table1[[#This Row],[Type]]="Expense",ABS(Table1[[#This Row],[Amount]]),0)</f>
        <v>918.5</v>
      </c>
      <c r="P3789" t="str">
        <f>Table1[[#This Row],[Region]]</f>
        <v>West</v>
      </c>
      <c r="Q3789" t="s">
        <v>36</v>
      </c>
      <c r="R3789" t="s">
        <v>32</v>
      </c>
    </row>
    <row r="3790" spans="1:18" x14ac:dyDescent="0.3">
      <c r="A3790" s="1">
        <v>44970</v>
      </c>
      <c r="B3790" t="s">
        <v>3816</v>
      </c>
      <c r="C3790" t="s">
        <v>9</v>
      </c>
      <c r="D3790" t="s">
        <v>19</v>
      </c>
      <c r="E3790">
        <v>-1191.6500000000001</v>
      </c>
      <c r="F3790" t="s">
        <v>11</v>
      </c>
      <c r="G3790">
        <f>IF(Table1[[#This Row],[Type]]="Income",ABS(Table1[[#This Row],[Amount]]),0)</f>
        <v>0</v>
      </c>
      <c r="H3790">
        <f>IF(Table1[[#This Row],[Type]]="Expense",ABS(Table1[[#This Row],[Amount]]),0)</f>
        <v>1191.6500000000001</v>
      </c>
      <c r="I3790" t="s">
        <v>20</v>
      </c>
      <c r="J3790" t="s">
        <v>23</v>
      </c>
      <c r="L3790" t="str">
        <f t="shared" si="59"/>
        <v>February</v>
      </c>
      <c r="M3790" s="4">
        <f>ABS(Table1[[#This Row],[Amount]])</f>
        <v>1191.6500000000001</v>
      </c>
      <c r="N3790">
        <f>IF(Table1[[#This Row],[Type]]="Income",ABS(Table1[[#This Row],[Amount]]),0)</f>
        <v>0</v>
      </c>
      <c r="O3790">
        <f>IF(Table1[[#This Row],[Type]]="Expense",ABS(Table1[[#This Row],[Amount]]),0)</f>
        <v>1191.6500000000001</v>
      </c>
      <c r="P3790" t="str">
        <f>Table1[[#This Row],[Region]]</f>
        <v>South</v>
      </c>
      <c r="Q3790" t="s">
        <v>19</v>
      </c>
      <c r="R3790" t="s">
        <v>23</v>
      </c>
    </row>
    <row r="3791" spans="1:18" x14ac:dyDescent="0.3">
      <c r="A3791" s="1">
        <v>45229</v>
      </c>
      <c r="B3791" t="s">
        <v>3817</v>
      </c>
      <c r="C3791" t="s">
        <v>30</v>
      </c>
      <c r="D3791" t="s">
        <v>22</v>
      </c>
      <c r="E3791">
        <v>727.47</v>
      </c>
      <c r="F3791" t="s">
        <v>31</v>
      </c>
      <c r="G3791">
        <f>IF(Table1[[#This Row],[Type]]="Income",ABS(Table1[[#This Row],[Amount]]),0)</f>
        <v>727.47</v>
      </c>
      <c r="H3791">
        <f>IF(Table1[[#This Row],[Type]]="Expense",ABS(Table1[[#This Row],[Amount]]),0)</f>
        <v>0</v>
      </c>
      <c r="I3791" t="s">
        <v>12</v>
      </c>
      <c r="J3791" t="s">
        <v>23</v>
      </c>
      <c r="L3791" t="str">
        <f t="shared" si="59"/>
        <v>October</v>
      </c>
      <c r="M3791" s="4">
        <f>ABS(Table1[[#This Row],[Amount]])</f>
        <v>727.47</v>
      </c>
      <c r="N3791">
        <f>IF(Table1[[#This Row],[Type]]="Income",ABS(Table1[[#This Row],[Amount]]),0)</f>
        <v>727.47</v>
      </c>
      <c r="O3791">
        <f>IF(Table1[[#This Row],[Type]]="Expense",ABS(Table1[[#This Row],[Amount]]),0)</f>
        <v>0</v>
      </c>
      <c r="P3791" t="str">
        <f>Table1[[#This Row],[Region]]</f>
        <v>South</v>
      </c>
      <c r="Q3791" t="s">
        <v>22</v>
      </c>
      <c r="R3791" t="s">
        <v>23</v>
      </c>
    </row>
    <row r="3792" spans="1:18" x14ac:dyDescent="0.3">
      <c r="A3792" s="1">
        <v>44979</v>
      </c>
      <c r="B3792" t="s">
        <v>3818</v>
      </c>
      <c r="C3792" t="s">
        <v>25</v>
      </c>
      <c r="D3792" t="s">
        <v>26</v>
      </c>
      <c r="E3792">
        <v>-2257.7600000000002</v>
      </c>
      <c r="F3792" t="s">
        <v>11</v>
      </c>
      <c r="G3792">
        <f>IF(Table1[[#This Row],[Type]]="Income",ABS(Table1[[#This Row],[Amount]]),0)</f>
        <v>0</v>
      </c>
      <c r="H3792">
        <f>IF(Table1[[#This Row],[Type]]="Expense",ABS(Table1[[#This Row],[Amount]]),0)</f>
        <v>2257.7600000000002</v>
      </c>
      <c r="I3792" t="s">
        <v>20</v>
      </c>
      <c r="J3792" t="s">
        <v>23</v>
      </c>
      <c r="L3792" t="str">
        <f t="shared" si="59"/>
        <v>February</v>
      </c>
      <c r="M3792" s="4">
        <f>ABS(Table1[[#This Row],[Amount]])</f>
        <v>2257.7600000000002</v>
      </c>
      <c r="N3792">
        <f>IF(Table1[[#This Row],[Type]]="Income",ABS(Table1[[#This Row],[Amount]]),0)</f>
        <v>0</v>
      </c>
      <c r="O3792">
        <f>IF(Table1[[#This Row],[Type]]="Expense",ABS(Table1[[#This Row],[Amount]]),0)</f>
        <v>2257.7600000000002</v>
      </c>
      <c r="P3792" t="str">
        <f>Table1[[#This Row],[Region]]</f>
        <v>South</v>
      </c>
      <c r="Q3792" t="s">
        <v>26</v>
      </c>
      <c r="R3792" t="s">
        <v>23</v>
      </c>
    </row>
    <row r="3793" spans="1:18" x14ac:dyDescent="0.3">
      <c r="A3793" s="1">
        <v>45000</v>
      </c>
      <c r="B3793" t="s">
        <v>3819</v>
      </c>
      <c r="C3793" t="s">
        <v>25</v>
      </c>
      <c r="D3793" t="s">
        <v>16</v>
      </c>
      <c r="E3793">
        <v>-4449.78</v>
      </c>
      <c r="F3793" t="s">
        <v>11</v>
      </c>
      <c r="G3793">
        <f>IF(Table1[[#This Row],[Type]]="Income",ABS(Table1[[#This Row],[Amount]]),0)</f>
        <v>0</v>
      </c>
      <c r="H3793">
        <f>IF(Table1[[#This Row],[Type]]="Expense",ABS(Table1[[#This Row],[Amount]]),0)</f>
        <v>4449.78</v>
      </c>
      <c r="I3793" t="s">
        <v>12</v>
      </c>
      <c r="J3793" t="s">
        <v>27</v>
      </c>
      <c r="L3793" t="str">
        <f t="shared" si="59"/>
        <v>March</v>
      </c>
      <c r="M3793" s="4">
        <f>ABS(Table1[[#This Row],[Amount]])</f>
        <v>4449.78</v>
      </c>
      <c r="N3793">
        <f>IF(Table1[[#This Row],[Type]]="Income",ABS(Table1[[#This Row],[Amount]]),0)</f>
        <v>0</v>
      </c>
      <c r="O3793">
        <f>IF(Table1[[#This Row],[Type]]="Expense",ABS(Table1[[#This Row],[Amount]]),0)</f>
        <v>4449.78</v>
      </c>
      <c r="P3793" t="str">
        <f>Table1[[#This Row],[Region]]</f>
        <v>North</v>
      </c>
      <c r="Q3793" t="s">
        <v>16</v>
      </c>
      <c r="R3793" t="s">
        <v>27</v>
      </c>
    </row>
    <row r="3794" spans="1:18" x14ac:dyDescent="0.3">
      <c r="A3794" s="1">
        <v>44972</v>
      </c>
      <c r="B3794" t="s">
        <v>3820</v>
      </c>
      <c r="C3794" t="s">
        <v>15</v>
      </c>
      <c r="D3794" t="s">
        <v>26</v>
      </c>
      <c r="E3794">
        <v>-1336.99</v>
      </c>
      <c r="F3794" t="s">
        <v>11</v>
      </c>
      <c r="G3794">
        <f>IF(Table1[[#This Row],[Type]]="Income",ABS(Table1[[#This Row],[Amount]]),0)</f>
        <v>0</v>
      </c>
      <c r="H3794">
        <f>IF(Table1[[#This Row],[Type]]="Expense",ABS(Table1[[#This Row],[Amount]]),0)</f>
        <v>1336.99</v>
      </c>
      <c r="I3794" t="s">
        <v>20</v>
      </c>
      <c r="J3794" t="s">
        <v>27</v>
      </c>
      <c r="L3794" t="str">
        <f t="shared" si="59"/>
        <v>February</v>
      </c>
      <c r="M3794" s="4">
        <f>ABS(Table1[[#This Row],[Amount]])</f>
        <v>1336.99</v>
      </c>
      <c r="N3794">
        <f>IF(Table1[[#This Row],[Type]]="Income",ABS(Table1[[#This Row],[Amount]]),0)</f>
        <v>0</v>
      </c>
      <c r="O3794">
        <f>IF(Table1[[#This Row],[Type]]="Expense",ABS(Table1[[#This Row],[Amount]]),0)</f>
        <v>1336.99</v>
      </c>
      <c r="P3794" t="str">
        <f>Table1[[#This Row],[Region]]</f>
        <v>North</v>
      </c>
      <c r="Q3794" t="s">
        <v>26</v>
      </c>
      <c r="R3794" t="s">
        <v>27</v>
      </c>
    </row>
    <row r="3795" spans="1:18" x14ac:dyDescent="0.3">
      <c r="A3795" s="1">
        <v>44939</v>
      </c>
      <c r="B3795" t="s">
        <v>3821</v>
      </c>
      <c r="C3795" t="s">
        <v>25</v>
      </c>
      <c r="D3795" t="s">
        <v>19</v>
      </c>
      <c r="E3795">
        <v>-1931.39</v>
      </c>
      <c r="F3795" t="s">
        <v>11</v>
      </c>
      <c r="G3795">
        <f>IF(Table1[[#This Row],[Type]]="Income",ABS(Table1[[#This Row],[Amount]]),0)</f>
        <v>0</v>
      </c>
      <c r="H3795">
        <f>IF(Table1[[#This Row],[Type]]="Expense",ABS(Table1[[#This Row],[Amount]]),0)</f>
        <v>1931.39</v>
      </c>
      <c r="I3795" t="s">
        <v>17</v>
      </c>
      <c r="J3795" t="s">
        <v>23</v>
      </c>
      <c r="L3795" t="str">
        <f t="shared" si="59"/>
        <v>January</v>
      </c>
      <c r="M3795" s="4">
        <f>ABS(Table1[[#This Row],[Amount]])</f>
        <v>1931.39</v>
      </c>
      <c r="N3795">
        <f>IF(Table1[[#This Row],[Type]]="Income",ABS(Table1[[#This Row],[Amount]]),0)</f>
        <v>0</v>
      </c>
      <c r="O3795">
        <f>IF(Table1[[#This Row],[Type]]="Expense",ABS(Table1[[#This Row],[Amount]]),0)</f>
        <v>1931.39</v>
      </c>
      <c r="P3795" t="str">
        <f>Table1[[#This Row],[Region]]</f>
        <v>South</v>
      </c>
      <c r="Q3795" t="s">
        <v>19</v>
      </c>
      <c r="R3795" t="s">
        <v>23</v>
      </c>
    </row>
    <row r="3796" spans="1:18" x14ac:dyDescent="0.3">
      <c r="A3796" s="1">
        <v>45091</v>
      </c>
      <c r="B3796" t="s">
        <v>3822</v>
      </c>
      <c r="C3796" t="s">
        <v>25</v>
      </c>
      <c r="D3796" t="s">
        <v>26</v>
      </c>
      <c r="E3796">
        <v>-4245.7299999999996</v>
      </c>
      <c r="F3796" t="s">
        <v>11</v>
      </c>
      <c r="G3796">
        <f>IF(Table1[[#This Row],[Type]]="Income",ABS(Table1[[#This Row],[Amount]]),0)</f>
        <v>0</v>
      </c>
      <c r="H3796">
        <f>IF(Table1[[#This Row],[Type]]="Expense",ABS(Table1[[#This Row],[Amount]]),0)</f>
        <v>4245.7299999999996</v>
      </c>
      <c r="I3796" t="s">
        <v>17</v>
      </c>
      <c r="J3796" t="s">
        <v>23</v>
      </c>
      <c r="L3796" t="str">
        <f t="shared" si="59"/>
        <v>June</v>
      </c>
      <c r="M3796" s="4">
        <f>ABS(Table1[[#This Row],[Amount]])</f>
        <v>4245.7299999999996</v>
      </c>
      <c r="N3796">
        <f>IF(Table1[[#This Row],[Type]]="Income",ABS(Table1[[#This Row],[Amount]]),0)</f>
        <v>0</v>
      </c>
      <c r="O3796">
        <f>IF(Table1[[#This Row],[Type]]="Expense",ABS(Table1[[#This Row],[Amount]]),0)</f>
        <v>4245.7299999999996</v>
      </c>
      <c r="P3796" t="str">
        <f>Table1[[#This Row],[Region]]</f>
        <v>South</v>
      </c>
      <c r="Q3796" t="s">
        <v>26</v>
      </c>
      <c r="R3796" t="s">
        <v>23</v>
      </c>
    </row>
    <row r="3797" spans="1:18" x14ac:dyDescent="0.3">
      <c r="A3797" s="1">
        <v>45028</v>
      </c>
      <c r="B3797" t="s">
        <v>3823</v>
      </c>
      <c r="C3797" t="s">
        <v>25</v>
      </c>
      <c r="D3797" t="s">
        <v>22</v>
      </c>
      <c r="E3797">
        <v>-3127.29</v>
      </c>
      <c r="F3797" t="s">
        <v>11</v>
      </c>
      <c r="G3797">
        <f>IF(Table1[[#This Row],[Type]]="Income",ABS(Table1[[#This Row],[Amount]]),0)</f>
        <v>0</v>
      </c>
      <c r="H3797">
        <f>IF(Table1[[#This Row],[Type]]="Expense",ABS(Table1[[#This Row],[Amount]]),0)</f>
        <v>3127.29</v>
      </c>
      <c r="I3797" t="s">
        <v>20</v>
      </c>
      <c r="J3797" t="s">
        <v>13</v>
      </c>
      <c r="L3797" t="str">
        <f t="shared" si="59"/>
        <v>April</v>
      </c>
      <c r="M3797" s="4">
        <f>ABS(Table1[[#This Row],[Amount]])</f>
        <v>3127.29</v>
      </c>
      <c r="N3797">
        <f>IF(Table1[[#This Row],[Type]]="Income",ABS(Table1[[#This Row],[Amount]]),0)</f>
        <v>0</v>
      </c>
      <c r="O3797">
        <f>IF(Table1[[#This Row],[Type]]="Expense",ABS(Table1[[#This Row],[Amount]]),0)</f>
        <v>3127.29</v>
      </c>
      <c r="P3797" t="str">
        <f>Table1[[#This Row],[Region]]</f>
        <v>East</v>
      </c>
      <c r="Q3797" t="s">
        <v>22</v>
      </c>
      <c r="R3797" t="s">
        <v>13</v>
      </c>
    </row>
    <row r="3798" spans="1:18" x14ac:dyDescent="0.3">
      <c r="A3798" s="1">
        <v>45206</v>
      </c>
      <c r="B3798" t="s">
        <v>3824</v>
      </c>
      <c r="C3798" t="s">
        <v>25</v>
      </c>
      <c r="D3798" t="s">
        <v>19</v>
      </c>
      <c r="E3798">
        <v>-3782.92</v>
      </c>
      <c r="F3798" t="s">
        <v>11</v>
      </c>
      <c r="G3798">
        <f>IF(Table1[[#This Row],[Type]]="Income",ABS(Table1[[#This Row],[Amount]]),0)</f>
        <v>0</v>
      </c>
      <c r="H3798">
        <f>IF(Table1[[#This Row],[Type]]="Expense",ABS(Table1[[#This Row],[Amount]]),0)</f>
        <v>3782.92</v>
      </c>
      <c r="I3798" t="s">
        <v>17</v>
      </c>
      <c r="J3798" t="s">
        <v>27</v>
      </c>
      <c r="L3798" t="str">
        <f t="shared" si="59"/>
        <v>October</v>
      </c>
      <c r="M3798" s="4">
        <f>ABS(Table1[[#This Row],[Amount]])</f>
        <v>3782.92</v>
      </c>
      <c r="N3798">
        <f>IF(Table1[[#This Row],[Type]]="Income",ABS(Table1[[#This Row],[Amount]]),0)</f>
        <v>0</v>
      </c>
      <c r="O3798">
        <f>IF(Table1[[#This Row],[Type]]="Expense",ABS(Table1[[#This Row],[Amount]]),0)</f>
        <v>3782.92</v>
      </c>
      <c r="P3798" t="str">
        <f>Table1[[#This Row],[Region]]</f>
        <v>North</v>
      </c>
      <c r="Q3798" t="s">
        <v>19</v>
      </c>
      <c r="R3798" t="s">
        <v>27</v>
      </c>
    </row>
    <row r="3799" spans="1:18" x14ac:dyDescent="0.3">
      <c r="A3799" s="1">
        <v>45184</v>
      </c>
      <c r="B3799" t="s">
        <v>3825</v>
      </c>
      <c r="C3799" t="s">
        <v>9</v>
      </c>
      <c r="D3799" t="s">
        <v>16</v>
      </c>
      <c r="E3799">
        <v>-1148.5999999999999</v>
      </c>
      <c r="F3799" t="s">
        <v>11</v>
      </c>
      <c r="G3799">
        <f>IF(Table1[[#This Row],[Type]]="Income",ABS(Table1[[#This Row],[Amount]]),0)</f>
        <v>0</v>
      </c>
      <c r="H3799">
        <f>IF(Table1[[#This Row],[Type]]="Expense",ABS(Table1[[#This Row],[Amount]]),0)</f>
        <v>1148.5999999999999</v>
      </c>
      <c r="I3799" t="s">
        <v>17</v>
      </c>
      <c r="J3799" t="s">
        <v>27</v>
      </c>
      <c r="L3799" t="str">
        <f t="shared" si="59"/>
        <v>September</v>
      </c>
      <c r="M3799" s="4">
        <f>ABS(Table1[[#This Row],[Amount]])</f>
        <v>1148.5999999999999</v>
      </c>
      <c r="N3799">
        <f>IF(Table1[[#This Row],[Type]]="Income",ABS(Table1[[#This Row],[Amount]]),0)</f>
        <v>0</v>
      </c>
      <c r="O3799">
        <f>IF(Table1[[#This Row],[Type]]="Expense",ABS(Table1[[#This Row],[Amount]]),0)</f>
        <v>1148.5999999999999</v>
      </c>
      <c r="P3799" t="str">
        <f>Table1[[#This Row],[Region]]</f>
        <v>North</v>
      </c>
      <c r="Q3799" t="s">
        <v>16</v>
      </c>
      <c r="R3799" t="s">
        <v>27</v>
      </c>
    </row>
    <row r="3800" spans="1:18" x14ac:dyDescent="0.3">
      <c r="A3800" s="1">
        <v>45263</v>
      </c>
      <c r="B3800" t="s">
        <v>3826</v>
      </c>
      <c r="C3800" t="s">
        <v>9</v>
      </c>
      <c r="D3800" t="s">
        <v>16</v>
      </c>
      <c r="E3800">
        <v>-3610.8</v>
      </c>
      <c r="F3800" t="s">
        <v>11</v>
      </c>
      <c r="G3800">
        <f>IF(Table1[[#This Row],[Type]]="Income",ABS(Table1[[#This Row],[Amount]]),0)</f>
        <v>0</v>
      </c>
      <c r="H3800">
        <f>IF(Table1[[#This Row],[Type]]="Expense",ABS(Table1[[#This Row],[Amount]]),0)</f>
        <v>3610.8</v>
      </c>
      <c r="I3800" t="s">
        <v>17</v>
      </c>
      <c r="J3800" t="s">
        <v>27</v>
      </c>
      <c r="L3800" t="str">
        <f t="shared" si="59"/>
        <v>December</v>
      </c>
      <c r="M3800" s="4">
        <f>ABS(Table1[[#This Row],[Amount]])</f>
        <v>3610.8</v>
      </c>
      <c r="N3800">
        <f>IF(Table1[[#This Row],[Type]]="Income",ABS(Table1[[#This Row],[Amount]]),0)</f>
        <v>0</v>
      </c>
      <c r="O3800">
        <f>IF(Table1[[#This Row],[Type]]="Expense",ABS(Table1[[#This Row],[Amount]]),0)</f>
        <v>3610.8</v>
      </c>
      <c r="P3800" t="str">
        <f>Table1[[#This Row],[Region]]</f>
        <v>North</v>
      </c>
      <c r="Q3800" t="s">
        <v>16</v>
      </c>
      <c r="R3800" t="s">
        <v>27</v>
      </c>
    </row>
    <row r="3801" spans="1:18" x14ac:dyDescent="0.3">
      <c r="A3801" s="1">
        <v>45282</v>
      </c>
      <c r="B3801" t="s">
        <v>3827</v>
      </c>
      <c r="C3801" t="s">
        <v>9</v>
      </c>
      <c r="D3801" t="s">
        <v>42</v>
      </c>
      <c r="E3801">
        <v>-1215.29</v>
      </c>
      <c r="F3801" t="s">
        <v>11</v>
      </c>
      <c r="G3801">
        <f>IF(Table1[[#This Row],[Type]]="Income",ABS(Table1[[#This Row],[Amount]]),0)</f>
        <v>0</v>
      </c>
      <c r="H3801">
        <f>IF(Table1[[#This Row],[Type]]="Expense",ABS(Table1[[#This Row],[Amount]]),0)</f>
        <v>1215.29</v>
      </c>
      <c r="I3801" t="s">
        <v>12</v>
      </c>
      <c r="J3801" t="s">
        <v>32</v>
      </c>
      <c r="L3801" t="str">
        <f t="shared" si="59"/>
        <v>December</v>
      </c>
      <c r="M3801" s="4">
        <f>ABS(Table1[[#This Row],[Amount]])</f>
        <v>1215.29</v>
      </c>
      <c r="N3801">
        <f>IF(Table1[[#This Row],[Type]]="Income",ABS(Table1[[#This Row],[Amount]]),0)</f>
        <v>0</v>
      </c>
      <c r="O3801">
        <f>IF(Table1[[#This Row],[Type]]="Expense",ABS(Table1[[#This Row],[Amount]]),0)</f>
        <v>1215.29</v>
      </c>
      <c r="P3801" t="str">
        <f>Table1[[#This Row],[Region]]</f>
        <v>West</v>
      </c>
      <c r="Q3801" t="s">
        <v>42</v>
      </c>
      <c r="R3801" t="s">
        <v>32</v>
      </c>
    </row>
    <row r="3802" spans="1:18" x14ac:dyDescent="0.3">
      <c r="A3802" s="1">
        <v>45064</v>
      </c>
      <c r="B3802" t="s">
        <v>3828</v>
      </c>
      <c r="C3802" t="s">
        <v>9</v>
      </c>
      <c r="D3802" t="s">
        <v>19</v>
      </c>
      <c r="E3802">
        <v>-4937.84</v>
      </c>
      <c r="F3802" t="s">
        <v>11</v>
      </c>
      <c r="G3802">
        <f>IF(Table1[[#This Row],[Type]]="Income",ABS(Table1[[#This Row],[Amount]]),0)</f>
        <v>0</v>
      </c>
      <c r="H3802">
        <f>IF(Table1[[#This Row],[Type]]="Expense",ABS(Table1[[#This Row],[Amount]]),0)</f>
        <v>4937.84</v>
      </c>
      <c r="I3802" t="s">
        <v>20</v>
      </c>
      <c r="J3802" t="s">
        <v>23</v>
      </c>
      <c r="L3802" t="str">
        <f t="shared" si="59"/>
        <v>May</v>
      </c>
      <c r="M3802" s="4">
        <f>ABS(Table1[[#This Row],[Amount]])</f>
        <v>4937.84</v>
      </c>
      <c r="N3802">
        <f>IF(Table1[[#This Row],[Type]]="Income",ABS(Table1[[#This Row],[Amount]]),0)</f>
        <v>0</v>
      </c>
      <c r="O3802">
        <f>IF(Table1[[#This Row],[Type]]="Expense",ABS(Table1[[#This Row],[Amount]]),0)</f>
        <v>4937.84</v>
      </c>
      <c r="P3802" t="str">
        <f>Table1[[#This Row],[Region]]</f>
        <v>South</v>
      </c>
      <c r="Q3802" t="s">
        <v>19</v>
      </c>
      <c r="R3802" t="s">
        <v>23</v>
      </c>
    </row>
    <row r="3803" spans="1:18" x14ac:dyDescent="0.3">
      <c r="A3803" s="1">
        <v>45089</v>
      </c>
      <c r="B3803" t="s">
        <v>3829</v>
      </c>
      <c r="C3803" t="s">
        <v>30</v>
      </c>
      <c r="D3803" t="s">
        <v>42</v>
      </c>
      <c r="E3803">
        <v>2843.44</v>
      </c>
      <c r="F3803" t="s">
        <v>31</v>
      </c>
      <c r="G3803">
        <f>IF(Table1[[#This Row],[Type]]="Income",ABS(Table1[[#This Row],[Amount]]),0)</f>
        <v>2843.44</v>
      </c>
      <c r="H3803">
        <f>IF(Table1[[#This Row],[Type]]="Expense",ABS(Table1[[#This Row],[Amount]]),0)</f>
        <v>0</v>
      </c>
      <c r="I3803" t="s">
        <v>20</v>
      </c>
      <c r="J3803" t="s">
        <v>13</v>
      </c>
      <c r="L3803" t="str">
        <f t="shared" si="59"/>
        <v>June</v>
      </c>
      <c r="M3803" s="4">
        <f>ABS(Table1[[#This Row],[Amount]])</f>
        <v>2843.44</v>
      </c>
      <c r="N3803">
        <f>IF(Table1[[#This Row],[Type]]="Income",ABS(Table1[[#This Row],[Amount]]),0)</f>
        <v>2843.44</v>
      </c>
      <c r="O3803">
        <f>IF(Table1[[#This Row],[Type]]="Expense",ABS(Table1[[#This Row],[Amount]]),0)</f>
        <v>0</v>
      </c>
      <c r="P3803" t="str">
        <f>Table1[[#This Row],[Region]]</f>
        <v>East</v>
      </c>
      <c r="Q3803" t="s">
        <v>42</v>
      </c>
      <c r="R3803" t="s">
        <v>13</v>
      </c>
    </row>
    <row r="3804" spans="1:18" x14ac:dyDescent="0.3">
      <c r="A3804" s="1">
        <v>45037</v>
      </c>
      <c r="B3804" t="s">
        <v>3830</v>
      </c>
      <c r="C3804" t="s">
        <v>9</v>
      </c>
      <c r="D3804" t="s">
        <v>42</v>
      </c>
      <c r="E3804">
        <v>-3508.63</v>
      </c>
      <c r="F3804" t="s">
        <v>11</v>
      </c>
      <c r="G3804">
        <f>IF(Table1[[#This Row],[Type]]="Income",ABS(Table1[[#This Row],[Amount]]),0)</f>
        <v>0</v>
      </c>
      <c r="H3804">
        <f>IF(Table1[[#This Row],[Type]]="Expense",ABS(Table1[[#This Row],[Amount]]),0)</f>
        <v>3508.63</v>
      </c>
      <c r="I3804" t="s">
        <v>12</v>
      </c>
      <c r="J3804" t="s">
        <v>13</v>
      </c>
      <c r="L3804" t="str">
        <f t="shared" si="59"/>
        <v>April</v>
      </c>
      <c r="M3804" s="4">
        <f>ABS(Table1[[#This Row],[Amount]])</f>
        <v>3508.63</v>
      </c>
      <c r="N3804">
        <f>IF(Table1[[#This Row],[Type]]="Income",ABS(Table1[[#This Row],[Amount]]),0)</f>
        <v>0</v>
      </c>
      <c r="O3804">
        <f>IF(Table1[[#This Row],[Type]]="Expense",ABS(Table1[[#This Row],[Amount]]),0)</f>
        <v>3508.63</v>
      </c>
      <c r="P3804" t="str">
        <f>Table1[[#This Row],[Region]]</f>
        <v>East</v>
      </c>
      <c r="Q3804" t="s">
        <v>42</v>
      </c>
      <c r="R3804" t="s">
        <v>13</v>
      </c>
    </row>
    <row r="3805" spans="1:18" x14ac:dyDescent="0.3">
      <c r="A3805" s="1">
        <v>45028</v>
      </c>
      <c r="B3805" t="s">
        <v>3831</v>
      </c>
      <c r="C3805" t="s">
        <v>25</v>
      </c>
      <c r="D3805" t="s">
        <v>22</v>
      </c>
      <c r="E3805">
        <v>-680.17</v>
      </c>
      <c r="F3805" t="s">
        <v>11</v>
      </c>
      <c r="G3805">
        <f>IF(Table1[[#This Row],[Type]]="Income",ABS(Table1[[#This Row],[Amount]]),0)</f>
        <v>0</v>
      </c>
      <c r="H3805">
        <f>IF(Table1[[#This Row],[Type]]="Expense",ABS(Table1[[#This Row],[Amount]]),0)</f>
        <v>680.17</v>
      </c>
      <c r="I3805" t="s">
        <v>12</v>
      </c>
      <c r="J3805" t="s">
        <v>23</v>
      </c>
      <c r="L3805" t="str">
        <f t="shared" si="59"/>
        <v>April</v>
      </c>
      <c r="M3805" s="4">
        <f>ABS(Table1[[#This Row],[Amount]])</f>
        <v>680.17</v>
      </c>
      <c r="N3805">
        <f>IF(Table1[[#This Row],[Type]]="Income",ABS(Table1[[#This Row],[Amount]]),0)</f>
        <v>0</v>
      </c>
      <c r="O3805">
        <f>IF(Table1[[#This Row],[Type]]="Expense",ABS(Table1[[#This Row],[Amount]]),0)</f>
        <v>680.17</v>
      </c>
      <c r="P3805" t="str">
        <f>Table1[[#This Row],[Region]]</f>
        <v>South</v>
      </c>
      <c r="Q3805" t="s">
        <v>22</v>
      </c>
      <c r="R3805" t="s">
        <v>23</v>
      </c>
    </row>
    <row r="3806" spans="1:18" x14ac:dyDescent="0.3">
      <c r="A3806" s="1">
        <v>44943</v>
      </c>
      <c r="B3806" t="s">
        <v>3832</v>
      </c>
      <c r="C3806" t="s">
        <v>9</v>
      </c>
      <c r="D3806" t="s">
        <v>26</v>
      </c>
      <c r="E3806">
        <v>-1328.21</v>
      </c>
      <c r="F3806" t="s">
        <v>11</v>
      </c>
      <c r="G3806">
        <f>IF(Table1[[#This Row],[Type]]="Income",ABS(Table1[[#This Row],[Amount]]),0)</f>
        <v>0</v>
      </c>
      <c r="H3806">
        <f>IF(Table1[[#This Row],[Type]]="Expense",ABS(Table1[[#This Row],[Amount]]),0)</f>
        <v>1328.21</v>
      </c>
      <c r="I3806" t="s">
        <v>17</v>
      </c>
      <c r="J3806" t="s">
        <v>23</v>
      </c>
      <c r="L3806" t="str">
        <f t="shared" si="59"/>
        <v>January</v>
      </c>
      <c r="M3806" s="4">
        <f>ABS(Table1[[#This Row],[Amount]])</f>
        <v>1328.21</v>
      </c>
      <c r="N3806">
        <f>IF(Table1[[#This Row],[Type]]="Income",ABS(Table1[[#This Row],[Amount]]),0)</f>
        <v>0</v>
      </c>
      <c r="O3806">
        <f>IF(Table1[[#This Row],[Type]]="Expense",ABS(Table1[[#This Row],[Amount]]),0)</f>
        <v>1328.21</v>
      </c>
      <c r="P3806" t="str">
        <f>Table1[[#This Row],[Region]]</f>
        <v>South</v>
      </c>
      <c r="Q3806" t="s">
        <v>26</v>
      </c>
      <c r="R3806" t="s">
        <v>23</v>
      </c>
    </row>
    <row r="3807" spans="1:18" x14ac:dyDescent="0.3">
      <c r="A3807" s="1">
        <v>45194</v>
      </c>
      <c r="B3807" t="s">
        <v>3833</v>
      </c>
      <c r="C3807" t="s">
        <v>9</v>
      </c>
      <c r="D3807" t="s">
        <v>16</v>
      </c>
      <c r="E3807">
        <v>-784.73</v>
      </c>
      <c r="F3807" t="s">
        <v>11</v>
      </c>
      <c r="G3807">
        <f>IF(Table1[[#This Row],[Type]]="Income",ABS(Table1[[#This Row],[Amount]]),0)</f>
        <v>0</v>
      </c>
      <c r="H3807">
        <f>IF(Table1[[#This Row],[Type]]="Expense",ABS(Table1[[#This Row],[Amount]]),0)</f>
        <v>784.73</v>
      </c>
      <c r="I3807" t="s">
        <v>20</v>
      </c>
      <c r="J3807" t="s">
        <v>13</v>
      </c>
      <c r="L3807" t="str">
        <f t="shared" si="59"/>
        <v>September</v>
      </c>
      <c r="M3807" s="4">
        <f>ABS(Table1[[#This Row],[Amount]])</f>
        <v>784.73</v>
      </c>
      <c r="N3807">
        <f>IF(Table1[[#This Row],[Type]]="Income",ABS(Table1[[#This Row],[Amount]]),0)</f>
        <v>0</v>
      </c>
      <c r="O3807">
        <f>IF(Table1[[#This Row],[Type]]="Expense",ABS(Table1[[#This Row],[Amount]]),0)</f>
        <v>784.73</v>
      </c>
      <c r="P3807" t="str">
        <f>Table1[[#This Row],[Region]]</f>
        <v>East</v>
      </c>
      <c r="Q3807" t="s">
        <v>16</v>
      </c>
      <c r="R3807" t="s">
        <v>13</v>
      </c>
    </row>
    <row r="3808" spans="1:18" x14ac:dyDescent="0.3">
      <c r="A3808" s="1">
        <v>45108</v>
      </c>
      <c r="B3808" t="s">
        <v>3834</v>
      </c>
      <c r="C3808" t="s">
        <v>15</v>
      </c>
      <c r="D3808" t="s">
        <v>16</v>
      </c>
      <c r="E3808">
        <v>-2011.84</v>
      </c>
      <c r="F3808" t="s">
        <v>11</v>
      </c>
      <c r="G3808">
        <f>IF(Table1[[#This Row],[Type]]="Income",ABS(Table1[[#This Row],[Amount]]),0)</f>
        <v>0</v>
      </c>
      <c r="H3808">
        <f>IF(Table1[[#This Row],[Type]]="Expense",ABS(Table1[[#This Row],[Amount]]),0)</f>
        <v>2011.84</v>
      </c>
      <c r="I3808" t="s">
        <v>12</v>
      </c>
      <c r="J3808" t="s">
        <v>32</v>
      </c>
      <c r="L3808" t="str">
        <f t="shared" si="59"/>
        <v>July</v>
      </c>
      <c r="M3808" s="4">
        <f>ABS(Table1[[#This Row],[Amount]])</f>
        <v>2011.84</v>
      </c>
      <c r="N3808">
        <f>IF(Table1[[#This Row],[Type]]="Income",ABS(Table1[[#This Row],[Amount]]),0)</f>
        <v>0</v>
      </c>
      <c r="O3808">
        <f>IF(Table1[[#This Row],[Type]]="Expense",ABS(Table1[[#This Row],[Amount]]),0)</f>
        <v>2011.84</v>
      </c>
      <c r="P3808" t="str">
        <f>Table1[[#This Row],[Region]]</f>
        <v>West</v>
      </c>
      <c r="Q3808" t="s">
        <v>16</v>
      </c>
      <c r="R3808" t="s">
        <v>32</v>
      </c>
    </row>
    <row r="3809" spans="1:18" x14ac:dyDescent="0.3">
      <c r="A3809" s="1">
        <v>44950</v>
      </c>
      <c r="B3809" t="s">
        <v>3835</v>
      </c>
      <c r="C3809" t="s">
        <v>25</v>
      </c>
      <c r="D3809" t="s">
        <v>26</v>
      </c>
      <c r="E3809">
        <v>-1492.27</v>
      </c>
      <c r="F3809" t="s">
        <v>11</v>
      </c>
      <c r="G3809">
        <f>IF(Table1[[#This Row],[Type]]="Income",ABS(Table1[[#This Row],[Amount]]),0)</f>
        <v>0</v>
      </c>
      <c r="H3809">
        <f>IF(Table1[[#This Row],[Type]]="Expense",ABS(Table1[[#This Row],[Amount]]),0)</f>
        <v>1492.27</v>
      </c>
      <c r="I3809" t="s">
        <v>17</v>
      </c>
      <c r="J3809" t="s">
        <v>13</v>
      </c>
      <c r="L3809" t="str">
        <f t="shared" si="59"/>
        <v>January</v>
      </c>
      <c r="M3809" s="4">
        <f>ABS(Table1[[#This Row],[Amount]])</f>
        <v>1492.27</v>
      </c>
      <c r="N3809">
        <f>IF(Table1[[#This Row],[Type]]="Income",ABS(Table1[[#This Row],[Amount]]),0)</f>
        <v>0</v>
      </c>
      <c r="O3809">
        <f>IF(Table1[[#This Row],[Type]]="Expense",ABS(Table1[[#This Row],[Amount]]),0)</f>
        <v>1492.27</v>
      </c>
      <c r="P3809" t="str">
        <f>Table1[[#This Row],[Region]]</f>
        <v>East</v>
      </c>
      <c r="Q3809" t="s">
        <v>26</v>
      </c>
      <c r="R3809" t="s">
        <v>13</v>
      </c>
    </row>
    <row r="3810" spans="1:18" x14ac:dyDescent="0.3">
      <c r="A3810" s="1">
        <v>44955</v>
      </c>
      <c r="B3810" t="s">
        <v>3836</v>
      </c>
      <c r="C3810" t="s">
        <v>9</v>
      </c>
      <c r="D3810" t="s">
        <v>16</v>
      </c>
      <c r="E3810">
        <v>-3691.32</v>
      </c>
      <c r="F3810" t="s">
        <v>11</v>
      </c>
      <c r="G3810">
        <f>IF(Table1[[#This Row],[Type]]="Income",ABS(Table1[[#This Row],[Amount]]),0)</f>
        <v>0</v>
      </c>
      <c r="H3810">
        <f>IF(Table1[[#This Row],[Type]]="Expense",ABS(Table1[[#This Row],[Amount]]),0)</f>
        <v>3691.32</v>
      </c>
      <c r="I3810" t="s">
        <v>20</v>
      </c>
      <c r="J3810" t="s">
        <v>32</v>
      </c>
      <c r="L3810" t="str">
        <f t="shared" si="59"/>
        <v>January</v>
      </c>
      <c r="M3810" s="4">
        <f>ABS(Table1[[#This Row],[Amount]])</f>
        <v>3691.32</v>
      </c>
      <c r="N3810">
        <f>IF(Table1[[#This Row],[Type]]="Income",ABS(Table1[[#This Row],[Amount]]),0)</f>
        <v>0</v>
      </c>
      <c r="O3810">
        <f>IF(Table1[[#This Row],[Type]]="Expense",ABS(Table1[[#This Row],[Amount]]),0)</f>
        <v>3691.32</v>
      </c>
      <c r="P3810" t="str">
        <f>Table1[[#This Row],[Region]]</f>
        <v>West</v>
      </c>
      <c r="Q3810" t="s">
        <v>16</v>
      </c>
      <c r="R3810" t="s">
        <v>32</v>
      </c>
    </row>
    <row r="3811" spans="1:18" x14ac:dyDescent="0.3">
      <c r="A3811" s="1">
        <v>45097</v>
      </c>
      <c r="B3811" t="s">
        <v>3837</v>
      </c>
      <c r="C3811" t="s">
        <v>9</v>
      </c>
      <c r="D3811" t="s">
        <v>26</v>
      </c>
      <c r="E3811">
        <v>-632.66999999999996</v>
      </c>
      <c r="F3811" t="s">
        <v>11</v>
      </c>
      <c r="G3811">
        <f>IF(Table1[[#This Row],[Type]]="Income",ABS(Table1[[#This Row],[Amount]]),0)</f>
        <v>0</v>
      </c>
      <c r="H3811">
        <f>IF(Table1[[#This Row],[Type]]="Expense",ABS(Table1[[#This Row],[Amount]]),0)</f>
        <v>632.66999999999996</v>
      </c>
      <c r="I3811" t="s">
        <v>17</v>
      </c>
      <c r="J3811" t="s">
        <v>32</v>
      </c>
      <c r="L3811" t="str">
        <f t="shared" si="59"/>
        <v>June</v>
      </c>
      <c r="M3811" s="4">
        <f>ABS(Table1[[#This Row],[Amount]])</f>
        <v>632.66999999999996</v>
      </c>
      <c r="N3811">
        <f>IF(Table1[[#This Row],[Type]]="Income",ABS(Table1[[#This Row],[Amount]]),0)</f>
        <v>0</v>
      </c>
      <c r="O3811">
        <f>IF(Table1[[#This Row],[Type]]="Expense",ABS(Table1[[#This Row],[Amount]]),0)</f>
        <v>632.66999999999996</v>
      </c>
      <c r="P3811" t="str">
        <f>Table1[[#This Row],[Region]]</f>
        <v>West</v>
      </c>
      <c r="Q3811" t="s">
        <v>26</v>
      </c>
      <c r="R3811" t="s">
        <v>32</v>
      </c>
    </row>
    <row r="3812" spans="1:18" x14ac:dyDescent="0.3">
      <c r="A3812" s="1">
        <v>45154</v>
      </c>
      <c r="B3812" t="s">
        <v>3838</v>
      </c>
      <c r="C3812" t="s">
        <v>9</v>
      </c>
      <c r="D3812" t="s">
        <v>19</v>
      </c>
      <c r="E3812">
        <v>-3785.09</v>
      </c>
      <c r="F3812" t="s">
        <v>11</v>
      </c>
      <c r="G3812">
        <f>IF(Table1[[#This Row],[Type]]="Income",ABS(Table1[[#This Row],[Amount]]),0)</f>
        <v>0</v>
      </c>
      <c r="H3812">
        <f>IF(Table1[[#This Row],[Type]]="Expense",ABS(Table1[[#This Row],[Amount]]),0)</f>
        <v>3785.09</v>
      </c>
      <c r="I3812" t="s">
        <v>20</v>
      </c>
      <c r="J3812" t="s">
        <v>27</v>
      </c>
      <c r="L3812" t="str">
        <f t="shared" si="59"/>
        <v>August</v>
      </c>
      <c r="M3812" s="4">
        <f>ABS(Table1[[#This Row],[Amount]])</f>
        <v>3785.09</v>
      </c>
      <c r="N3812">
        <f>IF(Table1[[#This Row],[Type]]="Income",ABS(Table1[[#This Row],[Amount]]),0)</f>
        <v>0</v>
      </c>
      <c r="O3812">
        <f>IF(Table1[[#This Row],[Type]]="Expense",ABS(Table1[[#This Row],[Amount]]),0)</f>
        <v>3785.09</v>
      </c>
      <c r="P3812" t="str">
        <f>Table1[[#This Row],[Region]]</f>
        <v>North</v>
      </c>
      <c r="Q3812" t="s">
        <v>19</v>
      </c>
      <c r="R3812" t="s">
        <v>27</v>
      </c>
    </row>
    <row r="3813" spans="1:18" x14ac:dyDescent="0.3">
      <c r="A3813" s="1">
        <v>45114</v>
      </c>
      <c r="B3813" t="s">
        <v>3839</v>
      </c>
      <c r="C3813" t="s">
        <v>30</v>
      </c>
      <c r="D3813" t="s">
        <v>22</v>
      </c>
      <c r="E3813">
        <v>323.95</v>
      </c>
      <c r="F3813" t="s">
        <v>31</v>
      </c>
      <c r="G3813">
        <f>IF(Table1[[#This Row],[Type]]="Income",ABS(Table1[[#This Row],[Amount]]),0)</f>
        <v>323.95</v>
      </c>
      <c r="H3813">
        <f>IF(Table1[[#This Row],[Type]]="Expense",ABS(Table1[[#This Row],[Amount]]),0)</f>
        <v>0</v>
      </c>
      <c r="I3813" t="s">
        <v>17</v>
      </c>
      <c r="J3813" t="s">
        <v>23</v>
      </c>
      <c r="L3813" t="str">
        <f t="shared" si="59"/>
        <v>July</v>
      </c>
      <c r="M3813" s="4">
        <f>ABS(Table1[[#This Row],[Amount]])</f>
        <v>323.95</v>
      </c>
      <c r="N3813">
        <f>IF(Table1[[#This Row],[Type]]="Income",ABS(Table1[[#This Row],[Amount]]),0)</f>
        <v>323.95</v>
      </c>
      <c r="O3813">
        <f>IF(Table1[[#This Row],[Type]]="Expense",ABS(Table1[[#This Row],[Amount]]),0)</f>
        <v>0</v>
      </c>
      <c r="P3813" t="str">
        <f>Table1[[#This Row],[Region]]</f>
        <v>South</v>
      </c>
      <c r="Q3813" t="s">
        <v>22</v>
      </c>
      <c r="R3813" t="s">
        <v>23</v>
      </c>
    </row>
    <row r="3814" spans="1:18" x14ac:dyDescent="0.3">
      <c r="A3814" s="1">
        <v>45272</v>
      </c>
      <c r="B3814" t="s">
        <v>3840</v>
      </c>
      <c r="C3814" t="s">
        <v>9</v>
      </c>
      <c r="D3814" t="s">
        <v>22</v>
      </c>
      <c r="E3814">
        <v>-1089.8900000000001</v>
      </c>
      <c r="F3814" t="s">
        <v>11</v>
      </c>
      <c r="G3814">
        <f>IF(Table1[[#This Row],[Type]]="Income",ABS(Table1[[#This Row],[Amount]]),0)</f>
        <v>0</v>
      </c>
      <c r="H3814">
        <f>IF(Table1[[#This Row],[Type]]="Expense",ABS(Table1[[#This Row],[Amount]]),0)</f>
        <v>1089.8900000000001</v>
      </c>
      <c r="I3814" t="s">
        <v>20</v>
      </c>
      <c r="J3814" t="s">
        <v>27</v>
      </c>
      <c r="L3814" t="str">
        <f t="shared" si="59"/>
        <v>December</v>
      </c>
      <c r="M3814" s="4">
        <f>ABS(Table1[[#This Row],[Amount]])</f>
        <v>1089.8900000000001</v>
      </c>
      <c r="N3814">
        <f>IF(Table1[[#This Row],[Type]]="Income",ABS(Table1[[#This Row],[Amount]]),0)</f>
        <v>0</v>
      </c>
      <c r="O3814">
        <f>IF(Table1[[#This Row],[Type]]="Expense",ABS(Table1[[#This Row],[Amount]]),0)</f>
        <v>1089.8900000000001</v>
      </c>
      <c r="P3814" t="str">
        <f>Table1[[#This Row],[Region]]</f>
        <v>North</v>
      </c>
      <c r="Q3814" t="s">
        <v>22</v>
      </c>
      <c r="R3814" t="s">
        <v>27</v>
      </c>
    </row>
    <row r="3815" spans="1:18" x14ac:dyDescent="0.3">
      <c r="A3815" s="1">
        <v>45156</v>
      </c>
      <c r="B3815" t="s">
        <v>3841</v>
      </c>
      <c r="C3815" t="s">
        <v>15</v>
      </c>
      <c r="D3815" t="s">
        <v>10</v>
      </c>
      <c r="E3815">
        <v>-3980.63</v>
      </c>
      <c r="F3815" t="s">
        <v>11</v>
      </c>
      <c r="G3815">
        <f>IF(Table1[[#This Row],[Type]]="Income",ABS(Table1[[#This Row],[Amount]]),0)</f>
        <v>0</v>
      </c>
      <c r="H3815">
        <f>IF(Table1[[#This Row],[Type]]="Expense",ABS(Table1[[#This Row],[Amount]]),0)</f>
        <v>3980.63</v>
      </c>
      <c r="I3815" t="s">
        <v>20</v>
      </c>
      <c r="J3815" t="s">
        <v>32</v>
      </c>
      <c r="L3815" t="str">
        <f t="shared" si="59"/>
        <v>August</v>
      </c>
      <c r="M3815" s="4">
        <f>ABS(Table1[[#This Row],[Amount]])</f>
        <v>3980.63</v>
      </c>
      <c r="N3815">
        <f>IF(Table1[[#This Row],[Type]]="Income",ABS(Table1[[#This Row],[Amount]]),0)</f>
        <v>0</v>
      </c>
      <c r="O3815">
        <f>IF(Table1[[#This Row],[Type]]="Expense",ABS(Table1[[#This Row],[Amount]]),0)</f>
        <v>3980.63</v>
      </c>
      <c r="P3815" t="str">
        <f>Table1[[#This Row],[Region]]</f>
        <v>West</v>
      </c>
      <c r="Q3815" t="s">
        <v>10</v>
      </c>
      <c r="R3815" t="s">
        <v>32</v>
      </c>
    </row>
    <row r="3816" spans="1:18" x14ac:dyDescent="0.3">
      <c r="A3816" s="1">
        <v>45247</v>
      </c>
      <c r="B3816" t="s">
        <v>3842</v>
      </c>
      <c r="C3816" t="s">
        <v>25</v>
      </c>
      <c r="D3816" t="s">
        <v>22</v>
      </c>
      <c r="E3816">
        <v>-3739.61</v>
      </c>
      <c r="F3816" t="s">
        <v>11</v>
      </c>
      <c r="G3816">
        <f>IF(Table1[[#This Row],[Type]]="Income",ABS(Table1[[#This Row],[Amount]]),0)</f>
        <v>0</v>
      </c>
      <c r="H3816">
        <f>IF(Table1[[#This Row],[Type]]="Expense",ABS(Table1[[#This Row],[Amount]]),0)</f>
        <v>3739.61</v>
      </c>
      <c r="I3816" t="s">
        <v>20</v>
      </c>
      <c r="J3816" t="s">
        <v>13</v>
      </c>
      <c r="L3816" t="str">
        <f t="shared" si="59"/>
        <v>November</v>
      </c>
      <c r="M3816" s="4">
        <f>ABS(Table1[[#This Row],[Amount]])</f>
        <v>3739.61</v>
      </c>
      <c r="N3816">
        <f>IF(Table1[[#This Row],[Type]]="Income",ABS(Table1[[#This Row],[Amount]]),0)</f>
        <v>0</v>
      </c>
      <c r="O3816">
        <f>IF(Table1[[#This Row],[Type]]="Expense",ABS(Table1[[#This Row],[Amount]]),0)</f>
        <v>3739.61</v>
      </c>
      <c r="P3816" t="str">
        <f>Table1[[#This Row],[Region]]</f>
        <v>East</v>
      </c>
      <c r="Q3816" t="s">
        <v>22</v>
      </c>
      <c r="R3816" t="s">
        <v>13</v>
      </c>
    </row>
    <row r="3817" spans="1:18" x14ac:dyDescent="0.3">
      <c r="A3817" s="1">
        <v>45266</v>
      </c>
      <c r="B3817" t="s">
        <v>3843</v>
      </c>
      <c r="C3817" t="s">
        <v>25</v>
      </c>
      <c r="D3817" t="s">
        <v>26</v>
      </c>
      <c r="E3817">
        <v>-2434</v>
      </c>
      <c r="F3817" t="s">
        <v>11</v>
      </c>
      <c r="G3817">
        <f>IF(Table1[[#This Row],[Type]]="Income",ABS(Table1[[#This Row],[Amount]]),0)</f>
        <v>0</v>
      </c>
      <c r="H3817">
        <f>IF(Table1[[#This Row],[Type]]="Expense",ABS(Table1[[#This Row],[Amount]]),0)</f>
        <v>2434</v>
      </c>
      <c r="I3817" t="s">
        <v>20</v>
      </c>
      <c r="J3817" t="s">
        <v>27</v>
      </c>
      <c r="L3817" t="str">
        <f t="shared" si="59"/>
        <v>December</v>
      </c>
      <c r="M3817" s="4">
        <f>ABS(Table1[[#This Row],[Amount]])</f>
        <v>2434</v>
      </c>
      <c r="N3817">
        <f>IF(Table1[[#This Row],[Type]]="Income",ABS(Table1[[#This Row],[Amount]]),0)</f>
        <v>0</v>
      </c>
      <c r="O3817">
        <f>IF(Table1[[#This Row],[Type]]="Expense",ABS(Table1[[#This Row],[Amount]]),0)</f>
        <v>2434</v>
      </c>
      <c r="P3817" t="str">
        <f>Table1[[#This Row],[Region]]</f>
        <v>North</v>
      </c>
      <c r="Q3817" t="s">
        <v>26</v>
      </c>
      <c r="R3817" t="s">
        <v>27</v>
      </c>
    </row>
    <row r="3818" spans="1:18" x14ac:dyDescent="0.3">
      <c r="A3818" s="1">
        <v>45045</v>
      </c>
      <c r="B3818" t="s">
        <v>3844</v>
      </c>
      <c r="C3818" t="s">
        <v>9</v>
      </c>
      <c r="D3818" t="s">
        <v>10</v>
      </c>
      <c r="E3818">
        <v>-344.92</v>
      </c>
      <c r="F3818" t="s">
        <v>11</v>
      </c>
      <c r="G3818">
        <f>IF(Table1[[#This Row],[Type]]="Income",ABS(Table1[[#This Row],[Amount]]),0)</f>
        <v>0</v>
      </c>
      <c r="H3818">
        <f>IF(Table1[[#This Row],[Type]]="Expense",ABS(Table1[[#This Row],[Amount]]),0)</f>
        <v>344.92</v>
      </c>
      <c r="I3818" t="s">
        <v>17</v>
      </c>
      <c r="J3818" t="s">
        <v>13</v>
      </c>
      <c r="L3818" t="str">
        <f t="shared" si="59"/>
        <v>April</v>
      </c>
      <c r="M3818" s="4">
        <f>ABS(Table1[[#This Row],[Amount]])</f>
        <v>344.92</v>
      </c>
      <c r="N3818">
        <f>IF(Table1[[#This Row],[Type]]="Income",ABS(Table1[[#This Row],[Amount]]),0)</f>
        <v>0</v>
      </c>
      <c r="O3818">
        <f>IF(Table1[[#This Row],[Type]]="Expense",ABS(Table1[[#This Row],[Amount]]),0)</f>
        <v>344.92</v>
      </c>
      <c r="P3818" t="str">
        <f>Table1[[#This Row],[Region]]</f>
        <v>East</v>
      </c>
      <c r="Q3818" t="s">
        <v>10</v>
      </c>
      <c r="R3818" t="s">
        <v>13</v>
      </c>
    </row>
    <row r="3819" spans="1:18" x14ac:dyDescent="0.3">
      <c r="A3819" s="1">
        <v>45082</v>
      </c>
      <c r="B3819" t="s">
        <v>3845</v>
      </c>
      <c r="C3819" t="s">
        <v>9</v>
      </c>
      <c r="D3819" t="s">
        <v>26</v>
      </c>
      <c r="E3819">
        <v>-3088.48</v>
      </c>
      <c r="F3819" t="s">
        <v>11</v>
      </c>
      <c r="G3819">
        <f>IF(Table1[[#This Row],[Type]]="Income",ABS(Table1[[#This Row],[Amount]]),0)</f>
        <v>0</v>
      </c>
      <c r="H3819">
        <f>IF(Table1[[#This Row],[Type]]="Expense",ABS(Table1[[#This Row],[Amount]]),0)</f>
        <v>3088.48</v>
      </c>
      <c r="I3819" t="s">
        <v>12</v>
      </c>
      <c r="J3819" t="s">
        <v>32</v>
      </c>
      <c r="L3819" t="str">
        <f t="shared" si="59"/>
        <v>June</v>
      </c>
      <c r="M3819" s="4">
        <f>ABS(Table1[[#This Row],[Amount]])</f>
        <v>3088.48</v>
      </c>
      <c r="N3819">
        <f>IF(Table1[[#This Row],[Type]]="Income",ABS(Table1[[#This Row],[Amount]]),0)</f>
        <v>0</v>
      </c>
      <c r="O3819">
        <f>IF(Table1[[#This Row],[Type]]="Expense",ABS(Table1[[#This Row],[Amount]]),0)</f>
        <v>3088.48</v>
      </c>
      <c r="P3819" t="str">
        <f>Table1[[#This Row],[Region]]</f>
        <v>West</v>
      </c>
      <c r="Q3819" t="s">
        <v>26</v>
      </c>
      <c r="R3819" t="s">
        <v>32</v>
      </c>
    </row>
    <row r="3820" spans="1:18" x14ac:dyDescent="0.3">
      <c r="A3820" s="1">
        <v>45198</v>
      </c>
      <c r="B3820" t="s">
        <v>3846</v>
      </c>
      <c r="C3820" t="s">
        <v>9</v>
      </c>
      <c r="D3820" t="s">
        <v>36</v>
      </c>
      <c r="E3820">
        <v>-2092.9499999999998</v>
      </c>
      <c r="F3820" t="s">
        <v>11</v>
      </c>
      <c r="G3820">
        <f>IF(Table1[[#This Row],[Type]]="Income",ABS(Table1[[#This Row],[Amount]]),0)</f>
        <v>0</v>
      </c>
      <c r="H3820">
        <f>IF(Table1[[#This Row],[Type]]="Expense",ABS(Table1[[#This Row],[Amount]]),0)</f>
        <v>2092.9499999999998</v>
      </c>
      <c r="I3820" t="s">
        <v>20</v>
      </c>
      <c r="J3820" t="s">
        <v>13</v>
      </c>
      <c r="L3820" t="str">
        <f t="shared" si="59"/>
        <v>September</v>
      </c>
      <c r="M3820" s="4">
        <f>ABS(Table1[[#This Row],[Amount]])</f>
        <v>2092.9499999999998</v>
      </c>
      <c r="N3820">
        <f>IF(Table1[[#This Row],[Type]]="Income",ABS(Table1[[#This Row],[Amount]]),0)</f>
        <v>0</v>
      </c>
      <c r="O3820">
        <f>IF(Table1[[#This Row],[Type]]="Expense",ABS(Table1[[#This Row],[Amount]]),0)</f>
        <v>2092.9499999999998</v>
      </c>
      <c r="P3820" t="str">
        <f>Table1[[#This Row],[Region]]</f>
        <v>East</v>
      </c>
      <c r="Q3820" t="s">
        <v>36</v>
      </c>
      <c r="R3820" t="s">
        <v>13</v>
      </c>
    </row>
    <row r="3821" spans="1:18" x14ac:dyDescent="0.3">
      <c r="A3821" s="1">
        <v>45101</v>
      </c>
      <c r="B3821" t="s">
        <v>3847</v>
      </c>
      <c r="C3821" t="s">
        <v>25</v>
      </c>
      <c r="D3821" t="s">
        <v>10</v>
      </c>
      <c r="E3821">
        <v>-1650.99</v>
      </c>
      <c r="F3821" t="s">
        <v>11</v>
      </c>
      <c r="G3821">
        <f>IF(Table1[[#This Row],[Type]]="Income",ABS(Table1[[#This Row],[Amount]]),0)</f>
        <v>0</v>
      </c>
      <c r="H3821">
        <f>IF(Table1[[#This Row],[Type]]="Expense",ABS(Table1[[#This Row],[Amount]]),0)</f>
        <v>1650.99</v>
      </c>
      <c r="I3821" t="s">
        <v>20</v>
      </c>
      <c r="J3821" t="s">
        <v>27</v>
      </c>
      <c r="L3821" t="str">
        <f t="shared" si="59"/>
        <v>June</v>
      </c>
      <c r="M3821" s="4">
        <f>ABS(Table1[[#This Row],[Amount]])</f>
        <v>1650.99</v>
      </c>
      <c r="N3821">
        <f>IF(Table1[[#This Row],[Type]]="Income",ABS(Table1[[#This Row],[Amount]]),0)</f>
        <v>0</v>
      </c>
      <c r="O3821">
        <f>IF(Table1[[#This Row],[Type]]="Expense",ABS(Table1[[#This Row],[Amount]]),0)</f>
        <v>1650.99</v>
      </c>
      <c r="P3821" t="str">
        <f>Table1[[#This Row],[Region]]</f>
        <v>North</v>
      </c>
      <c r="Q3821" t="s">
        <v>10</v>
      </c>
      <c r="R3821" t="s">
        <v>27</v>
      </c>
    </row>
    <row r="3822" spans="1:18" x14ac:dyDescent="0.3">
      <c r="A3822" s="1">
        <v>45030</v>
      </c>
      <c r="B3822" t="s">
        <v>3848</v>
      </c>
      <c r="C3822" t="s">
        <v>25</v>
      </c>
      <c r="D3822" t="s">
        <v>16</v>
      </c>
      <c r="E3822">
        <v>-3238.01</v>
      </c>
      <c r="F3822" t="s">
        <v>11</v>
      </c>
      <c r="G3822">
        <f>IF(Table1[[#This Row],[Type]]="Income",ABS(Table1[[#This Row],[Amount]]),0)</f>
        <v>0</v>
      </c>
      <c r="H3822">
        <f>IF(Table1[[#This Row],[Type]]="Expense",ABS(Table1[[#This Row],[Amount]]),0)</f>
        <v>3238.01</v>
      </c>
      <c r="I3822" t="s">
        <v>20</v>
      </c>
      <c r="J3822" t="s">
        <v>32</v>
      </c>
      <c r="L3822" t="str">
        <f t="shared" si="59"/>
        <v>April</v>
      </c>
      <c r="M3822" s="4">
        <f>ABS(Table1[[#This Row],[Amount]])</f>
        <v>3238.01</v>
      </c>
      <c r="N3822">
        <f>IF(Table1[[#This Row],[Type]]="Income",ABS(Table1[[#This Row],[Amount]]),0)</f>
        <v>0</v>
      </c>
      <c r="O3822">
        <f>IF(Table1[[#This Row],[Type]]="Expense",ABS(Table1[[#This Row],[Amount]]),0)</f>
        <v>3238.01</v>
      </c>
      <c r="P3822" t="str">
        <f>Table1[[#This Row],[Region]]</f>
        <v>West</v>
      </c>
      <c r="Q3822" t="s">
        <v>16</v>
      </c>
      <c r="R3822" t="s">
        <v>32</v>
      </c>
    </row>
    <row r="3823" spans="1:18" x14ac:dyDescent="0.3">
      <c r="A3823" s="1">
        <v>45018</v>
      </c>
      <c r="B3823" t="s">
        <v>3849</v>
      </c>
      <c r="C3823" t="s">
        <v>30</v>
      </c>
      <c r="D3823" t="s">
        <v>16</v>
      </c>
      <c r="E3823">
        <v>2239.41</v>
      </c>
      <c r="F3823" t="s">
        <v>31</v>
      </c>
      <c r="G3823">
        <f>IF(Table1[[#This Row],[Type]]="Income",ABS(Table1[[#This Row],[Amount]]),0)</f>
        <v>2239.41</v>
      </c>
      <c r="H3823">
        <f>IF(Table1[[#This Row],[Type]]="Expense",ABS(Table1[[#This Row],[Amount]]),0)</f>
        <v>0</v>
      </c>
      <c r="I3823" t="s">
        <v>20</v>
      </c>
      <c r="J3823" t="s">
        <v>23</v>
      </c>
      <c r="L3823" t="str">
        <f t="shared" si="59"/>
        <v>April</v>
      </c>
      <c r="M3823" s="4">
        <f>ABS(Table1[[#This Row],[Amount]])</f>
        <v>2239.41</v>
      </c>
      <c r="N3823">
        <f>IF(Table1[[#This Row],[Type]]="Income",ABS(Table1[[#This Row],[Amount]]),0)</f>
        <v>2239.41</v>
      </c>
      <c r="O3823">
        <f>IF(Table1[[#This Row],[Type]]="Expense",ABS(Table1[[#This Row],[Amount]]),0)</f>
        <v>0</v>
      </c>
      <c r="P3823" t="str">
        <f>Table1[[#This Row],[Region]]</f>
        <v>South</v>
      </c>
      <c r="Q3823" t="s">
        <v>16</v>
      </c>
      <c r="R3823" t="s">
        <v>23</v>
      </c>
    </row>
    <row r="3824" spans="1:18" x14ac:dyDescent="0.3">
      <c r="A3824" s="1">
        <v>45112</v>
      </c>
      <c r="B3824" t="s">
        <v>3850</v>
      </c>
      <c r="C3824" t="s">
        <v>15</v>
      </c>
      <c r="D3824" t="s">
        <v>36</v>
      </c>
      <c r="E3824">
        <v>-552.86</v>
      </c>
      <c r="F3824" t="s">
        <v>11</v>
      </c>
      <c r="G3824">
        <f>IF(Table1[[#This Row],[Type]]="Income",ABS(Table1[[#This Row],[Amount]]),0)</f>
        <v>0</v>
      </c>
      <c r="H3824">
        <f>IF(Table1[[#This Row],[Type]]="Expense",ABS(Table1[[#This Row],[Amount]]),0)</f>
        <v>552.86</v>
      </c>
      <c r="I3824" t="s">
        <v>17</v>
      </c>
      <c r="J3824" t="s">
        <v>27</v>
      </c>
      <c r="L3824" t="str">
        <f t="shared" si="59"/>
        <v>July</v>
      </c>
      <c r="M3824" s="4">
        <f>ABS(Table1[[#This Row],[Amount]])</f>
        <v>552.86</v>
      </c>
      <c r="N3824">
        <f>IF(Table1[[#This Row],[Type]]="Income",ABS(Table1[[#This Row],[Amount]]),0)</f>
        <v>0</v>
      </c>
      <c r="O3824">
        <f>IF(Table1[[#This Row],[Type]]="Expense",ABS(Table1[[#This Row],[Amount]]),0)</f>
        <v>552.86</v>
      </c>
      <c r="P3824" t="str">
        <f>Table1[[#This Row],[Region]]</f>
        <v>North</v>
      </c>
      <c r="Q3824" t="s">
        <v>36</v>
      </c>
      <c r="R3824" t="s">
        <v>27</v>
      </c>
    </row>
    <row r="3825" spans="1:18" x14ac:dyDescent="0.3">
      <c r="A3825" s="1">
        <v>45209</v>
      </c>
      <c r="B3825" t="s">
        <v>3851</v>
      </c>
      <c r="C3825" t="s">
        <v>30</v>
      </c>
      <c r="D3825" t="s">
        <v>36</v>
      </c>
      <c r="E3825">
        <v>4588.16</v>
      </c>
      <c r="F3825" t="s">
        <v>31</v>
      </c>
      <c r="G3825">
        <f>IF(Table1[[#This Row],[Type]]="Income",ABS(Table1[[#This Row],[Amount]]),0)</f>
        <v>4588.16</v>
      </c>
      <c r="H3825">
        <f>IF(Table1[[#This Row],[Type]]="Expense",ABS(Table1[[#This Row],[Amount]]),0)</f>
        <v>0</v>
      </c>
      <c r="I3825" t="s">
        <v>12</v>
      </c>
      <c r="J3825" t="s">
        <v>27</v>
      </c>
      <c r="L3825" t="str">
        <f t="shared" si="59"/>
        <v>October</v>
      </c>
      <c r="M3825" s="4">
        <f>ABS(Table1[[#This Row],[Amount]])</f>
        <v>4588.16</v>
      </c>
      <c r="N3825">
        <f>IF(Table1[[#This Row],[Type]]="Income",ABS(Table1[[#This Row],[Amount]]),0)</f>
        <v>4588.16</v>
      </c>
      <c r="O3825">
        <f>IF(Table1[[#This Row],[Type]]="Expense",ABS(Table1[[#This Row],[Amount]]),0)</f>
        <v>0</v>
      </c>
      <c r="P3825" t="str">
        <f>Table1[[#This Row],[Region]]</f>
        <v>North</v>
      </c>
      <c r="Q3825" t="s">
        <v>36</v>
      </c>
      <c r="R3825" t="s">
        <v>27</v>
      </c>
    </row>
    <row r="3826" spans="1:18" x14ac:dyDescent="0.3">
      <c r="A3826" s="1">
        <v>45107</v>
      </c>
      <c r="B3826" t="s">
        <v>3852</v>
      </c>
      <c r="C3826" t="s">
        <v>15</v>
      </c>
      <c r="D3826" t="s">
        <v>22</v>
      </c>
      <c r="E3826">
        <v>-3914.62</v>
      </c>
      <c r="F3826" t="s">
        <v>11</v>
      </c>
      <c r="G3826">
        <f>IF(Table1[[#This Row],[Type]]="Income",ABS(Table1[[#This Row],[Amount]]),0)</f>
        <v>0</v>
      </c>
      <c r="H3826">
        <f>IF(Table1[[#This Row],[Type]]="Expense",ABS(Table1[[#This Row],[Amount]]),0)</f>
        <v>3914.62</v>
      </c>
      <c r="I3826" t="s">
        <v>12</v>
      </c>
      <c r="J3826" t="s">
        <v>23</v>
      </c>
      <c r="L3826" t="str">
        <f t="shared" si="59"/>
        <v>June</v>
      </c>
      <c r="M3826" s="4">
        <f>ABS(Table1[[#This Row],[Amount]])</f>
        <v>3914.62</v>
      </c>
      <c r="N3826">
        <f>IF(Table1[[#This Row],[Type]]="Income",ABS(Table1[[#This Row],[Amount]]),0)</f>
        <v>0</v>
      </c>
      <c r="O3826">
        <f>IF(Table1[[#This Row],[Type]]="Expense",ABS(Table1[[#This Row],[Amount]]),0)</f>
        <v>3914.62</v>
      </c>
      <c r="P3826" t="str">
        <f>Table1[[#This Row],[Region]]</f>
        <v>South</v>
      </c>
      <c r="Q3826" t="s">
        <v>22</v>
      </c>
      <c r="R3826" t="s">
        <v>23</v>
      </c>
    </row>
    <row r="3827" spans="1:18" x14ac:dyDescent="0.3">
      <c r="A3827" s="1">
        <v>45096</v>
      </c>
      <c r="B3827" t="s">
        <v>3853</v>
      </c>
      <c r="C3827" t="s">
        <v>30</v>
      </c>
      <c r="D3827" t="s">
        <v>36</v>
      </c>
      <c r="E3827">
        <v>376.25</v>
      </c>
      <c r="F3827" t="s">
        <v>31</v>
      </c>
      <c r="G3827">
        <f>IF(Table1[[#This Row],[Type]]="Income",ABS(Table1[[#This Row],[Amount]]),0)</f>
        <v>376.25</v>
      </c>
      <c r="H3827">
        <f>IF(Table1[[#This Row],[Type]]="Expense",ABS(Table1[[#This Row],[Amount]]),0)</f>
        <v>0</v>
      </c>
      <c r="I3827" t="s">
        <v>12</v>
      </c>
      <c r="J3827" t="s">
        <v>32</v>
      </c>
      <c r="L3827" t="str">
        <f t="shared" si="59"/>
        <v>June</v>
      </c>
      <c r="M3827" s="4">
        <f>ABS(Table1[[#This Row],[Amount]])</f>
        <v>376.25</v>
      </c>
      <c r="N3827">
        <f>IF(Table1[[#This Row],[Type]]="Income",ABS(Table1[[#This Row],[Amount]]),0)</f>
        <v>376.25</v>
      </c>
      <c r="O3827">
        <f>IF(Table1[[#This Row],[Type]]="Expense",ABS(Table1[[#This Row],[Amount]]),0)</f>
        <v>0</v>
      </c>
      <c r="P3827" t="str">
        <f>Table1[[#This Row],[Region]]</f>
        <v>West</v>
      </c>
      <c r="Q3827" t="s">
        <v>36</v>
      </c>
      <c r="R3827" t="s">
        <v>32</v>
      </c>
    </row>
    <row r="3828" spans="1:18" x14ac:dyDescent="0.3">
      <c r="A3828" s="1">
        <v>45113</v>
      </c>
      <c r="B3828" t="s">
        <v>3854</v>
      </c>
      <c r="C3828" t="s">
        <v>25</v>
      </c>
      <c r="D3828" t="s">
        <v>26</v>
      </c>
      <c r="E3828">
        <v>-2672.81</v>
      </c>
      <c r="F3828" t="s">
        <v>11</v>
      </c>
      <c r="G3828">
        <f>IF(Table1[[#This Row],[Type]]="Income",ABS(Table1[[#This Row],[Amount]]),0)</f>
        <v>0</v>
      </c>
      <c r="H3828">
        <f>IF(Table1[[#This Row],[Type]]="Expense",ABS(Table1[[#This Row],[Amount]]),0)</f>
        <v>2672.81</v>
      </c>
      <c r="I3828" t="s">
        <v>17</v>
      </c>
      <c r="J3828" t="s">
        <v>23</v>
      </c>
      <c r="L3828" t="str">
        <f t="shared" si="59"/>
        <v>July</v>
      </c>
      <c r="M3828" s="4">
        <f>ABS(Table1[[#This Row],[Amount]])</f>
        <v>2672.81</v>
      </c>
      <c r="N3828">
        <f>IF(Table1[[#This Row],[Type]]="Income",ABS(Table1[[#This Row],[Amount]]),0)</f>
        <v>0</v>
      </c>
      <c r="O3828">
        <f>IF(Table1[[#This Row],[Type]]="Expense",ABS(Table1[[#This Row],[Amount]]),0)</f>
        <v>2672.81</v>
      </c>
      <c r="P3828" t="str">
        <f>Table1[[#This Row],[Region]]</f>
        <v>South</v>
      </c>
      <c r="Q3828" t="s">
        <v>26</v>
      </c>
      <c r="R3828" t="s">
        <v>23</v>
      </c>
    </row>
    <row r="3829" spans="1:18" x14ac:dyDescent="0.3">
      <c r="A3829" s="1">
        <v>45101</v>
      </c>
      <c r="B3829" t="s">
        <v>3855</v>
      </c>
      <c r="C3829" t="s">
        <v>30</v>
      </c>
      <c r="D3829" t="s">
        <v>42</v>
      </c>
      <c r="E3829">
        <v>508.55</v>
      </c>
      <c r="F3829" t="s">
        <v>31</v>
      </c>
      <c r="G3829">
        <f>IF(Table1[[#This Row],[Type]]="Income",ABS(Table1[[#This Row],[Amount]]),0)</f>
        <v>508.55</v>
      </c>
      <c r="H3829">
        <f>IF(Table1[[#This Row],[Type]]="Expense",ABS(Table1[[#This Row],[Amount]]),0)</f>
        <v>0</v>
      </c>
      <c r="I3829" t="s">
        <v>12</v>
      </c>
      <c r="J3829" t="s">
        <v>27</v>
      </c>
      <c r="L3829" t="str">
        <f t="shared" si="59"/>
        <v>June</v>
      </c>
      <c r="M3829" s="4">
        <f>ABS(Table1[[#This Row],[Amount]])</f>
        <v>508.55</v>
      </c>
      <c r="N3829">
        <f>IF(Table1[[#This Row],[Type]]="Income",ABS(Table1[[#This Row],[Amount]]),0)</f>
        <v>508.55</v>
      </c>
      <c r="O3829">
        <f>IF(Table1[[#This Row],[Type]]="Expense",ABS(Table1[[#This Row],[Amount]]),0)</f>
        <v>0</v>
      </c>
      <c r="P3829" t="str">
        <f>Table1[[#This Row],[Region]]</f>
        <v>North</v>
      </c>
      <c r="Q3829" t="s">
        <v>42</v>
      </c>
      <c r="R3829" t="s">
        <v>27</v>
      </c>
    </row>
    <row r="3830" spans="1:18" x14ac:dyDescent="0.3">
      <c r="A3830" s="1">
        <v>45148</v>
      </c>
      <c r="B3830" t="s">
        <v>3856</v>
      </c>
      <c r="C3830" t="s">
        <v>15</v>
      </c>
      <c r="D3830" t="s">
        <v>26</v>
      </c>
      <c r="E3830">
        <v>-4202.72</v>
      </c>
      <c r="F3830" t="s">
        <v>11</v>
      </c>
      <c r="G3830">
        <f>IF(Table1[[#This Row],[Type]]="Income",ABS(Table1[[#This Row],[Amount]]),0)</f>
        <v>0</v>
      </c>
      <c r="H3830">
        <f>IF(Table1[[#This Row],[Type]]="Expense",ABS(Table1[[#This Row],[Amount]]),0)</f>
        <v>4202.72</v>
      </c>
      <c r="I3830" t="s">
        <v>17</v>
      </c>
      <c r="J3830" t="s">
        <v>32</v>
      </c>
      <c r="L3830" t="str">
        <f t="shared" si="59"/>
        <v>August</v>
      </c>
      <c r="M3830" s="4">
        <f>ABS(Table1[[#This Row],[Amount]])</f>
        <v>4202.72</v>
      </c>
      <c r="N3830">
        <f>IF(Table1[[#This Row],[Type]]="Income",ABS(Table1[[#This Row],[Amount]]),0)</f>
        <v>0</v>
      </c>
      <c r="O3830">
        <f>IF(Table1[[#This Row],[Type]]="Expense",ABS(Table1[[#This Row],[Amount]]),0)</f>
        <v>4202.72</v>
      </c>
      <c r="P3830" t="str">
        <f>Table1[[#This Row],[Region]]</f>
        <v>West</v>
      </c>
      <c r="Q3830" t="s">
        <v>26</v>
      </c>
      <c r="R3830" t="s">
        <v>32</v>
      </c>
    </row>
    <row r="3831" spans="1:18" x14ac:dyDescent="0.3">
      <c r="A3831" s="1">
        <v>45159</v>
      </c>
      <c r="B3831" t="s">
        <v>3857</v>
      </c>
      <c r="C3831" t="s">
        <v>9</v>
      </c>
      <c r="D3831" t="s">
        <v>10</v>
      </c>
      <c r="E3831">
        <v>-3103.77</v>
      </c>
      <c r="F3831" t="s">
        <v>11</v>
      </c>
      <c r="G3831">
        <f>IF(Table1[[#This Row],[Type]]="Income",ABS(Table1[[#This Row],[Amount]]),0)</f>
        <v>0</v>
      </c>
      <c r="H3831">
        <f>IF(Table1[[#This Row],[Type]]="Expense",ABS(Table1[[#This Row],[Amount]]),0)</f>
        <v>3103.77</v>
      </c>
      <c r="I3831" t="s">
        <v>17</v>
      </c>
      <c r="J3831" t="s">
        <v>13</v>
      </c>
      <c r="L3831" t="str">
        <f t="shared" si="59"/>
        <v>August</v>
      </c>
      <c r="M3831" s="4">
        <f>ABS(Table1[[#This Row],[Amount]])</f>
        <v>3103.77</v>
      </c>
      <c r="N3831">
        <f>IF(Table1[[#This Row],[Type]]="Income",ABS(Table1[[#This Row],[Amount]]),0)</f>
        <v>0</v>
      </c>
      <c r="O3831">
        <f>IF(Table1[[#This Row],[Type]]="Expense",ABS(Table1[[#This Row],[Amount]]),0)</f>
        <v>3103.77</v>
      </c>
      <c r="P3831" t="str">
        <f>Table1[[#This Row],[Region]]</f>
        <v>East</v>
      </c>
      <c r="Q3831" t="s">
        <v>10</v>
      </c>
      <c r="R3831" t="s">
        <v>13</v>
      </c>
    </row>
    <row r="3832" spans="1:18" x14ac:dyDescent="0.3">
      <c r="A3832" s="1">
        <v>45088</v>
      </c>
      <c r="B3832" t="s">
        <v>3858</v>
      </c>
      <c r="C3832" t="s">
        <v>15</v>
      </c>
      <c r="D3832" t="s">
        <v>36</v>
      </c>
      <c r="E3832">
        <v>-945</v>
      </c>
      <c r="F3832" t="s">
        <v>11</v>
      </c>
      <c r="G3832">
        <f>IF(Table1[[#This Row],[Type]]="Income",ABS(Table1[[#This Row],[Amount]]),0)</f>
        <v>0</v>
      </c>
      <c r="H3832">
        <f>IF(Table1[[#This Row],[Type]]="Expense",ABS(Table1[[#This Row],[Amount]]),0)</f>
        <v>945</v>
      </c>
      <c r="I3832" t="s">
        <v>20</v>
      </c>
      <c r="J3832" t="s">
        <v>27</v>
      </c>
      <c r="L3832" t="str">
        <f t="shared" si="59"/>
        <v>June</v>
      </c>
      <c r="M3832" s="4">
        <f>ABS(Table1[[#This Row],[Amount]])</f>
        <v>945</v>
      </c>
      <c r="N3832">
        <f>IF(Table1[[#This Row],[Type]]="Income",ABS(Table1[[#This Row],[Amount]]),0)</f>
        <v>0</v>
      </c>
      <c r="O3832">
        <f>IF(Table1[[#This Row],[Type]]="Expense",ABS(Table1[[#This Row],[Amount]]),0)</f>
        <v>945</v>
      </c>
      <c r="P3832" t="str">
        <f>Table1[[#This Row],[Region]]</f>
        <v>North</v>
      </c>
      <c r="Q3832" t="s">
        <v>36</v>
      </c>
      <c r="R3832" t="s">
        <v>27</v>
      </c>
    </row>
    <row r="3833" spans="1:18" x14ac:dyDescent="0.3">
      <c r="A3833" s="1">
        <v>45060</v>
      </c>
      <c r="B3833" t="s">
        <v>3859</v>
      </c>
      <c r="C3833" t="s">
        <v>9</v>
      </c>
      <c r="D3833" t="s">
        <v>16</v>
      </c>
      <c r="E3833">
        <v>-201.63</v>
      </c>
      <c r="F3833" t="s">
        <v>11</v>
      </c>
      <c r="G3833">
        <f>IF(Table1[[#This Row],[Type]]="Income",ABS(Table1[[#This Row],[Amount]]),0)</f>
        <v>0</v>
      </c>
      <c r="H3833">
        <f>IF(Table1[[#This Row],[Type]]="Expense",ABS(Table1[[#This Row],[Amount]]),0)</f>
        <v>201.63</v>
      </c>
      <c r="I3833" t="s">
        <v>17</v>
      </c>
      <c r="J3833" t="s">
        <v>13</v>
      </c>
      <c r="L3833" t="str">
        <f t="shared" si="59"/>
        <v>May</v>
      </c>
      <c r="M3833" s="4">
        <f>ABS(Table1[[#This Row],[Amount]])</f>
        <v>201.63</v>
      </c>
      <c r="N3833">
        <f>IF(Table1[[#This Row],[Type]]="Income",ABS(Table1[[#This Row],[Amount]]),0)</f>
        <v>0</v>
      </c>
      <c r="O3833">
        <f>IF(Table1[[#This Row],[Type]]="Expense",ABS(Table1[[#This Row],[Amount]]),0)</f>
        <v>201.63</v>
      </c>
      <c r="P3833" t="str">
        <f>Table1[[#This Row],[Region]]</f>
        <v>East</v>
      </c>
      <c r="Q3833" t="s">
        <v>16</v>
      </c>
      <c r="R3833" t="s">
        <v>13</v>
      </c>
    </row>
    <row r="3834" spans="1:18" x14ac:dyDescent="0.3">
      <c r="A3834" s="1">
        <v>45150</v>
      </c>
      <c r="B3834" t="s">
        <v>3860</v>
      </c>
      <c r="C3834" t="s">
        <v>25</v>
      </c>
      <c r="D3834" t="s">
        <v>26</v>
      </c>
      <c r="E3834">
        <v>-254.75</v>
      </c>
      <c r="F3834" t="s">
        <v>11</v>
      </c>
      <c r="G3834">
        <f>IF(Table1[[#This Row],[Type]]="Income",ABS(Table1[[#This Row],[Amount]]),0)</f>
        <v>0</v>
      </c>
      <c r="H3834">
        <f>IF(Table1[[#This Row],[Type]]="Expense",ABS(Table1[[#This Row],[Amount]]),0)</f>
        <v>254.75</v>
      </c>
      <c r="I3834" t="s">
        <v>12</v>
      </c>
      <c r="J3834" t="s">
        <v>23</v>
      </c>
      <c r="L3834" t="str">
        <f t="shared" si="59"/>
        <v>August</v>
      </c>
      <c r="M3834" s="4">
        <f>ABS(Table1[[#This Row],[Amount]])</f>
        <v>254.75</v>
      </c>
      <c r="N3834">
        <f>IF(Table1[[#This Row],[Type]]="Income",ABS(Table1[[#This Row],[Amount]]),0)</f>
        <v>0</v>
      </c>
      <c r="O3834">
        <f>IF(Table1[[#This Row],[Type]]="Expense",ABS(Table1[[#This Row],[Amount]]),0)</f>
        <v>254.75</v>
      </c>
      <c r="P3834" t="str">
        <f>Table1[[#This Row],[Region]]</f>
        <v>South</v>
      </c>
      <c r="Q3834" t="s">
        <v>26</v>
      </c>
      <c r="R3834" t="s">
        <v>23</v>
      </c>
    </row>
    <row r="3835" spans="1:18" x14ac:dyDescent="0.3">
      <c r="A3835" s="1">
        <v>45079</v>
      </c>
      <c r="B3835" t="s">
        <v>3861</v>
      </c>
      <c r="C3835" t="s">
        <v>15</v>
      </c>
      <c r="D3835" t="s">
        <v>16</v>
      </c>
      <c r="E3835">
        <v>-2586.09</v>
      </c>
      <c r="F3835" t="s">
        <v>11</v>
      </c>
      <c r="G3835">
        <f>IF(Table1[[#This Row],[Type]]="Income",ABS(Table1[[#This Row],[Amount]]),0)</f>
        <v>0</v>
      </c>
      <c r="H3835">
        <f>IF(Table1[[#This Row],[Type]]="Expense",ABS(Table1[[#This Row],[Amount]]),0)</f>
        <v>2586.09</v>
      </c>
      <c r="I3835" t="s">
        <v>12</v>
      </c>
      <c r="J3835" t="s">
        <v>32</v>
      </c>
      <c r="L3835" t="str">
        <f t="shared" si="59"/>
        <v>June</v>
      </c>
      <c r="M3835" s="4">
        <f>ABS(Table1[[#This Row],[Amount]])</f>
        <v>2586.09</v>
      </c>
      <c r="N3835">
        <f>IF(Table1[[#This Row],[Type]]="Income",ABS(Table1[[#This Row],[Amount]]),0)</f>
        <v>0</v>
      </c>
      <c r="O3835">
        <f>IF(Table1[[#This Row],[Type]]="Expense",ABS(Table1[[#This Row],[Amount]]),0)</f>
        <v>2586.09</v>
      </c>
      <c r="P3835" t="str">
        <f>Table1[[#This Row],[Region]]</f>
        <v>West</v>
      </c>
      <c r="Q3835" t="s">
        <v>16</v>
      </c>
      <c r="R3835" t="s">
        <v>32</v>
      </c>
    </row>
    <row r="3836" spans="1:18" x14ac:dyDescent="0.3">
      <c r="A3836" s="1">
        <v>44959</v>
      </c>
      <c r="B3836" t="s">
        <v>3862</v>
      </c>
      <c r="C3836" t="s">
        <v>30</v>
      </c>
      <c r="D3836" t="s">
        <v>26</v>
      </c>
      <c r="E3836">
        <v>3698.43</v>
      </c>
      <c r="F3836" t="s">
        <v>31</v>
      </c>
      <c r="G3836">
        <f>IF(Table1[[#This Row],[Type]]="Income",ABS(Table1[[#This Row],[Amount]]),0)</f>
        <v>3698.43</v>
      </c>
      <c r="H3836">
        <f>IF(Table1[[#This Row],[Type]]="Expense",ABS(Table1[[#This Row],[Amount]]),0)</f>
        <v>0</v>
      </c>
      <c r="I3836" t="s">
        <v>12</v>
      </c>
      <c r="J3836" t="s">
        <v>23</v>
      </c>
      <c r="L3836" t="str">
        <f t="shared" si="59"/>
        <v>February</v>
      </c>
      <c r="M3836" s="4">
        <f>ABS(Table1[[#This Row],[Amount]])</f>
        <v>3698.43</v>
      </c>
      <c r="N3836">
        <f>IF(Table1[[#This Row],[Type]]="Income",ABS(Table1[[#This Row],[Amount]]),0)</f>
        <v>3698.43</v>
      </c>
      <c r="O3836">
        <f>IF(Table1[[#This Row],[Type]]="Expense",ABS(Table1[[#This Row],[Amount]]),0)</f>
        <v>0</v>
      </c>
      <c r="P3836" t="str">
        <f>Table1[[#This Row],[Region]]</f>
        <v>South</v>
      </c>
      <c r="Q3836" t="s">
        <v>26</v>
      </c>
      <c r="R3836" t="s">
        <v>23</v>
      </c>
    </row>
    <row r="3837" spans="1:18" x14ac:dyDescent="0.3">
      <c r="A3837" s="1">
        <v>44981</v>
      </c>
      <c r="B3837" t="s">
        <v>3863</v>
      </c>
      <c r="C3837" t="s">
        <v>15</v>
      </c>
      <c r="D3837" t="s">
        <v>16</v>
      </c>
      <c r="E3837">
        <v>-692.12</v>
      </c>
      <c r="F3837" t="s">
        <v>11</v>
      </c>
      <c r="G3837">
        <f>IF(Table1[[#This Row],[Type]]="Income",ABS(Table1[[#This Row],[Amount]]),0)</f>
        <v>0</v>
      </c>
      <c r="H3837">
        <f>IF(Table1[[#This Row],[Type]]="Expense",ABS(Table1[[#This Row],[Amount]]),0)</f>
        <v>692.12</v>
      </c>
      <c r="I3837" t="s">
        <v>20</v>
      </c>
      <c r="J3837" t="s">
        <v>13</v>
      </c>
      <c r="L3837" t="str">
        <f t="shared" si="59"/>
        <v>February</v>
      </c>
      <c r="M3837" s="4">
        <f>ABS(Table1[[#This Row],[Amount]])</f>
        <v>692.12</v>
      </c>
      <c r="N3837">
        <f>IF(Table1[[#This Row],[Type]]="Income",ABS(Table1[[#This Row],[Amount]]),0)</f>
        <v>0</v>
      </c>
      <c r="O3837">
        <f>IF(Table1[[#This Row],[Type]]="Expense",ABS(Table1[[#This Row],[Amount]]),0)</f>
        <v>692.12</v>
      </c>
      <c r="P3837" t="str">
        <f>Table1[[#This Row],[Region]]</f>
        <v>East</v>
      </c>
      <c r="Q3837" t="s">
        <v>16</v>
      </c>
      <c r="R3837" t="s">
        <v>13</v>
      </c>
    </row>
    <row r="3838" spans="1:18" x14ac:dyDescent="0.3">
      <c r="A3838" s="1">
        <v>44933</v>
      </c>
      <c r="B3838" t="s">
        <v>3864</v>
      </c>
      <c r="C3838" t="s">
        <v>9</v>
      </c>
      <c r="D3838" t="s">
        <v>19</v>
      </c>
      <c r="E3838">
        <v>-1184.29</v>
      </c>
      <c r="F3838" t="s">
        <v>11</v>
      </c>
      <c r="G3838">
        <f>IF(Table1[[#This Row],[Type]]="Income",ABS(Table1[[#This Row],[Amount]]),0)</f>
        <v>0</v>
      </c>
      <c r="H3838">
        <f>IF(Table1[[#This Row],[Type]]="Expense",ABS(Table1[[#This Row],[Amount]]),0)</f>
        <v>1184.29</v>
      </c>
      <c r="I3838" t="s">
        <v>20</v>
      </c>
      <c r="J3838" t="s">
        <v>27</v>
      </c>
      <c r="L3838" t="str">
        <f t="shared" si="59"/>
        <v>January</v>
      </c>
      <c r="M3838" s="4">
        <f>ABS(Table1[[#This Row],[Amount]])</f>
        <v>1184.29</v>
      </c>
      <c r="N3838">
        <f>IF(Table1[[#This Row],[Type]]="Income",ABS(Table1[[#This Row],[Amount]]),0)</f>
        <v>0</v>
      </c>
      <c r="O3838">
        <f>IF(Table1[[#This Row],[Type]]="Expense",ABS(Table1[[#This Row],[Amount]]),0)</f>
        <v>1184.29</v>
      </c>
      <c r="P3838" t="str">
        <f>Table1[[#This Row],[Region]]</f>
        <v>North</v>
      </c>
      <c r="Q3838" t="s">
        <v>19</v>
      </c>
      <c r="R3838" t="s">
        <v>27</v>
      </c>
    </row>
    <row r="3839" spans="1:18" x14ac:dyDescent="0.3">
      <c r="A3839" s="1">
        <v>45170</v>
      </c>
      <c r="B3839" t="s">
        <v>3865</v>
      </c>
      <c r="C3839" t="s">
        <v>25</v>
      </c>
      <c r="D3839" t="s">
        <v>26</v>
      </c>
      <c r="E3839">
        <v>-1703.57</v>
      </c>
      <c r="F3839" t="s">
        <v>11</v>
      </c>
      <c r="G3839">
        <f>IF(Table1[[#This Row],[Type]]="Income",ABS(Table1[[#This Row],[Amount]]),0)</f>
        <v>0</v>
      </c>
      <c r="H3839">
        <f>IF(Table1[[#This Row],[Type]]="Expense",ABS(Table1[[#This Row],[Amount]]),0)</f>
        <v>1703.57</v>
      </c>
      <c r="I3839" t="s">
        <v>20</v>
      </c>
      <c r="J3839" t="s">
        <v>32</v>
      </c>
      <c r="L3839" t="str">
        <f t="shared" si="59"/>
        <v>September</v>
      </c>
      <c r="M3839" s="4">
        <f>ABS(Table1[[#This Row],[Amount]])</f>
        <v>1703.57</v>
      </c>
      <c r="N3839">
        <f>IF(Table1[[#This Row],[Type]]="Income",ABS(Table1[[#This Row],[Amount]]),0)</f>
        <v>0</v>
      </c>
      <c r="O3839">
        <f>IF(Table1[[#This Row],[Type]]="Expense",ABS(Table1[[#This Row],[Amount]]),0)</f>
        <v>1703.57</v>
      </c>
      <c r="P3839" t="str">
        <f>Table1[[#This Row],[Region]]</f>
        <v>West</v>
      </c>
      <c r="Q3839" t="s">
        <v>26</v>
      </c>
      <c r="R3839" t="s">
        <v>32</v>
      </c>
    </row>
    <row r="3840" spans="1:18" x14ac:dyDescent="0.3">
      <c r="A3840" s="1">
        <v>45239</v>
      </c>
      <c r="B3840" t="s">
        <v>3866</v>
      </c>
      <c r="C3840" t="s">
        <v>30</v>
      </c>
      <c r="D3840" t="s">
        <v>10</v>
      </c>
      <c r="E3840">
        <v>1168.58</v>
      </c>
      <c r="F3840" t="s">
        <v>31</v>
      </c>
      <c r="G3840">
        <f>IF(Table1[[#This Row],[Type]]="Income",ABS(Table1[[#This Row],[Amount]]),0)</f>
        <v>1168.58</v>
      </c>
      <c r="H3840">
        <f>IF(Table1[[#This Row],[Type]]="Expense",ABS(Table1[[#This Row],[Amount]]),0)</f>
        <v>0</v>
      </c>
      <c r="I3840" t="s">
        <v>17</v>
      </c>
      <c r="J3840" t="s">
        <v>23</v>
      </c>
      <c r="L3840" t="str">
        <f t="shared" si="59"/>
        <v>November</v>
      </c>
      <c r="M3840" s="4">
        <f>ABS(Table1[[#This Row],[Amount]])</f>
        <v>1168.58</v>
      </c>
      <c r="N3840">
        <f>IF(Table1[[#This Row],[Type]]="Income",ABS(Table1[[#This Row],[Amount]]),0)</f>
        <v>1168.58</v>
      </c>
      <c r="O3840">
        <f>IF(Table1[[#This Row],[Type]]="Expense",ABS(Table1[[#This Row],[Amount]]),0)</f>
        <v>0</v>
      </c>
      <c r="P3840" t="str">
        <f>Table1[[#This Row],[Region]]</f>
        <v>South</v>
      </c>
      <c r="Q3840" t="s">
        <v>10</v>
      </c>
      <c r="R3840" t="s">
        <v>23</v>
      </c>
    </row>
    <row r="3841" spans="1:18" x14ac:dyDescent="0.3">
      <c r="A3841" s="1">
        <v>45052</v>
      </c>
      <c r="B3841" t="s">
        <v>3867</v>
      </c>
      <c r="C3841" t="s">
        <v>15</v>
      </c>
      <c r="D3841" t="s">
        <v>16</v>
      </c>
      <c r="E3841">
        <v>-2017.55</v>
      </c>
      <c r="F3841" t="s">
        <v>11</v>
      </c>
      <c r="G3841">
        <f>IF(Table1[[#This Row],[Type]]="Income",ABS(Table1[[#This Row],[Amount]]),0)</f>
        <v>0</v>
      </c>
      <c r="H3841">
        <f>IF(Table1[[#This Row],[Type]]="Expense",ABS(Table1[[#This Row],[Amount]]),0)</f>
        <v>2017.55</v>
      </c>
      <c r="I3841" t="s">
        <v>12</v>
      </c>
      <c r="J3841" t="s">
        <v>13</v>
      </c>
      <c r="L3841" t="str">
        <f t="shared" si="59"/>
        <v>May</v>
      </c>
      <c r="M3841" s="4">
        <f>ABS(Table1[[#This Row],[Amount]])</f>
        <v>2017.55</v>
      </c>
      <c r="N3841">
        <f>IF(Table1[[#This Row],[Type]]="Income",ABS(Table1[[#This Row],[Amount]]),0)</f>
        <v>0</v>
      </c>
      <c r="O3841">
        <f>IF(Table1[[#This Row],[Type]]="Expense",ABS(Table1[[#This Row],[Amount]]),0)</f>
        <v>2017.55</v>
      </c>
      <c r="P3841" t="str">
        <f>Table1[[#This Row],[Region]]</f>
        <v>East</v>
      </c>
      <c r="Q3841" t="s">
        <v>16</v>
      </c>
      <c r="R3841" t="s">
        <v>13</v>
      </c>
    </row>
    <row r="3842" spans="1:18" x14ac:dyDescent="0.3">
      <c r="A3842" s="1">
        <v>44938</v>
      </c>
      <c r="B3842" t="s">
        <v>3868</v>
      </c>
      <c r="C3842" t="s">
        <v>9</v>
      </c>
      <c r="D3842" t="s">
        <v>42</v>
      </c>
      <c r="E3842">
        <v>-2842.11</v>
      </c>
      <c r="F3842" t="s">
        <v>11</v>
      </c>
      <c r="G3842">
        <f>IF(Table1[[#This Row],[Type]]="Income",ABS(Table1[[#This Row],[Amount]]),0)</f>
        <v>0</v>
      </c>
      <c r="H3842">
        <f>IF(Table1[[#This Row],[Type]]="Expense",ABS(Table1[[#This Row],[Amount]]),0)</f>
        <v>2842.11</v>
      </c>
      <c r="I3842" t="s">
        <v>17</v>
      </c>
      <c r="J3842" t="s">
        <v>13</v>
      </c>
      <c r="L3842" t="str">
        <f t="shared" si="59"/>
        <v>January</v>
      </c>
      <c r="M3842" s="4">
        <f>ABS(Table1[[#This Row],[Amount]])</f>
        <v>2842.11</v>
      </c>
      <c r="N3842">
        <f>IF(Table1[[#This Row],[Type]]="Income",ABS(Table1[[#This Row],[Amount]]),0)</f>
        <v>0</v>
      </c>
      <c r="O3842">
        <f>IF(Table1[[#This Row],[Type]]="Expense",ABS(Table1[[#This Row],[Amount]]),0)</f>
        <v>2842.11</v>
      </c>
      <c r="P3842" t="str">
        <f>Table1[[#This Row],[Region]]</f>
        <v>East</v>
      </c>
      <c r="Q3842" t="s">
        <v>42</v>
      </c>
      <c r="R3842" t="s">
        <v>13</v>
      </c>
    </row>
    <row r="3843" spans="1:18" x14ac:dyDescent="0.3">
      <c r="A3843" s="1">
        <v>44942</v>
      </c>
      <c r="B3843" t="s">
        <v>3869</v>
      </c>
      <c r="C3843" t="s">
        <v>30</v>
      </c>
      <c r="D3843" t="s">
        <v>10</v>
      </c>
      <c r="E3843">
        <v>3456.19</v>
      </c>
      <c r="F3843" t="s">
        <v>31</v>
      </c>
      <c r="G3843">
        <f>IF(Table1[[#This Row],[Type]]="Income",ABS(Table1[[#This Row],[Amount]]),0)</f>
        <v>3456.19</v>
      </c>
      <c r="H3843">
        <f>IF(Table1[[#This Row],[Type]]="Expense",ABS(Table1[[#This Row],[Amount]]),0)</f>
        <v>0</v>
      </c>
      <c r="I3843" t="s">
        <v>17</v>
      </c>
      <c r="J3843" t="s">
        <v>27</v>
      </c>
      <c r="L3843" t="str">
        <f t="shared" ref="L3843:L3906" si="60">TEXT(A3843:A8842,"mmmm")</f>
        <v>January</v>
      </c>
      <c r="M3843" s="4">
        <f>ABS(Table1[[#This Row],[Amount]])</f>
        <v>3456.19</v>
      </c>
      <c r="N3843">
        <f>IF(Table1[[#This Row],[Type]]="Income",ABS(Table1[[#This Row],[Amount]]),0)</f>
        <v>3456.19</v>
      </c>
      <c r="O3843">
        <f>IF(Table1[[#This Row],[Type]]="Expense",ABS(Table1[[#This Row],[Amount]]),0)</f>
        <v>0</v>
      </c>
      <c r="P3843" t="str">
        <f>Table1[[#This Row],[Region]]</f>
        <v>North</v>
      </c>
      <c r="Q3843" t="s">
        <v>10</v>
      </c>
      <c r="R3843" t="s">
        <v>27</v>
      </c>
    </row>
    <row r="3844" spans="1:18" x14ac:dyDescent="0.3">
      <c r="A3844" s="1">
        <v>45134</v>
      </c>
      <c r="B3844" t="s">
        <v>3870</v>
      </c>
      <c r="C3844" t="s">
        <v>25</v>
      </c>
      <c r="D3844" t="s">
        <v>22</v>
      </c>
      <c r="E3844">
        <v>-4822.5</v>
      </c>
      <c r="F3844" t="s">
        <v>11</v>
      </c>
      <c r="G3844">
        <f>IF(Table1[[#This Row],[Type]]="Income",ABS(Table1[[#This Row],[Amount]]),0)</f>
        <v>0</v>
      </c>
      <c r="H3844">
        <f>IF(Table1[[#This Row],[Type]]="Expense",ABS(Table1[[#This Row],[Amount]]),0)</f>
        <v>4822.5</v>
      </c>
      <c r="I3844" t="s">
        <v>12</v>
      </c>
      <c r="J3844" t="s">
        <v>13</v>
      </c>
      <c r="L3844" t="str">
        <f t="shared" si="60"/>
        <v>July</v>
      </c>
      <c r="M3844" s="4">
        <f>ABS(Table1[[#This Row],[Amount]])</f>
        <v>4822.5</v>
      </c>
      <c r="N3844">
        <f>IF(Table1[[#This Row],[Type]]="Income",ABS(Table1[[#This Row],[Amount]]),0)</f>
        <v>0</v>
      </c>
      <c r="O3844">
        <f>IF(Table1[[#This Row],[Type]]="Expense",ABS(Table1[[#This Row],[Amount]]),0)</f>
        <v>4822.5</v>
      </c>
      <c r="P3844" t="str">
        <f>Table1[[#This Row],[Region]]</f>
        <v>East</v>
      </c>
      <c r="Q3844" t="s">
        <v>22</v>
      </c>
      <c r="R3844" t="s">
        <v>13</v>
      </c>
    </row>
    <row r="3845" spans="1:18" x14ac:dyDescent="0.3">
      <c r="A3845" s="1">
        <v>44969</v>
      </c>
      <c r="B3845" t="s">
        <v>3871</v>
      </c>
      <c r="C3845" t="s">
        <v>30</v>
      </c>
      <c r="D3845" t="s">
        <v>26</v>
      </c>
      <c r="E3845">
        <v>4661.13</v>
      </c>
      <c r="F3845" t="s">
        <v>31</v>
      </c>
      <c r="G3845">
        <f>IF(Table1[[#This Row],[Type]]="Income",ABS(Table1[[#This Row],[Amount]]),0)</f>
        <v>4661.13</v>
      </c>
      <c r="H3845">
        <f>IF(Table1[[#This Row],[Type]]="Expense",ABS(Table1[[#This Row],[Amount]]),0)</f>
        <v>0</v>
      </c>
      <c r="I3845" t="s">
        <v>20</v>
      </c>
      <c r="J3845" t="s">
        <v>32</v>
      </c>
      <c r="L3845" t="str">
        <f t="shared" si="60"/>
        <v>February</v>
      </c>
      <c r="M3845" s="4">
        <f>ABS(Table1[[#This Row],[Amount]])</f>
        <v>4661.13</v>
      </c>
      <c r="N3845">
        <f>IF(Table1[[#This Row],[Type]]="Income",ABS(Table1[[#This Row],[Amount]]),0)</f>
        <v>4661.13</v>
      </c>
      <c r="O3845">
        <f>IF(Table1[[#This Row],[Type]]="Expense",ABS(Table1[[#This Row],[Amount]]),0)</f>
        <v>0</v>
      </c>
      <c r="P3845" t="str">
        <f>Table1[[#This Row],[Region]]</f>
        <v>West</v>
      </c>
      <c r="Q3845" t="s">
        <v>26</v>
      </c>
      <c r="R3845" t="s">
        <v>32</v>
      </c>
    </row>
    <row r="3846" spans="1:18" x14ac:dyDescent="0.3">
      <c r="A3846" s="1">
        <v>45061</v>
      </c>
      <c r="B3846" t="s">
        <v>3872</v>
      </c>
      <c r="C3846" t="s">
        <v>25</v>
      </c>
      <c r="D3846" t="s">
        <v>42</v>
      </c>
      <c r="E3846">
        <v>-2893.62</v>
      </c>
      <c r="F3846" t="s">
        <v>11</v>
      </c>
      <c r="G3846">
        <f>IF(Table1[[#This Row],[Type]]="Income",ABS(Table1[[#This Row],[Amount]]),0)</f>
        <v>0</v>
      </c>
      <c r="H3846">
        <f>IF(Table1[[#This Row],[Type]]="Expense",ABS(Table1[[#This Row],[Amount]]),0)</f>
        <v>2893.62</v>
      </c>
      <c r="I3846" t="s">
        <v>12</v>
      </c>
      <c r="J3846" t="s">
        <v>13</v>
      </c>
      <c r="L3846" t="str">
        <f t="shared" si="60"/>
        <v>May</v>
      </c>
      <c r="M3846" s="4">
        <f>ABS(Table1[[#This Row],[Amount]])</f>
        <v>2893.62</v>
      </c>
      <c r="N3846">
        <f>IF(Table1[[#This Row],[Type]]="Income",ABS(Table1[[#This Row],[Amount]]),0)</f>
        <v>0</v>
      </c>
      <c r="O3846">
        <f>IF(Table1[[#This Row],[Type]]="Expense",ABS(Table1[[#This Row],[Amount]]),0)</f>
        <v>2893.62</v>
      </c>
      <c r="P3846" t="str">
        <f>Table1[[#This Row],[Region]]</f>
        <v>East</v>
      </c>
      <c r="Q3846" t="s">
        <v>42</v>
      </c>
      <c r="R3846" t="s">
        <v>13</v>
      </c>
    </row>
    <row r="3847" spans="1:18" x14ac:dyDescent="0.3">
      <c r="A3847" s="1">
        <v>45154</v>
      </c>
      <c r="B3847" t="s">
        <v>3873</v>
      </c>
      <c r="C3847" t="s">
        <v>30</v>
      </c>
      <c r="D3847" t="s">
        <v>22</v>
      </c>
      <c r="E3847">
        <v>3697.34</v>
      </c>
      <c r="F3847" t="s">
        <v>31</v>
      </c>
      <c r="G3847">
        <f>IF(Table1[[#This Row],[Type]]="Income",ABS(Table1[[#This Row],[Amount]]),0)</f>
        <v>3697.34</v>
      </c>
      <c r="H3847">
        <f>IF(Table1[[#This Row],[Type]]="Expense",ABS(Table1[[#This Row],[Amount]]),0)</f>
        <v>0</v>
      </c>
      <c r="I3847" t="s">
        <v>17</v>
      </c>
      <c r="J3847" t="s">
        <v>27</v>
      </c>
      <c r="L3847" t="str">
        <f t="shared" si="60"/>
        <v>August</v>
      </c>
      <c r="M3847" s="4">
        <f>ABS(Table1[[#This Row],[Amount]])</f>
        <v>3697.34</v>
      </c>
      <c r="N3847">
        <f>IF(Table1[[#This Row],[Type]]="Income",ABS(Table1[[#This Row],[Amount]]),0)</f>
        <v>3697.34</v>
      </c>
      <c r="O3847">
        <f>IF(Table1[[#This Row],[Type]]="Expense",ABS(Table1[[#This Row],[Amount]]),0)</f>
        <v>0</v>
      </c>
      <c r="P3847" t="str">
        <f>Table1[[#This Row],[Region]]</f>
        <v>North</v>
      </c>
      <c r="Q3847" t="s">
        <v>22</v>
      </c>
      <c r="R3847" t="s">
        <v>27</v>
      </c>
    </row>
    <row r="3848" spans="1:18" x14ac:dyDescent="0.3">
      <c r="A3848" s="1">
        <v>45037</v>
      </c>
      <c r="B3848" t="s">
        <v>3874</v>
      </c>
      <c r="C3848" t="s">
        <v>15</v>
      </c>
      <c r="D3848" t="s">
        <v>26</v>
      </c>
      <c r="E3848">
        <v>-4759.2700000000004</v>
      </c>
      <c r="F3848" t="s">
        <v>11</v>
      </c>
      <c r="G3848">
        <f>IF(Table1[[#This Row],[Type]]="Income",ABS(Table1[[#This Row],[Amount]]),0)</f>
        <v>0</v>
      </c>
      <c r="H3848">
        <f>IF(Table1[[#This Row],[Type]]="Expense",ABS(Table1[[#This Row],[Amount]]),0)</f>
        <v>4759.2700000000004</v>
      </c>
      <c r="I3848" t="s">
        <v>17</v>
      </c>
      <c r="J3848" t="s">
        <v>23</v>
      </c>
      <c r="L3848" t="str">
        <f t="shared" si="60"/>
        <v>April</v>
      </c>
      <c r="M3848" s="4">
        <f>ABS(Table1[[#This Row],[Amount]])</f>
        <v>4759.2700000000004</v>
      </c>
      <c r="N3848">
        <f>IF(Table1[[#This Row],[Type]]="Income",ABS(Table1[[#This Row],[Amount]]),0)</f>
        <v>0</v>
      </c>
      <c r="O3848">
        <f>IF(Table1[[#This Row],[Type]]="Expense",ABS(Table1[[#This Row],[Amount]]),0)</f>
        <v>4759.2700000000004</v>
      </c>
      <c r="P3848" t="str">
        <f>Table1[[#This Row],[Region]]</f>
        <v>South</v>
      </c>
      <c r="Q3848" t="s">
        <v>26</v>
      </c>
      <c r="R3848" t="s">
        <v>23</v>
      </c>
    </row>
    <row r="3849" spans="1:18" x14ac:dyDescent="0.3">
      <c r="A3849" s="1">
        <v>45233</v>
      </c>
      <c r="B3849" t="s">
        <v>3875</v>
      </c>
      <c r="C3849" t="s">
        <v>9</v>
      </c>
      <c r="D3849" t="s">
        <v>42</v>
      </c>
      <c r="E3849">
        <v>-509.01</v>
      </c>
      <c r="F3849" t="s">
        <v>11</v>
      </c>
      <c r="G3849">
        <f>IF(Table1[[#This Row],[Type]]="Income",ABS(Table1[[#This Row],[Amount]]),0)</f>
        <v>0</v>
      </c>
      <c r="H3849">
        <f>IF(Table1[[#This Row],[Type]]="Expense",ABS(Table1[[#This Row],[Amount]]),0)</f>
        <v>509.01</v>
      </c>
      <c r="I3849" t="s">
        <v>20</v>
      </c>
      <c r="J3849" t="s">
        <v>32</v>
      </c>
      <c r="L3849" t="str">
        <f t="shared" si="60"/>
        <v>November</v>
      </c>
      <c r="M3849" s="4">
        <f>ABS(Table1[[#This Row],[Amount]])</f>
        <v>509.01</v>
      </c>
      <c r="N3849">
        <f>IF(Table1[[#This Row],[Type]]="Income",ABS(Table1[[#This Row],[Amount]]),0)</f>
        <v>0</v>
      </c>
      <c r="O3849">
        <f>IF(Table1[[#This Row],[Type]]="Expense",ABS(Table1[[#This Row],[Amount]]),0)</f>
        <v>509.01</v>
      </c>
      <c r="P3849" t="str">
        <f>Table1[[#This Row],[Region]]</f>
        <v>West</v>
      </c>
      <c r="Q3849" t="s">
        <v>42</v>
      </c>
      <c r="R3849" t="s">
        <v>32</v>
      </c>
    </row>
    <row r="3850" spans="1:18" x14ac:dyDescent="0.3">
      <c r="A3850" s="1">
        <v>45086</v>
      </c>
      <c r="B3850" t="s">
        <v>3876</v>
      </c>
      <c r="C3850" t="s">
        <v>15</v>
      </c>
      <c r="D3850" t="s">
        <v>42</v>
      </c>
      <c r="E3850">
        <v>-127.61</v>
      </c>
      <c r="F3850" t="s">
        <v>11</v>
      </c>
      <c r="G3850">
        <f>IF(Table1[[#This Row],[Type]]="Income",ABS(Table1[[#This Row],[Amount]]),0)</f>
        <v>0</v>
      </c>
      <c r="H3850">
        <f>IF(Table1[[#This Row],[Type]]="Expense",ABS(Table1[[#This Row],[Amount]]),0)</f>
        <v>127.61</v>
      </c>
      <c r="I3850" t="s">
        <v>17</v>
      </c>
      <c r="J3850" t="s">
        <v>23</v>
      </c>
      <c r="L3850" t="str">
        <f t="shared" si="60"/>
        <v>June</v>
      </c>
      <c r="M3850" s="4">
        <f>ABS(Table1[[#This Row],[Amount]])</f>
        <v>127.61</v>
      </c>
      <c r="N3850">
        <f>IF(Table1[[#This Row],[Type]]="Income",ABS(Table1[[#This Row],[Amount]]),0)</f>
        <v>0</v>
      </c>
      <c r="O3850">
        <f>IF(Table1[[#This Row],[Type]]="Expense",ABS(Table1[[#This Row],[Amount]]),0)</f>
        <v>127.61</v>
      </c>
      <c r="P3850" t="str">
        <f>Table1[[#This Row],[Region]]</f>
        <v>South</v>
      </c>
      <c r="Q3850" t="s">
        <v>42</v>
      </c>
      <c r="R3850" t="s">
        <v>23</v>
      </c>
    </row>
    <row r="3851" spans="1:18" x14ac:dyDescent="0.3">
      <c r="A3851" s="1">
        <v>45257</v>
      </c>
      <c r="B3851" t="s">
        <v>3877</v>
      </c>
      <c r="C3851" t="s">
        <v>15</v>
      </c>
      <c r="D3851" t="s">
        <v>10</v>
      </c>
      <c r="E3851">
        <v>-246.02</v>
      </c>
      <c r="F3851" t="s">
        <v>11</v>
      </c>
      <c r="G3851">
        <f>IF(Table1[[#This Row],[Type]]="Income",ABS(Table1[[#This Row],[Amount]]),0)</f>
        <v>0</v>
      </c>
      <c r="H3851">
        <f>IF(Table1[[#This Row],[Type]]="Expense",ABS(Table1[[#This Row],[Amount]]),0)</f>
        <v>246.02</v>
      </c>
      <c r="I3851" t="s">
        <v>17</v>
      </c>
      <c r="J3851" t="s">
        <v>23</v>
      </c>
      <c r="L3851" t="str">
        <f t="shared" si="60"/>
        <v>November</v>
      </c>
      <c r="M3851" s="4">
        <f>ABS(Table1[[#This Row],[Amount]])</f>
        <v>246.02</v>
      </c>
      <c r="N3851">
        <f>IF(Table1[[#This Row],[Type]]="Income",ABS(Table1[[#This Row],[Amount]]),0)</f>
        <v>0</v>
      </c>
      <c r="O3851">
        <f>IF(Table1[[#This Row],[Type]]="Expense",ABS(Table1[[#This Row],[Amount]]),0)</f>
        <v>246.02</v>
      </c>
      <c r="P3851" t="str">
        <f>Table1[[#This Row],[Region]]</f>
        <v>South</v>
      </c>
      <c r="Q3851" t="s">
        <v>10</v>
      </c>
      <c r="R3851" t="s">
        <v>23</v>
      </c>
    </row>
    <row r="3852" spans="1:18" x14ac:dyDescent="0.3">
      <c r="A3852" s="1">
        <v>45190</v>
      </c>
      <c r="B3852" t="s">
        <v>3878</v>
      </c>
      <c r="C3852" t="s">
        <v>25</v>
      </c>
      <c r="D3852" t="s">
        <v>19</v>
      </c>
      <c r="E3852">
        <v>-2860.41</v>
      </c>
      <c r="F3852" t="s">
        <v>11</v>
      </c>
      <c r="G3852">
        <f>IF(Table1[[#This Row],[Type]]="Income",ABS(Table1[[#This Row],[Amount]]),0)</f>
        <v>0</v>
      </c>
      <c r="H3852">
        <f>IF(Table1[[#This Row],[Type]]="Expense",ABS(Table1[[#This Row],[Amount]]),0)</f>
        <v>2860.41</v>
      </c>
      <c r="I3852" t="s">
        <v>12</v>
      </c>
      <c r="J3852" t="s">
        <v>13</v>
      </c>
      <c r="L3852" t="str">
        <f t="shared" si="60"/>
        <v>September</v>
      </c>
      <c r="M3852" s="4">
        <f>ABS(Table1[[#This Row],[Amount]])</f>
        <v>2860.41</v>
      </c>
      <c r="N3852">
        <f>IF(Table1[[#This Row],[Type]]="Income",ABS(Table1[[#This Row],[Amount]]),0)</f>
        <v>0</v>
      </c>
      <c r="O3852">
        <f>IF(Table1[[#This Row],[Type]]="Expense",ABS(Table1[[#This Row],[Amount]]),0)</f>
        <v>2860.41</v>
      </c>
      <c r="P3852" t="str">
        <f>Table1[[#This Row],[Region]]</f>
        <v>East</v>
      </c>
      <c r="Q3852" t="s">
        <v>19</v>
      </c>
      <c r="R3852" t="s">
        <v>13</v>
      </c>
    </row>
    <row r="3853" spans="1:18" x14ac:dyDescent="0.3">
      <c r="A3853" s="1">
        <v>45151</v>
      </c>
      <c r="B3853" t="s">
        <v>3879</v>
      </c>
      <c r="C3853" t="s">
        <v>25</v>
      </c>
      <c r="D3853" t="s">
        <v>42</v>
      </c>
      <c r="E3853">
        <v>-3837.88</v>
      </c>
      <c r="F3853" t="s">
        <v>11</v>
      </c>
      <c r="G3853">
        <f>IF(Table1[[#This Row],[Type]]="Income",ABS(Table1[[#This Row],[Amount]]),0)</f>
        <v>0</v>
      </c>
      <c r="H3853">
        <f>IF(Table1[[#This Row],[Type]]="Expense",ABS(Table1[[#This Row],[Amount]]),0)</f>
        <v>3837.88</v>
      </c>
      <c r="I3853" t="s">
        <v>20</v>
      </c>
      <c r="J3853" t="s">
        <v>13</v>
      </c>
      <c r="L3853" t="str">
        <f t="shared" si="60"/>
        <v>August</v>
      </c>
      <c r="M3853" s="4">
        <f>ABS(Table1[[#This Row],[Amount]])</f>
        <v>3837.88</v>
      </c>
      <c r="N3853">
        <f>IF(Table1[[#This Row],[Type]]="Income",ABS(Table1[[#This Row],[Amount]]),0)</f>
        <v>0</v>
      </c>
      <c r="O3853">
        <f>IF(Table1[[#This Row],[Type]]="Expense",ABS(Table1[[#This Row],[Amount]]),0)</f>
        <v>3837.88</v>
      </c>
      <c r="P3853" t="str">
        <f>Table1[[#This Row],[Region]]</f>
        <v>East</v>
      </c>
      <c r="Q3853" t="s">
        <v>42</v>
      </c>
      <c r="R3853" t="s">
        <v>13</v>
      </c>
    </row>
    <row r="3854" spans="1:18" x14ac:dyDescent="0.3">
      <c r="A3854" s="1">
        <v>45143</v>
      </c>
      <c r="B3854" t="s">
        <v>3880</v>
      </c>
      <c r="C3854" t="s">
        <v>25</v>
      </c>
      <c r="D3854" t="s">
        <v>19</v>
      </c>
      <c r="E3854">
        <v>-1898.67</v>
      </c>
      <c r="F3854" t="s">
        <v>11</v>
      </c>
      <c r="G3854">
        <f>IF(Table1[[#This Row],[Type]]="Income",ABS(Table1[[#This Row],[Amount]]),0)</f>
        <v>0</v>
      </c>
      <c r="H3854">
        <f>IF(Table1[[#This Row],[Type]]="Expense",ABS(Table1[[#This Row],[Amount]]),0)</f>
        <v>1898.67</v>
      </c>
      <c r="I3854" t="s">
        <v>12</v>
      </c>
      <c r="J3854" t="s">
        <v>27</v>
      </c>
      <c r="L3854" t="str">
        <f t="shared" si="60"/>
        <v>August</v>
      </c>
      <c r="M3854" s="4">
        <f>ABS(Table1[[#This Row],[Amount]])</f>
        <v>1898.67</v>
      </c>
      <c r="N3854">
        <f>IF(Table1[[#This Row],[Type]]="Income",ABS(Table1[[#This Row],[Amount]]),0)</f>
        <v>0</v>
      </c>
      <c r="O3854">
        <f>IF(Table1[[#This Row],[Type]]="Expense",ABS(Table1[[#This Row],[Amount]]),0)</f>
        <v>1898.67</v>
      </c>
      <c r="P3854" t="str">
        <f>Table1[[#This Row],[Region]]</f>
        <v>North</v>
      </c>
      <c r="Q3854" t="s">
        <v>19</v>
      </c>
      <c r="R3854" t="s">
        <v>27</v>
      </c>
    </row>
    <row r="3855" spans="1:18" x14ac:dyDescent="0.3">
      <c r="A3855" s="1">
        <v>44971</v>
      </c>
      <c r="B3855" t="s">
        <v>3881</v>
      </c>
      <c r="C3855" t="s">
        <v>15</v>
      </c>
      <c r="D3855" t="s">
        <v>36</v>
      </c>
      <c r="E3855">
        <v>-2771.67</v>
      </c>
      <c r="F3855" t="s">
        <v>11</v>
      </c>
      <c r="G3855">
        <f>IF(Table1[[#This Row],[Type]]="Income",ABS(Table1[[#This Row],[Amount]]),0)</f>
        <v>0</v>
      </c>
      <c r="H3855">
        <f>IF(Table1[[#This Row],[Type]]="Expense",ABS(Table1[[#This Row],[Amount]]),0)</f>
        <v>2771.67</v>
      </c>
      <c r="I3855" t="s">
        <v>12</v>
      </c>
      <c r="J3855" t="s">
        <v>13</v>
      </c>
      <c r="L3855" t="str">
        <f t="shared" si="60"/>
        <v>February</v>
      </c>
      <c r="M3855" s="4">
        <f>ABS(Table1[[#This Row],[Amount]])</f>
        <v>2771.67</v>
      </c>
      <c r="N3855">
        <f>IF(Table1[[#This Row],[Type]]="Income",ABS(Table1[[#This Row],[Amount]]),0)</f>
        <v>0</v>
      </c>
      <c r="O3855">
        <f>IF(Table1[[#This Row],[Type]]="Expense",ABS(Table1[[#This Row],[Amount]]),0)</f>
        <v>2771.67</v>
      </c>
      <c r="P3855" t="str">
        <f>Table1[[#This Row],[Region]]</f>
        <v>East</v>
      </c>
      <c r="Q3855" t="s">
        <v>36</v>
      </c>
      <c r="R3855" t="s">
        <v>13</v>
      </c>
    </row>
    <row r="3856" spans="1:18" x14ac:dyDescent="0.3">
      <c r="A3856" s="1">
        <v>45140</v>
      </c>
      <c r="B3856" t="s">
        <v>3882</v>
      </c>
      <c r="C3856" t="s">
        <v>30</v>
      </c>
      <c r="D3856" t="s">
        <v>10</v>
      </c>
      <c r="E3856">
        <v>2630.19</v>
      </c>
      <c r="F3856" t="s">
        <v>31</v>
      </c>
      <c r="G3856">
        <f>IF(Table1[[#This Row],[Type]]="Income",ABS(Table1[[#This Row],[Amount]]),0)</f>
        <v>2630.19</v>
      </c>
      <c r="H3856">
        <f>IF(Table1[[#This Row],[Type]]="Expense",ABS(Table1[[#This Row],[Amount]]),0)</f>
        <v>0</v>
      </c>
      <c r="I3856" t="s">
        <v>12</v>
      </c>
      <c r="J3856" t="s">
        <v>13</v>
      </c>
      <c r="L3856" t="str">
        <f t="shared" si="60"/>
        <v>August</v>
      </c>
      <c r="M3856" s="4">
        <f>ABS(Table1[[#This Row],[Amount]])</f>
        <v>2630.19</v>
      </c>
      <c r="N3856">
        <f>IF(Table1[[#This Row],[Type]]="Income",ABS(Table1[[#This Row],[Amount]]),0)</f>
        <v>2630.19</v>
      </c>
      <c r="O3856">
        <f>IF(Table1[[#This Row],[Type]]="Expense",ABS(Table1[[#This Row],[Amount]]),0)</f>
        <v>0</v>
      </c>
      <c r="P3856" t="str">
        <f>Table1[[#This Row],[Region]]</f>
        <v>East</v>
      </c>
      <c r="Q3856" t="s">
        <v>10</v>
      </c>
      <c r="R3856" t="s">
        <v>13</v>
      </c>
    </row>
    <row r="3857" spans="1:18" x14ac:dyDescent="0.3">
      <c r="A3857" s="1">
        <v>44985</v>
      </c>
      <c r="B3857" t="s">
        <v>3883</v>
      </c>
      <c r="C3857" t="s">
        <v>30</v>
      </c>
      <c r="D3857" t="s">
        <v>16</v>
      </c>
      <c r="E3857">
        <v>564.38</v>
      </c>
      <c r="F3857" t="s">
        <v>31</v>
      </c>
      <c r="G3857">
        <f>IF(Table1[[#This Row],[Type]]="Income",ABS(Table1[[#This Row],[Amount]]),0)</f>
        <v>564.38</v>
      </c>
      <c r="H3857">
        <f>IF(Table1[[#This Row],[Type]]="Expense",ABS(Table1[[#This Row],[Amount]]),0)</f>
        <v>0</v>
      </c>
      <c r="I3857" t="s">
        <v>17</v>
      </c>
      <c r="J3857" t="s">
        <v>23</v>
      </c>
      <c r="L3857" t="str">
        <f t="shared" si="60"/>
        <v>February</v>
      </c>
      <c r="M3857" s="4">
        <f>ABS(Table1[[#This Row],[Amount]])</f>
        <v>564.38</v>
      </c>
      <c r="N3857">
        <f>IF(Table1[[#This Row],[Type]]="Income",ABS(Table1[[#This Row],[Amount]]),0)</f>
        <v>564.38</v>
      </c>
      <c r="O3857">
        <f>IF(Table1[[#This Row],[Type]]="Expense",ABS(Table1[[#This Row],[Amount]]),0)</f>
        <v>0</v>
      </c>
      <c r="P3857" t="str">
        <f>Table1[[#This Row],[Region]]</f>
        <v>South</v>
      </c>
      <c r="Q3857" t="s">
        <v>16</v>
      </c>
      <c r="R3857" t="s">
        <v>23</v>
      </c>
    </row>
    <row r="3858" spans="1:18" x14ac:dyDescent="0.3">
      <c r="A3858" s="1">
        <v>45058</v>
      </c>
      <c r="B3858" t="s">
        <v>3884</v>
      </c>
      <c r="C3858" t="s">
        <v>15</v>
      </c>
      <c r="D3858" t="s">
        <v>10</v>
      </c>
      <c r="E3858">
        <v>-1675.78</v>
      </c>
      <c r="F3858" t="s">
        <v>11</v>
      </c>
      <c r="G3858">
        <f>IF(Table1[[#This Row],[Type]]="Income",ABS(Table1[[#This Row],[Amount]]),0)</f>
        <v>0</v>
      </c>
      <c r="H3858">
        <f>IF(Table1[[#This Row],[Type]]="Expense",ABS(Table1[[#This Row],[Amount]]),0)</f>
        <v>1675.78</v>
      </c>
      <c r="I3858" t="s">
        <v>17</v>
      </c>
      <c r="J3858" t="s">
        <v>32</v>
      </c>
      <c r="L3858" t="str">
        <f t="shared" si="60"/>
        <v>May</v>
      </c>
      <c r="M3858" s="4">
        <f>ABS(Table1[[#This Row],[Amount]])</f>
        <v>1675.78</v>
      </c>
      <c r="N3858">
        <f>IF(Table1[[#This Row],[Type]]="Income",ABS(Table1[[#This Row],[Amount]]),0)</f>
        <v>0</v>
      </c>
      <c r="O3858">
        <f>IF(Table1[[#This Row],[Type]]="Expense",ABS(Table1[[#This Row],[Amount]]),0)</f>
        <v>1675.78</v>
      </c>
      <c r="P3858" t="str">
        <f>Table1[[#This Row],[Region]]</f>
        <v>West</v>
      </c>
      <c r="Q3858" t="s">
        <v>10</v>
      </c>
      <c r="R3858" t="s">
        <v>32</v>
      </c>
    </row>
    <row r="3859" spans="1:18" x14ac:dyDescent="0.3">
      <c r="A3859" s="1">
        <v>45030</v>
      </c>
      <c r="B3859" t="s">
        <v>3885</v>
      </c>
      <c r="C3859" t="s">
        <v>15</v>
      </c>
      <c r="D3859" t="s">
        <v>22</v>
      </c>
      <c r="E3859">
        <v>-195.23</v>
      </c>
      <c r="F3859" t="s">
        <v>11</v>
      </c>
      <c r="G3859">
        <f>IF(Table1[[#This Row],[Type]]="Income",ABS(Table1[[#This Row],[Amount]]),0)</f>
        <v>0</v>
      </c>
      <c r="H3859">
        <f>IF(Table1[[#This Row],[Type]]="Expense",ABS(Table1[[#This Row],[Amount]]),0)</f>
        <v>195.23</v>
      </c>
      <c r="I3859" t="s">
        <v>20</v>
      </c>
      <c r="J3859" t="s">
        <v>13</v>
      </c>
      <c r="L3859" t="str">
        <f t="shared" si="60"/>
        <v>April</v>
      </c>
      <c r="M3859" s="4">
        <f>ABS(Table1[[#This Row],[Amount]])</f>
        <v>195.23</v>
      </c>
      <c r="N3859">
        <f>IF(Table1[[#This Row],[Type]]="Income",ABS(Table1[[#This Row],[Amount]]),0)</f>
        <v>0</v>
      </c>
      <c r="O3859">
        <f>IF(Table1[[#This Row],[Type]]="Expense",ABS(Table1[[#This Row],[Amount]]),0)</f>
        <v>195.23</v>
      </c>
      <c r="P3859" t="str">
        <f>Table1[[#This Row],[Region]]</f>
        <v>East</v>
      </c>
      <c r="Q3859" t="s">
        <v>22</v>
      </c>
      <c r="R3859" t="s">
        <v>13</v>
      </c>
    </row>
    <row r="3860" spans="1:18" x14ac:dyDescent="0.3">
      <c r="A3860" s="1">
        <v>45121</v>
      </c>
      <c r="B3860" t="s">
        <v>3886</v>
      </c>
      <c r="C3860" t="s">
        <v>9</v>
      </c>
      <c r="D3860" t="s">
        <v>16</v>
      </c>
      <c r="E3860">
        <v>-642.46</v>
      </c>
      <c r="F3860" t="s">
        <v>11</v>
      </c>
      <c r="G3860">
        <f>IF(Table1[[#This Row],[Type]]="Income",ABS(Table1[[#This Row],[Amount]]),0)</f>
        <v>0</v>
      </c>
      <c r="H3860">
        <f>IF(Table1[[#This Row],[Type]]="Expense",ABS(Table1[[#This Row],[Amount]]),0)</f>
        <v>642.46</v>
      </c>
      <c r="I3860" t="s">
        <v>17</v>
      </c>
      <c r="J3860" t="s">
        <v>32</v>
      </c>
      <c r="L3860" t="str">
        <f t="shared" si="60"/>
        <v>July</v>
      </c>
      <c r="M3860" s="4">
        <f>ABS(Table1[[#This Row],[Amount]])</f>
        <v>642.46</v>
      </c>
      <c r="N3860">
        <f>IF(Table1[[#This Row],[Type]]="Income",ABS(Table1[[#This Row],[Amount]]),0)</f>
        <v>0</v>
      </c>
      <c r="O3860">
        <f>IF(Table1[[#This Row],[Type]]="Expense",ABS(Table1[[#This Row],[Amount]]),0)</f>
        <v>642.46</v>
      </c>
      <c r="P3860" t="str">
        <f>Table1[[#This Row],[Region]]</f>
        <v>West</v>
      </c>
      <c r="Q3860" t="s">
        <v>16</v>
      </c>
      <c r="R3860" t="s">
        <v>32</v>
      </c>
    </row>
    <row r="3861" spans="1:18" x14ac:dyDescent="0.3">
      <c r="A3861" s="1">
        <v>45083</v>
      </c>
      <c r="B3861" t="s">
        <v>3887</v>
      </c>
      <c r="C3861" t="s">
        <v>25</v>
      </c>
      <c r="D3861" t="s">
        <v>16</v>
      </c>
      <c r="E3861">
        <v>-4078.11</v>
      </c>
      <c r="F3861" t="s">
        <v>11</v>
      </c>
      <c r="G3861">
        <f>IF(Table1[[#This Row],[Type]]="Income",ABS(Table1[[#This Row],[Amount]]),0)</f>
        <v>0</v>
      </c>
      <c r="H3861">
        <f>IF(Table1[[#This Row],[Type]]="Expense",ABS(Table1[[#This Row],[Amount]]),0)</f>
        <v>4078.11</v>
      </c>
      <c r="I3861" t="s">
        <v>20</v>
      </c>
      <c r="J3861" t="s">
        <v>13</v>
      </c>
      <c r="L3861" t="str">
        <f t="shared" si="60"/>
        <v>June</v>
      </c>
      <c r="M3861" s="4">
        <f>ABS(Table1[[#This Row],[Amount]])</f>
        <v>4078.11</v>
      </c>
      <c r="N3861">
        <f>IF(Table1[[#This Row],[Type]]="Income",ABS(Table1[[#This Row],[Amount]]),0)</f>
        <v>0</v>
      </c>
      <c r="O3861">
        <f>IF(Table1[[#This Row],[Type]]="Expense",ABS(Table1[[#This Row],[Amount]]),0)</f>
        <v>4078.11</v>
      </c>
      <c r="P3861" t="str">
        <f>Table1[[#This Row],[Region]]</f>
        <v>East</v>
      </c>
      <c r="Q3861" t="s">
        <v>16</v>
      </c>
      <c r="R3861" t="s">
        <v>13</v>
      </c>
    </row>
    <row r="3862" spans="1:18" x14ac:dyDescent="0.3">
      <c r="A3862" s="1">
        <v>45024</v>
      </c>
      <c r="B3862" t="s">
        <v>3888</v>
      </c>
      <c r="C3862" t="s">
        <v>25</v>
      </c>
      <c r="D3862" t="s">
        <v>19</v>
      </c>
      <c r="E3862">
        <v>-4164.13</v>
      </c>
      <c r="F3862" t="s">
        <v>11</v>
      </c>
      <c r="G3862">
        <f>IF(Table1[[#This Row],[Type]]="Income",ABS(Table1[[#This Row],[Amount]]),0)</f>
        <v>0</v>
      </c>
      <c r="H3862">
        <f>IF(Table1[[#This Row],[Type]]="Expense",ABS(Table1[[#This Row],[Amount]]),0)</f>
        <v>4164.13</v>
      </c>
      <c r="I3862" t="s">
        <v>12</v>
      </c>
      <c r="J3862" t="s">
        <v>13</v>
      </c>
      <c r="L3862" t="str">
        <f t="shared" si="60"/>
        <v>April</v>
      </c>
      <c r="M3862" s="4">
        <f>ABS(Table1[[#This Row],[Amount]])</f>
        <v>4164.13</v>
      </c>
      <c r="N3862">
        <f>IF(Table1[[#This Row],[Type]]="Income",ABS(Table1[[#This Row],[Amount]]),0)</f>
        <v>0</v>
      </c>
      <c r="O3862">
        <f>IF(Table1[[#This Row],[Type]]="Expense",ABS(Table1[[#This Row],[Amount]]),0)</f>
        <v>4164.13</v>
      </c>
      <c r="P3862" t="str">
        <f>Table1[[#This Row],[Region]]</f>
        <v>East</v>
      </c>
      <c r="Q3862" t="s">
        <v>19</v>
      </c>
      <c r="R3862" t="s">
        <v>13</v>
      </c>
    </row>
    <row r="3863" spans="1:18" x14ac:dyDescent="0.3">
      <c r="A3863" s="1">
        <v>45152</v>
      </c>
      <c r="B3863" t="s">
        <v>3889</v>
      </c>
      <c r="C3863" t="s">
        <v>15</v>
      </c>
      <c r="D3863" t="s">
        <v>16</v>
      </c>
      <c r="E3863">
        <v>-4029.54</v>
      </c>
      <c r="F3863" t="s">
        <v>11</v>
      </c>
      <c r="G3863">
        <f>IF(Table1[[#This Row],[Type]]="Income",ABS(Table1[[#This Row],[Amount]]),0)</f>
        <v>0</v>
      </c>
      <c r="H3863">
        <f>IF(Table1[[#This Row],[Type]]="Expense",ABS(Table1[[#This Row],[Amount]]),0)</f>
        <v>4029.54</v>
      </c>
      <c r="I3863" t="s">
        <v>12</v>
      </c>
      <c r="J3863" t="s">
        <v>27</v>
      </c>
      <c r="L3863" t="str">
        <f t="shared" si="60"/>
        <v>August</v>
      </c>
      <c r="M3863" s="4">
        <f>ABS(Table1[[#This Row],[Amount]])</f>
        <v>4029.54</v>
      </c>
      <c r="N3863">
        <f>IF(Table1[[#This Row],[Type]]="Income",ABS(Table1[[#This Row],[Amount]]),0)</f>
        <v>0</v>
      </c>
      <c r="O3863">
        <f>IF(Table1[[#This Row],[Type]]="Expense",ABS(Table1[[#This Row],[Amount]]),0)</f>
        <v>4029.54</v>
      </c>
      <c r="P3863" t="str">
        <f>Table1[[#This Row],[Region]]</f>
        <v>North</v>
      </c>
      <c r="Q3863" t="s">
        <v>16</v>
      </c>
      <c r="R3863" t="s">
        <v>27</v>
      </c>
    </row>
    <row r="3864" spans="1:18" x14ac:dyDescent="0.3">
      <c r="A3864" s="1">
        <v>45131</v>
      </c>
      <c r="B3864" t="s">
        <v>3890</v>
      </c>
      <c r="C3864" t="s">
        <v>15</v>
      </c>
      <c r="D3864" t="s">
        <v>42</v>
      </c>
      <c r="E3864">
        <v>-3661.41</v>
      </c>
      <c r="F3864" t="s">
        <v>11</v>
      </c>
      <c r="G3864">
        <f>IF(Table1[[#This Row],[Type]]="Income",ABS(Table1[[#This Row],[Amount]]),0)</f>
        <v>0</v>
      </c>
      <c r="H3864">
        <f>IF(Table1[[#This Row],[Type]]="Expense",ABS(Table1[[#This Row],[Amount]]),0)</f>
        <v>3661.41</v>
      </c>
      <c r="I3864" t="s">
        <v>17</v>
      </c>
      <c r="J3864" t="s">
        <v>13</v>
      </c>
      <c r="L3864" t="str">
        <f t="shared" si="60"/>
        <v>July</v>
      </c>
      <c r="M3864" s="4">
        <f>ABS(Table1[[#This Row],[Amount]])</f>
        <v>3661.41</v>
      </c>
      <c r="N3864">
        <f>IF(Table1[[#This Row],[Type]]="Income",ABS(Table1[[#This Row],[Amount]]),0)</f>
        <v>0</v>
      </c>
      <c r="O3864">
        <f>IF(Table1[[#This Row],[Type]]="Expense",ABS(Table1[[#This Row],[Amount]]),0)</f>
        <v>3661.41</v>
      </c>
      <c r="P3864" t="str">
        <f>Table1[[#This Row],[Region]]</f>
        <v>East</v>
      </c>
      <c r="Q3864" t="s">
        <v>42</v>
      </c>
      <c r="R3864" t="s">
        <v>13</v>
      </c>
    </row>
    <row r="3865" spans="1:18" x14ac:dyDescent="0.3">
      <c r="A3865" s="1">
        <v>45005</v>
      </c>
      <c r="B3865" t="s">
        <v>3891</v>
      </c>
      <c r="C3865" t="s">
        <v>30</v>
      </c>
      <c r="D3865" t="s">
        <v>19</v>
      </c>
      <c r="E3865">
        <v>3987.23</v>
      </c>
      <c r="F3865" t="s">
        <v>31</v>
      </c>
      <c r="G3865">
        <f>IF(Table1[[#This Row],[Type]]="Income",ABS(Table1[[#This Row],[Amount]]),0)</f>
        <v>3987.23</v>
      </c>
      <c r="H3865">
        <f>IF(Table1[[#This Row],[Type]]="Expense",ABS(Table1[[#This Row],[Amount]]),0)</f>
        <v>0</v>
      </c>
      <c r="I3865" t="s">
        <v>17</v>
      </c>
      <c r="J3865" t="s">
        <v>27</v>
      </c>
      <c r="L3865" t="str">
        <f t="shared" si="60"/>
        <v>March</v>
      </c>
      <c r="M3865" s="4">
        <f>ABS(Table1[[#This Row],[Amount]])</f>
        <v>3987.23</v>
      </c>
      <c r="N3865">
        <f>IF(Table1[[#This Row],[Type]]="Income",ABS(Table1[[#This Row],[Amount]]),0)</f>
        <v>3987.23</v>
      </c>
      <c r="O3865">
        <f>IF(Table1[[#This Row],[Type]]="Expense",ABS(Table1[[#This Row],[Amount]]),0)</f>
        <v>0</v>
      </c>
      <c r="P3865" t="str">
        <f>Table1[[#This Row],[Region]]</f>
        <v>North</v>
      </c>
      <c r="Q3865" t="s">
        <v>19</v>
      </c>
      <c r="R3865" t="s">
        <v>27</v>
      </c>
    </row>
    <row r="3866" spans="1:18" x14ac:dyDescent="0.3">
      <c r="A3866" s="1">
        <v>45050</v>
      </c>
      <c r="B3866" t="s">
        <v>3892</v>
      </c>
      <c r="C3866" t="s">
        <v>15</v>
      </c>
      <c r="D3866" t="s">
        <v>16</v>
      </c>
      <c r="E3866">
        <v>-3387.81</v>
      </c>
      <c r="F3866" t="s">
        <v>11</v>
      </c>
      <c r="G3866">
        <f>IF(Table1[[#This Row],[Type]]="Income",ABS(Table1[[#This Row],[Amount]]),0)</f>
        <v>0</v>
      </c>
      <c r="H3866">
        <f>IF(Table1[[#This Row],[Type]]="Expense",ABS(Table1[[#This Row],[Amount]]),0)</f>
        <v>3387.81</v>
      </c>
      <c r="I3866" t="s">
        <v>20</v>
      </c>
      <c r="J3866" t="s">
        <v>23</v>
      </c>
      <c r="L3866" t="str">
        <f t="shared" si="60"/>
        <v>May</v>
      </c>
      <c r="M3866" s="4">
        <f>ABS(Table1[[#This Row],[Amount]])</f>
        <v>3387.81</v>
      </c>
      <c r="N3866">
        <f>IF(Table1[[#This Row],[Type]]="Income",ABS(Table1[[#This Row],[Amount]]),0)</f>
        <v>0</v>
      </c>
      <c r="O3866">
        <f>IF(Table1[[#This Row],[Type]]="Expense",ABS(Table1[[#This Row],[Amount]]),0)</f>
        <v>3387.81</v>
      </c>
      <c r="P3866" t="str">
        <f>Table1[[#This Row],[Region]]</f>
        <v>South</v>
      </c>
      <c r="Q3866" t="s">
        <v>16</v>
      </c>
      <c r="R3866" t="s">
        <v>23</v>
      </c>
    </row>
    <row r="3867" spans="1:18" x14ac:dyDescent="0.3">
      <c r="A3867" s="1">
        <v>45144</v>
      </c>
      <c r="B3867" t="s">
        <v>3893</v>
      </c>
      <c r="C3867" t="s">
        <v>30</v>
      </c>
      <c r="D3867" t="s">
        <v>19</v>
      </c>
      <c r="E3867">
        <v>3382.18</v>
      </c>
      <c r="F3867" t="s">
        <v>31</v>
      </c>
      <c r="G3867">
        <f>IF(Table1[[#This Row],[Type]]="Income",ABS(Table1[[#This Row],[Amount]]),0)</f>
        <v>3382.18</v>
      </c>
      <c r="H3867">
        <f>IF(Table1[[#This Row],[Type]]="Expense",ABS(Table1[[#This Row],[Amount]]),0)</f>
        <v>0</v>
      </c>
      <c r="I3867" t="s">
        <v>17</v>
      </c>
      <c r="J3867" t="s">
        <v>32</v>
      </c>
      <c r="L3867" t="str">
        <f t="shared" si="60"/>
        <v>August</v>
      </c>
      <c r="M3867" s="4">
        <f>ABS(Table1[[#This Row],[Amount]])</f>
        <v>3382.18</v>
      </c>
      <c r="N3867">
        <f>IF(Table1[[#This Row],[Type]]="Income",ABS(Table1[[#This Row],[Amount]]),0)</f>
        <v>3382.18</v>
      </c>
      <c r="O3867">
        <f>IF(Table1[[#This Row],[Type]]="Expense",ABS(Table1[[#This Row],[Amount]]),0)</f>
        <v>0</v>
      </c>
      <c r="P3867" t="str">
        <f>Table1[[#This Row],[Region]]</f>
        <v>West</v>
      </c>
      <c r="Q3867" t="s">
        <v>19</v>
      </c>
      <c r="R3867" t="s">
        <v>32</v>
      </c>
    </row>
    <row r="3868" spans="1:18" x14ac:dyDescent="0.3">
      <c r="A3868" s="1">
        <v>44930</v>
      </c>
      <c r="B3868" t="s">
        <v>3894</v>
      </c>
      <c r="C3868" t="s">
        <v>15</v>
      </c>
      <c r="D3868" t="s">
        <v>36</v>
      </c>
      <c r="E3868">
        <v>-3370.07</v>
      </c>
      <c r="F3868" t="s">
        <v>11</v>
      </c>
      <c r="G3868">
        <f>IF(Table1[[#This Row],[Type]]="Income",ABS(Table1[[#This Row],[Amount]]),0)</f>
        <v>0</v>
      </c>
      <c r="H3868">
        <f>IF(Table1[[#This Row],[Type]]="Expense",ABS(Table1[[#This Row],[Amount]]),0)</f>
        <v>3370.07</v>
      </c>
      <c r="I3868" t="s">
        <v>17</v>
      </c>
      <c r="J3868" t="s">
        <v>13</v>
      </c>
      <c r="L3868" t="str">
        <f t="shared" si="60"/>
        <v>January</v>
      </c>
      <c r="M3868" s="4">
        <f>ABS(Table1[[#This Row],[Amount]])</f>
        <v>3370.07</v>
      </c>
      <c r="N3868">
        <f>IF(Table1[[#This Row],[Type]]="Income",ABS(Table1[[#This Row],[Amount]]),0)</f>
        <v>0</v>
      </c>
      <c r="O3868">
        <f>IF(Table1[[#This Row],[Type]]="Expense",ABS(Table1[[#This Row],[Amount]]),0)</f>
        <v>3370.07</v>
      </c>
      <c r="P3868" t="str">
        <f>Table1[[#This Row],[Region]]</f>
        <v>East</v>
      </c>
      <c r="Q3868" t="s">
        <v>36</v>
      </c>
      <c r="R3868" t="s">
        <v>13</v>
      </c>
    </row>
    <row r="3869" spans="1:18" x14ac:dyDescent="0.3">
      <c r="A3869" s="1">
        <v>45016</v>
      </c>
      <c r="B3869" t="s">
        <v>3895</v>
      </c>
      <c r="C3869" t="s">
        <v>9</v>
      </c>
      <c r="D3869" t="s">
        <v>19</v>
      </c>
      <c r="E3869">
        <v>-2618.81</v>
      </c>
      <c r="F3869" t="s">
        <v>11</v>
      </c>
      <c r="G3869">
        <f>IF(Table1[[#This Row],[Type]]="Income",ABS(Table1[[#This Row],[Amount]]),0)</f>
        <v>0</v>
      </c>
      <c r="H3869">
        <f>IF(Table1[[#This Row],[Type]]="Expense",ABS(Table1[[#This Row],[Amount]]),0)</f>
        <v>2618.81</v>
      </c>
      <c r="I3869" t="s">
        <v>17</v>
      </c>
      <c r="J3869" t="s">
        <v>27</v>
      </c>
      <c r="L3869" t="str">
        <f t="shared" si="60"/>
        <v>March</v>
      </c>
      <c r="M3869" s="4">
        <f>ABS(Table1[[#This Row],[Amount]])</f>
        <v>2618.81</v>
      </c>
      <c r="N3869">
        <f>IF(Table1[[#This Row],[Type]]="Income",ABS(Table1[[#This Row],[Amount]]),0)</f>
        <v>0</v>
      </c>
      <c r="O3869">
        <f>IF(Table1[[#This Row],[Type]]="Expense",ABS(Table1[[#This Row],[Amount]]),0)</f>
        <v>2618.81</v>
      </c>
      <c r="P3869" t="str">
        <f>Table1[[#This Row],[Region]]</f>
        <v>North</v>
      </c>
      <c r="Q3869" t="s">
        <v>19</v>
      </c>
      <c r="R3869" t="s">
        <v>27</v>
      </c>
    </row>
    <row r="3870" spans="1:18" x14ac:dyDescent="0.3">
      <c r="A3870" s="1">
        <v>45030</v>
      </c>
      <c r="B3870" t="s">
        <v>3896</v>
      </c>
      <c r="C3870" t="s">
        <v>9</v>
      </c>
      <c r="D3870" t="s">
        <v>26</v>
      </c>
      <c r="E3870">
        <v>-1880.4</v>
      </c>
      <c r="F3870" t="s">
        <v>11</v>
      </c>
      <c r="G3870">
        <f>IF(Table1[[#This Row],[Type]]="Income",ABS(Table1[[#This Row],[Amount]]),0)</f>
        <v>0</v>
      </c>
      <c r="H3870">
        <f>IF(Table1[[#This Row],[Type]]="Expense",ABS(Table1[[#This Row],[Amount]]),0)</f>
        <v>1880.4</v>
      </c>
      <c r="I3870" t="s">
        <v>12</v>
      </c>
      <c r="J3870" t="s">
        <v>23</v>
      </c>
      <c r="L3870" t="str">
        <f t="shared" si="60"/>
        <v>April</v>
      </c>
      <c r="M3870" s="4">
        <f>ABS(Table1[[#This Row],[Amount]])</f>
        <v>1880.4</v>
      </c>
      <c r="N3870">
        <f>IF(Table1[[#This Row],[Type]]="Income",ABS(Table1[[#This Row],[Amount]]),0)</f>
        <v>0</v>
      </c>
      <c r="O3870">
        <f>IF(Table1[[#This Row],[Type]]="Expense",ABS(Table1[[#This Row],[Amount]]),0)</f>
        <v>1880.4</v>
      </c>
      <c r="P3870" t="str">
        <f>Table1[[#This Row],[Region]]</f>
        <v>South</v>
      </c>
      <c r="Q3870" t="s">
        <v>26</v>
      </c>
      <c r="R3870" t="s">
        <v>23</v>
      </c>
    </row>
    <row r="3871" spans="1:18" x14ac:dyDescent="0.3">
      <c r="A3871" s="1">
        <v>45045</v>
      </c>
      <c r="B3871" t="s">
        <v>3897</v>
      </c>
      <c r="C3871" t="s">
        <v>30</v>
      </c>
      <c r="D3871" t="s">
        <v>42</v>
      </c>
      <c r="E3871">
        <v>3677.96</v>
      </c>
      <c r="F3871" t="s">
        <v>31</v>
      </c>
      <c r="G3871">
        <f>IF(Table1[[#This Row],[Type]]="Income",ABS(Table1[[#This Row],[Amount]]),0)</f>
        <v>3677.96</v>
      </c>
      <c r="H3871">
        <f>IF(Table1[[#This Row],[Type]]="Expense",ABS(Table1[[#This Row],[Amount]]),0)</f>
        <v>0</v>
      </c>
      <c r="I3871" t="s">
        <v>17</v>
      </c>
      <c r="J3871" t="s">
        <v>13</v>
      </c>
      <c r="L3871" t="str">
        <f t="shared" si="60"/>
        <v>April</v>
      </c>
      <c r="M3871" s="4">
        <f>ABS(Table1[[#This Row],[Amount]])</f>
        <v>3677.96</v>
      </c>
      <c r="N3871">
        <f>IF(Table1[[#This Row],[Type]]="Income",ABS(Table1[[#This Row],[Amount]]),0)</f>
        <v>3677.96</v>
      </c>
      <c r="O3871">
        <f>IF(Table1[[#This Row],[Type]]="Expense",ABS(Table1[[#This Row],[Amount]]),0)</f>
        <v>0</v>
      </c>
      <c r="P3871" t="str">
        <f>Table1[[#This Row],[Region]]</f>
        <v>East</v>
      </c>
      <c r="Q3871" t="s">
        <v>42</v>
      </c>
      <c r="R3871" t="s">
        <v>13</v>
      </c>
    </row>
    <row r="3872" spans="1:18" x14ac:dyDescent="0.3">
      <c r="A3872" s="1">
        <v>45059</v>
      </c>
      <c r="B3872" t="s">
        <v>3898</v>
      </c>
      <c r="C3872" t="s">
        <v>25</v>
      </c>
      <c r="D3872" t="s">
        <v>22</v>
      </c>
      <c r="E3872">
        <v>-1563.37</v>
      </c>
      <c r="F3872" t="s">
        <v>11</v>
      </c>
      <c r="G3872">
        <f>IF(Table1[[#This Row],[Type]]="Income",ABS(Table1[[#This Row],[Amount]]),0)</f>
        <v>0</v>
      </c>
      <c r="H3872">
        <f>IF(Table1[[#This Row],[Type]]="Expense",ABS(Table1[[#This Row],[Amount]]),0)</f>
        <v>1563.37</v>
      </c>
      <c r="I3872" t="s">
        <v>17</v>
      </c>
      <c r="J3872" t="s">
        <v>27</v>
      </c>
      <c r="L3872" t="str">
        <f t="shared" si="60"/>
        <v>May</v>
      </c>
      <c r="M3872" s="4">
        <f>ABS(Table1[[#This Row],[Amount]])</f>
        <v>1563.37</v>
      </c>
      <c r="N3872">
        <f>IF(Table1[[#This Row],[Type]]="Income",ABS(Table1[[#This Row],[Amount]]),0)</f>
        <v>0</v>
      </c>
      <c r="O3872">
        <f>IF(Table1[[#This Row],[Type]]="Expense",ABS(Table1[[#This Row],[Amount]]),0)</f>
        <v>1563.37</v>
      </c>
      <c r="P3872" t="str">
        <f>Table1[[#This Row],[Region]]</f>
        <v>North</v>
      </c>
      <c r="Q3872" t="s">
        <v>22</v>
      </c>
      <c r="R3872" t="s">
        <v>27</v>
      </c>
    </row>
    <row r="3873" spans="1:18" x14ac:dyDescent="0.3">
      <c r="A3873" s="1">
        <v>45238</v>
      </c>
      <c r="B3873" t="s">
        <v>3899</v>
      </c>
      <c r="C3873" t="s">
        <v>9</v>
      </c>
      <c r="D3873" t="s">
        <v>26</v>
      </c>
      <c r="E3873">
        <v>-2760.22</v>
      </c>
      <c r="F3873" t="s">
        <v>11</v>
      </c>
      <c r="G3873">
        <f>IF(Table1[[#This Row],[Type]]="Income",ABS(Table1[[#This Row],[Amount]]),0)</f>
        <v>0</v>
      </c>
      <c r="H3873">
        <f>IF(Table1[[#This Row],[Type]]="Expense",ABS(Table1[[#This Row],[Amount]]),0)</f>
        <v>2760.22</v>
      </c>
      <c r="I3873" t="s">
        <v>12</v>
      </c>
      <c r="J3873" t="s">
        <v>27</v>
      </c>
      <c r="L3873" t="str">
        <f t="shared" si="60"/>
        <v>November</v>
      </c>
      <c r="M3873" s="4">
        <f>ABS(Table1[[#This Row],[Amount]])</f>
        <v>2760.22</v>
      </c>
      <c r="N3873">
        <f>IF(Table1[[#This Row],[Type]]="Income",ABS(Table1[[#This Row],[Amount]]),0)</f>
        <v>0</v>
      </c>
      <c r="O3873">
        <f>IF(Table1[[#This Row],[Type]]="Expense",ABS(Table1[[#This Row],[Amount]]),0)</f>
        <v>2760.22</v>
      </c>
      <c r="P3873" t="str">
        <f>Table1[[#This Row],[Region]]</f>
        <v>North</v>
      </c>
      <c r="Q3873" t="s">
        <v>26</v>
      </c>
      <c r="R3873" t="s">
        <v>27</v>
      </c>
    </row>
    <row r="3874" spans="1:18" x14ac:dyDescent="0.3">
      <c r="A3874" s="1">
        <v>45022</v>
      </c>
      <c r="B3874" t="s">
        <v>3900</v>
      </c>
      <c r="C3874" t="s">
        <v>30</v>
      </c>
      <c r="D3874" t="s">
        <v>26</v>
      </c>
      <c r="E3874">
        <v>2223.44</v>
      </c>
      <c r="F3874" t="s">
        <v>31</v>
      </c>
      <c r="G3874">
        <f>IF(Table1[[#This Row],[Type]]="Income",ABS(Table1[[#This Row],[Amount]]),0)</f>
        <v>2223.44</v>
      </c>
      <c r="H3874">
        <f>IF(Table1[[#This Row],[Type]]="Expense",ABS(Table1[[#This Row],[Amount]]),0)</f>
        <v>0</v>
      </c>
      <c r="I3874" t="s">
        <v>12</v>
      </c>
      <c r="J3874" t="s">
        <v>23</v>
      </c>
      <c r="L3874" t="str">
        <f t="shared" si="60"/>
        <v>April</v>
      </c>
      <c r="M3874" s="4">
        <f>ABS(Table1[[#This Row],[Amount]])</f>
        <v>2223.44</v>
      </c>
      <c r="N3874">
        <f>IF(Table1[[#This Row],[Type]]="Income",ABS(Table1[[#This Row],[Amount]]),0)</f>
        <v>2223.44</v>
      </c>
      <c r="O3874">
        <f>IF(Table1[[#This Row],[Type]]="Expense",ABS(Table1[[#This Row],[Amount]]),0)</f>
        <v>0</v>
      </c>
      <c r="P3874" t="str">
        <f>Table1[[#This Row],[Region]]</f>
        <v>South</v>
      </c>
      <c r="Q3874" t="s">
        <v>26</v>
      </c>
      <c r="R3874" t="s">
        <v>23</v>
      </c>
    </row>
    <row r="3875" spans="1:18" x14ac:dyDescent="0.3">
      <c r="A3875" s="1">
        <v>45257</v>
      </c>
      <c r="B3875" t="s">
        <v>3901</v>
      </c>
      <c r="C3875" t="s">
        <v>15</v>
      </c>
      <c r="D3875" t="s">
        <v>26</v>
      </c>
      <c r="E3875">
        <v>-1455.45</v>
      </c>
      <c r="F3875" t="s">
        <v>11</v>
      </c>
      <c r="G3875">
        <f>IF(Table1[[#This Row],[Type]]="Income",ABS(Table1[[#This Row],[Amount]]),0)</f>
        <v>0</v>
      </c>
      <c r="H3875">
        <f>IF(Table1[[#This Row],[Type]]="Expense",ABS(Table1[[#This Row],[Amount]]),0)</f>
        <v>1455.45</v>
      </c>
      <c r="I3875" t="s">
        <v>12</v>
      </c>
      <c r="J3875" t="s">
        <v>13</v>
      </c>
      <c r="L3875" t="str">
        <f t="shared" si="60"/>
        <v>November</v>
      </c>
      <c r="M3875" s="4">
        <f>ABS(Table1[[#This Row],[Amount]])</f>
        <v>1455.45</v>
      </c>
      <c r="N3875">
        <f>IF(Table1[[#This Row],[Type]]="Income",ABS(Table1[[#This Row],[Amount]]),0)</f>
        <v>0</v>
      </c>
      <c r="O3875">
        <f>IF(Table1[[#This Row],[Type]]="Expense",ABS(Table1[[#This Row],[Amount]]),0)</f>
        <v>1455.45</v>
      </c>
      <c r="P3875" t="str">
        <f>Table1[[#This Row],[Region]]</f>
        <v>East</v>
      </c>
      <c r="Q3875" t="s">
        <v>26</v>
      </c>
      <c r="R3875" t="s">
        <v>13</v>
      </c>
    </row>
    <row r="3876" spans="1:18" x14ac:dyDescent="0.3">
      <c r="A3876" s="1">
        <v>45069</v>
      </c>
      <c r="B3876" t="s">
        <v>3902</v>
      </c>
      <c r="C3876" t="s">
        <v>15</v>
      </c>
      <c r="D3876" t="s">
        <v>16</v>
      </c>
      <c r="E3876">
        <v>-4875.9799999999996</v>
      </c>
      <c r="F3876" t="s">
        <v>11</v>
      </c>
      <c r="G3876">
        <f>IF(Table1[[#This Row],[Type]]="Income",ABS(Table1[[#This Row],[Amount]]),0)</f>
        <v>0</v>
      </c>
      <c r="H3876">
        <f>IF(Table1[[#This Row],[Type]]="Expense",ABS(Table1[[#This Row],[Amount]]),0)</f>
        <v>4875.9799999999996</v>
      </c>
      <c r="I3876" t="s">
        <v>12</v>
      </c>
      <c r="J3876" t="s">
        <v>13</v>
      </c>
      <c r="L3876" t="str">
        <f t="shared" si="60"/>
        <v>May</v>
      </c>
      <c r="M3876" s="4">
        <f>ABS(Table1[[#This Row],[Amount]])</f>
        <v>4875.9799999999996</v>
      </c>
      <c r="N3876">
        <f>IF(Table1[[#This Row],[Type]]="Income",ABS(Table1[[#This Row],[Amount]]),0)</f>
        <v>0</v>
      </c>
      <c r="O3876">
        <f>IF(Table1[[#This Row],[Type]]="Expense",ABS(Table1[[#This Row],[Amount]]),0)</f>
        <v>4875.9799999999996</v>
      </c>
      <c r="P3876" t="str">
        <f>Table1[[#This Row],[Region]]</f>
        <v>East</v>
      </c>
      <c r="Q3876" t="s">
        <v>16</v>
      </c>
      <c r="R3876" t="s">
        <v>13</v>
      </c>
    </row>
    <row r="3877" spans="1:18" x14ac:dyDescent="0.3">
      <c r="A3877" s="1">
        <v>45214</v>
      </c>
      <c r="B3877" t="s">
        <v>3903</v>
      </c>
      <c r="C3877" t="s">
        <v>30</v>
      </c>
      <c r="D3877" t="s">
        <v>19</v>
      </c>
      <c r="E3877">
        <v>1367.88</v>
      </c>
      <c r="F3877" t="s">
        <v>31</v>
      </c>
      <c r="G3877">
        <f>IF(Table1[[#This Row],[Type]]="Income",ABS(Table1[[#This Row],[Amount]]),0)</f>
        <v>1367.88</v>
      </c>
      <c r="H3877">
        <f>IF(Table1[[#This Row],[Type]]="Expense",ABS(Table1[[#This Row],[Amount]]),0)</f>
        <v>0</v>
      </c>
      <c r="I3877" t="s">
        <v>17</v>
      </c>
      <c r="J3877" t="s">
        <v>32</v>
      </c>
      <c r="L3877" t="str">
        <f t="shared" si="60"/>
        <v>October</v>
      </c>
      <c r="M3877" s="4">
        <f>ABS(Table1[[#This Row],[Amount]])</f>
        <v>1367.88</v>
      </c>
      <c r="N3877">
        <f>IF(Table1[[#This Row],[Type]]="Income",ABS(Table1[[#This Row],[Amount]]),0)</f>
        <v>1367.88</v>
      </c>
      <c r="O3877">
        <f>IF(Table1[[#This Row],[Type]]="Expense",ABS(Table1[[#This Row],[Amount]]),0)</f>
        <v>0</v>
      </c>
      <c r="P3877" t="str">
        <f>Table1[[#This Row],[Region]]</f>
        <v>West</v>
      </c>
      <c r="Q3877" t="s">
        <v>19</v>
      </c>
      <c r="R3877" t="s">
        <v>32</v>
      </c>
    </row>
    <row r="3878" spans="1:18" x14ac:dyDescent="0.3">
      <c r="A3878" s="1">
        <v>44954</v>
      </c>
      <c r="B3878" t="s">
        <v>3904</v>
      </c>
      <c r="C3878" t="s">
        <v>25</v>
      </c>
      <c r="D3878" t="s">
        <v>19</v>
      </c>
      <c r="E3878">
        <v>-1615.54</v>
      </c>
      <c r="F3878" t="s">
        <v>11</v>
      </c>
      <c r="G3878">
        <f>IF(Table1[[#This Row],[Type]]="Income",ABS(Table1[[#This Row],[Amount]]),0)</f>
        <v>0</v>
      </c>
      <c r="H3878">
        <f>IF(Table1[[#This Row],[Type]]="Expense",ABS(Table1[[#This Row],[Amount]]),0)</f>
        <v>1615.54</v>
      </c>
      <c r="I3878" t="s">
        <v>17</v>
      </c>
      <c r="J3878" t="s">
        <v>13</v>
      </c>
      <c r="L3878" t="str">
        <f t="shared" si="60"/>
        <v>January</v>
      </c>
      <c r="M3878" s="4">
        <f>ABS(Table1[[#This Row],[Amount]])</f>
        <v>1615.54</v>
      </c>
      <c r="N3878">
        <f>IF(Table1[[#This Row],[Type]]="Income",ABS(Table1[[#This Row],[Amount]]),0)</f>
        <v>0</v>
      </c>
      <c r="O3878">
        <f>IF(Table1[[#This Row],[Type]]="Expense",ABS(Table1[[#This Row],[Amount]]),0)</f>
        <v>1615.54</v>
      </c>
      <c r="P3878" t="str">
        <f>Table1[[#This Row],[Region]]</f>
        <v>East</v>
      </c>
      <c r="Q3878" t="s">
        <v>19</v>
      </c>
      <c r="R3878" t="s">
        <v>13</v>
      </c>
    </row>
    <row r="3879" spans="1:18" x14ac:dyDescent="0.3">
      <c r="A3879" s="1">
        <v>45204</v>
      </c>
      <c r="B3879" t="s">
        <v>3905</v>
      </c>
      <c r="C3879" t="s">
        <v>30</v>
      </c>
      <c r="D3879" t="s">
        <v>10</v>
      </c>
      <c r="E3879">
        <v>891.78</v>
      </c>
      <c r="F3879" t="s">
        <v>31</v>
      </c>
      <c r="G3879">
        <f>IF(Table1[[#This Row],[Type]]="Income",ABS(Table1[[#This Row],[Amount]]),0)</f>
        <v>891.78</v>
      </c>
      <c r="H3879">
        <f>IF(Table1[[#This Row],[Type]]="Expense",ABS(Table1[[#This Row],[Amount]]),0)</f>
        <v>0</v>
      </c>
      <c r="I3879" t="s">
        <v>17</v>
      </c>
      <c r="J3879" t="s">
        <v>27</v>
      </c>
      <c r="L3879" t="str">
        <f t="shared" si="60"/>
        <v>October</v>
      </c>
      <c r="M3879" s="4">
        <f>ABS(Table1[[#This Row],[Amount]])</f>
        <v>891.78</v>
      </c>
      <c r="N3879">
        <f>IF(Table1[[#This Row],[Type]]="Income",ABS(Table1[[#This Row],[Amount]]),0)</f>
        <v>891.78</v>
      </c>
      <c r="O3879">
        <f>IF(Table1[[#This Row],[Type]]="Expense",ABS(Table1[[#This Row],[Amount]]),0)</f>
        <v>0</v>
      </c>
      <c r="P3879" t="str">
        <f>Table1[[#This Row],[Region]]</f>
        <v>North</v>
      </c>
      <c r="Q3879" t="s">
        <v>10</v>
      </c>
      <c r="R3879" t="s">
        <v>27</v>
      </c>
    </row>
    <row r="3880" spans="1:18" x14ac:dyDescent="0.3">
      <c r="A3880" s="1">
        <v>45159</v>
      </c>
      <c r="B3880" t="s">
        <v>3906</v>
      </c>
      <c r="C3880" t="s">
        <v>30</v>
      </c>
      <c r="D3880" t="s">
        <v>16</v>
      </c>
      <c r="E3880">
        <v>4132.6099999999997</v>
      </c>
      <c r="F3880" t="s">
        <v>31</v>
      </c>
      <c r="G3880">
        <f>IF(Table1[[#This Row],[Type]]="Income",ABS(Table1[[#This Row],[Amount]]),0)</f>
        <v>4132.6099999999997</v>
      </c>
      <c r="H3880">
        <f>IF(Table1[[#This Row],[Type]]="Expense",ABS(Table1[[#This Row],[Amount]]),0)</f>
        <v>0</v>
      </c>
      <c r="I3880" t="s">
        <v>20</v>
      </c>
      <c r="J3880" t="s">
        <v>32</v>
      </c>
      <c r="L3880" t="str">
        <f t="shared" si="60"/>
        <v>August</v>
      </c>
      <c r="M3880" s="4">
        <f>ABS(Table1[[#This Row],[Amount]])</f>
        <v>4132.6099999999997</v>
      </c>
      <c r="N3880">
        <f>IF(Table1[[#This Row],[Type]]="Income",ABS(Table1[[#This Row],[Amount]]),0)</f>
        <v>4132.6099999999997</v>
      </c>
      <c r="O3880">
        <f>IF(Table1[[#This Row],[Type]]="Expense",ABS(Table1[[#This Row],[Amount]]),0)</f>
        <v>0</v>
      </c>
      <c r="P3880" t="str">
        <f>Table1[[#This Row],[Region]]</f>
        <v>West</v>
      </c>
      <c r="Q3880" t="s">
        <v>16</v>
      </c>
      <c r="R3880" t="s">
        <v>32</v>
      </c>
    </row>
    <row r="3881" spans="1:18" x14ac:dyDescent="0.3">
      <c r="A3881" s="1">
        <v>44943</v>
      </c>
      <c r="B3881" t="s">
        <v>3907</v>
      </c>
      <c r="C3881" t="s">
        <v>9</v>
      </c>
      <c r="D3881" t="s">
        <v>42</v>
      </c>
      <c r="E3881">
        <v>-2974.29</v>
      </c>
      <c r="F3881" t="s">
        <v>11</v>
      </c>
      <c r="G3881">
        <f>IF(Table1[[#This Row],[Type]]="Income",ABS(Table1[[#This Row],[Amount]]),0)</f>
        <v>0</v>
      </c>
      <c r="H3881">
        <f>IF(Table1[[#This Row],[Type]]="Expense",ABS(Table1[[#This Row],[Amount]]),0)</f>
        <v>2974.29</v>
      </c>
      <c r="I3881" t="s">
        <v>12</v>
      </c>
      <c r="J3881" t="s">
        <v>32</v>
      </c>
      <c r="L3881" t="str">
        <f t="shared" si="60"/>
        <v>January</v>
      </c>
      <c r="M3881" s="4">
        <f>ABS(Table1[[#This Row],[Amount]])</f>
        <v>2974.29</v>
      </c>
      <c r="N3881">
        <f>IF(Table1[[#This Row],[Type]]="Income",ABS(Table1[[#This Row],[Amount]]),0)</f>
        <v>0</v>
      </c>
      <c r="O3881">
        <f>IF(Table1[[#This Row],[Type]]="Expense",ABS(Table1[[#This Row],[Amount]]),0)</f>
        <v>2974.29</v>
      </c>
      <c r="P3881" t="str">
        <f>Table1[[#This Row],[Region]]</f>
        <v>West</v>
      </c>
      <c r="Q3881" t="s">
        <v>42</v>
      </c>
      <c r="R3881" t="s">
        <v>32</v>
      </c>
    </row>
    <row r="3882" spans="1:18" x14ac:dyDescent="0.3">
      <c r="A3882" s="1">
        <v>44985</v>
      </c>
      <c r="B3882" t="s">
        <v>3908</v>
      </c>
      <c r="C3882" t="s">
        <v>30</v>
      </c>
      <c r="D3882" t="s">
        <v>16</v>
      </c>
      <c r="E3882">
        <v>3103.89</v>
      </c>
      <c r="F3882" t="s">
        <v>31</v>
      </c>
      <c r="G3882">
        <f>IF(Table1[[#This Row],[Type]]="Income",ABS(Table1[[#This Row],[Amount]]),0)</f>
        <v>3103.89</v>
      </c>
      <c r="H3882">
        <f>IF(Table1[[#This Row],[Type]]="Expense",ABS(Table1[[#This Row],[Amount]]),0)</f>
        <v>0</v>
      </c>
      <c r="I3882" t="s">
        <v>17</v>
      </c>
      <c r="J3882" t="s">
        <v>13</v>
      </c>
      <c r="L3882" t="str">
        <f t="shared" si="60"/>
        <v>February</v>
      </c>
      <c r="M3882" s="4">
        <f>ABS(Table1[[#This Row],[Amount]])</f>
        <v>3103.89</v>
      </c>
      <c r="N3882">
        <f>IF(Table1[[#This Row],[Type]]="Income",ABS(Table1[[#This Row],[Amount]]),0)</f>
        <v>3103.89</v>
      </c>
      <c r="O3882">
        <f>IF(Table1[[#This Row],[Type]]="Expense",ABS(Table1[[#This Row],[Amount]]),0)</f>
        <v>0</v>
      </c>
      <c r="P3882" t="str">
        <f>Table1[[#This Row],[Region]]</f>
        <v>East</v>
      </c>
      <c r="Q3882" t="s">
        <v>16</v>
      </c>
      <c r="R3882" t="s">
        <v>13</v>
      </c>
    </row>
    <row r="3883" spans="1:18" x14ac:dyDescent="0.3">
      <c r="A3883" s="1">
        <v>45016</v>
      </c>
      <c r="B3883" t="s">
        <v>3909</v>
      </c>
      <c r="C3883" t="s">
        <v>30</v>
      </c>
      <c r="D3883" t="s">
        <v>16</v>
      </c>
      <c r="E3883">
        <v>4120.75</v>
      </c>
      <c r="F3883" t="s">
        <v>31</v>
      </c>
      <c r="G3883">
        <f>IF(Table1[[#This Row],[Type]]="Income",ABS(Table1[[#This Row],[Amount]]),0)</f>
        <v>4120.75</v>
      </c>
      <c r="H3883">
        <f>IF(Table1[[#This Row],[Type]]="Expense",ABS(Table1[[#This Row],[Amount]]),0)</f>
        <v>0</v>
      </c>
      <c r="I3883" t="s">
        <v>17</v>
      </c>
      <c r="J3883" t="s">
        <v>32</v>
      </c>
      <c r="L3883" t="str">
        <f t="shared" si="60"/>
        <v>March</v>
      </c>
      <c r="M3883" s="4">
        <f>ABS(Table1[[#This Row],[Amount]])</f>
        <v>4120.75</v>
      </c>
      <c r="N3883">
        <f>IF(Table1[[#This Row],[Type]]="Income",ABS(Table1[[#This Row],[Amount]]),0)</f>
        <v>4120.75</v>
      </c>
      <c r="O3883">
        <f>IF(Table1[[#This Row],[Type]]="Expense",ABS(Table1[[#This Row],[Amount]]),0)</f>
        <v>0</v>
      </c>
      <c r="P3883" t="str">
        <f>Table1[[#This Row],[Region]]</f>
        <v>West</v>
      </c>
      <c r="Q3883" t="s">
        <v>16</v>
      </c>
      <c r="R3883" t="s">
        <v>32</v>
      </c>
    </row>
    <row r="3884" spans="1:18" x14ac:dyDescent="0.3">
      <c r="A3884" s="1">
        <v>45125</v>
      </c>
      <c r="B3884" t="s">
        <v>3910</v>
      </c>
      <c r="C3884" t="s">
        <v>15</v>
      </c>
      <c r="D3884" t="s">
        <v>16</v>
      </c>
      <c r="E3884">
        <v>-1780.31</v>
      </c>
      <c r="F3884" t="s">
        <v>11</v>
      </c>
      <c r="G3884">
        <f>IF(Table1[[#This Row],[Type]]="Income",ABS(Table1[[#This Row],[Amount]]),0)</f>
        <v>0</v>
      </c>
      <c r="H3884">
        <f>IF(Table1[[#This Row],[Type]]="Expense",ABS(Table1[[#This Row],[Amount]]),0)</f>
        <v>1780.31</v>
      </c>
      <c r="I3884" t="s">
        <v>17</v>
      </c>
      <c r="J3884" t="s">
        <v>27</v>
      </c>
      <c r="L3884" t="str">
        <f t="shared" si="60"/>
        <v>July</v>
      </c>
      <c r="M3884" s="4">
        <f>ABS(Table1[[#This Row],[Amount]])</f>
        <v>1780.31</v>
      </c>
      <c r="N3884">
        <f>IF(Table1[[#This Row],[Type]]="Income",ABS(Table1[[#This Row],[Amount]]),0)</f>
        <v>0</v>
      </c>
      <c r="O3884">
        <f>IF(Table1[[#This Row],[Type]]="Expense",ABS(Table1[[#This Row],[Amount]]),0)</f>
        <v>1780.31</v>
      </c>
      <c r="P3884" t="str">
        <f>Table1[[#This Row],[Region]]</f>
        <v>North</v>
      </c>
      <c r="Q3884" t="s">
        <v>16</v>
      </c>
      <c r="R3884" t="s">
        <v>27</v>
      </c>
    </row>
    <row r="3885" spans="1:18" x14ac:dyDescent="0.3">
      <c r="A3885" s="1">
        <v>45288</v>
      </c>
      <c r="B3885" t="s">
        <v>3911</v>
      </c>
      <c r="C3885" t="s">
        <v>9</v>
      </c>
      <c r="D3885" t="s">
        <v>42</v>
      </c>
      <c r="E3885">
        <v>-1048.8</v>
      </c>
      <c r="F3885" t="s">
        <v>11</v>
      </c>
      <c r="G3885">
        <f>IF(Table1[[#This Row],[Type]]="Income",ABS(Table1[[#This Row],[Amount]]),0)</f>
        <v>0</v>
      </c>
      <c r="H3885">
        <f>IF(Table1[[#This Row],[Type]]="Expense",ABS(Table1[[#This Row],[Amount]]),0)</f>
        <v>1048.8</v>
      </c>
      <c r="I3885" t="s">
        <v>12</v>
      </c>
      <c r="J3885" t="s">
        <v>27</v>
      </c>
      <c r="L3885" t="str">
        <f t="shared" si="60"/>
        <v>December</v>
      </c>
      <c r="M3885" s="4">
        <f>ABS(Table1[[#This Row],[Amount]])</f>
        <v>1048.8</v>
      </c>
      <c r="N3885">
        <f>IF(Table1[[#This Row],[Type]]="Income",ABS(Table1[[#This Row],[Amount]]),0)</f>
        <v>0</v>
      </c>
      <c r="O3885">
        <f>IF(Table1[[#This Row],[Type]]="Expense",ABS(Table1[[#This Row],[Amount]]),0)</f>
        <v>1048.8</v>
      </c>
      <c r="P3885" t="str">
        <f>Table1[[#This Row],[Region]]</f>
        <v>North</v>
      </c>
      <c r="Q3885" t="s">
        <v>42</v>
      </c>
      <c r="R3885" t="s">
        <v>27</v>
      </c>
    </row>
    <row r="3886" spans="1:18" x14ac:dyDescent="0.3">
      <c r="A3886" s="1">
        <v>44952</v>
      </c>
      <c r="B3886" t="s">
        <v>3912</v>
      </c>
      <c r="C3886" t="s">
        <v>15</v>
      </c>
      <c r="D3886" t="s">
        <v>10</v>
      </c>
      <c r="E3886">
        <v>-1072.19</v>
      </c>
      <c r="F3886" t="s">
        <v>11</v>
      </c>
      <c r="G3886">
        <f>IF(Table1[[#This Row],[Type]]="Income",ABS(Table1[[#This Row],[Amount]]),0)</f>
        <v>0</v>
      </c>
      <c r="H3886">
        <f>IF(Table1[[#This Row],[Type]]="Expense",ABS(Table1[[#This Row],[Amount]]),0)</f>
        <v>1072.19</v>
      </c>
      <c r="I3886" t="s">
        <v>12</v>
      </c>
      <c r="J3886" t="s">
        <v>23</v>
      </c>
      <c r="L3886" t="str">
        <f t="shared" si="60"/>
        <v>January</v>
      </c>
      <c r="M3886" s="4">
        <f>ABS(Table1[[#This Row],[Amount]])</f>
        <v>1072.19</v>
      </c>
      <c r="N3886">
        <f>IF(Table1[[#This Row],[Type]]="Income",ABS(Table1[[#This Row],[Amount]]),0)</f>
        <v>0</v>
      </c>
      <c r="O3886">
        <f>IF(Table1[[#This Row],[Type]]="Expense",ABS(Table1[[#This Row],[Amount]]),0)</f>
        <v>1072.19</v>
      </c>
      <c r="P3886" t="str">
        <f>Table1[[#This Row],[Region]]</f>
        <v>South</v>
      </c>
      <c r="Q3886" t="s">
        <v>10</v>
      </c>
      <c r="R3886" t="s">
        <v>23</v>
      </c>
    </row>
    <row r="3887" spans="1:18" x14ac:dyDescent="0.3">
      <c r="A3887" s="1">
        <v>44951</v>
      </c>
      <c r="B3887" t="s">
        <v>3913</v>
      </c>
      <c r="C3887" t="s">
        <v>15</v>
      </c>
      <c r="D3887" t="s">
        <v>42</v>
      </c>
      <c r="E3887">
        <v>-3689.84</v>
      </c>
      <c r="F3887" t="s">
        <v>11</v>
      </c>
      <c r="G3887">
        <f>IF(Table1[[#This Row],[Type]]="Income",ABS(Table1[[#This Row],[Amount]]),0)</f>
        <v>0</v>
      </c>
      <c r="H3887">
        <f>IF(Table1[[#This Row],[Type]]="Expense",ABS(Table1[[#This Row],[Amount]]),0)</f>
        <v>3689.84</v>
      </c>
      <c r="I3887" t="s">
        <v>12</v>
      </c>
      <c r="J3887" t="s">
        <v>27</v>
      </c>
      <c r="L3887" t="str">
        <f t="shared" si="60"/>
        <v>January</v>
      </c>
      <c r="M3887" s="4">
        <f>ABS(Table1[[#This Row],[Amount]])</f>
        <v>3689.84</v>
      </c>
      <c r="N3887">
        <f>IF(Table1[[#This Row],[Type]]="Income",ABS(Table1[[#This Row],[Amount]]),0)</f>
        <v>0</v>
      </c>
      <c r="O3887">
        <f>IF(Table1[[#This Row],[Type]]="Expense",ABS(Table1[[#This Row],[Amount]]),0)</f>
        <v>3689.84</v>
      </c>
      <c r="P3887" t="str">
        <f>Table1[[#This Row],[Region]]</f>
        <v>North</v>
      </c>
      <c r="Q3887" t="s">
        <v>42</v>
      </c>
      <c r="R3887" t="s">
        <v>27</v>
      </c>
    </row>
    <row r="3888" spans="1:18" x14ac:dyDescent="0.3">
      <c r="A3888" s="1">
        <v>45227</v>
      </c>
      <c r="B3888" t="s">
        <v>3914</v>
      </c>
      <c r="C3888" t="s">
        <v>25</v>
      </c>
      <c r="D3888" t="s">
        <v>36</v>
      </c>
      <c r="E3888">
        <v>-3109.16</v>
      </c>
      <c r="F3888" t="s">
        <v>11</v>
      </c>
      <c r="G3888">
        <f>IF(Table1[[#This Row],[Type]]="Income",ABS(Table1[[#This Row],[Amount]]),0)</f>
        <v>0</v>
      </c>
      <c r="H3888">
        <f>IF(Table1[[#This Row],[Type]]="Expense",ABS(Table1[[#This Row],[Amount]]),0)</f>
        <v>3109.16</v>
      </c>
      <c r="I3888" t="s">
        <v>17</v>
      </c>
      <c r="J3888" t="s">
        <v>23</v>
      </c>
      <c r="L3888" t="str">
        <f t="shared" si="60"/>
        <v>October</v>
      </c>
      <c r="M3888" s="4">
        <f>ABS(Table1[[#This Row],[Amount]])</f>
        <v>3109.16</v>
      </c>
      <c r="N3888">
        <f>IF(Table1[[#This Row],[Type]]="Income",ABS(Table1[[#This Row],[Amount]]),0)</f>
        <v>0</v>
      </c>
      <c r="O3888">
        <f>IF(Table1[[#This Row],[Type]]="Expense",ABS(Table1[[#This Row],[Amount]]),0)</f>
        <v>3109.16</v>
      </c>
      <c r="P3888" t="str">
        <f>Table1[[#This Row],[Region]]</f>
        <v>South</v>
      </c>
      <c r="Q3888" t="s">
        <v>36</v>
      </c>
      <c r="R3888" t="s">
        <v>23</v>
      </c>
    </row>
    <row r="3889" spans="1:18" x14ac:dyDescent="0.3">
      <c r="A3889" s="1">
        <v>45265</v>
      </c>
      <c r="B3889" t="s">
        <v>3915</v>
      </c>
      <c r="C3889" t="s">
        <v>25</v>
      </c>
      <c r="D3889" t="s">
        <v>10</v>
      </c>
      <c r="E3889">
        <v>-1111.06</v>
      </c>
      <c r="F3889" t="s">
        <v>11</v>
      </c>
      <c r="G3889">
        <f>IF(Table1[[#This Row],[Type]]="Income",ABS(Table1[[#This Row],[Amount]]),0)</f>
        <v>0</v>
      </c>
      <c r="H3889">
        <f>IF(Table1[[#This Row],[Type]]="Expense",ABS(Table1[[#This Row],[Amount]]),0)</f>
        <v>1111.06</v>
      </c>
      <c r="I3889" t="s">
        <v>12</v>
      </c>
      <c r="J3889" t="s">
        <v>32</v>
      </c>
      <c r="L3889" t="str">
        <f t="shared" si="60"/>
        <v>December</v>
      </c>
      <c r="M3889" s="4">
        <f>ABS(Table1[[#This Row],[Amount]])</f>
        <v>1111.06</v>
      </c>
      <c r="N3889">
        <f>IF(Table1[[#This Row],[Type]]="Income",ABS(Table1[[#This Row],[Amount]]),0)</f>
        <v>0</v>
      </c>
      <c r="O3889">
        <f>IF(Table1[[#This Row],[Type]]="Expense",ABS(Table1[[#This Row],[Amount]]),0)</f>
        <v>1111.06</v>
      </c>
      <c r="P3889" t="str">
        <f>Table1[[#This Row],[Region]]</f>
        <v>West</v>
      </c>
      <c r="Q3889" t="s">
        <v>10</v>
      </c>
      <c r="R3889" t="s">
        <v>32</v>
      </c>
    </row>
    <row r="3890" spans="1:18" x14ac:dyDescent="0.3">
      <c r="A3890" s="1">
        <v>45193</v>
      </c>
      <c r="B3890" t="s">
        <v>3916</v>
      </c>
      <c r="C3890" t="s">
        <v>9</v>
      </c>
      <c r="D3890" t="s">
        <v>36</v>
      </c>
      <c r="E3890">
        <v>-810.82</v>
      </c>
      <c r="F3890" t="s">
        <v>11</v>
      </c>
      <c r="G3890">
        <f>IF(Table1[[#This Row],[Type]]="Income",ABS(Table1[[#This Row],[Amount]]),0)</f>
        <v>0</v>
      </c>
      <c r="H3890">
        <f>IF(Table1[[#This Row],[Type]]="Expense",ABS(Table1[[#This Row],[Amount]]),0)</f>
        <v>810.82</v>
      </c>
      <c r="I3890" t="s">
        <v>17</v>
      </c>
      <c r="J3890" t="s">
        <v>23</v>
      </c>
      <c r="L3890" t="str">
        <f t="shared" si="60"/>
        <v>September</v>
      </c>
      <c r="M3890" s="4">
        <f>ABS(Table1[[#This Row],[Amount]])</f>
        <v>810.82</v>
      </c>
      <c r="N3890">
        <f>IF(Table1[[#This Row],[Type]]="Income",ABS(Table1[[#This Row],[Amount]]),0)</f>
        <v>0</v>
      </c>
      <c r="O3890">
        <f>IF(Table1[[#This Row],[Type]]="Expense",ABS(Table1[[#This Row],[Amount]]),0)</f>
        <v>810.82</v>
      </c>
      <c r="P3890" t="str">
        <f>Table1[[#This Row],[Region]]</f>
        <v>South</v>
      </c>
      <c r="Q3890" t="s">
        <v>36</v>
      </c>
      <c r="R3890" t="s">
        <v>23</v>
      </c>
    </row>
    <row r="3891" spans="1:18" x14ac:dyDescent="0.3">
      <c r="A3891" s="1">
        <v>45107</v>
      </c>
      <c r="B3891" t="s">
        <v>3917</v>
      </c>
      <c r="C3891" t="s">
        <v>9</v>
      </c>
      <c r="D3891" t="s">
        <v>36</v>
      </c>
      <c r="E3891">
        <v>-691.37</v>
      </c>
      <c r="F3891" t="s">
        <v>11</v>
      </c>
      <c r="G3891">
        <f>IF(Table1[[#This Row],[Type]]="Income",ABS(Table1[[#This Row],[Amount]]),0)</f>
        <v>0</v>
      </c>
      <c r="H3891">
        <f>IF(Table1[[#This Row],[Type]]="Expense",ABS(Table1[[#This Row],[Amount]]),0)</f>
        <v>691.37</v>
      </c>
      <c r="I3891" t="s">
        <v>20</v>
      </c>
      <c r="J3891" t="s">
        <v>13</v>
      </c>
      <c r="L3891" t="str">
        <f t="shared" si="60"/>
        <v>June</v>
      </c>
      <c r="M3891" s="4">
        <f>ABS(Table1[[#This Row],[Amount]])</f>
        <v>691.37</v>
      </c>
      <c r="N3891">
        <f>IF(Table1[[#This Row],[Type]]="Income",ABS(Table1[[#This Row],[Amount]]),0)</f>
        <v>0</v>
      </c>
      <c r="O3891">
        <f>IF(Table1[[#This Row],[Type]]="Expense",ABS(Table1[[#This Row],[Amount]]),0)</f>
        <v>691.37</v>
      </c>
      <c r="P3891" t="str">
        <f>Table1[[#This Row],[Region]]</f>
        <v>East</v>
      </c>
      <c r="Q3891" t="s">
        <v>36</v>
      </c>
      <c r="R3891" t="s">
        <v>13</v>
      </c>
    </row>
    <row r="3892" spans="1:18" x14ac:dyDescent="0.3">
      <c r="A3892" s="1">
        <v>45286</v>
      </c>
      <c r="B3892" t="s">
        <v>3918</v>
      </c>
      <c r="C3892" t="s">
        <v>25</v>
      </c>
      <c r="D3892" t="s">
        <v>36</v>
      </c>
      <c r="E3892">
        <v>-3176.21</v>
      </c>
      <c r="F3892" t="s">
        <v>11</v>
      </c>
      <c r="G3892">
        <f>IF(Table1[[#This Row],[Type]]="Income",ABS(Table1[[#This Row],[Amount]]),0)</f>
        <v>0</v>
      </c>
      <c r="H3892">
        <f>IF(Table1[[#This Row],[Type]]="Expense",ABS(Table1[[#This Row],[Amount]]),0)</f>
        <v>3176.21</v>
      </c>
      <c r="I3892" t="s">
        <v>12</v>
      </c>
      <c r="J3892" t="s">
        <v>23</v>
      </c>
      <c r="L3892" t="str">
        <f t="shared" si="60"/>
        <v>December</v>
      </c>
      <c r="M3892" s="4">
        <f>ABS(Table1[[#This Row],[Amount]])</f>
        <v>3176.21</v>
      </c>
      <c r="N3892">
        <f>IF(Table1[[#This Row],[Type]]="Income",ABS(Table1[[#This Row],[Amount]]),0)</f>
        <v>0</v>
      </c>
      <c r="O3892">
        <f>IF(Table1[[#This Row],[Type]]="Expense",ABS(Table1[[#This Row],[Amount]]),0)</f>
        <v>3176.21</v>
      </c>
      <c r="P3892" t="str">
        <f>Table1[[#This Row],[Region]]</f>
        <v>South</v>
      </c>
      <c r="Q3892" t="s">
        <v>36</v>
      </c>
      <c r="R3892" t="s">
        <v>23</v>
      </c>
    </row>
    <row r="3893" spans="1:18" x14ac:dyDescent="0.3">
      <c r="A3893" s="1">
        <v>44994</v>
      </c>
      <c r="B3893" t="s">
        <v>3919</v>
      </c>
      <c r="C3893" t="s">
        <v>25</v>
      </c>
      <c r="D3893" t="s">
        <v>19</v>
      </c>
      <c r="E3893">
        <v>-100.58</v>
      </c>
      <c r="F3893" t="s">
        <v>11</v>
      </c>
      <c r="G3893">
        <f>IF(Table1[[#This Row],[Type]]="Income",ABS(Table1[[#This Row],[Amount]]),0)</f>
        <v>0</v>
      </c>
      <c r="H3893">
        <f>IF(Table1[[#This Row],[Type]]="Expense",ABS(Table1[[#This Row],[Amount]]),0)</f>
        <v>100.58</v>
      </c>
      <c r="I3893" t="s">
        <v>12</v>
      </c>
      <c r="J3893" t="s">
        <v>13</v>
      </c>
      <c r="L3893" t="str">
        <f t="shared" si="60"/>
        <v>March</v>
      </c>
      <c r="M3893" s="4">
        <f>ABS(Table1[[#This Row],[Amount]])</f>
        <v>100.58</v>
      </c>
      <c r="N3893">
        <f>IF(Table1[[#This Row],[Type]]="Income",ABS(Table1[[#This Row],[Amount]]),0)</f>
        <v>0</v>
      </c>
      <c r="O3893">
        <f>IF(Table1[[#This Row],[Type]]="Expense",ABS(Table1[[#This Row],[Amount]]),0)</f>
        <v>100.58</v>
      </c>
      <c r="P3893" t="str">
        <f>Table1[[#This Row],[Region]]</f>
        <v>East</v>
      </c>
      <c r="Q3893" t="s">
        <v>19</v>
      </c>
      <c r="R3893" t="s">
        <v>13</v>
      </c>
    </row>
    <row r="3894" spans="1:18" x14ac:dyDescent="0.3">
      <c r="A3894" s="1">
        <v>45277</v>
      </c>
      <c r="B3894" t="s">
        <v>3920</v>
      </c>
      <c r="C3894" t="s">
        <v>25</v>
      </c>
      <c r="D3894" t="s">
        <v>26</v>
      </c>
      <c r="E3894">
        <v>-189.76</v>
      </c>
      <c r="F3894" t="s">
        <v>11</v>
      </c>
      <c r="G3894">
        <f>IF(Table1[[#This Row],[Type]]="Income",ABS(Table1[[#This Row],[Amount]]),0)</f>
        <v>0</v>
      </c>
      <c r="H3894">
        <f>IF(Table1[[#This Row],[Type]]="Expense",ABS(Table1[[#This Row],[Amount]]),0)</f>
        <v>189.76</v>
      </c>
      <c r="I3894" t="s">
        <v>17</v>
      </c>
      <c r="J3894" t="s">
        <v>32</v>
      </c>
      <c r="L3894" t="str">
        <f t="shared" si="60"/>
        <v>December</v>
      </c>
      <c r="M3894" s="4">
        <f>ABS(Table1[[#This Row],[Amount]])</f>
        <v>189.76</v>
      </c>
      <c r="N3894">
        <f>IF(Table1[[#This Row],[Type]]="Income",ABS(Table1[[#This Row],[Amount]]),0)</f>
        <v>0</v>
      </c>
      <c r="O3894">
        <f>IF(Table1[[#This Row],[Type]]="Expense",ABS(Table1[[#This Row],[Amount]]),0)</f>
        <v>189.76</v>
      </c>
      <c r="P3894" t="str">
        <f>Table1[[#This Row],[Region]]</f>
        <v>West</v>
      </c>
      <c r="Q3894" t="s">
        <v>26</v>
      </c>
      <c r="R3894" t="s">
        <v>32</v>
      </c>
    </row>
    <row r="3895" spans="1:18" x14ac:dyDescent="0.3">
      <c r="A3895" s="1">
        <v>45247</v>
      </c>
      <c r="B3895" t="s">
        <v>3921</v>
      </c>
      <c r="C3895" t="s">
        <v>25</v>
      </c>
      <c r="D3895" t="s">
        <v>26</v>
      </c>
      <c r="E3895">
        <v>-2008.81</v>
      </c>
      <c r="F3895" t="s">
        <v>11</v>
      </c>
      <c r="G3895">
        <f>IF(Table1[[#This Row],[Type]]="Income",ABS(Table1[[#This Row],[Amount]]),0)</f>
        <v>0</v>
      </c>
      <c r="H3895">
        <f>IF(Table1[[#This Row],[Type]]="Expense",ABS(Table1[[#This Row],[Amount]]),0)</f>
        <v>2008.81</v>
      </c>
      <c r="I3895" t="s">
        <v>12</v>
      </c>
      <c r="J3895" t="s">
        <v>23</v>
      </c>
      <c r="L3895" t="str">
        <f t="shared" si="60"/>
        <v>November</v>
      </c>
      <c r="M3895" s="4">
        <f>ABS(Table1[[#This Row],[Amount]])</f>
        <v>2008.81</v>
      </c>
      <c r="N3895">
        <f>IF(Table1[[#This Row],[Type]]="Income",ABS(Table1[[#This Row],[Amount]]),0)</f>
        <v>0</v>
      </c>
      <c r="O3895">
        <f>IF(Table1[[#This Row],[Type]]="Expense",ABS(Table1[[#This Row],[Amount]]),0)</f>
        <v>2008.81</v>
      </c>
      <c r="P3895" t="str">
        <f>Table1[[#This Row],[Region]]</f>
        <v>South</v>
      </c>
      <c r="Q3895" t="s">
        <v>26</v>
      </c>
      <c r="R3895" t="s">
        <v>23</v>
      </c>
    </row>
    <row r="3896" spans="1:18" x14ac:dyDescent="0.3">
      <c r="A3896" s="1">
        <v>44975</v>
      </c>
      <c r="B3896" t="s">
        <v>3922</v>
      </c>
      <c r="C3896" t="s">
        <v>25</v>
      </c>
      <c r="D3896" t="s">
        <v>36</v>
      </c>
      <c r="E3896">
        <v>-3487.61</v>
      </c>
      <c r="F3896" t="s">
        <v>11</v>
      </c>
      <c r="G3896">
        <f>IF(Table1[[#This Row],[Type]]="Income",ABS(Table1[[#This Row],[Amount]]),0)</f>
        <v>0</v>
      </c>
      <c r="H3896">
        <f>IF(Table1[[#This Row],[Type]]="Expense",ABS(Table1[[#This Row],[Amount]]),0)</f>
        <v>3487.61</v>
      </c>
      <c r="I3896" t="s">
        <v>12</v>
      </c>
      <c r="J3896" t="s">
        <v>27</v>
      </c>
      <c r="L3896" t="str">
        <f t="shared" si="60"/>
        <v>February</v>
      </c>
      <c r="M3896" s="4">
        <f>ABS(Table1[[#This Row],[Amount]])</f>
        <v>3487.61</v>
      </c>
      <c r="N3896">
        <f>IF(Table1[[#This Row],[Type]]="Income",ABS(Table1[[#This Row],[Amount]]),0)</f>
        <v>0</v>
      </c>
      <c r="O3896">
        <f>IF(Table1[[#This Row],[Type]]="Expense",ABS(Table1[[#This Row],[Amount]]),0)</f>
        <v>3487.61</v>
      </c>
      <c r="P3896" t="str">
        <f>Table1[[#This Row],[Region]]</f>
        <v>North</v>
      </c>
      <c r="Q3896" t="s">
        <v>36</v>
      </c>
      <c r="R3896" t="s">
        <v>27</v>
      </c>
    </row>
    <row r="3897" spans="1:18" x14ac:dyDescent="0.3">
      <c r="A3897" s="1">
        <v>45101</v>
      </c>
      <c r="B3897" t="s">
        <v>3923</v>
      </c>
      <c r="C3897" t="s">
        <v>15</v>
      </c>
      <c r="D3897" t="s">
        <v>36</v>
      </c>
      <c r="E3897">
        <v>-3505.69</v>
      </c>
      <c r="F3897" t="s">
        <v>11</v>
      </c>
      <c r="G3897">
        <f>IF(Table1[[#This Row],[Type]]="Income",ABS(Table1[[#This Row],[Amount]]),0)</f>
        <v>0</v>
      </c>
      <c r="H3897">
        <f>IF(Table1[[#This Row],[Type]]="Expense",ABS(Table1[[#This Row],[Amount]]),0)</f>
        <v>3505.69</v>
      </c>
      <c r="I3897" t="s">
        <v>17</v>
      </c>
      <c r="J3897" t="s">
        <v>13</v>
      </c>
      <c r="L3897" t="str">
        <f t="shared" si="60"/>
        <v>June</v>
      </c>
      <c r="M3897" s="4">
        <f>ABS(Table1[[#This Row],[Amount]])</f>
        <v>3505.69</v>
      </c>
      <c r="N3897">
        <f>IF(Table1[[#This Row],[Type]]="Income",ABS(Table1[[#This Row],[Amount]]),0)</f>
        <v>0</v>
      </c>
      <c r="O3897">
        <f>IF(Table1[[#This Row],[Type]]="Expense",ABS(Table1[[#This Row],[Amount]]),0)</f>
        <v>3505.69</v>
      </c>
      <c r="P3897" t="str">
        <f>Table1[[#This Row],[Region]]</f>
        <v>East</v>
      </c>
      <c r="Q3897" t="s">
        <v>36</v>
      </c>
      <c r="R3897" t="s">
        <v>13</v>
      </c>
    </row>
    <row r="3898" spans="1:18" x14ac:dyDescent="0.3">
      <c r="A3898" s="1">
        <v>44978</v>
      </c>
      <c r="B3898" t="s">
        <v>3924</v>
      </c>
      <c r="C3898" t="s">
        <v>9</v>
      </c>
      <c r="D3898" t="s">
        <v>22</v>
      </c>
      <c r="E3898">
        <v>-2207.58</v>
      </c>
      <c r="F3898" t="s">
        <v>11</v>
      </c>
      <c r="G3898">
        <f>IF(Table1[[#This Row],[Type]]="Income",ABS(Table1[[#This Row],[Amount]]),0)</f>
        <v>0</v>
      </c>
      <c r="H3898">
        <f>IF(Table1[[#This Row],[Type]]="Expense",ABS(Table1[[#This Row],[Amount]]),0)</f>
        <v>2207.58</v>
      </c>
      <c r="I3898" t="s">
        <v>17</v>
      </c>
      <c r="J3898" t="s">
        <v>32</v>
      </c>
      <c r="L3898" t="str">
        <f t="shared" si="60"/>
        <v>February</v>
      </c>
      <c r="M3898" s="4">
        <f>ABS(Table1[[#This Row],[Amount]])</f>
        <v>2207.58</v>
      </c>
      <c r="N3898">
        <f>IF(Table1[[#This Row],[Type]]="Income",ABS(Table1[[#This Row],[Amount]]),0)</f>
        <v>0</v>
      </c>
      <c r="O3898">
        <f>IF(Table1[[#This Row],[Type]]="Expense",ABS(Table1[[#This Row],[Amount]]),0)</f>
        <v>2207.58</v>
      </c>
      <c r="P3898" t="str">
        <f>Table1[[#This Row],[Region]]</f>
        <v>West</v>
      </c>
      <c r="Q3898" t="s">
        <v>22</v>
      </c>
      <c r="R3898" t="s">
        <v>32</v>
      </c>
    </row>
    <row r="3899" spans="1:18" x14ac:dyDescent="0.3">
      <c r="A3899" s="1">
        <v>45028</v>
      </c>
      <c r="B3899" t="s">
        <v>3925</v>
      </c>
      <c r="C3899" t="s">
        <v>15</v>
      </c>
      <c r="D3899" t="s">
        <v>26</v>
      </c>
      <c r="E3899">
        <v>-3486.26</v>
      </c>
      <c r="F3899" t="s">
        <v>11</v>
      </c>
      <c r="G3899">
        <f>IF(Table1[[#This Row],[Type]]="Income",ABS(Table1[[#This Row],[Amount]]),0)</f>
        <v>0</v>
      </c>
      <c r="H3899">
        <f>IF(Table1[[#This Row],[Type]]="Expense",ABS(Table1[[#This Row],[Amount]]),0)</f>
        <v>3486.26</v>
      </c>
      <c r="I3899" t="s">
        <v>17</v>
      </c>
      <c r="J3899" t="s">
        <v>27</v>
      </c>
      <c r="L3899" t="str">
        <f t="shared" si="60"/>
        <v>April</v>
      </c>
      <c r="M3899" s="4">
        <f>ABS(Table1[[#This Row],[Amount]])</f>
        <v>3486.26</v>
      </c>
      <c r="N3899">
        <f>IF(Table1[[#This Row],[Type]]="Income",ABS(Table1[[#This Row],[Amount]]),0)</f>
        <v>0</v>
      </c>
      <c r="O3899">
        <f>IF(Table1[[#This Row],[Type]]="Expense",ABS(Table1[[#This Row],[Amount]]),0)</f>
        <v>3486.26</v>
      </c>
      <c r="P3899" t="str">
        <f>Table1[[#This Row],[Region]]</f>
        <v>North</v>
      </c>
      <c r="Q3899" t="s">
        <v>26</v>
      </c>
      <c r="R3899" t="s">
        <v>27</v>
      </c>
    </row>
    <row r="3900" spans="1:18" x14ac:dyDescent="0.3">
      <c r="A3900" s="1">
        <v>45142</v>
      </c>
      <c r="B3900" t="s">
        <v>3926</v>
      </c>
      <c r="C3900" t="s">
        <v>15</v>
      </c>
      <c r="D3900" t="s">
        <v>22</v>
      </c>
      <c r="E3900">
        <v>-2653.37</v>
      </c>
      <c r="F3900" t="s">
        <v>11</v>
      </c>
      <c r="G3900">
        <f>IF(Table1[[#This Row],[Type]]="Income",ABS(Table1[[#This Row],[Amount]]),0)</f>
        <v>0</v>
      </c>
      <c r="H3900">
        <f>IF(Table1[[#This Row],[Type]]="Expense",ABS(Table1[[#This Row],[Amount]]),0)</f>
        <v>2653.37</v>
      </c>
      <c r="I3900" t="s">
        <v>20</v>
      </c>
      <c r="J3900" t="s">
        <v>13</v>
      </c>
      <c r="L3900" t="str">
        <f t="shared" si="60"/>
        <v>August</v>
      </c>
      <c r="M3900" s="4">
        <f>ABS(Table1[[#This Row],[Amount]])</f>
        <v>2653.37</v>
      </c>
      <c r="N3900">
        <f>IF(Table1[[#This Row],[Type]]="Income",ABS(Table1[[#This Row],[Amount]]),0)</f>
        <v>0</v>
      </c>
      <c r="O3900">
        <f>IF(Table1[[#This Row],[Type]]="Expense",ABS(Table1[[#This Row],[Amount]]),0)</f>
        <v>2653.37</v>
      </c>
      <c r="P3900" t="str">
        <f>Table1[[#This Row],[Region]]</f>
        <v>East</v>
      </c>
      <c r="Q3900" t="s">
        <v>22</v>
      </c>
      <c r="R3900" t="s">
        <v>13</v>
      </c>
    </row>
    <row r="3901" spans="1:18" x14ac:dyDescent="0.3">
      <c r="A3901" s="1">
        <v>45114</v>
      </c>
      <c r="B3901" t="s">
        <v>3927</v>
      </c>
      <c r="C3901" t="s">
        <v>30</v>
      </c>
      <c r="D3901" t="s">
        <v>10</v>
      </c>
      <c r="E3901">
        <v>4886.96</v>
      </c>
      <c r="F3901" t="s">
        <v>31</v>
      </c>
      <c r="G3901">
        <f>IF(Table1[[#This Row],[Type]]="Income",ABS(Table1[[#This Row],[Amount]]),0)</f>
        <v>4886.96</v>
      </c>
      <c r="H3901">
        <f>IF(Table1[[#This Row],[Type]]="Expense",ABS(Table1[[#This Row],[Amount]]),0)</f>
        <v>0</v>
      </c>
      <c r="I3901" t="s">
        <v>17</v>
      </c>
      <c r="J3901" t="s">
        <v>32</v>
      </c>
      <c r="L3901" t="str">
        <f t="shared" si="60"/>
        <v>July</v>
      </c>
      <c r="M3901" s="4">
        <f>ABS(Table1[[#This Row],[Amount]])</f>
        <v>4886.96</v>
      </c>
      <c r="N3901">
        <f>IF(Table1[[#This Row],[Type]]="Income",ABS(Table1[[#This Row],[Amount]]),0)</f>
        <v>4886.96</v>
      </c>
      <c r="O3901">
        <f>IF(Table1[[#This Row],[Type]]="Expense",ABS(Table1[[#This Row],[Amount]]),0)</f>
        <v>0</v>
      </c>
      <c r="P3901" t="str">
        <f>Table1[[#This Row],[Region]]</f>
        <v>West</v>
      </c>
      <c r="Q3901" t="s">
        <v>10</v>
      </c>
      <c r="R3901" t="s">
        <v>32</v>
      </c>
    </row>
    <row r="3902" spans="1:18" x14ac:dyDescent="0.3">
      <c r="A3902" s="1">
        <v>44983</v>
      </c>
      <c r="B3902" t="s">
        <v>3928</v>
      </c>
      <c r="C3902" t="s">
        <v>15</v>
      </c>
      <c r="D3902" t="s">
        <v>22</v>
      </c>
      <c r="E3902">
        <v>-896.06</v>
      </c>
      <c r="F3902" t="s">
        <v>11</v>
      </c>
      <c r="G3902">
        <f>IF(Table1[[#This Row],[Type]]="Income",ABS(Table1[[#This Row],[Amount]]),0)</f>
        <v>0</v>
      </c>
      <c r="H3902">
        <f>IF(Table1[[#This Row],[Type]]="Expense",ABS(Table1[[#This Row],[Amount]]),0)</f>
        <v>896.06</v>
      </c>
      <c r="I3902" t="s">
        <v>12</v>
      </c>
      <c r="J3902" t="s">
        <v>32</v>
      </c>
      <c r="L3902" t="str">
        <f t="shared" si="60"/>
        <v>February</v>
      </c>
      <c r="M3902" s="4">
        <f>ABS(Table1[[#This Row],[Amount]])</f>
        <v>896.06</v>
      </c>
      <c r="N3902">
        <f>IF(Table1[[#This Row],[Type]]="Income",ABS(Table1[[#This Row],[Amount]]),0)</f>
        <v>0</v>
      </c>
      <c r="O3902">
        <f>IF(Table1[[#This Row],[Type]]="Expense",ABS(Table1[[#This Row],[Amount]]),0)</f>
        <v>896.06</v>
      </c>
      <c r="P3902" t="str">
        <f>Table1[[#This Row],[Region]]</f>
        <v>West</v>
      </c>
      <c r="Q3902" t="s">
        <v>22</v>
      </c>
      <c r="R3902" t="s">
        <v>32</v>
      </c>
    </row>
    <row r="3903" spans="1:18" x14ac:dyDescent="0.3">
      <c r="A3903" s="1">
        <v>44973</v>
      </c>
      <c r="B3903" t="s">
        <v>3929</v>
      </c>
      <c r="C3903" t="s">
        <v>25</v>
      </c>
      <c r="D3903" t="s">
        <v>16</v>
      </c>
      <c r="E3903">
        <v>-3043.27</v>
      </c>
      <c r="F3903" t="s">
        <v>11</v>
      </c>
      <c r="G3903">
        <f>IF(Table1[[#This Row],[Type]]="Income",ABS(Table1[[#This Row],[Amount]]),0)</f>
        <v>0</v>
      </c>
      <c r="H3903">
        <f>IF(Table1[[#This Row],[Type]]="Expense",ABS(Table1[[#This Row],[Amount]]),0)</f>
        <v>3043.27</v>
      </c>
      <c r="I3903" t="s">
        <v>20</v>
      </c>
      <c r="J3903" t="s">
        <v>27</v>
      </c>
      <c r="L3903" t="str">
        <f t="shared" si="60"/>
        <v>February</v>
      </c>
      <c r="M3903" s="4">
        <f>ABS(Table1[[#This Row],[Amount]])</f>
        <v>3043.27</v>
      </c>
      <c r="N3903">
        <f>IF(Table1[[#This Row],[Type]]="Income",ABS(Table1[[#This Row],[Amount]]),0)</f>
        <v>0</v>
      </c>
      <c r="O3903">
        <f>IF(Table1[[#This Row],[Type]]="Expense",ABS(Table1[[#This Row],[Amount]]),0)</f>
        <v>3043.27</v>
      </c>
      <c r="P3903" t="str">
        <f>Table1[[#This Row],[Region]]</f>
        <v>North</v>
      </c>
      <c r="Q3903" t="s">
        <v>16</v>
      </c>
      <c r="R3903" t="s">
        <v>27</v>
      </c>
    </row>
    <row r="3904" spans="1:18" x14ac:dyDescent="0.3">
      <c r="A3904" s="1">
        <v>45085</v>
      </c>
      <c r="B3904" t="s">
        <v>3930</v>
      </c>
      <c r="C3904" t="s">
        <v>25</v>
      </c>
      <c r="D3904" t="s">
        <v>19</v>
      </c>
      <c r="E3904">
        <v>-2507.0700000000002</v>
      </c>
      <c r="F3904" t="s">
        <v>11</v>
      </c>
      <c r="G3904">
        <f>IF(Table1[[#This Row],[Type]]="Income",ABS(Table1[[#This Row],[Amount]]),0)</f>
        <v>0</v>
      </c>
      <c r="H3904">
        <f>IF(Table1[[#This Row],[Type]]="Expense",ABS(Table1[[#This Row],[Amount]]),0)</f>
        <v>2507.0700000000002</v>
      </c>
      <c r="I3904" t="s">
        <v>17</v>
      </c>
      <c r="J3904" t="s">
        <v>32</v>
      </c>
      <c r="L3904" t="str">
        <f t="shared" si="60"/>
        <v>June</v>
      </c>
      <c r="M3904" s="4">
        <f>ABS(Table1[[#This Row],[Amount]])</f>
        <v>2507.0700000000002</v>
      </c>
      <c r="N3904">
        <f>IF(Table1[[#This Row],[Type]]="Income",ABS(Table1[[#This Row],[Amount]]),0)</f>
        <v>0</v>
      </c>
      <c r="O3904">
        <f>IF(Table1[[#This Row],[Type]]="Expense",ABS(Table1[[#This Row],[Amount]]),0)</f>
        <v>2507.0700000000002</v>
      </c>
      <c r="P3904" t="str">
        <f>Table1[[#This Row],[Region]]</f>
        <v>West</v>
      </c>
      <c r="Q3904" t="s">
        <v>19</v>
      </c>
      <c r="R3904" t="s">
        <v>32</v>
      </c>
    </row>
    <row r="3905" spans="1:18" x14ac:dyDescent="0.3">
      <c r="A3905" s="1">
        <v>45100</v>
      </c>
      <c r="B3905" t="s">
        <v>3931</v>
      </c>
      <c r="C3905" t="s">
        <v>30</v>
      </c>
      <c r="D3905" t="s">
        <v>10</v>
      </c>
      <c r="E3905">
        <v>1052.8900000000001</v>
      </c>
      <c r="F3905" t="s">
        <v>31</v>
      </c>
      <c r="G3905">
        <f>IF(Table1[[#This Row],[Type]]="Income",ABS(Table1[[#This Row],[Amount]]),0)</f>
        <v>1052.8900000000001</v>
      </c>
      <c r="H3905">
        <f>IF(Table1[[#This Row],[Type]]="Expense",ABS(Table1[[#This Row],[Amount]]),0)</f>
        <v>0</v>
      </c>
      <c r="I3905" t="s">
        <v>20</v>
      </c>
      <c r="J3905" t="s">
        <v>23</v>
      </c>
      <c r="L3905" t="str">
        <f t="shared" si="60"/>
        <v>June</v>
      </c>
      <c r="M3905" s="4">
        <f>ABS(Table1[[#This Row],[Amount]])</f>
        <v>1052.8900000000001</v>
      </c>
      <c r="N3905">
        <f>IF(Table1[[#This Row],[Type]]="Income",ABS(Table1[[#This Row],[Amount]]),0)</f>
        <v>1052.8900000000001</v>
      </c>
      <c r="O3905">
        <f>IF(Table1[[#This Row],[Type]]="Expense",ABS(Table1[[#This Row],[Amount]]),0)</f>
        <v>0</v>
      </c>
      <c r="P3905" t="str">
        <f>Table1[[#This Row],[Region]]</f>
        <v>South</v>
      </c>
      <c r="Q3905" t="s">
        <v>10</v>
      </c>
      <c r="R3905" t="s">
        <v>23</v>
      </c>
    </row>
    <row r="3906" spans="1:18" x14ac:dyDescent="0.3">
      <c r="A3906" s="1">
        <v>45168</v>
      </c>
      <c r="B3906" t="s">
        <v>3932</v>
      </c>
      <c r="C3906" t="s">
        <v>30</v>
      </c>
      <c r="D3906" t="s">
        <v>42</v>
      </c>
      <c r="E3906">
        <v>3774.95</v>
      </c>
      <c r="F3906" t="s">
        <v>31</v>
      </c>
      <c r="G3906">
        <f>IF(Table1[[#This Row],[Type]]="Income",ABS(Table1[[#This Row],[Amount]]),0)</f>
        <v>3774.95</v>
      </c>
      <c r="H3906">
        <f>IF(Table1[[#This Row],[Type]]="Expense",ABS(Table1[[#This Row],[Amount]]),0)</f>
        <v>0</v>
      </c>
      <c r="I3906" t="s">
        <v>20</v>
      </c>
      <c r="J3906" t="s">
        <v>32</v>
      </c>
      <c r="L3906" t="str">
        <f t="shared" si="60"/>
        <v>August</v>
      </c>
      <c r="M3906" s="4">
        <f>ABS(Table1[[#This Row],[Amount]])</f>
        <v>3774.95</v>
      </c>
      <c r="N3906">
        <f>IF(Table1[[#This Row],[Type]]="Income",ABS(Table1[[#This Row],[Amount]]),0)</f>
        <v>3774.95</v>
      </c>
      <c r="O3906">
        <f>IF(Table1[[#This Row],[Type]]="Expense",ABS(Table1[[#This Row],[Amount]]),0)</f>
        <v>0</v>
      </c>
      <c r="P3906" t="str">
        <f>Table1[[#This Row],[Region]]</f>
        <v>West</v>
      </c>
      <c r="Q3906" t="s">
        <v>42</v>
      </c>
      <c r="R3906" t="s">
        <v>32</v>
      </c>
    </row>
    <row r="3907" spans="1:18" x14ac:dyDescent="0.3">
      <c r="A3907" s="1">
        <v>45208</v>
      </c>
      <c r="B3907" t="s">
        <v>3933</v>
      </c>
      <c r="C3907" t="s">
        <v>30</v>
      </c>
      <c r="D3907" t="s">
        <v>26</v>
      </c>
      <c r="E3907">
        <v>1449.99</v>
      </c>
      <c r="F3907" t="s">
        <v>31</v>
      </c>
      <c r="G3907">
        <f>IF(Table1[[#This Row],[Type]]="Income",ABS(Table1[[#This Row],[Amount]]),0)</f>
        <v>1449.99</v>
      </c>
      <c r="H3907">
        <f>IF(Table1[[#This Row],[Type]]="Expense",ABS(Table1[[#This Row],[Amount]]),0)</f>
        <v>0</v>
      </c>
      <c r="I3907" t="s">
        <v>12</v>
      </c>
      <c r="J3907" t="s">
        <v>13</v>
      </c>
      <c r="L3907" t="str">
        <f t="shared" ref="L3907:L3970" si="61">TEXT(A3907:A8906,"mmmm")</f>
        <v>October</v>
      </c>
      <c r="M3907" s="4">
        <f>ABS(Table1[[#This Row],[Amount]])</f>
        <v>1449.99</v>
      </c>
      <c r="N3907">
        <f>IF(Table1[[#This Row],[Type]]="Income",ABS(Table1[[#This Row],[Amount]]),0)</f>
        <v>1449.99</v>
      </c>
      <c r="O3907">
        <f>IF(Table1[[#This Row],[Type]]="Expense",ABS(Table1[[#This Row],[Amount]]),0)</f>
        <v>0</v>
      </c>
      <c r="P3907" t="str">
        <f>Table1[[#This Row],[Region]]</f>
        <v>East</v>
      </c>
      <c r="Q3907" t="s">
        <v>26</v>
      </c>
      <c r="R3907" t="s">
        <v>13</v>
      </c>
    </row>
    <row r="3908" spans="1:18" x14ac:dyDescent="0.3">
      <c r="A3908" s="1">
        <v>45167</v>
      </c>
      <c r="B3908" t="s">
        <v>3934</v>
      </c>
      <c r="C3908" t="s">
        <v>30</v>
      </c>
      <c r="D3908" t="s">
        <v>36</v>
      </c>
      <c r="E3908">
        <v>1970.38</v>
      </c>
      <c r="F3908" t="s">
        <v>31</v>
      </c>
      <c r="G3908">
        <f>IF(Table1[[#This Row],[Type]]="Income",ABS(Table1[[#This Row],[Amount]]),0)</f>
        <v>1970.38</v>
      </c>
      <c r="H3908">
        <f>IF(Table1[[#This Row],[Type]]="Expense",ABS(Table1[[#This Row],[Amount]]),0)</f>
        <v>0</v>
      </c>
      <c r="I3908" t="s">
        <v>20</v>
      </c>
      <c r="J3908" t="s">
        <v>13</v>
      </c>
      <c r="L3908" t="str">
        <f t="shared" si="61"/>
        <v>August</v>
      </c>
      <c r="M3908" s="4">
        <f>ABS(Table1[[#This Row],[Amount]])</f>
        <v>1970.38</v>
      </c>
      <c r="N3908">
        <f>IF(Table1[[#This Row],[Type]]="Income",ABS(Table1[[#This Row],[Amount]]),0)</f>
        <v>1970.38</v>
      </c>
      <c r="O3908">
        <f>IF(Table1[[#This Row],[Type]]="Expense",ABS(Table1[[#This Row],[Amount]]),0)</f>
        <v>0</v>
      </c>
      <c r="P3908" t="str">
        <f>Table1[[#This Row],[Region]]</f>
        <v>East</v>
      </c>
      <c r="Q3908" t="s">
        <v>36</v>
      </c>
      <c r="R3908" t="s">
        <v>13</v>
      </c>
    </row>
    <row r="3909" spans="1:18" x14ac:dyDescent="0.3">
      <c r="A3909" s="1">
        <v>44931</v>
      </c>
      <c r="B3909" t="s">
        <v>3935</v>
      </c>
      <c r="C3909" t="s">
        <v>30</v>
      </c>
      <c r="D3909" t="s">
        <v>10</v>
      </c>
      <c r="E3909">
        <v>1936.67</v>
      </c>
      <c r="F3909" t="s">
        <v>31</v>
      </c>
      <c r="G3909">
        <f>IF(Table1[[#This Row],[Type]]="Income",ABS(Table1[[#This Row],[Amount]]),0)</f>
        <v>1936.67</v>
      </c>
      <c r="H3909">
        <f>IF(Table1[[#This Row],[Type]]="Expense",ABS(Table1[[#This Row],[Amount]]),0)</f>
        <v>0</v>
      </c>
      <c r="I3909" t="s">
        <v>17</v>
      </c>
      <c r="J3909" t="s">
        <v>13</v>
      </c>
      <c r="L3909" t="str">
        <f t="shared" si="61"/>
        <v>January</v>
      </c>
      <c r="M3909" s="4">
        <f>ABS(Table1[[#This Row],[Amount]])</f>
        <v>1936.67</v>
      </c>
      <c r="N3909">
        <f>IF(Table1[[#This Row],[Type]]="Income",ABS(Table1[[#This Row],[Amount]]),0)</f>
        <v>1936.67</v>
      </c>
      <c r="O3909">
        <f>IF(Table1[[#This Row],[Type]]="Expense",ABS(Table1[[#This Row],[Amount]]),0)</f>
        <v>0</v>
      </c>
      <c r="P3909" t="str">
        <f>Table1[[#This Row],[Region]]</f>
        <v>East</v>
      </c>
      <c r="Q3909" t="s">
        <v>10</v>
      </c>
      <c r="R3909" t="s">
        <v>13</v>
      </c>
    </row>
    <row r="3910" spans="1:18" x14ac:dyDescent="0.3">
      <c r="A3910" s="1">
        <v>45010</v>
      </c>
      <c r="B3910" t="s">
        <v>3936</v>
      </c>
      <c r="C3910" t="s">
        <v>15</v>
      </c>
      <c r="D3910" t="s">
        <v>36</v>
      </c>
      <c r="E3910">
        <v>-1296.5999999999999</v>
      </c>
      <c r="F3910" t="s">
        <v>11</v>
      </c>
      <c r="G3910">
        <f>IF(Table1[[#This Row],[Type]]="Income",ABS(Table1[[#This Row],[Amount]]),0)</f>
        <v>0</v>
      </c>
      <c r="H3910">
        <f>IF(Table1[[#This Row],[Type]]="Expense",ABS(Table1[[#This Row],[Amount]]),0)</f>
        <v>1296.5999999999999</v>
      </c>
      <c r="I3910" t="s">
        <v>20</v>
      </c>
      <c r="J3910" t="s">
        <v>23</v>
      </c>
      <c r="L3910" t="str">
        <f t="shared" si="61"/>
        <v>March</v>
      </c>
      <c r="M3910" s="4">
        <f>ABS(Table1[[#This Row],[Amount]])</f>
        <v>1296.5999999999999</v>
      </c>
      <c r="N3910">
        <f>IF(Table1[[#This Row],[Type]]="Income",ABS(Table1[[#This Row],[Amount]]),0)</f>
        <v>0</v>
      </c>
      <c r="O3910">
        <f>IF(Table1[[#This Row],[Type]]="Expense",ABS(Table1[[#This Row],[Amount]]),0)</f>
        <v>1296.5999999999999</v>
      </c>
      <c r="P3910" t="str">
        <f>Table1[[#This Row],[Region]]</f>
        <v>South</v>
      </c>
      <c r="Q3910" t="s">
        <v>36</v>
      </c>
      <c r="R3910" t="s">
        <v>23</v>
      </c>
    </row>
    <row r="3911" spans="1:18" x14ac:dyDescent="0.3">
      <c r="A3911" s="1">
        <v>45234</v>
      </c>
      <c r="B3911" t="s">
        <v>3937</v>
      </c>
      <c r="C3911" t="s">
        <v>30</v>
      </c>
      <c r="D3911" t="s">
        <v>42</v>
      </c>
      <c r="E3911">
        <v>2210.46</v>
      </c>
      <c r="F3911" t="s">
        <v>31</v>
      </c>
      <c r="G3911">
        <f>IF(Table1[[#This Row],[Type]]="Income",ABS(Table1[[#This Row],[Amount]]),0)</f>
        <v>2210.46</v>
      </c>
      <c r="H3911">
        <f>IF(Table1[[#This Row],[Type]]="Expense",ABS(Table1[[#This Row],[Amount]]),0)</f>
        <v>0</v>
      </c>
      <c r="I3911" t="s">
        <v>20</v>
      </c>
      <c r="J3911" t="s">
        <v>27</v>
      </c>
      <c r="L3911" t="str">
        <f t="shared" si="61"/>
        <v>November</v>
      </c>
      <c r="M3911" s="4">
        <f>ABS(Table1[[#This Row],[Amount]])</f>
        <v>2210.46</v>
      </c>
      <c r="N3911">
        <f>IF(Table1[[#This Row],[Type]]="Income",ABS(Table1[[#This Row],[Amount]]),0)</f>
        <v>2210.46</v>
      </c>
      <c r="O3911">
        <f>IF(Table1[[#This Row],[Type]]="Expense",ABS(Table1[[#This Row],[Amount]]),0)</f>
        <v>0</v>
      </c>
      <c r="P3911" t="str">
        <f>Table1[[#This Row],[Region]]</f>
        <v>North</v>
      </c>
      <c r="Q3911" t="s">
        <v>42</v>
      </c>
      <c r="R3911" t="s">
        <v>27</v>
      </c>
    </row>
    <row r="3912" spans="1:18" x14ac:dyDescent="0.3">
      <c r="A3912" s="1">
        <v>45287</v>
      </c>
      <c r="B3912" t="s">
        <v>3938</v>
      </c>
      <c r="C3912" t="s">
        <v>15</v>
      </c>
      <c r="D3912" t="s">
        <v>10</v>
      </c>
      <c r="E3912">
        <v>-2419.39</v>
      </c>
      <c r="F3912" t="s">
        <v>11</v>
      </c>
      <c r="G3912">
        <f>IF(Table1[[#This Row],[Type]]="Income",ABS(Table1[[#This Row],[Amount]]),0)</f>
        <v>0</v>
      </c>
      <c r="H3912">
        <f>IF(Table1[[#This Row],[Type]]="Expense",ABS(Table1[[#This Row],[Amount]]),0)</f>
        <v>2419.39</v>
      </c>
      <c r="I3912" t="s">
        <v>12</v>
      </c>
      <c r="J3912" t="s">
        <v>23</v>
      </c>
      <c r="L3912" t="str">
        <f t="shared" si="61"/>
        <v>December</v>
      </c>
      <c r="M3912" s="4">
        <f>ABS(Table1[[#This Row],[Amount]])</f>
        <v>2419.39</v>
      </c>
      <c r="N3912">
        <f>IF(Table1[[#This Row],[Type]]="Income",ABS(Table1[[#This Row],[Amount]]),0)</f>
        <v>0</v>
      </c>
      <c r="O3912">
        <f>IF(Table1[[#This Row],[Type]]="Expense",ABS(Table1[[#This Row],[Amount]]),0)</f>
        <v>2419.39</v>
      </c>
      <c r="P3912" t="str">
        <f>Table1[[#This Row],[Region]]</f>
        <v>South</v>
      </c>
      <c r="Q3912" t="s">
        <v>10</v>
      </c>
      <c r="R3912" t="s">
        <v>23</v>
      </c>
    </row>
    <row r="3913" spans="1:18" x14ac:dyDescent="0.3">
      <c r="A3913" s="1">
        <v>45174</v>
      </c>
      <c r="B3913" t="s">
        <v>3939</v>
      </c>
      <c r="C3913" t="s">
        <v>9</v>
      </c>
      <c r="D3913" t="s">
        <v>26</v>
      </c>
      <c r="E3913">
        <v>-3746.69</v>
      </c>
      <c r="F3913" t="s">
        <v>11</v>
      </c>
      <c r="G3913">
        <f>IF(Table1[[#This Row],[Type]]="Income",ABS(Table1[[#This Row],[Amount]]),0)</f>
        <v>0</v>
      </c>
      <c r="H3913">
        <f>IF(Table1[[#This Row],[Type]]="Expense",ABS(Table1[[#This Row],[Amount]]),0)</f>
        <v>3746.69</v>
      </c>
      <c r="I3913" t="s">
        <v>12</v>
      </c>
      <c r="J3913" t="s">
        <v>23</v>
      </c>
      <c r="L3913" t="str">
        <f t="shared" si="61"/>
        <v>September</v>
      </c>
      <c r="M3913" s="4">
        <f>ABS(Table1[[#This Row],[Amount]])</f>
        <v>3746.69</v>
      </c>
      <c r="N3913">
        <f>IF(Table1[[#This Row],[Type]]="Income",ABS(Table1[[#This Row],[Amount]]),0)</f>
        <v>0</v>
      </c>
      <c r="O3913">
        <f>IF(Table1[[#This Row],[Type]]="Expense",ABS(Table1[[#This Row],[Amount]]),0)</f>
        <v>3746.69</v>
      </c>
      <c r="P3913" t="str">
        <f>Table1[[#This Row],[Region]]</f>
        <v>South</v>
      </c>
      <c r="Q3913" t="s">
        <v>26</v>
      </c>
      <c r="R3913" t="s">
        <v>23</v>
      </c>
    </row>
    <row r="3914" spans="1:18" x14ac:dyDescent="0.3">
      <c r="A3914" s="1">
        <v>44980</v>
      </c>
      <c r="B3914" t="s">
        <v>3940</v>
      </c>
      <c r="C3914" t="s">
        <v>30</v>
      </c>
      <c r="D3914" t="s">
        <v>10</v>
      </c>
      <c r="E3914">
        <v>3848.84</v>
      </c>
      <c r="F3914" t="s">
        <v>31</v>
      </c>
      <c r="G3914">
        <f>IF(Table1[[#This Row],[Type]]="Income",ABS(Table1[[#This Row],[Amount]]),0)</f>
        <v>3848.84</v>
      </c>
      <c r="H3914">
        <f>IF(Table1[[#This Row],[Type]]="Expense",ABS(Table1[[#This Row],[Amount]]),0)</f>
        <v>0</v>
      </c>
      <c r="I3914" t="s">
        <v>17</v>
      </c>
      <c r="J3914" t="s">
        <v>23</v>
      </c>
      <c r="L3914" t="str">
        <f t="shared" si="61"/>
        <v>February</v>
      </c>
      <c r="M3914" s="4">
        <f>ABS(Table1[[#This Row],[Amount]])</f>
        <v>3848.84</v>
      </c>
      <c r="N3914">
        <f>IF(Table1[[#This Row],[Type]]="Income",ABS(Table1[[#This Row],[Amount]]),0)</f>
        <v>3848.84</v>
      </c>
      <c r="O3914">
        <f>IF(Table1[[#This Row],[Type]]="Expense",ABS(Table1[[#This Row],[Amount]]),0)</f>
        <v>0</v>
      </c>
      <c r="P3914" t="str">
        <f>Table1[[#This Row],[Region]]</f>
        <v>South</v>
      </c>
      <c r="Q3914" t="s">
        <v>10</v>
      </c>
      <c r="R3914" t="s">
        <v>23</v>
      </c>
    </row>
    <row r="3915" spans="1:18" x14ac:dyDescent="0.3">
      <c r="A3915" s="1">
        <v>45087</v>
      </c>
      <c r="B3915" t="s">
        <v>3941</v>
      </c>
      <c r="C3915" t="s">
        <v>30</v>
      </c>
      <c r="D3915" t="s">
        <v>36</v>
      </c>
      <c r="E3915">
        <v>876.92</v>
      </c>
      <c r="F3915" t="s">
        <v>31</v>
      </c>
      <c r="G3915">
        <f>IF(Table1[[#This Row],[Type]]="Income",ABS(Table1[[#This Row],[Amount]]),0)</f>
        <v>876.92</v>
      </c>
      <c r="H3915">
        <f>IF(Table1[[#This Row],[Type]]="Expense",ABS(Table1[[#This Row],[Amount]]),0)</f>
        <v>0</v>
      </c>
      <c r="I3915" t="s">
        <v>12</v>
      </c>
      <c r="J3915" t="s">
        <v>32</v>
      </c>
      <c r="L3915" t="str">
        <f t="shared" si="61"/>
        <v>June</v>
      </c>
      <c r="M3915" s="4">
        <f>ABS(Table1[[#This Row],[Amount]])</f>
        <v>876.92</v>
      </c>
      <c r="N3915">
        <f>IF(Table1[[#This Row],[Type]]="Income",ABS(Table1[[#This Row],[Amount]]),0)</f>
        <v>876.92</v>
      </c>
      <c r="O3915">
        <f>IF(Table1[[#This Row],[Type]]="Expense",ABS(Table1[[#This Row],[Amount]]),0)</f>
        <v>0</v>
      </c>
      <c r="P3915" t="str">
        <f>Table1[[#This Row],[Region]]</f>
        <v>West</v>
      </c>
      <c r="Q3915" t="s">
        <v>36</v>
      </c>
      <c r="R3915" t="s">
        <v>32</v>
      </c>
    </row>
    <row r="3916" spans="1:18" x14ac:dyDescent="0.3">
      <c r="A3916" s="1">
        <v>45152</v>
      </c>
      <c r="B3916" t="s">
        <v>3942</v>
      </c>
      <c r="C3916" t="s">
        <v>15</v>
      </c>
      <c r="D3916" t="s">
        <v>36</v>
      </c>
      <c r="E3916">
        <v>-3004.58</v>
      </c>
      <c r="F3916" t="s">
        <v>11</v>
      </c>
      <c r="G3916">
        <f>IF(Table1[[#This Row],[Type]]="Income",ABS(Table1[[#This Row],[Amount]]),0)</f>
        <v>0</v>
      </c>
      <c r="H3916">
        <f>IF(Table1[[#This Row],[Type]]="Expense",ABS(Table1[[#This Row],[Amount]]),0)</f>
        <v>3004.58</v>
      </c>
      <c r="I3916" t="s">
        <v>17</v>
      </c>
      <c r="J3916" t="s">
        <v>27</v>
      </c>
      <c r="L3916" t="str">
        <f t="shared" si="61"/>
        <v>August</v>
      </c>
      <c r="M3916" s="4">
        <f>ABS(Table1[[#This Row],[Amount]])</f>
        <v>3004.58</v>
      </c>
      <c r="N3916">
        <f>IF(Table1[[#This Row],[Type]]="Income",ABS(Table1[[#This Row],[Amount]]),0)</f>
        <v>0</v>
      </c>
      <c r="O3916">
        <f>IF(Table1[[#This Row],[Type]]="Expense",ABS(Table1[[#This Row],[Amount]]),0)</f>
        <v>3004.58</v>
      </c>
      <c r="P3916" t="str">
        <f>Table1[[#This Row],[Region]]</f>
        <v>North</v>
      </c>
      <c r="Q3916" t="s">
        <v>36</v>
      </c>
      <c r="R3916" t="s">
        <v>27</v>
      </c>
    </row>
    <row r="3917" spans="1:18" x14ac:dyDescent="0.3">
      <c r="A3917" s="1">
        <v>44941</v>
      </c>
      <c r="B3917" t="s">
        <v>3943</v>
      </c>
      <c r="C3917" t="s">
        <v>9</v>
      </c>
      <c r="D3917" t="s">
        <v>16</v>
      </c>
      <c r="E3917">
        <v>-4491.37</v>
      </c>
      <c r="F3917" t="s">
        <v>11</v>
      </c>
      <c r="G3917">
        <f>IF(Table1[[#This Row],[Type]]="Income",ABS(Table1[[#This Row],[Amount]]),0)</f>
        <v>0</v>
      </c>
      <c r="H3917">
        <f>IF(Table1[[#This Row],[Type]]="Expense",ABS(Table1[[#This Row],[Amount]]),0)</f>
        <v>4491.37</v>
      </c>
      <c r="I3917" t="s">
        <v>17</v>
      </c>
      <c r="J3917" t="s">
        <v>32</v>
      </c>
      <c r="L3917" t="str">
        <f t="shared" si="61"/>
        <v>January</v>
      </c>
      <c r="M3917" s="4">
        <f>ABS(Table1[[#This Row],[Amount]])</f>
        <v>4491.37</v>
      </c>
      <c r="N3917">
        <f>IF(Table1[[#This Row],[Type]]="Income",ABS(Table1[[#This Row],[Amount]]),0)</f>
        <v>0</v>
      </c>
      <c r="O3917">
        <f>IF(Table1[[#This Row],[Type]]="Expense",ABS(Table1[[#This Row],[Amount]]),0)</f>
        <v>4491.37</v>
      </c>
      <c r="P3917" t="str">
        <f>Table1[[#This Row],[Region]]</f>
        <v>West</v>
      </c>
      <c r="Q3917" t="s">
        <v>16</v>
      </c>
      <c r="R3917" t="s">
        <v>32</v>
      </c>
    </row>
    <row r="3918" spans="1:18" x14ac:dyDescent="0.3">
      <c r="A3918" s="1">
        <v>45150</v>
      </c>
      <c r="B3918" t="s">
        <v>3944</v>
      </c>
      <c r="C3918" t="s">
        <v>15</v>
      </c>
      <c r="D3918" t="s">
        <v>22</v>
      </c>
      <c r="E3918">
        <v>-633.04999999999995</v>
      </c>
      <c r="F3918" t="s">
        <v>11</v>
      </c>
      <c r="G3918">
        <f>IF(Table1[[#This Row],[Type]]="Income",ABS(Table1[[#This Row],[Amount]]),0)</f>
        <v>0</v>
      </c>
      <c r="H3918">
        <f>IF(Table1[[#This Row],[Type]]="Expense",ABS(Table1[[#This Row],[Amount]]),0)</f>
        <v>633.04999999999995</v>
      </c>
      <c r="I3918" t="s">
        <v>12</v>
      </c>
      <c r="J3918" t="s">
        <v>23</v>
      </c>
      <c r="L3918" t="str">
        <f t="shared" si="61"/>
        <v>August</v>
      </c>
      <c r="M3918" s="4">
        <f>ABS(Table1[[#This Row],[Amount]])</f>
        <v>633.04999999999995</v>
      </c>
      <c r="N3918">
        <f>IF(Table1[[#This Row],[Type]]="Income",ABS(Table1[[#This Row],[Amount]]),0)</f>
        <v>0</v>
      </c>
      <c r="O3918">
        <f>IF(Table1[[#This Row],[Type]]="Expense",ABS(Table1[[#This Row],[Amount]]),0)</f>
        <v>633.04999999999995</v>
      </c>
      <c r="P3918" t="str">
        <f>Table1[[#This Row],[Region]]</f>
        <v>South</v>
      </c>
      <c r="Q3918" t="s">
        <v>22</v>
      </c>
      <c r="R3918" t="s">
        <v>23</v>
      </c>
    </row>
    <row r="3919" spans="1:18" x14ac:dyDescent="0.3">
      <c r="A3919" s="1">
        <v>44987</v>
      </c>
      <c r="B3919" t="s">
        <v>3945</v>
      </c>
      <c r="C3919" t="s">
        <v>15</v>
      </c>
      <c r="D3919" t="s">
        <v>10</v>
      </c>
      <c r="E3919">
        <v>-2417.2800000000002</v>
      </c>
      <c r="F3919" t="s">
        <v>11</v>
      </c>
      <c r="G3919">
        <f>IF(Table1[[#This Row],[Type]]="Income",ABS(Table1[[#This Row],[Amount]]),0)</f>
        <v>0</v>
      </c>
      <c r="H3919">
        <f>IF(Table1[[#This Row],[Type]]="Expense",ABS(Table1[[#This Row],[Amount]]),0)</f>
        <v>2417.2800000000002</v>
      </c>
      <c r="I3919" t="s">
        <v>20</v>
      </c>
      <c r="J3919" t="s">
        <v>13</v>
      </c>
      <c r="L3919" t="str">
        <f t="shared" si="61"/>
        <v>March</v>
      </c>
      <c r="M3919" s="4">
        <f>ABS(Table1[[#This Row],[Amount]])</f>
        <v>2417.2800000000002</v>
      </c>
      <c r="N3919">
        <f>IF(Table1[[#This Row],[Type]]="Income",ABS(Table1[[#This Row],[Amount]]),0)</f>
        <v>0</v>
      </c>
      <c r="O3919">
        <f>IF(Table1[[#This Row],[Type]]="Expense",ABS(Table1[[#This Row],[Amount]]),0)</f>
        <v>2417.2800000000002</v>
      </c>
      <c r="P3919" t="str">
        <f>Table1[[#This Row],[Region]]</f>
        <v>East</v>
      </c>
      <c r="Q3919" t="s">
        <v>10</v>
      </c>
      <c r="R3919" t="s">
        <v>13</v>
      </c>
    </row>
    <row r="3920" spans="1:18" x14ac:dyDescent="0.3">
      <c r="A3920" s="1">
        <v>45048</v>
      </c>
      <c r="B3920" t="s">
        <v>3946</v>
      </c>
      <c r="C3920" t="s">
        <v>30</v>
      </c>
      <c r="D3920" t="s">
        <v>36</v>
      </c>
      <c r="E3920">
        <v>3776.73</v>
      </c>
      <c r="F3920" t="s">
        <v>31</v>
      </c>
      <c r="G3920">
        <f>IF(Table1[[#This Row],[Type]]="Income",ABS(Table1[[#This Row],[Amount]]),0)</f>
        <v>3776.73</v>
      </c>
      <c r="H3920">
        <f>IF(Table1[[#This Row],[Type]]="Expense",ABS(Table1[[#This Row],[Amount]]),0)</f>
        <v>0</v>
      </c>
      <c r="I3920" t="s">
        <v>12</v>
      </c>
      <c r="J3920" t="s">
        <v>23</v>
      </c>
      <c r="L3920" t="str">
        <f t="shared" si="61"/>
        <v>May</v>
      </c>
      <c r="M3920" s="4">
        <f>ABS(Table1[[#This Row],[Amount]])</f>
        <v>3776.73</v>
      </c>
      <c r="N3920">
        <f>IF(Table1[[#This Row],[Type]]="Income",ABS(Table1[[#This Row],[Amount]]),0)</f>
        <v>3776.73</v>
      </c>
      <c r="O3920">
        <f>IF(Table1[[#This Row],[Type]]="Expense",ABS(Table1[[#This Row],[Amount]]),0)</f>
        <v>0</v>
      </c>
      <c r="P3920" t="str">
        <f>Table1[[#This Row],[Region]]</f>
        <v>South</v>
      </c>
      <c r="Q3920" t="s">
        <v>36</v>
      </c>
      <c r="R3920" t="s">
        <v>23</v>
      </c>
    </row>
    <row r="3921" spans="1:18" x14ac:dyDescent="0.3">
      <c r="A3921" s="1">
        <v>45203</v>
      </c>
      <c r="B3921" t="s">
        <v>3947</v>
      </c>
      <c r="C3921" t="s">
        <v>25</v>
      </c>
      <c r="D3921" t="s">
        <v>19</v>
      </c>
      <c r="E3921">
        <v>-3096.31</v>
      </c>
      <c r="F3921" t="s">
        <v>11</v>
      </c>
      <c r="G3921">
        <f>IF(Table1[[#This Row],[Type]]="Income",ABS(Table1[[#This Row],[Amount]]),0)</f>
        <v>0</v>
      </c>
      <c r="H3921">
        <f>IF(Table1[[#This Row],[Type]]="Expense",ABS(Table1[[#This Row],[Amount]]),0)</f>
        <v>3096.31</v>
      </c>
      <c r="I3921" t="s">
        <v>20</v>
      </c>
      <c r="J3921" t="s">
        <v>27</v>
      </c>
      <c r="L3921" t="str">
        <f t="shared" si="61"/>
        <v>October</v>
      </c>
      <c r="M3921" s="4">
        <f>ABS(Table1[[#This Row],[Amount]])</f>
        <v>3096.31</v>
      </c>
      <c r="N3921">
        <f>IF(Table1[[#This Row],[Type]]="Income",ABS(Table1[[#This Row],[Amount]]),0)</f>
        <v>0</v>
      </c>
      <c r="O3921">
        <f>IF(Table1[[#This Row],[Type]]="Expense",ABS(Table1[[#This Row],[Amount]]),0)</f>
        <v>3096.31</v>
      </c>
      <c r="P3921" t="str">
        <f>Table1[[#This Row],[Region]]</f>
        <v>North</v>
      </c>
      <c r="Q3921" t="s">
        <v>19</v>
      </c>
      <c r="R3921" t="s">
        <v>27</v>
      </c>
    </row>
    <row r="3922" spans="1:18" x14ac:dyDescent="0.3">
      <c r="A3922" s="1">
        <v>44972</v>
      </c>
      <c r="B3922" t="s">
        <v>3948</v>
      </c>
      <c r="C3922" t="s">
        <v>25</v>
      </c>
      <c r="D3922" t="s">
        <v>26</v>
      </c>
      <c r="E3922">
        <v>-592.87</v>
      </c>
      <c r="F3922" t="s">
        <v>11</v>
      </c>
      <c r="G3922">
        <f>IF(Table1[[#This Row],[Type]]="Income",ABS(Table1[[#This Row],[Amount]]),0)</f>
        <v>0</v>
      </c>
      <c r="H3922">
        <f>IF(Table1[[#This Row],[Type]]="Expense",ABS(Table1[[#This Row],[Amount]]),0)</f>
        <v>592.87</v>
      </c>
      <c r="I3922" t="s">
        <v>20</v>
      </c>
      <c r="J3922" t="s">
        <v>13</v>
      </c>
      <c r="L3922" t="str">
        <f t="shared" si="61"/>
        <v>February</v>
      </c>
      <c r="M3922" s="4">
        <f>ABS(Table1[[#This Row],[Amount]])</f>
        <v>592.87</v>
      </c>
      <c r="N3922">
        <f>IF(Table1[[#This Row],[Type]]="Income",ABS(Table1[[#This Row],[Amount]]),0)</f>
        <v>0</v>
      </c>
      <c r="O3922">
        <f>IF(Table1[[#This Row],[Type]]="Expense",ABS(Table1[[#This Row],[Amount]]),0)</f>
        <v>592.87</v>
      </c>
      <c r="P3922" t="str">
        <f>Table1[[#This Row],[Region]]</f>
        <v>East</v>
      </c>
      <c r="Q3922" t="s">
        <v>26</v>
      </c>
      <c r="R3922" t="s">
        <v>13</v>
      </c>
    </row>
    <row r="3923" spans="1:18" x14ac:dyDescent="0.3">
      <c r="A3923" s="1">
        <v>45220</v>
      </c>
      <c r="B3923" t="s">
        <v>3949</v>
      </c>
      <c r="C3923" t="s">
        <v>15</v>
      </c>
      <c r="D3923" t="s">
        <v>19</v>
      </c>
      <c r="E3923">
        <v>-2043.37</v>
      </c>
      <c r="F3923" t="s">
        <v>11</v>
      </c>
      <c r="G3923">
        <f>IF(Table1[[#This Row],[Type]]="Income",ABS(Table1[[#This Row],[Amount]]),0)</f>
        <v>0</v>
      </c>
      <c r="H3923">
        <f>IF(Table1[[#This Row],[Type]]="Expense",ABS(Table1[[#This Row],[Amount]]),0)</f>
        <v>2043.37</v>
      </c>
      <c r="I3923" t="s">
        <v>17</v>
      </c>
      <c r="J3923" t="s">
        <v>27</v>
      </c>
      <c r="L3923" t="str">
        <f t="shared" si="61"/>
        <v>October</v>
      </c>
      <c r="M3923" s="4">
        <f>ABS(Table1[[#This Row],[Amount]])</f>
        <v>2043.37</v>
      </c>
      <c r="N3923">
        <f>IF(Table1[[#This Row],[Type]]="Income",ABS(Table1[[#This Row],[Amount]]),0)</f>
        <v>0</v>
      </c>
      <c r="O3923">
        <f>IF(Table1[[#This Row],[Type]]="Expense",ABS(Table1[[#This Row],[Amount]]),0)</f>
        <v>2043.37</v>
      </c>
      <c r="P3923" t="str">
        <f>Table1[[#This Row],[Region]]</f>
        <v>North</v>
      </c>
      <c r="Q3923" t="s">
        <v>19</v>
      </c>
      <c r="R3923" t="s">
        <v>27</v>
      </c>
    </row>
    <row r="3924" spans="1:18" x14ac:dyDescent="0.3">
      <c r="A3924" s="1">
        <v>44988</v>
      </c>
      <c r="B3924" t="s">
        <v>3950</v>
      </c>
      <c r="C3924" t="s">
        <v>30</v>
      </c>
      <c r="D3924" t="s">
        <v>42</v>
      </c>
      <c r="E3924">
        <v>2585.4699999999998</v>
      </c>
      <c r="F3924" t="s">
        <v>31</v>
      </c>
      <c r="G3924">
        <f>IF(Table1[[#This Row],[Type]]="Income",ABS(Table1[[#This Row],[Amount]]),0)</f>
        <v>2585.4699999999998</v>
      </c>
      <c r="H3924">
        <f>IF(Table1[[#This Row],[Type]]="Expense",ABS(Table1[[#This Row],[Amount]]),0)</f>
        <v>0</v>
      </c>
      <c r="I3924" t="s">
        <v>17</v>
      </c>
      <c r="J3924" t="s">
        <v>23</v>
      </c>
      <c r="L3924" t="str">
        <f t="shared" si="61"/>
        <v>March</v>
      </c>
      <c r="M3924" s="4">
        <f>ABS(Table1[[#This Row],[Amount]])</f>
        <v>2585.4699999999998</v>
      </c>
      <c r="N3924">
        <f>IF(Table1[[#This Row],[Type]]="Income",ABS(Table1[[#This Row],[Amount]]),0)</f>
        <v>2585.4699999999998</v>
      </c>
      <c r="O3924">
        <f>IF(Table1[[#This Row],[Type]]="Expense",ABS(Table1[[#This Row],[Amount]]),0)</f>
        <v>0</v>
      </c>
      <c r="P3924" t="str">
        <f>Table1[[#This Row],[Region]]</f>
        <v>South</v>
      </c>
      <c r="Q3924" t="s">
        <v>42</v>
      </c>
      <c r="R3924" t="s">
        <v>23</v>
      </c>
    </row>
    <row r="3925" spans="1:18" x14ac:dyDescent="0.3">
      <c r="A3925" s="1">
        <v>45012</v>
      </c>
      <c r="B3925" t="s">
        <v>3951</v>
      </c>
      <c r="C3925" t="s">
        <v>9</v>
      </c>
      <c r="D3925" t="s">
        <v>10</v>
      </c>
      <c r="E3925">
        <v>-4979.6400000000003</v>
      </c>
      <c r="F3925" t="s">
        <v>11</v>
      </c>
      <c r="G3925">
        <f>IF(Table1[[#This Row],[Type]]="Income",ABS(Table1[[#This Row],[Amount]]),0)</f>
        <v>0</v>
      </c>
      <c r="H3925">
        <f>IF(Table1[[#This Row],[Type]]="Expense",ABS(Table1[[#This Row],[Amount]]),0)</f>
        <v>4979.6400000000003</v>
      </c>
      <c r="I3925" t="s">
        <v>12</v>
      </c>
      <c r="J3925" t="s">
        <v>27</v>
      </c>
      <c r="L3925" t="str">
        <f t="shared" si="61"/>
        <v>March</v>
      </c>
      <c r="M3925" s="4">
        <f>ABS(Table1[[#This Row],[Amount]])</f>
        <v>4979.6400000000003</v>
      </c>
      <c r="N3925">
        <f>IF(Table1[[#This Row],[Type]]="Income",ABS(Table1[[#This Row],[Amount]]),0)</f>
        <v>0</v>
      </c>
      <c r="O3925">
        <f>IF(Table1[[#This Row],[Type]]="Expense",ABS(Table1[[#This Row],[Amount]]),0)</f>
        <v>4979.6400000000003</v>
      </c>
      <c r="P3925" t="str">
        <f>Table1[[#This Row],[Region]]</f>
        <v>North</v>
      </c>
      <c r="Q3925" t="s">
        <v>10</v>
      </c>
      <c r="R3925" t="s">
        <v>27</v>
      </c>
    </row>
    <row r="3926" spans="1:18" x14ac:dyDescent="0.3">
      <c r="A3926" s="1">
        <v>45136</v>
      </c>
      <c r="B3926" t="s">
        <v>3952</v>
      </c>
      <c r="C3926" t="s">
        <v>25</v>
      </c>
      <c r="D3926" t="s">
        <v>16</v>
      </c>
      <c r="E3926">
        <v>-975.18</v>
      </c>
      <c r="F3926" t="s">
        <v>11</v>
      </c>
      <c r="G3926">
        <f>IF(Table1[[#This Row],[Type]]="Income",ABS(Table1[[#This Row],[Amount]]),0)</f>
        <v>0</v>
      </c>
      <c r="H3926">
        <f>IF(Table1[[#This Row],[Type]]="Expense",ABS(Table1[[#This Row],[Amount]]),0)</f>
        <v>975.18</v>
      </c>
      <c r="I3926" t="s">
        <v>20</v>
      </c>
      <c r="J3926" t="s">
        <v>32</v>
      </c>
      <c r="L3926" t="str">
        <f t="shared" si="61"/>
        <v>July</v>
      </c>
      <c r="M3926" s="4">
        <f>ABS(Table1[[#This Row],[Amount]])</f>
        <v>975.18</v>
      </c>
      <c r="N3926">
        <f>IF(Table1[[#This Row],[Type]]="Income",ABS(Table1[[#This Row],[Amount]]),0)</f>
        <v>0</v>
      </c>
      <c r="O3926">
        <f>IF(Table1[[#This Row],[Type]]="Expense",ABS(Table1[[#This Row],[Amount]]),0)</f>
        <v>975.18</v>
      </c>
      <c r="P3926" t="str">
        <f>Table1[[#This Row],[Region]]</f>
        <v>West</v>
      </c>
      <c r="Q3926" t="s">
        <v>16</v>
      </c>
      <c r="R3926" t="s">
        <v>32</v>
      </c>
    </row>
    <row r="3927" spans="1:18" x14ac:dyDescent="0.3">
      <c r="A3927" s="1">
        <v>45004</v>
      </c>
      <c r="B3927" t="s">
        <v>3953</v>
      </c>
      <c r="C3927" t="s">
        <v>9</v>
      </c>
      <c r="D3927" t="s">
        <v>26</v>
      </c>
      <c r="E3927">
        <v>-4913.88</v>
      </c>
      <c r="F3927" t="s">
        <v>11</v>
      </c>
      <c r="G3927">
        <f>IF(Table1[[#This Row],[Type]]="Income",ABS(Table1[[#This Row],[Amount]]),0)</f>
        <v>0</v>
      </c>
      <c r="H3927">
        <f>IF(Table1[[#This Row],[Type]]="Expense",ABS(Table1[[#This Row],[Amount]]),0)</f>
        <v>4913.88</v>
      </c>
      <c r="I3927" t="s">
        <v>12</v>
      </c>
      <c r="J3927" t="s">
        <v>13</v>
      </c>
      <c r="L3927" t="str">
        <f t="shared" si="61"/>
        <v>March</v>
      </c>
      <c r="M3927" s="4">
        <f>ABS(Table1[[#This Row],[Amount]])</f>
        <v>4913.88</v>
      </c>
      <c r="N3927">
        <f>IF(Table1[[#This Row],[Type]]="Income",ABS(Table1[[#This Row],[Amount]]),0)</f>
        <v>0</v>
      </c>
      <c r="O3927">
        <f>IF(Table1[[#This Row],[Type]]="Expense",ABS(Table1[[#This Row],[Amount]]),0)</f>
        <v>4913.88</v>
      </c>
      <c r="P3927" t="str">
        <f>Table1[[#This Row],[Region]]</f>
        <v>East</v>
      </c>
      <c r="Q3927" t="s">
        <v>26</v>
      </c>
      <c r="R3927" t="s">
        <v>13</v>
      </c>
    </row>
    <row r="3928" spans="1:18" x14ac:dyDescent="0.3">
      <c r="A3928" s="1">
        <v>45128</v>
      </c>
      <c r="B3928" t="s">
        <v>3954</v>
      </c>
      <c r="C3928" t="s">
        <v>25</v>
      </c>
      <c r="D3928" t="s">
        <v>16</v>
      </c>
      <c r="E3928">
        <v>-1943.13</v>
      </c>
      <c r="F3928" t="s">
        <v>11</v>
      </c>
      <c r="G3928">
        <f>IF(Table1[[#This Row],[Type]]="Income",ABS(Table1[[#This Row],[Amount]]),0)</f>
        <v>0</v>
      </c>
      <c r="H3928">
        <f>IF(Table1[[#This Row],[Type]]="Expense",ABS(Table1[[#This Row],[Amount]]),0)</f>
        <v>1943.13</v>
      </c>
      <c r="I3928" t="s">
        <v>17</v>
      </c>
      <c r="J3928" t="s">
        <v>27</v>
      </c>
      <c r="L3928" t="str">
        <f t="shared" si="61"/>
        <v>July</v>
      </c>
      <c r="M3928" s="4">
        <f>ABS(Table1[[#This Row],[Amount]])</f>
        <v>1943.13</v>
      </c>
      <c r="N3928">
        <f>IF(Table1[[#This Row],[Type]]="Income",ABS(Table1[[#This Row],[Amount]]),0)</f>
        <v>0</v>
      </c>
      <c r="O3928">
        <f>IF(Table1[[#This Row],[Type]]="Expense",ABS(Table1[[#This Row],[Amount]]),0)</f>
        <v>1943.13</v>
      </c>
      <c r="P3928" t="str">
        <f>Table1[[#This Row],[Region]]</f>
        <v>North</v>
      </c>
      <c r="Q3928" t="s">
        <v>16</v>
      </c>
      <c r="R3928" t="s">
        <v>27</v>
      </c>
    </row>
    <row r="3929" spans="1:18" x14ac:dyDescent="0.3">
      <c r="A3929" s="1">
        <v>45228</v>
      </c>
      <c r="B3929" t="s">
        <v>3955</v>
      </c>
      <c r="C3929" t="s">
        <v>30</v>
      </c>
      <c r="D3929" t="s">
        <v>22</v>
      </c>
      <c r="E3929">
        <v>1081.57</v>
      </c>
      <c r="F3929" t="s">
        <v>31</v>
      </c>
      <c r="G3929">
        <f>IF(Table1[[#This Row],[Type]]="Income",ABS(Table1[[#This Row],[Amount]]),0)</f>
        <v>1081.57</v>
      </c>
      <c r="H3929">
        <f>IF(Table1[[#This Row],[Type]]="Expense",ABS(Table1[[#This Row],[Amount]]),0)</f>
        <v>0</v>
      </c>
      <c r="I3929" t="s">
        <v>20</v>
      </c>
      <c r="J3929" t="s">
        <v>13</v>
      </c>
      <c r="L3929" t="str">
        <f t="shared" si="61"/>
        <v>October</v>
      </c>
      <c r="M3929" s="4">
        <f>ABS(Table1[[#This Row],[Amount]])</f>
        <v>1081.57</v>
      </c>
      <c r="N3929">
        <f>IF(Table1[[#This Row],[Type]]="Income",ABS(Table1[[#This Row],[Amount]]),0)</f>
        <v>1081.57</v>
      </c>
      <c r="O3929">
        <f>IF(Table1[[#This Row],[Type]]="Expense",ABS(Table1[[#This Row],[Amount]]),0)</f>
        <v>0</v>
      </c>
      <c r="P3929" t="str">
        <f>Table1[[#This Row],[Region]]</f>
        <v>East</v>
      </c>
      <c r="Q3929" t="s">
        <v>22</v>
      </c>
      <c r="R3929" t="s">
        <v>13</v>
      </c>
    </row>
    <row r="3930" spans="1:18" x14ac:dyDescent="0.3">
      <c r="A3930" s="1">
        <v>45149</v>
      </c>
      <c r="B3930" t="s">
        <v>3956</v>
      </c>
      <c r="C3930" t="s">
        <v>15</v>
      </c>
      <c r="D3930" t="s">
        <v>36</v>
      </c>
      <c r="E3930">
        <v>-2129.13</v>
      </c>
      <c r="F3930" t="s">
        <v>11</v>
      </c>
      <c r="G3930">
        <f>IF(Table1[[#This Row],[Type]]="Income",ABS(Table1[[#This Row],[Amount]]),0)</f>
        <v>0</v>
      </c>
      <c r="H3930">
        <f>IF(Table1[[#This Row],[Type]]="Expense",ABS(Table1[[#This Row],[Amount]]),0)</f>
        <v>2129.13</v>
      </c>
      <c r="I3930" t="s">
        <v>12</v>
      </c>
      <c r="J3930" t="s">
        <v>13</v>
      </c>
      <c r="L3930" t="str">
        <f t="shared" si="61"/>
        <v>August</v>
      </c>
      <c r="M3930" s="4">
        <f>ABS(Table1[[#This Row],[Amount]])</f>
        <v>2129.13</v>
      </c>
      <c r="N3930">
        <f>IF(Table1[[#This Row],[Type]]="Income",ABS(Table1[[#This Row],[Amount]]),0)</f>
        <v>0</v>
      </c>
      <c r="O3930">
        <f>IF(Table1[[#This Row],[Type]]="Expense",ABS(Table1[[#This Row],[Amount]]),0)</f>
        <v>2129.13</v>
      </c>
      <c r="P3930" t="str">
        <f>Table1[[#This Row],[Region]]</f>
        <v>East</v>
      </c>
      <c r="Q3930" t="s">
        <v>36</v>
      </c>
      <c r="R3930" t="s">
        <v>13</v>
      </c>
    </row>
    <row r="3931" spans="1:18" x14ac:dyDescent="0.3">
      <c r="A3931" s="1">
        <v>45148</v>
      </c>
      <c r="B3931" t="s">
        <v>3957</v>
      </c>
      <c r="C3931" t="s">
        <v>9</v>
      </c>
      <c r="D3931" t="s">
        <v>26</v>
      </c>
      <c r="E3931">
        <v>-3108.58</v>
      </c>
      <c r="F3931" t="s">
        <v>11</v>
      </c>
      <c r="G3931">
        <f>IF(Table1[[#This Row],[Type]]="Income",ABS(Table1[[#This Row],[Amount]]),0)</f>
        <v>0</v>
      </c>
      <c r="H3931">
        <f>IF(Table1[[#This Row],[Type]]="Expense",ABS(Table1[[#This Row],[Amount]]),0)</f>
        <v>3108.58</v>
      </c>
      <c r="I3931" t="s">
        <v>12</v>
      </c>
      <c r="J3931" t="s">
        <v>23</v>
      </c>
      <c r="L3931" t="str">
        <f t="shared" si="61"/>
        <v>August</v>
      </c>
      <c r="M3931" s="4">
        <f>ABS(Table1[[#This Row],[Amount]])</f>
        <v>3108.58</v>
      </c>
      <c r="N3931">
        <f>IF(Table1[[#This Row],[Type]]="Income",ABS(Table1[[#This Row],[Amount]]),0)</f>
        <v>0</v>
      </c>
      <c r="O3931">
        <f>IF(Table1[[#This Row],[Type]]="Expense",ABS(Table1[[#This Row],[Amount]]),0)</f>
        <v>3108.58</v>
      </c>
      <c r="P3931" t="str">
        <f>Table1[[#This Row],[Region]]</f>
        <v>South</v>
      </c>
      <c r="Q3931" t="s">
        <v>26</v>
      </c>
      <c r="R3931" t="s">
        <v>23</v>
      </c>
    </row>
    <row r="3932" spans="1:18" x14ac:dyDescent="0.3">
      <c r="A3932" s="1">
        <v>44929</v>
      </c>
      <c r="B3932" t="s">
        <v>3958</v>
      </c>
      <c r="C3932" t="s">
        <v>9</v>
      </c>
      <c r="D3932" t="s">
        <v>42</v>
      </c>
      <c r="E3932">
        <v>-1146.1400000000001</v>
      </c>
      <c r="F3932" t="s">
        <v>11</v>
      </c>
      <c r="G3932">
        <f>IF(Table1[[#This Row],[Type]]="Income",ABS(Table1[[#This Row],[Amount]]),0)</f>
        <v>0</v>
      </c>
      <c r="H3932">
        <f>IF(Table1[[#This Row],[Type]]="Expense",ABS(Table1[[#This Row],[Amount]]),0)</f>
        <v>1146.1400000000001</v>
      </c>
      <c r="I3932" t="s">
        <v>17</v>
      </c>
      <c r="J3932" t="s">
        <v>23</v>
      </c>
      <c r="L3932" t="str">
        <f t="shared" si="61"/>
        <v>January</v>
      </c>
      <c r="M3932" s="4">
        <f>ABS(Table1[[#This Row],[Amount]])</f>
        <v>1146.1400000000001</v>
      </c>
      <c r="N3932">
        <f>IF(Table1[[#This Row],[Type]]="Income",ABS(Table1[[#This Row],[Amount]]),0)</f>
        <v>0</v>
      </c>
      <c r="O3932">
        <f>IF(Table1[[#This Row],[Type]]="Expense",ABS(Table1[[#This Row],[Amount]]),0)</f>
        <v>1146.1400000000001</v>
      </c>
      <c r="P3932" t="str">
        <f>Table1[[#This Row],[Region]]</f>
        <v>South</v>
      </c>
      <c r="Q3932" t="s">
        <v>42</v>
      </c>
      <c r="R3932" t="s">
        <v>23</v>
      </c>
    </row>
    <row r="3933" spans="1:18" x14ac:dyDescent="0.3">
      <c r="A3933" s="1">
        <v>44932</v>
      </c>
      <c r="B3933" t="s">
        <v>3959</v>
      </c>
      <c r="C3933" t="s">
        <v>15</v>
      </c>
      <c r="D3933" t="s">
        <v>10</v>
      </c>
      <c r="E3933">
        <v>-1528.05</v>
      </c>
      <c r="F3933" t="s">
        <v>11</v>
      </c>
      <c r="G3933">
        <f>IF(Table1[[#This Row],[Type]]="Income",ABS(Table1[[#This Row],[Amount]]),0)</f>
        <v>0</v>
      </c>
      <c r="H3933">
        <f>IF(Table1[[#This Row],[Type]]="Expense",ABS(Table1[[#This Row],[Amount]]),0)</f>
        <v>1528.05</v>
      </c>
      <c r="I3933" t="s">
        <v>17</v>
      </c>
      <c r="J3933" t="s">
        <v>13</v>
      </c>
      <c r="L3933" t="str">
        <f t="shared" si="61"/>
        <v>January</v>
      </c>
      <c r="M3933" s="4">
        <f>ABS(Table1[[#This Row],[Amount]])</f>
        <v>1528.05</v>
      </c>
      <c r="N3933">
        <f>IF(Table1[[#This Row],[Type]]="Income",ABS(Table1[[#This Row],[Amount]]),0)</f>
        <v>0</v>
      </c>
      <c r="O3933">
        <f>IF(Table1[[#This Row],[Type]]="Expense",ABS(Table1[[#This Row],[Amount]]),0)</f>
        <v>1528.05</v>
      </c>
      <c r="P3933" t="str">
        <f>Table1[[#This Row],[Region]]</f>
        <v>East</v>
      </c>
      <c r="Q3933" t="s">
        <v>10</v>
      </c>
      <c r="R3933" t="s">
        <v>13</v>
      </c>
    </row>
    <row r="3934" spans="1:18" x14ac:dyDescent="0.3">
      <c r="A3934" s="1">
        <v>45019</v>
      </c>
      <c r="B3934" t="s">
        <v>3960</v>
      </c>
      <c r="C3934" t="s">
        <v>9</v>
      </c>
      <c r="D3934" t="s">
        <v>22</v>
      </c>
      <c r="E3934">
        <v>-4287.28</v>
      </c>
      <c r="F3934" t="s">
        <v>11</v>
      </c>
      <c r="G3934">
        <f>IF(Table1[[#This Row],[Type]]="Income",ABS(Table1[[#This Row],[Amount]]),0)</f>
        <v>0</v>
      </c>
      <c r="H3934">
        <f>IF(Table1[[#This Row],[Type]]="Expense",ABS(Table1[[#This Row],[Amount]]),0)</f>
        <v>4287.28</v>
      </c>
      <c r="I3934" t="s">
        <v>17</v>
      </c>
      <c r="J3934" t="s">
        <v>27</v>
      </c>
      <c r="L3934" t="str">
        <f t="shared" si="61"/>
        <v>April</v>
      </c>
      <c r="M3934" s="4">
        <f>ABS(Table1[[#This Row],[Amount]])</f>
        <v>4287.28</v>
      </c>
      <c r="N3934">
        <f>IF(Table1[[#This Row],[Type]]="Income",ABS(Table1[[#This Row],[Amount]]),0)</f>
        <v>0</v>
      </c>
      <c r="O3934">
        <f>IF(Table1[[#This Row],[Type]]="Expense",ABS(Table1[[#This Row],[Amount]]),0)</f>
        <v>4287.28</v>
      </c>
      <c r="P3934" t="str">
        <f>Table1[[#This Row],[Region]]</f>
        <v>North</v>
      </c>
      <c r="Q3934" t="s">
        <v>22</v>
      </c>
      <c r="R3934" t="s">
        <v>27</v>
      </c>
    </row>
    <row r="3935" spans="1:18" x14ac:dyDescent="0.3">
      <c r="A3935" s="1">
        <v>44934</v>
      </c>
      <c r="B3935" t="s">
        <v>3961</v>
      </c>
      <c r="C3935" t="s">
        <v>25</v>
      </c>
      <c r="D3935" t="s">
        <v>22</v>
      </c>
      <c r="E3935">
        <v>-4995.1499999999996</v>
      </c>
      <c r="F3935" t="s">
        <v>11</v>
      </c>
      <c r="G3935">
        <f>IF(Table1[[#This Row],[Type]]="Income",ABS(Table1[[#This Row],[Amount]]),0)</f>
        <v>0</v>
      </c>
      <c r="H3935">
        <f>IF(Table1[[#This Row],[Type]]="Expense",ABS(Table1[[#This Row],[Amount]]),0)</f>
        <v>4995.1499999999996</v>
      </c>
      <c r="I3935" t="s">
        <v>17</v>
      </c>
      <c r="J3935" t="s">
        <v>13</v>
      </c>
      <c r="L3935" t="str">
        <f t="shared" si="61"/>
        <v>January</v>
      </c>
      <c r="M3935" s="4">
        <f>ABS(Table1[[#This Row],[Amount]])</f>
        <v>4995.1499999999996</v>
      </c>
      <c r="N3935">
        <f>IF(Table1[[#This Row],[Type]]="Income",ABS(Table1[[#This Row],[Amount]]),0)</f>
        <v>0</v>
      </c>
      <c r="O3935">
        <f>IF(Table1[[#This Row],[Type]]="Expense",ABS(Table1[[#This Row],[Amount]]),0)</f>
        <v>4995.1499999999996</v>
      </c>
      <c r="P3935" t="str">
        <f>Table1[[#This Row],[Region]]</f>
        <v>East</v>
      </c>
      <c r="Q3935" t="s">
        <v>22</v>
      </c>
      <c r="R3935" t="s">
        <v>13</v>
      </c>
    </row>
    <row r="3936" spans="1:18" x14ac:dyDescent="0.3">
      <c r="A3936" s="1">
        <v>45161</v>
      </c>
      <c r="B3936" t="s">
        <v>3962</v>
      </c>
      <c r="C3936" t="s">
        <v>15</v>
      </c>
      <c r="D3936" t="s">
        <v>16</v>
      </c>
      <c r="E3936">
        <v>-1659.05</v>
      </c>
      <c r="F3936" t="s">
        <v>11</v>
      </c>
      <c r="G3936">
        <f>IF(Table1[[#This Row],[Type]]="Income",ABS(Table1[[#This Row],[Amount]]),0)</f>
        <v>0</v>
      </c>
      <c r="H3936">
        <f>IF(Table1[[#This Row],[Type]]="Expense",ABS(Table1[[#This Row],[Amount]]),0)</f>
        <v>1659.05</v>
      </c>
      <c r="I3936" t="s">
        <v>12</v>
      </c>
      <c r="J3936" t="s">
        <v>23</v>
      </c>
      <c r="L3936" t="str">
        <f t="shared" si="61"/>
        <v>August</v>
      </c>
      <c r="M3936" s="4">
        <f>ABS(Table1[[#This Row],[Amount]])</f>
        <v>1659.05</v>
      </c>
      <c r="N3936">
        <f>IF(Table1[[#This Row],[Type]]="Income",ABS(Table1[[#This Row],[Amount]]),0)</f>
        <v>0</v>
      </c>
      <c r="O3936">
        <f>IF(Table1[[#This Row],[Type]]="Expense",ABS(Table1[[#This Row],[Amount]]),0)</f>
        <v>1659.05</v>
      </c>
      <c r="P3936" t="str">
        <f>Table1[[#This Row],[Region]]</f>
        <v>South</v>
      </c>
      <c r="Q3936" t="s">
        <v>16</v>
      </c>
      <c r="R3936" t="s">
        <v>23</v>
      </c>
    </row>
    <row r="3937" spans="1:18" x14ac:dyDescent="0.3">
      <c r="A3937" s="1">
        <v>45034</v>
      </c>
      <c r="B3937" t="s">
        <v>3963</v>
      </c>
      <c r="C3937" t="s">
        <v>25</v>
      </c>
      <c r="D3937" t="s">
        <v>22</v>
      </c>
      <c r="E3937">
        <v>-829.4</v>
      </c>
      <c r="F3937" t="s">
        <v>11</v>
      </c>
      <c r="G3937">
        <f>IF(Table1[[#This Row],[Type]]="Income",ABS(Table1[[#This Row],[Amount]]),0)</f>
        <v>0</v>
      </c>
      <c r="H3937">
        <f>IF(Table1[[#This Row],[Type]]="Expense",ABS(Table1[[#This Row],[Amount]]),0)</f>
        <v>829.4</v>
      </c>
      <c r="I3937" t="s">
        <v>17</v>
      </c>
      <c r="J3937" t="s">
        <v>27</v>
      </c>
      <c r="L3937" t="str">
        <f t="shared" si="61"/>
        <v>April</v>
      </c>
      <c r="M3937" s="4">
        <f>ABS(Table1[[#This Row],[Amount]])</f>
        <v>829.4</v>
      </c>
      <c r="N3937">
        <f>IF(Table1[[#This Row],[Type]]="Income",ABS(Table1[[#This Row],[Amount]]),0)</f>
        <v>0</v>
      </c>
      <c r="O3937">
        <f>IF(Table1[[#This Row],[Type]]="Expense",ABS(Table1[[#This Row],[Amount]]),0)</f>
        <v>829.4</v>
      </c>
      <c r="P3937" t="str">
        <f>Table1[[#This Row],[Region]]</f>
        <v>North</v>
      </c>
      <c r="Q3937" t="s">
        <v>22</v>
      </c>
      <c r="R3937" t="s">
        <v>27</v>
      </c>
    </row>
    <row r="3938" spans="1:18" x14ac:dyDescent="0.3">
      <c r="A3938" s="1">
        <v>45087</v>
      </c>
      <c r="B3938" t="s">
        <v>3964</v>
      </c>
      <c r="C3938" t="s">
        <v>25</v>
      </c>
      <c r="D3938" t="s">
        <v>26</v>
      </c>
      <c r="E3938">
        <v>-3986.54</v>
      </c>
      <c r="F3938" t="s">
        <v>11</v>
      </c>
      <c r="G3938">
        <f>IF(Table1[[#This Row],[Type]]="Income",ABS(Table1[[#This Row],[Amount]]),0)</f>
        <v>0</v>
      </c>
      <c r="H3938">
        <f>IF(Table1[[#This Row],[Type]]="Expense",ABS(Table1[[#This Row],[Amount]]),0)</f>
        <v>3986.54</v>
      </c>
      <c r="I3938" t="s">
        <v>17</v>
      </c>
      <c r="J3938" t="s">
        <v>13</v>
      </c>
      <c r="L3938" t="str">
        <f t="shared" si="61"/>
        <v>June</v>
      </c>
      <c r="M3938" s="4">
        <f>ABS(Table1[[#This Row],[Amount]])</f>
        <v>3986.54</v>
      </c>
      <c r="N3938">
        <f>IF(Table1[[#This Row],[Type]]="Income",ABS(Table1[[#This Row],[Amount]]),0)</f>
        <v>0</v>
      </c>
      <c r="O3938">
        <f>IF(Table1[[#This Row],[Type]]="Expense",ABS(Table1[[#This Row],[Amount]]),0)</f>
        <v>3986.54</v>
      </c>
      <c r="P3938" t="str">
        <f>Table1[[#This Row],[Region]]</f>
        <v>East</v>
      </c>
      <c r="Q3938" t="s">
        <v>26</v>
      </c>
      <c r="R3938" t="s">
        <v>13</v>
      </c>
    </row>
    <row r="3939" spans="1:18" x14ac:dyDescent="0.3">
      <c r="A3939" s="1">
        <v>45135</v>
      </c>
      <c r="B3939" t="s">
        <v>3965</v>
      </c>
      <c r="C3939" t="s">
        <v>30</v>
      </c>
      <c r="D3939" t="s">
        <v>16</v>
      </c>
      <c r="E3939">
        <v>3042.23</v>
      </c>
      <c r="F3939" t="s">
        <v>31</v>
      </c>
      <c r="G3939">
        <f>IF(Table1[[#This Row],[Type]]="Income",ABS(Table1[[#This Row],[Amount]]),0)</f>
        <v>3042.23</v>
      </c>
      <c r="H3939">
        <f>IF(Table1[[#This Row],[Type]]="Expense",ABS(Table1[[#This Row],[Amount]]),0)</f>
        <v>0</v>
      </c>
      <c r="I3939" t="s">
        <v>12</v>
      </c>
      <c r="J3939" t="s">
        <v>23</v>
      </c>
      <c r="L3939" t="str">
        <f t="shared" si="61"/>
        <v>July</v>
      </c>
      <c r="M3939" s="4">
        <f>ABS(Table1[[#This Row],[Amount]])</f>
        <v>3042.23</v>
      </c>
      <c r="N3939">
        <f>IF(Table1[[#This Row],[Type]]="Income",ABS(Table1[[#This Row],[Amount]]),0)</f>
        <v>3042.23</v>
      </c>
      <c r="O3939">
        <f>IF(Table1[[#This Row],[Type]]="Expense",ABS(Table1[[#This Row],[Amount]]),0)</f>
        <v>0</v>
      </c>
      <c r="P3939" t="str">
        <f>Table1[[#This Row],[Region]]</f>
        <v>South</v>
      </c>
      <c r="Q3939" t="s">
        <v>16</v>
      </c>
      <c r="R3939" t="s">
        <v>23</v>
      </c>
    </row>
    <row r="3940" spans="1:18" x14ac:dyDescent="0.3">
      <c r="A3940" s="1">
        <v>45166</v>
      </c>
      <c r="B3940" t="s">
        <v>3966</v>
      </c>
      <c r="C3940" t="s">
        <v>25</v>
      </c>
      <c r="D3940" t="s">
        <v>22</v>
      </c>
      <c r="E3940">
        <v>-591.97</v>
      </c>
      <c r="F3940" t="s">
        <v>11</v>
      </c>
      <c r="G3940">
        <f>IF(Table1[[#This Row],[Type]]="Income",ABS(Table1[[#This Row],[Amount]]),0)</f>
        <v>0</v>
      </c>
      <c r="H3940">
        <f>IF(Table1[[#This Row],[Type]]="Expense",ABS(Table1[[#This Row],[Amount]]),0)</f>
        <v>591.97</v>
      </c>
      <c r="I3940" t="s">
        <v>12</v>
      </c>
      <c r="J3940" t="s">
        <v>13</v>
      </c>
      <c r="L3940" t="str">
        <f t="shared" si="61"/>
        <v>August</v>
      </c>
      <c r="M3940" s="4">
        <f>ABS(Table1[[#This Row],[Amount]])</f>
        <v>591.97</v>
      </c>
      <c r="N3940">
        <f>IF(Table1[[#This Row],[Type]]="Income",ABS(Table1[[#This Row],[Amount]]),0)</f>
        <v>0</v>
      </c>
      <c r="O3940">
        <f>IF(Table1[[#This Row],[Type]]="Expense",ABS(Table1[[#This Row],[Amount]]),0)</f>
        <v>591.97</v>
      </c>
      <c r="P3940" t="str">
        <f>Table1[[#This Row],[Region]]</f>
        <v>East</v>
      </c>
      <c r="Q3940" t="s">
        <v>22</v>
      </c>
      <c r="R3940" t="s">
        <v>13</v>
      </c>
    </row>
    <row r="3941" spans="1:18" x14ac:dyDescent="0.3">
      <c r="A3941" s="1">
        <v>45257</v>
      </c>
      <c r="B3941" t="s">
        <v>3967</v>
      </c>
      <c r="C3941" t="s">
        <v>30</v>
      </c>
      <c r="D3941" t="s">
        <v>10</v>
      </c>
      <c r="E3941">
        <v>4739.18</v>
      </c>
      <c r="F3941" t="s">
        <v>31</v>
      </c>
      <c r="G3941">
        <f>IF(Table1[[#This Row],[Type]]="Income",ABS(Table1[[#This Row],[Amount]]),0)</f>
        <v>4739.18</v>
      </c>
      <c r="H3941">
        <f>IF(Table1[[#This Row],[Type]]="Expense",ABS(Table1[[#This Row],[Amount]]),0)</f>
        <v>0</v>
      </c>
      <c r="I3941" t="s">
        <v>20</v>
      </c>
      <c r="J3941" t="s">
        <v>13</v>
      </c>
      <c r="L3941" t="str">
        <f t="shared" si="61"/>
        <v>November</v>
      </c>
      <c r="M3941" s="4">
        <f>ABS(Table1[[#This Row],[Amount]])</f>
        <v>4739.18</v>
      </c>
      <c r="N3941">
        <f>IF(Table1[[#This Row],[Type]]="Income",ABS(Table1[[#This Row],[Amount]]),0)</f>
        <v>4739.18</v>
      </c>
      <c r="O3941">
        <f>IF(Table1[[#This Row],[Type]]="Expense",ABS(Table1[[#This Row],[Amount]]),0)</f>
        <v>0</v>
      </c>
      <c r="P3941" t="str">
        <f>Table1[[#This Row],[Region]]</f>
        <v>East</v>
      </c>
      <c r="Q3941" t="s">
        <v>10</v>
      </c>
      <c r="R3941" t="s">
        <v>13</v>
      </c>
    </row>
    <row r="3942" spans="1:18" x14ac:dyDescent="0.3">
      <c r="A3942" s="1">
        <v>45259</v>
      </c>
      <c r="B3942" t="s">
        <v>3968</v>
      </c>
      <c r="C3942" t="s">
        <v>9</v>
      </c>
      <c r="D3942" t="s">
        <v>42</v>
      </c>
      <c r="E3942">
        <v>-482.44</v>
      </c>
      <c r="F3942" t="s">
        <v>11</v>
      </c>
      <c r="G3942">
        <f>IF(Table1[[#This Row],[Type]]="Income",ABS(Table1[[#This Row],[Amount]]),0)</f>
        <v>0</v>
      </c>
      <c r="H3942">
        <f>IF(Table1[[#This Row],[Type]]="Expense",ABS(Table1[[#This Row],[Amount]]),0)</f>
        <v>482.44</v>
      </c>
      <c r="I3942" t="s">
        <v>12</v>
      </c>
      <c r="J3942" t="s">
        <v>13</v>
      </c>
      <c r="L3942" t="str">
        <f t="shared" si="61"/>
        <v>November</v>
      </c>
      <c r="M3942" s="4">
        <f>ABS(Table1[[#This Row],[Amount]])</f>
        <v>482.44</v>
      </c>
      <c r="N3942">
        <f>IF(Table1[[#This Row],[Type]]="Income",ABS(Table1[[#This Row],[Amount]]),0)</f>
        <v>0</v>
      </c>
      <c r="O3942">
        <f>IF(Table1[[#This Row],[Type]]="Expense",ABS(Table1[[#This Row],[Amount]]),0)</f>
        <v>482.44</v>
      </c>
      <c r="P3942" t="str">
        <f>Table1[[#This Row],[Region]]</f>
        <v>East</v>
      </c>
      <c r="Q3942" t="s">
        <v>42</v>
      </c>
      <c r="R3942" t="s">
        <v>13</v>
      </c>
    </row>
    <row r="3943" spans="1:18" x14ac:dyDescent="0.3">
      <c r="A3943" s="1">
        <v>44976</v>
      </c>
      <c r="B3943" t="s">
        <v>3969</v>
      </c>
      <c r="C3943" t="s">
        <v>9</v>
      </c>
      <c r="D3943" t="s">
        <v>10</v>
      </c>
      <c r="E3943">
        <v>-3164.25</v>
      </c>
      <c r="F3943" t="s">
        <v>11</v>
      </c>
      <c r="G3943">
        <f>IF(Table1[[#This Row],[Type]]="Income",ABS(Table1[[#This Row],[Amount]]),0)</f>
        <v>0</v>
      </c>
      <c r="H3943">
        <f>IF(Table1[[#This Row],[Type]]="Expense",ABS(Table1[[#This Row],[Amount]]),0)</f>
        <v>3164.25</v>
      </c>
      <c r="I3943" t="s">
        <v>20</v>
      </c>
      <c r="J3943" t="s">
        <v>27</v>
      </c>
      <c r="L3943" t="str">
        <f t="shared" si="61"/>
        <v>February</v>
      </c>
      <c r="M3943" s="4">
        <f>ABS(Table1[[#This Row],[Amount]])</f>
        <v>3164.25</v>
      </c>
      <c r="N3943">
        <f>IF(Table1[[#This Row],[Type]]="Income",ABS(Table1[[#This Row],[Amount]]),0)</f>
        <v>0</v>
      </c>
      <c r="O3943">
        <f>IF(Table1[[#This Row],[Type]]="Expense",ABS(Table1[[#This Row],[Amount]]),0)</f>
        <v>3164.25</v>
      </c>
      <c r="P3943" t="str">
        <f>Table1[[#This Row],[Region]]</f>
        <v>North</v>
      </c>
      <c r="Q3943" t="s">
        <v>10</v>
      </c>
      <c r="R3943" t="s">
        <v>27</v>
      </c>
    </row>
    <row r="3944" spans="1:18" x14ac:dyDescent="0.3">
      <c r="A3944" s="1">
        <v>44937</v>
      </c>
      <c r="B3944" t="s">
        <v>3970</v>
      </c>
      <c r="C3944" t="s">
        <v>30</v>
      </c>
      <c r="D3944" t="s">
        <v>19</v>
      </c>
      <c r="E3944">
        <v>2177.29</v>
      </c>
      <c r="F3944" t="s">
        <v>31</v>
      </c>
      <c r="G3944">
        <f>IF(Table1[[#This Row],[Type]]="Income",ABS(Table1[[#This Row],[Amount]]),0)</f>
        <v>2177.29</v>
      </c>
      <c r="H3944">
        <f>IF(Table1[[#This Row],[Type]]="Expense",ABS(Table1[[#This Row],[Amount]]),0)</f>
        <v>0</v>
      </c>
      <c r="I3944" t="s">
        <v>17</v>
      </c>
      <c r="J3944" t="s">
        <v>23</v>
      </c>
      <c r="L3944" t="str">
        <f t="shared" si="61"/>
        <v>January</v>
      </c>
      <c r="M3944" s="4">
        <f>ABS(Table1[[#This Row],[Amount]])</f>
        <v>2177.29</v>
      </c>
      <c r="N3944">
        <f>IF(Table1[[#This Row],[Type]]="Income",ABS(Table1[[#This Row],[Amount]]),0)</f>
        <v>2177.29</v>
      </c>
      <c r="O3944">
        <f>IF(Table1[[#This Row],[Type]]="Expense",ABS(Table1[[#This Row],[Amount]]),0)</f>
        <v>0</v>
      </c>
      <c r="P3944" t="str">
        <f>Table1[[#This Row],[Region]]</f>
        <v>South</v>
      </c>
      <c r="Q3944" t="s">
        <v>19</v>
      </c>
      <c r="R3944" t="s">
        <v>23</v>
      </c>
    </row>
    <row r="3945" spans="1:18" x14ac:dyDescent="0.3">
      <c r="A3945" s="1">
        <v>45277</v>
      </c>
      <c r="B3945" t="s">
        <v>3971</v>
      </c>
      <c r="C3945" t="s">
        <v>25</v>
      </c>
      <c r="D3945" t="s">
        <v>26</v>
      </c>
      <c r="E3945">
        <v>-2827.46</v>
      </c>
      <c r="F3945" t="s">
        <v>11</v>
      </c>
      <c r="G3945">
        <f>IF(Table1[[#This Row],[Type]]="Income",ABS(Table1[[#This Row],[Amount]]),0)</f>
        <v>0</v>
      </c>
      <c r="H3945">
        <f>IF(Table1[[#This Row],[Type]]="Expense",ABS(Table1[[#This Row],[Amount]]),0)</f>
        <v>2827.46</v>
      </c>
      <c r="I3945" t="s">
        <v>20</v>
      </c>
      <c r="J3945" t="s">
        <v>23</v>
      </c>
      <c r="L3945" t="str">
        <f t="shared" si="61"/>
        <v>December</v>
      </c>
      <c r="M3945" s="4">
        <f>ABS(Table1[[#This Row],[Amount]])</f>
        <v>2827.46</v>
      </c>
      <c r="N3945">
        <f>IF(Table1[[#This Row],[Type]]="Income",ABS(Table1[[#This Row],[Amount]]),0)</f>
        <v>0</v>
      </c>
      <c r="O3945">
        <f>IF(Table1[[#This Row],[Type]]="Expense",ABS(Table1[[#This Row],[Amount]]),0)</f>
        <v>2827.46</v>
      </c>
      <c r="P3945" t="str">
        <f>Table1[[#This Row],[Region]]</f>
        <v>South</v>
      </c>
      <c r="Q3945" t="s">
        <v>26</v>
      </c>
      <c r="R3945" t="s">
        <v>23</v>
      </c>
    </row>
    <row r="3946" spans="1:18" x14ac:dyDescent="0.3">
      <c r="A3946" s="1">
        <v>45082</v>
      </c>
      <c r="B3946" t="s">
        <v>3972</v>
      </c>
      <c r="C3946" t="s">
        <v>15</v>
      </c>
      <c r="D3946" t="s">
        <v>42</v>
      </c>
      <c r="E3946">
        <v>-1144.75</v>
      </c>
      <c r="F3946" t="s">
        <v>11</v>
      </c>
      <c r="G3946">
        <f>IF(Table1[[#This Row],[Type]]="Income",ABS(Table1[[#This Row],[Amount]]),0)</f>
        <v>0</v>
      </c>
      <c r="H3946">
        <f>IF(Table1[[#This Row],[Type]]="Expense",ABS(Table1[[#This Row],[Amount]]),0)</f>
        <v>1144.75</v>
      </c>
      <c r="I3946" t="s">
        <v>20</v>
      </c>
      <c r="J3946" t="s">
        <v>32</v>
      </c>
      <c r="L3946" t="str">
        <f t="shared" si="61"/>
        <v>June</v>
      </c>
      <c r="M3946" s="4">
        <f>ABS(Table1[[#This Row],[Amount]])</f>
        <v>1144.75</v>
      </c>
      <c r="N3946">
        <f>IF(Table1[[#This Row],[Type]]="Income",ABS(Table1[[#This Row],[Amount]]),0)</f>
        <v>0</v>
      </c>
      <c r="O3946">
        <f>IF(Table1[[#This Row],[Type]]="Expense",ABS(Table1[[#This Row],[Amount]]),0)</f>
        <v>1144.75</v>
      </c>
      <c r="P3946" t="str">
        <f>Table1[[#This Row],[Region]]</f>
        <v>West</v>
      </c>
      <c r="Q3946" t="s">
        <v>42</v>
      </c>
      <c r="R3946" t="s">
        <v>32</v>
      </c>
    </row>
    <row r="3947" spans="1:18" x14ac:dyDescent="0.3">
      <c r="A3947" s="1">
        <v>44996</v>
      </c>
      <c r="B3947" t="s">
        <v>3973</v>
      </c>
      <c r="C3947" t="s">
        <v>15</v>
      </c>
      <c r="D3947" t="s">
        <v>42</v>
      </c>
      <c r="E3947">
        <v>-3471.74</v>
      </c>
      <c r="F3947" t="s">
        <v>11</v>
      </c>
      <c r="G3947">
        <f>IF(Table1[[#This Row],[Type]]="Income",ABS(Table1[[#This Row],[Amount]]),0)</f>
        <v>0</v>
      </c>
      <c r="H3947">
        <f>IF(Table1[[#This Row],[Type]]="Expense",ABS(Table1[[#This Row],[Amount]]),0)</f>
        <v>3471.74</v>
      </c>
      <c r="I3947" t="s">
        <v>17</v>
      </c>
      <c r="J3947" t="s">
        <v>13</v>
      </c>
      <c r="L3947" t="str">
        <f t="shared" si="61"/>
        <v>March</v>
      </c>
      <c r="M3947" s="4">
        <f>ABS(Table1[[#This Row],[Amount]])</f>
        <v>3471.74</v>
      </c>
      <c r="N3947">
        <f>IF(Table1[[#This Row],[Type]]="Income",ABS(Table1[[#This Row],[Amount]]),0)</f>
        <v>0</v>
      </c>
      <c r="O3947">
        <f>IF(Table1[[#This Row],[Type]]="Expense",ABS(Table1[[#This Row],[Amount]]),0)</f>
        <v>3471.74</v>
      </c>
      <c r="P3947" t="str">
        <f>Table1[[#This Row],[Region]]</f>
        <v>East</v>
      </c>
      <c r="Q3947" t="s">
        <v>42</v>
      </c>
      <c r="R3947" t="s">
        <v>13</v>
      </c>
    </row>
    <row r="3948" spans="1:18" x14ac:dyDescent="0.3">
      <c r="A3948" s="1">
        <v>45095</v>
      </c>
      <c r="B3948" t="s">
        <v>3974</v>
      </c>
      <c r="C3948" t="s">
        <v>30</v>
      </c>
      <c r="D3948" t="s">
        <v>16</v>
      </c>
      <c r="E3948">
        <v>4802.63</v>
      </c>
      <c r="F3948" t="s">
        <v>31</v>
      </c>
      <c r="G3948">
        <f>IF(Table1[[#This Row],[Type]]="Income",ABS(Table1[[#This Row],[Amount]]),0)</f>
        <v>4802.63</v>
      </c>
      <c r="H3948">
        <f>IF(Table1[[#This Row],[Type]]="Expense",ABS(Table1[[#This Row],[Amount]]),0)</f>
        <v>0</v>
      </c>
      <c r="I3948" t="s">
        <v>17</v>
      </c>
      <c r="J3948" t="s">
        <v>13</v>
      </c>
      <c r="L3948" t="str">
        <f t="shared" si="61"/>
        <v>June</v>
      </c>
      <c r="M3948" s="4">
        <f>ABS(Table1[[#This Row],[Amount]])</f>
        <v>4802.63</v>
      </c>
      <c r="N3948">
        <f>IF(Table1[[#This Row],[Type]]="Income",ABS(Table1[[#This Row],[Amount]]),0)</f>
        <v>4802.63</v>
      </c>
      <c r="O3948">
        <f>IF(Table1[[#This Row],[Type]]="Expense",ABS(Table1[[#This Row],[Amount]]),0)</f>
        <v>0</v>
      </c>
      <c r="P3948" t="str">
        <f>Table1[[#This Row],[Region]]</f>
        <v>East</v>
      </c>
      <c r="Q3948" t="s">
        <v>16</v>
      </c>
      <c r="R3948" t="s">
        <v>13</v>
      </c>
    </row>
    <row r="3949" spans="1:18" x14ac:dyDescent="0.3">
      <c r="A3949" s="1">
        <v>45198</v>
      </c>
      <c r="B3949" t="s">
        <v>3975</v>
      </c>
      <c r="C3949" t="s">
        <v>9</v>
      </c>
      <c r="D3949" t="s">
        <v>36</v>
      </c>
      <c r="E3949">
        <v>-2346.29</v>
      </c>
      <c r="F3949" t="s">
        <v>11</v>
      </c>
      <c r="G3949">
        <f>IF(Table1[[#This Row],[Type]]="Income",ABS(Table1[[#This Row],[Amount]]),0)</f>
        <v>0</v>
      </c>
      <c r="H3949">
        <f>IF(Table1[[#This Row],[Type]]="Expense",ABS(Table1[[#This Row],[Amount]]),0)</f>
        <v>2346.29</v>
      </c>
      <c r="I3949" t="s">
        <v>17</v>
      </c>
      <c r="J3949" t="s">
        <v>32</v>
      </c>
      <c r="L3949" t="str">
        <f t="shared" si="61"/>
        <v>September</v>
      </c>
      <c r="M3949" s="4">
        <f>ABS(Table1[[#This Row],[Amount]])</f>
        <v>2346.29</v>
      </c>
      <c r="N3949">
        <f>IF(Table1[[#This Row],[Type]]="Income",ABS(Table1[[#This Row],[Amount]]),0)</f>
        <v>0</v>
      </c>
      <c r="O3949">
        <f>IF(Table1[[#This Row],[Type]]="Expense",ABS(Table1[[#This Row],[Amount]]),0)</f>
        <v>2346.29</v>
      </c>
      <c r="P3949" t="str">
        <f>Table1[[#This Row],[Region]]</f>
        <v>West</v>
      </c>
      <c r="Q3949" t="s">
        <v>36</v>
      </c>
      <c r="R3949" t="s">
        <v>32</v>
      </c>
    </row>
    <row r="3950" spans="1:18" x14ac:dyDescent="0.3">
      <c r="A3950" s="1">
        <v>44994</v>
      </c>
      <c r="B3950" t="s">
        <v>3976</v>
      </c>
      <c r="C3950" t="s">
        <v>9</v>
      </c>
      <c r="D3950" t="s">
        <v>16</v>
      </c>
      <c r="E3950">
        <v>-2662.5</v>
      </c>
      <c r="F3950" t="s">
        <v>11</v>
      </c>
      <c r="G3950">
        <f>IF(Table1[[#This Row],[Type]]="Income",ABS(Table1[[#This Row],[Amount]]),0)</f>
        <v>0</v>
      </c>
      <c r="H3950">
        <f>IF(Table1[[#This Row],[Type]]="Expense",ABS(Table1[[#This Row],[Amount]]),0)</f>
        <v>2662.5</v>
      </c>
      <c r="I3950" t="s">
        <v>20</v>
      </c>
      <c r="J3950" t="s">
        <v>13</v>
      </c>
      <c r="L3950" t="str">
        <f t="shared" si="61"/>
        <v>March</v>
      </c>
      <c r="M3950" s="4">
        <f>ABS(Table1[[#This Row],[Amount]])</f>
        <v>2662.5</v>
      </c>
      <c r="N3950">
        <f>IF(Table1[[#This Row],[Type]]="Income",ABS(Table1[[#This Row],[Amount]]),0)</f>
        <v>0</v>
      </c>
      <c r="O3950">
        <f>IF(Table1[[#This Row],[Type]]="Expense",ABS(Table1[[#This Row],[Amount]]),0)</f>
        <v>2662.5</v>
      </c>
      <c r="P3950" t="str">
        <f>Table1[[#This Row],[Region]]</f>
        <v>East</v>
      </c>
      <c r="Q3950" t="s">
        <v>16</v>
      </c>
      <c r="R3950" t="s">
        <v>13</v>
      </c>
    </row>
    <row r="3951" spans="1:18" x14ac:dyDescent="0.3">
      <c r="A3951" s="1">
        <v>45281</v>
      </c>
      <c r="B3951" t="s">
        <v>3977</v>
      </c>
      <c r="C3951" t="s">
        <v>15</v>
      </c>
      <c r="D3951" t="s">
        <v>26</v>
      </c>
      <c r="E3951">
        <v>-1275.08</v>
      </c>
      <c r="F3951" t="s">
        <v>11</v>
      </c>
      <c r="G3951">
        <f>IF(Table1[[#This Row],[Type]]="Income",ABS(Table1[[#This Row],[Amount]]),0)</f>
        <v>0</v>
      </c>
      <c r="H3951">
        <f>IF(Table1[[#This Row],[Type]]="Expense",ABS(Table1[[#This Row],[Amount]]),0)</f>
        <v>1275.08</v>
      </c>
      <c r="I3951" t="s">
        <v>12</v>
      </c>
      <c r="J3951" t="s">
        <v>27</v>
      </c>
      <c r="L3951" t="str">
        <f t="shared" si="61"/>
        <v>December</v>
      </c>
      <c r="M3951" s="4">
        <f>ABS(Table1[[#This Row],[Amount]])</f>
        <v>1275.08</v>
      </c>
      <c r="N3951">
        <f>IF(Table1[[#This Row],[Type]]="Income",ABS(Table1[[#This Row],[Amount]]),0)</f>
        <v>0</v>
      </c>
      <c r="O3951">
        <f>IF(Table1[[#This Row],[Type]]="Expense",ABS(Table1[[#This Row],[Amount]]),0)</f>
        <v>1275.08</v>
      </c>
      <c r="P3951" t="str">
        <f>Table1[[#This Row],[Region]]</f>
        <v>North</v>
      </c>
      <c r="Q3951" t="s">
        <v>26</v>
      </c>
      <c r="R3951" t="s">
        <v>27</v>
      </c>
    </row>
    <row r="3952" spans="1:18" x14ac:dyDescent="0.3">
      <c r="A3952" s="1">
        <v>45178</v>
      </c>
      <c r="B3952" t="s">
        <v>3978</v>
      </c>
      <c r="C3952" t="s">
        <v>30</v>
      </c>
      <c r="D3952" t="s">
        <v>26</v>
      </c>
      <c r="E3952">
        <v>4470.1499999999996</v>
      </c>
      <c r="F3952" t="s">
        <v>31</v>
      </c>
      <c r="G3952">
        <f>IF(Table1[[#This Row],[Type]]="Income",ABS(Table1[[#This Row],[Amount]]),0)</f>
        <v>4470.1499999999996</v>
      </c>
      <c r="H3952">
        <f>IF(Table1[[#This Row],[Type]]="Expense",ABS(Table1[[#This Row],[Amount]]),0)</f>
        <v>0</v>
      </c>
      <c r="I3952" t="s">
        <v>12</v>
      </c>
      <c r="J3952" t="s">
        <v>32</v>
      </c>
      <c r="L3952" t="str">
        <f t="shared" si="61"/>
        <v>September</v>
      </c>
      <c r="M3952" s="4">
        <f>ABS(Table1[[#This Row],[Amount]])</f>
        <v>4470.1499999999996</v>
      </c>
      <c r="N3952">
        <f>IF(Table1[[#This Row],[Type]]="Income",ABS(Table1[[#This Row],[Amount]]),0)</f>
        <v>4470.1499999999996</v>
      </c>
      <c r="O3952">
        <f>IF(Table1[[#This Row],[Type]]="Expense",ABS(Table1[[#This Row],[Amount]]),0)</f>
        <v>0</v>
      </c>
      <c r="P3952" t="str">
        <f>Table1[[#This Row],[Region]]</f>
        <v>West</v>
      </c>
      <c r="Q3952" t="s">
        <v>26</v>
      </c>
      <c r="R3952" t="s">
        <v>32</v>
      </c>
    </row>
    <row r="3953" spans="1:18" x14ac:dyDescent="0.3">
      <c r="A3953" s="1">
        <v>44974</v>
      </c>
      <c r="B3953" t="s">
        <v>3979</v>
      </c>
      <c r="C3953" t="s">
        <v>15</v>
      </c>
      <c r="D3953" t="s">
        <v>16</v>
      </c>
      <c r="E3953">
        <v>-4858.75</v>
      </c>
      <c r="F3953" t="s">
        <v>11</v>
      </c>
      <c r="G3953">
        <f>IF(Table1[[#This Row],[Type]]="Income",ABS(Table1[[#This Row],[Amount]]),0)</f>
        <v>0</v>
      </c>
      <c r="H3953">
        <f>IF(Table1[[#This Row],[Type]]="Expense",ABS(Table1[[#This Row],[Amount]]),0)</f>
        <v>4858.75</v>
      </c>
      <c r="I3953" t="s">
        <v>12</v>
      </c>
      <c r="J3953" t="s">
        <v>23</v>
      </c>
      <c r="L3953" t="str">
        <f t="shared" si="61"/>
        <v>February</v>
      </c>
      <c r="M3953" s="4">
        <f>ABS(Table1[[#This Row],[Amount]])</f>
        <v>4858.75</v>
      </c>
      <c r="N3953">
        <f>IF(Table1[[#This Row],[Type]]="Income",ABS(Table1[[#This Row],[Amount]]),0)</f>
        <v>0</v>
      </c>
      <c r="O3953">
        <f>IF(Table1[[#This Row],[Type]]="Expense",ABS(Table1[[#This Row],[Amount]]),0)</f>
        <v>4858.75</v>
      </c>
      <c r="P3953" t="str">
        <f>Table1[[#This Row],[Region]]</f>
        <v>South</v>
      </c>
      <c r="Q3953" t="s">
        <v>16</v>
      </c>
      <c r="R3953" t="s">
        <v>23</v>
      </c>
    </row>
    <row r="3954" spans="1:18" x14ac:dyDescent="0.3">
      <c r="A3954" s="1">
        <v>45110</v>
      </c>
      <c r="B3954" t="s">
        <v>3980</v>
      </c>
      <c r="C3954" t="s">
        <v>25</v>
      </c>
      <c r="D3954" t="s">
        <v>36</v>
      </c>
      <c r="E3954">
        <v>-3952.85</v>
      </c>
      <c r="F3954" t="s">
        <v>11</v>
      </c>
      <c r="G3954">
        <f>IF(Table1[[#This Row],[Type]]="Income",ABS(Table1[[#This Row],[Amount]]),0)</f>
        <v>0</v>
      </c>
      <c r="H3954">
        <f>IF(Table1[[#This Row],[Type]]="Expense",ABS(Table1[[#This Row],[Amount]]),0)</f>
        <v>3952.85</v>
      </c>
      <c r="I3954" t="s">
        <v>17</v>
      </c>
      <c r="J3954" t="s">
        <v>13</v>
      </c>
      <c r="L3954" t="str">
        <f t="shared" si="61"/>
        <v>July</v>
      </c>
      <c r="M3954" s="4">
        <f>ABS(Table1[[#This Row],[Amount]])</f>
        <v>3952.85</v>
      </c>
      <c r="N3954">
        <f>IF(Table1[[#This Row],[Type]]="Income",ABS(Table1[[#This Row],[Amount]]),0)</f>
        <v>0</v>
      </c>
      <c r="O3954">
        <f>IF(Table1[[#This Row],[Type]]="Expense",ABS(Table1[[#This Row],[Amount]]),0)</f>
        <v>3952.85</v>
      </c>
      <c r="P3954" t="str">
        <f>Table1[[#This Row],[Region]]</f>
        <v>East</v>
      </c>
      <c r="Q3954" t="s">
        <v>36</v>
      </c>
      <c r="R3954" t="s">
        <v>13</v>
      </c>
    </row>
    <row r="3955" spans="1:18" x14ac:dyDescent="0.3">
      <c r="A3955" s="1">
        <v>45246</v>
      </c>
      <c r="B3955" t="s">
        <v>3981</v>
      </c>
      <c r="C3955" t="s">
        <v>25</v>
      </c>
      <c r="D3955" t="s">
        <v>10</v>
      </c>
      <c r="E3955">
        <v>-2759.59</v>
      </c>
      <c r="F3955" t="s">
        <v>11</v>
      </c>
      <c r="G3955">
        <f>IF(Table1[[#This Row],[Type]]="Income",ABS(Table1[[#This Row],[Amount]]),0)</f>
        <v>0</v>
      </c>
      <c r="H3955">
        <f>IF(Table1[[#This Row],[Type]]="Expense",ABS(Table1[[#This Row],[Amount]]),0)</f>
        <v>2759.59</v>
      </c>
      <c r="I3955" t="s">
        <v>17</v>
      </c>
      <c r="J3955" t="s">
        <v>23</v>
      </c>
      <c r="L3955" t="str">
        <f t="shared" si="61"/>
        <v>November</v>
      </c>
      <c r="M3955" s="4">
        <f>ABS(Table1[[#This Row],[Amount]])</f>
        <v>2759.59</v>
      </c>
      <c r="N3955">
        <f>IF(Table1[[#This Row],[Type]]="Income",ABS(Table1[[#This Row],[Amount]]),0)</f>
        <v>0</v>
      </c>
      <c r="O3955">
        <f>IF(Table1[[#This Row],[Type]]="Expense",ABS(Table1[[#This Row],[Amount]]),0)</f>
        <v>2759.59</v>
      </c>
      <c r="P3955" t="str">
        <f>Table1[[#This Row],[Region]]</f>
        <v>South</v>
      </c>
      <c r="Q3955" t="s">
        <v>10</v>
      </c>
      <c r="R3955" t="s">
        <v>23</v>
      </c>
    </row>
    <row r="3956" spans="1:18" x14ac:dyDescent="0.3">
      <c r="A3956" s="1">
        <v>45113</v>
      </c>
      <c r="B3956" t="s">
        <v>3982</v>
      </c>
      <c r="C3956" t="s">
        <v>30</v>
      </c>
      <c r="D3956" t="s">
        <v>16</v>
      </c>
      <c r="E3956">
        <v>4788.3</v>
      </c>
      <c r="F3956" t="s">
        <v>31</v>
      </c>
      <c r="G3956">
        <f>IF(Table1[[#This Row],[Type]]="Income",ABS(Table1[[#This Row],[Amount]]),0)</f>
        <v>4788.3</v>
      </c>
      <c r="H3956">
        <f>IF(Table1[[#This Row],[Type]]="Expense",ABS(Table1[[#This Row],[Amount]]),0)</f>
        <v>0</v>
      </c>
      <c r="I3956" t="s">
        <v>12</v>
      </c>
      <c r="J3956" t="s">
        <v>13</v>
      </c>
      <c r="L3956" t="str">
        <f t="shared" si="61"/>
        <v>July</v>
      </c>
      <c r="M3956" s="4">
        <f>ABS(Table1[[#This Row],[Amount]])</f>
        <v>4788.3</v>
      </c>
      <c r="N3956">
        <f>IF(Table1[[#This Row],[Type]]="Income",ABS(Table1[[#This Row],[Amount]]),0)</f>
        <v>4788.3</v>
      </c>
      <c r="O3956">
        <f>IF(Table1[[#This Row],[Type]]="Expense",ABS(Table1[[#This Row],[Amount]]),0)</f>
        <v>0</v>
      </c>
      <c r="P3956" t="str">
        <f>Table1[[#This Row],[Region]]</f>
        <v>East</v>
      </c>
      <c r="Q3956" t="s">
        <v>16</v>
      </c>
      <c r="R3956" t="s">
        <v>13</v>
      </c>
    </row>
    <row r="3957" spans="1:18" x14ac:dyDescent="0.3">
      <c r="A3957" s="1">
        <v>45016</v>
      </c>
      <c r="B3957" t="s">
        <v>3983</v>
      </c>
      <c r="C3957" t="s">
        <v>30</v>
      </c>
      <c r="D3957" t="s">
        <v>26</v>
      </c>
      <c r="E3957">
        <v>853.87</v>
      </c>
      <c r="F3957" t="s">
        <v>31</v>
      </c>
      <c r="G3957">
        <f>IF(Table1[[#This Row],[Type]]="Income",ABS(Table1[[#This Row],[Amount]]),0)</f>
        <v>853.87</v>
      </c>
      <c r="H3957">
        <f>IF(Table1[[#This Row],[Type]]="Expense",ABS(Table1[[#This Row],[Amount]]),0)</f>
        <v>0</v>
      </c>
      <c r="I3957" t="s">
        <v>17</v>
      </c>
      <c r="J3957" t="s">
        <v>32</v>
      </c>
      <c r="L3957" t="str">
        <f t="shared" si="61"/>
        <v>March</v>
      </c>
      <c r="M3957" s="4">
        <f>ABS(Table1[[#This Row],[Amount]])</f>
        <v>853.87</v>
      </c>
      <c r="N3957">
        <f>IF(Table1[[#This Row],[Type]]="Income",ABS(Table1[[#This Row],[Amount]]),0)</f>
        <v>853.87</v>
      </c>
      <c r="O3957">
        <f>IF(Table1[[#This Row],[Type]]="Expense",ABS(Table1[[#This Row],[Amount]]),0)</f>
        <v>0</v>
      </c>
      <c r="P3957" t="str">
        <f>Table1[[#This Row],[Region]]</f>
        <v>West</v>
      </c>
      <c r="Q3957" t="s">
        <v>26</v>
      </c>
      <c r="R3957" t="s">
        <v>32</v>
      </c>
    </row>
    <row r="3958" spans="1:18" x14ac:dyDescent="0.3">
      <c r="A3958" s="1">
        <v>45258</v>
      </c>
      <c r="B3958" t="s">
        <v>3984</v>
      </c>
      <c r="C3958" t="s">
        <v>25</v>
      </c>
      <c r="D3958" t="s">
        <v>36</v>
      </c>
      <c r="E3958">
        <v>-2444.61</v>
      </c>
      <c r="F3958" t="s">
        <v>11</v>
      </c>
      <c r="G3958">
        <f>IF(Table1[[#This Row],[Type]]="Income",ABS(Table1[[#This Row],[Amount]]),0)</f>
        <v>0</v>
      </c>
      <c r="H3958">
        <f>IF(Table1[[#This Row],[Type]]="Expense",ABS(Table1[[#This Row],[Amount]]),0)</f>
        <v>2444.61</v>
      </c>
      <c r="I3958" t="s">
        <v>20</v>
      </c>
      <c r="J3958" t="s">
        <v>23</v>
      </c>
      <c r="L3958" t="str">
        <f t="shared" si="61"/>
        <v>November</v>
      </c>
      <c r="M3958" s="4">
        <f>ABS(Table1[[#This Row],[Amount]])</f>
        <v>2444.61</v>
      </c>
      <c r="N3958">
        <f>IF(Table1[[#This Row],[Type]]="Income",ABS(Table1[[#This Row],[Amount]]),0)</f>
        <v>0</v>
      </c>
      <c r="O3958">
        <f>IF(Table1[[#This Row],[Type]]="Expense",ABS(Table1[[#This Row],[Amount]]),0)</f>
        <v>2444.61</v>
      </c>
      <c r="P3958" t="str">
        <f>Table1[[#This Row],[Region]]</f>
        <v>South</v>
      </c>
      <c r="Q3958" t="s">
        <v>36</v>
      </c>
      <c r="R3958" t="s">
        <v>23</v>
      </c>
    </row>
    <row r="3959" spans="1:18" x14ac:dyDescent="0.3">
      <c r="A3959" s="1">
        <v>45065</v>
      </c>
      <c r="B3959" t="s">
        <v>3985</v>
      </c>
      <c r="C3959" t="s">
        <v>9</v>
      </c>
      <c r="D3959" t="s">
        <v>26</v>
      </c>
      <c r="E3959">
        <v>-2734.27</v>
      </c>
      <c r="F3959" t="s">
        <v>11</v>
      </c>
      <c r="G3959">
        <f>IF(Table1[[#This Row],[Type]]="Income",ABS(Table1[[#This Row],[Amount]]),0)</f>
        <v>0</v>
      </c>
      <c r="H3959">
        <f>IF(Table1[[#This Row],[Type]]="Expense",ABS(Table1[[#This Row],[Amount]]),0)</f>
        <v>2734.27</v>
      </c>
      <c r="I3959" t="s">
        <v>20</v>
      </c>
      <c r="J3959" t="s">
        <v>13</v>
      </c>
      <c r="L3959" t="str">
        <f t="shared" si="61"/>
        <v>May</v>
      </c>
      <c r="M3959" s="4">
        <f>ABS(Table1[[#This Row],[Amount]])</f>
        <v>2734.27</v>
      </c>
      <c r="N3959">
        <f>IF(Table1[[#This Row],[Type]]="Income",ABS(Table1[[#This Row],[Amount]]),0)</f>
        <v>0</v>
      </c>
      <c r="O3959">
        <f>IF(Table1[[#This Row],[Type]]="Expense",ABS(Table1[[#This Row],[Amount]]),0)</f>
        <v>2734.27</v>
      </c>
      <c r="P3959" t="str">
        <f>Table1[[#This Row],[Region]]</f>
        <v>East</v>
      </c>
      <c r="Q3959" t="s">
        <v>26</v>
      </c>
      <c r="R3959" t="s">
        <v>13</v>
      </c>
    </row>
    <row r="3960" spans="1:18" x14ac:dyDescent="0.3">
      <c r="A3960" s="1">
        <v>45283</v>
      </c>
      <c r="B3960" t="s">
        <v>3986</v>
      </c>
      <c r="C3960" t="s">
        <v>30</v>
      </c>
      <c r="D3960" t="s">
        <v>36</v>
      </c>
      <c r="E3960">
        <v>2510.39</v>
      </c>
      <c r="F3960" t="s">
        <v>31</v>
      </c>
      <c r="G3960">
        <f>IF(Table1[[#This Row],[Type]]="Income",ABS(Table1[[#This Row],[Amount]]),0)</f>
        <v>2510.39</v>
      </c>
      <c r="H3960">
        <f>IF(Table1[[#This Row],[Type]]="Expense",ABS(Table1[[#This Row],[Amount]]),0)</f>
        <v>0</v>
      </c>
      <c r="I3960" t="s">
        <v>17</v>
      </c>
      <c r="J3960" t="s">
        <v>27</v>
      </c>
      <c r="L3960" t="str">
        <f t="shared" si="61"/>
        <v>December</v>
      </c>
      <c r="M3960" s="4">
        <f>ABS(Table1[[#This Row],[Amount]])</f>
        <v>2510.39</v>
      </c>
      <c r="N3960">
        <f>IF(Table1[[#This Row],[Type]]="Income",ABS(Table1[[#This Row],[Amount]]),0)</f>
        <v>2510.39</v>
      </c>
      <c r="O3960">
        <f>IF(Table1[[#This Row],[Type]]="Expense",ABS(Table1[[#This Row],[Amount]]),0)</f>
        <v>0</v>
      </c>
      <c r="P3960" t="str">
        <f>Table1[[#This Row],[Region]]</f>
        <v>North</v>
      </c>
      <c r="Q3960" t="s">
        <v>36</v>
      </c>
      <c r="R3960" t="s">
        <v>27</v>
      </c>
    </row>
    <row r="3961" spans="1:18" x14ac:dyDescent="0.3">
      <c r="A3961" s="1">
        <v>45015</v>
      </c>
      <c r="B3961" t="s">
        <v>3987</v>
      </c>
      <c r="C3961" t="s">
        <v>25</v>
      </c>
      <c r="D3961" t="s">
        <v>36</v>
      </c>
      <c r="E3961">
        <v>-4031.85</v>
      </c>
      <c r="F3961" t="s">
        <v>11</v>
      </c>
      <c r="G3961">
        <f>IF(Table1[[#This Row],[Type]]="Income",ABS(Table1[[#This Row],[Amount]]),0)</f>
        <v>0</v>
      </c>
      <c r="H3961">
        <f>IF(Table1[[#This Row],[Type]]="Expense",ABS(Table1[[#This Row],[Amount]]),0)</f>
        <v>4031.85</v>
      </c>
      <c r="I3961" t="s">
        <v>12</v>
      </c>
      <c r="J3961" t="s">
        <v>32</v>
      </c>
      <c r="L3961" t="str">
        <f t="shared" si="61"/>
        <v>March</v>
      </c>
      <c r="M3961" s="4">
        <f>ABS(Table1[[#This Row],[Amount]])</f>
        <v>4031.85</v>
      </c>
      <c r="N3961">
        <f>IF(Table1[[#This Row],[Type]]="Income",ABS(Table1[[#This Row],[Amount]]),0)</f>
        <v>0</v>
      </c>
      <c r="O3961">
        <f>IF(Table1[[#This Row],[Type]]="Expense",ABS(Table1[[#This Row],[Amount]]),0)</f>
        <v>4031.85</v>
      </c>
      <c r="P3961" t="str">
        <f>Table1[[#This Row],[Region]]</f>
        <v>West</v>
      </c>
      <c r="Q3961" t="s">
        <v>36</v>
      </c>
      <c r="R3961" t="s">
        <v>32</v>
      </c>
    </row>
    <row r="3962" spans="1:18" x14ac:dyDescent="0.3">
      <c r="A3962" s="1">
        <v>45200</v>
      </c>
      <c r="B3962" t="s">
        <v>3988</v>
      </c>
      <c r="C3962" t="s">
        <v>25</v>
      </c>
      <c r="D3962" t="s">
        <v>16</v>
      </c>
      <c r="E3962">
        <v>-3384.97</v>
      </c>
      <c r="F3962" t="s">
        <v>11</v>
      </c>
      <c r="G3962">
        <f>IF(Table1[[#This Row],[Type]]="Income",ABS(Table1[[#This Row],[Amount]]),0)</f>
        <v>0</v>
      </c>
      <c r="H3962">
        <f>IF(Table1[[#This Row],[Type]]="Expense",ABS(Table1[[#This Row],[Amount]]),0)</f>
        <v>3384.97</v>
      </c>
      <c r="I3962" t="s">
        <v>12</v>
      </c>
      <c r="J3962" t="s">
        <v>13</v>
      </c>
      <c r="L3962" t="str">
        <f t="shared" si="61"/>
        <v>October</v>
      </c>
      <c r="M3962" s="4">
        <f>ABS(Table1[[#This Row],[Amount]])</f>
        <v>3384.97</v>
      </c>
      <c r="N3962">
        <f>IF(Table1[[#This Row],[Type]]="Income",ABS(Table1[[#This Row],[Amount]]),0)</f>
        <v>0</v>
      </c>
      <c r="O3962">
        <f>IF(Table1[[#This Row],[Type]]="Expense",ABS(Table1[[#This Row],[Amount]]),0)</f>
        <v>3384.97</v>
      </c>
      <c r="P3962" t="str">
        <f>Table1[[#This Row],[Region]]</f>
        <v>East</v>
      </c>
      <c r="Q3962" t="s">
        <v>16</v>
      </c>
      <c r="R3962" t="s">
        <v>13</v>
      </c>
    </row>
    <row r="3963" spans="1:18" x14ac:dyDescent="0.3">
      <c r="A3963" s="1">
        <v>44945</v>
      </c>
      <c r="B3963" t="s">
        <v>3989</v>
      </c>
      <c r="C3963" t="s">
        <v>9</v>
      </c>
      <c r="D3963" t="s">
        <v>16</v>
      </c>
      <c r="E3963">
        <v>-720.63</v>
      </c>
      <c r="F3963" t="s">
        <v>11</v>
      </c>
      <c r="G3963">
        <f>IF(Table1[[#This Row],[Type]]="Income",ABS(Table1[[#This Row],[Amount]]),0)</f>
        <v>0</v>
      </c>
      <c r="H3963">
        <f>IF(Table1[[#This Row],[Type]]="Expense",ABS(Table1[[#This Row],[Amount]]),0)</f>
        <v>720.63</v>
      </c>
      <c r="I3963" t="s">
        <v>20</v>
      </c>
      <c r="J3963" t="s">
        <v>13</v>
      </c>
      <c r="L3963" t="str">
        <f t="shared" si="61"/>
        <v>January</v>
      </c>
      <c r="M3963" s="4">
        <f>ABS(Table1[[#This Row],[Amount]])</f>
        <v>720.63</v>
      </c>
      <c r="N3963">
        <f>IF(Table1[[#This Row],[Type]]="Income",ABS(Table1[[#This Row],[Amount]]),0)</f>
        <v>0</v>
      </c>
      <c r="O3963">
        <f>IF(Table1[[#This Row],[Type]]="Expense",ABS(Table1[[#This Row],[Amount]]),0)</f>
        <v>720.63</v>
      </c>
      <c r="P3963" t="str">
        <f>Table1[[#This Row],[Region]]</f>
        <v>East</v>
      </c>
      <c r="Q3963" t="s">
        <v>16</v>
      </c>
      <c r="R3963" t="s">
        <v>13</v>
      </c>
    </row>
    <row r="3964" spans="1:18" x14ac:dyDescent="0.3">
      <c r="A3964" s="1">
        <v>45237</v>
      </c>
      <c r="B3964" t="s">
        <v>3990</v>
      </c>
      <c r="C3964" t="s">
        <v>9</v>
      </c>
      <c r="D3964" t="s">
        <v>16</v>
      </c>
      <c r="E3964">
        <v>-1797.61</v>
      </c>
      <c r="F3964" t="s">
        <v>11</v>
      </c>
      <c r="G3964">
        <f>IF(Table1[[#This Row],[Type]]="Income",ABS(Table1[[#This Row],[Amount]]),0)</f>
        <v>0</v>
      </c>
      <c r="H3964">
        <f>IF(Table1[[#This Row],[Type]]="Expense",ABS(Table1[[#This Row],[Amount]]),0)</f>
        <v>1797.61</v>
      </c>
      <c r="I3964" t="s">
        <v>17</v>
      </c>
      <c r="J3964" t="s">
        <v>13</v>
      </c>
      <c r="L3964" t="str">
        <f t="shared" si="61"/>
        <v>November</v>
      </c>
      <c r="M3964" s="4">
        <f>ABS(Table1[[#This Row],[Amount]])</f>
        <v>1797.61</v>
      </c>
      <c r="N3964">
        <f>IF(Table1[[#This Row],[Type]]="Income",ABS(Table1[[#This Row],[Amount]]),0)</f>
        <v>0</v>
      </c>
      <c r="O3964">
        <f>IF(Table1[[#This Row],[Type]]="Expense",ABS(Table1[[#This Row],[Amount]]),0)</f>
        <v>1797.61</v>
      </c>
      <c r="P3964" t="str">
        <f>Table1[[#This Row],[Region]]</f>
        <v>East</v>
      </c>
      <c r="Q3964" t="s">
        <v>16</v>
      </c>
      <c r="R3964" t="s">
        <v>13</v>
      </c>
    </row>
    <row r="3965" spans="1:18" x14ac:dyDescent="0.3">
      <c r="A3965" s="1">
        <v>45284</v>
      </c>
      <c r="B3965" t="s">
        <v>3991</v>
      </c>
      <c r="C3965" t="s">
        <v>9</v>
      </c>
      <c r="D3965" t="s">
        <v>36</v>
      </c>
      <c r="E3965">
        <v>-1761.48</v>
      </c>
      <c r="F3965" t="s">
        <v>11</v>
      </c>
      <c r="G3965">
        <f>IF(Table1[[#This Row],[Type]]="Income",ABS(Table1[[#This Row],[Amount]]),0)</f>
        <v>0</v>
      </c>
      <c r="H3965">
        <f>IF(Table1[[#This Row],[Type]]="Expense",ABS(Table1[[#This Row],[Amount]]),0)</f>
        <v>1761.48</v>
      </c>
      <c r="I3965" t="s">
        <v>12</v>
      </c>
      <c r="J3965" t="s">
        <v>32</v>
      </c>
      <c r="L3965" t="str">
        <f t="shared" si="61"/>
        <v>December</v>
      </c>
      <c r="M3965" s="4">
        <f>ABS(Table1[[#This Row],[Amount]])</f>
        <v>1761.48</v>
      </c>
      <c r="N3965">
        <f>IF(Table1[[#This Row],[Type]]="Income",ABS(Table1[[#This Row],[Amount]]),0)</f>
        <v>0</v>
      </c>
      <c r="O3965">
        <f>IF(Table1[[#This Row],[Type]]="Expense",ABS(Table1[[#This Row],[Amount]]),0)</f>
        <v>1761.48</v>
      </c>
      <c r="P3965" t="str">
        <f>Table1[[#This Row],[Region]]</f>
        <v>West</v>
      </c>
      <c r="Q3965" t="s">
        <v>36</v>
      </c>
      <c r="R3965" t="s">
        <v>32</v>
      </c>
    </row>
    <row r="3966" spans="1:18" x14ac:dyDescent="0.3">
      <c r="A3966" s="1">
        <v>45080</v>
      </c>
      <c r="B3966" t="s">
        <v>3992</v>
      </c>
      <c r="C3966" t="s">
        <v>9</v>
      </c>
      <c r="D3966" t="s">
        <v>36</v>
      </c>
      <c r="E3966">
        <v>-2871.6</v>
      </c>
      <c r="F3966" t="s">
        <v>11</v>
      </c>
      <c r="G3966">
        <f>IF(Table1[[#This Row],[Type]]="Income",ABS(Table1[[#This Row],[Amount]]),0)</f>
        <v>0</v>
      </c>
      <c r="H3966">
        <f>IF(Table1[[#This Row],[Type]]="Expense",ABS(Table1[[#This Row],[Amount]]),0)</f>
        <v>2871.6</v>
      </c>
      <c r="I3966" t="s">
        <v>12</v>
      </c>
      <c r="J3966" t="s">
        <v>13</v>
      </c>
      <c r="L3966" t="str">
        <f t="shared" si="61"/>
        <v>June</v>
      </c>
      <c r="M3966" s="4">
        <f>ABS(Table1[[#This Row],[Amount]])</f>
        <v>2871.6</v>
      </c>
      <c r="N3966">
        <f>IF(Table1[[#This Row],[Type]]="Income",ABS(Table1[[#This Row],[Amount]]),0)</f>
        <v>0</v>
      </c>
      <c r="O3966">
        <f>IF(Table1[[#This Row],[Type]]="Expense",ABS(Table1[[#This Row],[Amount]]),0)</f>
        <v>2871.6</v>
      </c>
      <c r="P3966" t="str">
        <f>Table1[[#This Row],[Region]]</f>
        <v>East</v>
      </c>
      <c r="Q3966" t="s">
        <v>36</v>
      </c>
      <c r="R3966" t="s">
        <v>13</v>
      </c>
    </row>
    <row r="3967" spans="1:18" x14ac:dyDescent="0.3">
      <c r="A3967" s="1">
        <v>45186</v>
      </c>
      <c r="B3967" t="s">
        <v>3993</v>
      </c>
      <c r="C3967" t="s">
        <v>15</v>
      </c>
      <c r="D3967" t="s">
        <v>26</v>
      </c>
      <c r="E3967">
        <v>-1528.15</v>
      </c>
      <c r="F3967" t="s">
        <v>11</v>
      </c>
      <c r="G3967">
        <f>IF(Table1[[#This Row],[Type]]="Income",ABS(Table1[[#This Row],[Amount]]),0)</f>
        <v>0</v>
      </c>
      <c r="H3967">
        <f>IF(Table1[[#This Row],[Type]]="Expense",ABS(Table1[[#This Row],[Amount]]),0)</f>
        <v>1528.15</v>
      </c>
      <c r="I3967" t="s">
        <v>17</v>
      </c>
      <c r="J3967" t="s">
        <v>13</v>
      </c>
      <c r="L3967" t="str">
        <f t="shared" si="61"/>
        <v>September</v>
      </c>
      <c r="M3967" s="4">
        <f>ABS(Table1[[#This Row],[Amount]])</f>
        <v>1528.15</v>
      </c>
      <c r="N3967">
        <f>IF(Table1[[#This Row],[Type]]="Income",ABS(Table1[[#This Row],[Amount]]),0)</f>
        <v>0</v>
      </c>
      <c r="O3967">
        <f>IF(Table1[[#This Row],[Type]]="Expense",ABS(Table1[[#This Row],[Amount]]),0)</f>
        <v>1528.15</v>
      </c>
      <c r="P3967" t="str">
        <f>Table1[[#This Row],[Region]]</f>
        <v>East</v>
      </c>
      <c r="Q3967" t="s">
        <v>26</v>
      </c>
      <c r="R3967" t="s">
        <v>13</v>
      </c>
    </row>
    <row r="3968" spans="1:18" x14ac:dyDescent="0.3">
      <c r="A3968" s="1">
        <v>45034</v>
      </c>
      <c r="B3968" t="s">
        <v>3994</v>
      </c>
      <c r="C3968" t="s">
        <v>9</v>
      </c>
      <c r="D3968" t="s">
        <v>42</v>
      </c>
      <c r="E3968">
        <v>-674.63</v>
      </c>
      <c r="F3968" t="s">
        <v>11</v>
      </c>
      <c r="G3968">
        <f>IF(Table1[[#This Row],[Type]]="Income",ABS(Table1[[#This Row],[Amount]]),0)</f>
        <v>0</v>
      </c>
      <c r="H3968">
        <f>IF(Table1[[#This Row],[Type]]="Expense",ABS(Table1[[#This Row],[Amount]]),0)</f>
        <v>674.63</v>
      </c>
      <c r="I3968" t="s">
        <v>17</v>
      </c>
      <c r="J3968" t="s">
        <v>23</v>
      </c>
      <c r="L3968" t="str">
        <f t="shared" si="61"/>
        <v>April</v>
      </c>
      <c r="M3968" s="4">
        <f>ABS(Table1[[#This Row],[Amount]])</f>
        <v>674.63</v>
      </c>
      <c r="N3968">
        <f>IF(Table1[[#This Row],[Type]]="Income",ABS(Table1[[#This Row],[Amount]]),0)</f>
        <v>0</v>
      </c>
      <c r="O3968">
        <f>IF(Table1[[#This Row],[Type]]="Expense",ABS(Table1[[#This Row],[Amount]]),0)</f>
        <v>674.63</v>
      </c>
      <c r="P3968" t="str">
        <f>Table1[[#This Row],[Region]]</f>
        <v>South</v>
      </c>
      <c r="Q3968" t="s">
        <v>42</v>
      </c>
      <c r="R3968" t="s">
        <v>23</v>
      </c>
    </row>
    <row r="3969" spans="1:18" x14ac:dyDescent="0.3">
      <c r="A3969" s="1">
        <v>45211</v>
      </c>
      <c r="B3969" t="s">
        <v>3995</v>
      </c>
      <c r="C3969" t="s">
        <v>15</v>
      </c>
      <c r="D3969" t="s">
        <v>16</v>
      </c>
      <c r="E3969">
        <v>-3303.05</v>
      </c>
      <c r="F3969" t="s">
        <v>11</v>
      </c>
      <c r="G3969">
        <f>IF(Table1[[#This Row],[Type]]="Income",ABS(Table1[[#This Row],[Amount]]),0)</f>
        <v>0</v>
      </c>
      <c r="H3969">
        <f>IF(Table1[[#This Row],[Type]]="Expense",ABS(Table1[[#This Row],[Amount]]),0)</f>
        <v>3303.05</v>
      </c>
      <c r="I3969" t="s">
        <v>12</v>
      </c>
      <c r="J3969" t="s">
        <v>23</v>
      </c>
      <c r="L3969" t="str">
        <f t="shared" si="61"/>
        <v>October</v>
      </c>
      <c r="M3969" s="4">
        <f>ABS(Table1[[#This Row],[Amount]])</f>
        <v>3303.05</v>
      </c>
      <c r="N3969">
        <f>IF(Table1[[#This Row],[Type]]="Income",ABS(Table1[[#This Row],[Amount]]),0)</f>
        <v>0</v>
      </c>
      <c r="O3969">
        <f>IF(Table1[[#This Row],[Type]]="Expense",ABS(Table1[[#This Row],[Amount]]),0)</f>
        <v>3303.05</v>
      </c>
      <c r="P3969" t="str">
        <f>Table1[[#This Row],[Region]]</f>
        <v>South</v>
      </c>
      <c r="Q3969" t="s">
        <v>16</v>
      </c>
      <c r="R3969" t="s">
        <v>23</v>
      </c>
    </row>
    <row r="3970" spans="1:18" x14ac:dyDescent="0.3">
      <c r="A3970" s="1">
        <v>44985</v>
      </c>
      <c r="B3970" t="s">
        <v>3996</v>
      </c>
      <c r="C3970" t="s">
        <v>30</v>
      </c>
      <c r="D3970" t="s">
        <v>19</v>
      </c>
      <c r="E3970">
        <v>4270.08</v>
      </c>
      <c r="F3970" t="s">
        <v>31</v>
      </c>
      <c r="G3970">
        <f>IF(Table1[[#This Row],[Type]]="Income",ABS(Table1[[#This Row],[Amount]]),0)</f>
        <v>4270.08</v>
      </c>
      <c r="H3970">
        <f>IF(Table1[[#This Row],[Type]]="Expense",ABS(Table1[[#This Row],[Amount]]),0)</f>
        <v>0</v>
      </c>
      <c r="I3970" t="s">
        <v>17</v>
      </c>
      <c r="J3970" t="s">
        <v>32</v>
      </c>
      <c r="L3970" t="str">
        <f t="shared" si="61"/>
        <v>February</v>
      </c>
      <c r="M3970" s="4">
        <f>ABS(Table1[[#This Row],[Amount]])</f>
        <v>4270.08</v>
      </c>
      <c r="N3970">
        <f>IF(Table1[[#This Row],[Type]]="Income",ABS(Table1[[#This Row],[Amount]]),0)</f>
        <v>4270.08</v>
      </c>
      <c r="O3970">
        <f>IF(Table1[[#This Row],[Type]]="Expense",ABS(Table1[[#This Row],[Amount]]),0)</f>
        <v>0</v>
      </c>
      <c r="P3970" t="str">
        <f>Table1[[#This Row],[Region]]</f>
        <v>West</v>
      </c>
      <c r="Q3970" t="s">
        <v>19</v>
      </c>
      <c r="R3970" t="s">
        <v>32</v>
      </c>
    </row>
    <row r="3971" spans="1:18" x14ac:dyDescent="0.3">
      <c r="A3971" s="1">
        <v>45051</v>
      </c>
      <c r="B3971" t="s">
        <v>3997</v>
      </c>
      <c r="C3971" t="s">
        <v>25</v>
      </c>
      <c r="D3971" t="s">
        <v>26</v>
      </c>
      <c r="E3971">
        <v>-4664.88</v>
      </c>
      <c r="F3971" t="s">
        <v>11</v>
      </c>
      <c r="G3971">
        <f>IF(Table1[[#This Row],[Type]]="Income",ABS(Table1[[#This Row],[Amount]]),0)</f>
        <v>0</v>
      </c>
      <c r="H3971">
        <f>IF(Table1[[#This Row],[Type]]="Expense",ABS(Table1[[#This Row],[Amount]]),0)</f>
        <v>4664.88</v>
      </c>
      <c r="I3971" t="s">
        <v>17</v>
      </c>
      <c r="J3971" t="s">
        <v>32</v>
      </c>
      <c r="L3971" t="str">
        <f t="shared" ref="L3971:L4034" si="62">TEXT(A3971:A8970,"mmmm")</f>
        <v>May</v>
      </c>
      <c r="M3971" s="4">
        <f>ABS(Table1[[#This Row],[Amount]])</f>
        <v>4664.88</v>
      </c>
      <c r="N3971">
        <f>IF(Table1[[#This Row],[Type]]="Income",ABS(Table1[[#This Row],[Amount]]),0)</f>
        <v>0</v>
      </c>
      <c r="O3971">
        <f>IF(Table1[[#This Row],[Type]]="Expense",ABS(Table1[[#This Row],[Amount]]),0)</f>
        <v>4664.88</v>
      </c>
      <c r="P3971" t="str">
        <f>Table1[[#This Row],[Region]]</f>
        <v>West</v>
      </c>
      <c r="Q3971" t="s">
        <v>26</v>
      </c>
      <c r="R3971" t="s">
        <v>32</v>
      </c>
    </row>
    <row r="3972" spans="1:18" x14ac:dyDescent="0.3">
      <c r="A3972" s="1">
        <v>45280</v>
      </c>
      <c r="B3972" t="s">
        <v>3998</v>
      </c>
      <c r="C3972" t="s">
        <v>15</v>
      </c>
      <c r="D3972" t="s">
        <v>26</v>
      </c>
      <c r="E3972">
        <v>-4865.63</v>
      </c>
      <c r="F3972" t="s">
        <v>11</v>
      </c>
      <c r="G3972">
        <f>IF(Table1[[#This Row],[Type]]="Income",ABS(Table1[[#This Row],[Amount]]),0)</f>
        <v>0</v>
      </c>
      <c r="H3972">
        <f>IF(Table1[[#This Row],[Type]]="Expense",ABS(Table1[[#This Row],[Amount]]),0)</f>
        <v>4865.63</v>
      </c>
      <c r="I3972" t="s">
        <v>17</v>
      </c>
      <c r="J3972" t="s">
        <v>27</v>
      </c>
      <c r="L3972" t="str">
        <f t="shared" si="62"/>
        <v>December</v>
      </c>
      <c r="M3972" s="4">
        <f>ABS(Table1[[#This Row],[Amount]])</f>
        <v>4865.63</v>
      </c>
      <c r="N3972">
        <f>IF(Table1[[#This Row],[Type]]="Income",ABS(Table1[[#This Row],[Amount]]),0)</f>
        <v>0</v>
      </c>
      <c r="O3972">
        <f>IF(Table1[[#This Row],[Type]]="Expense",ABS(Table1[[#This Row],[Amount]]),0)</f>
        <v>4865.63</v>
      </c>
      <c r="P3972" t="str">
        <f>Table1[[#This Row],[Region]]</f>
        <v>North</v>
      </c>
      <c r="Q3972" t="s">
        <v>26</v>
      </c>
      <c r="R3972" t="s">
        <v>27</v>
      </c>
    </row>
    <row r="3973" spans="1:18" x14ac:dyDescent="0.3">
      <c r="A3973" s="1">
        <v>45199</v>
      </c>
      <c r="B3973" t="s">
        <v>3999</v>
      </c>
      <c r="C3973" t="s">
        <v>30</v>
      </c>
      <c r="D3973" t="s">
        <v>22</v>
      </c>
      <c r="E3973">
        <v>3927.47</v>
      </c>
      <c r="F3973" t="s">
        <v>31</v>
      </c>
      <c r="G3973">
        <f>IF(Table1[[#This Row],[Type]]="Income",ABS(Table1[[#This Row],[Amount]]),0)</f>
        <v>3927.47</v>
      </c>
      <c r="H3973">
        <f>IF(Table1[[#This Row],[Type]]="Expense",ABS(Table1[[#This Row],[Amount]]),0)</f>
        <v>0</v>
      </c>
      <c r="I3973" t="s">
        <v>12</v>
      </c>
      <c r="J3973" t="s">
        <v>13</v>
      </c>
      <c r="L3973" t="str">
        <f t="shared" si="62"/>
        <v>September</v>
      </c>
      <c r="M3973" s="4">
        <f>ABS(Table1[[#This Row],[Amount]])</f>
        <v>3927.47</v>
      </c>
      <c r="N3973">
        <f>IF(Table1[[#This Row],[Type]]="Income",ABS(Table1[[#This Row],[Amount]]),0)</f>
        <v>3927.47</v>
      </c>
      <c r="O3973">
        <f>IF(Table1[[#This Row],[Type]]="Expense",ABS(Table1[[#This Row],[Amount]]),0)</f>
        <v>0</v>
      </c>
      <c r="P3973" t="str">
        <f>Table1[[#This Row],[Region]]</f>
        <v>East</v>
      </c>
      <c r="Q3973" t="s">
        <v>22</v>
      </c>
      <c r="R3973" t="s">
        <v>13</v>
      </c>
    </row>
    <row r="3974" spans="1:18" x14ac:dyDescent="0.3">
      <c r="A3974" s="1">
        <v>45033</v>
      </c>
      <c r="B3974" t="s">
        <v>4000</v>
      </c>
      <c r="C3974" t="s">
        <v>30</v>
      </c>
      <c r="D3974" t="s">
        <v>16</v>
      </c>
      <c r="E3974">
        <v>784.54</v>
      </c>
      <c r="F3974" t="s">
        <v>31</v>
      </c>
      <c r="G3974">
        <f>IF(Table1[[#This Row],[Type]]="Income",ABS(Table1[[#This Row],[Amount]]),0)</f>
        <v>784.54</v>
      </c>
      <c r="H3974">
        <f>IF(Table1[[#This Row],[Type]]="Expense",ABS(Table1[[#This Row],[Amount]]),0)</f>
        <v>0</v>
      </c>
      <c r="I3974" t="s">
        <v>20</v>
      </c>
      <c r="J3974" t="s">
        <v>23</v>
      </c>
      <c r="L3974" t="str">
        <f t="shared" si="62"/>
        <v>April</v>
      </c>
      <c r="M3974" s="4">
        <f>ABS(Table1[[#This Row],[Amount]])</f>
        <v>784.54</v>
      </c>
      <c r="N3974">
        <f>IF(Table1[[#This Row],[Type]]="Income",ABS(Table1[[#This Row],[Amount]]),0)</f>
        <v>784.54</v>
      </c>
      <c r="O3974">
        <f>IF(Table1[[#This Row],[Type]]="Expense",ABS(Table1[[#This Row],[Amount]]),0)</f>
        <v>0</v>
      </c>
      <c r="P3974" t="str">
        <f>Table1[[#This Row],[Region]]</f>
        <v>South</v>
      </c>
      <c r="Q3974" t="s">
        <v>16</v>
      </c>
      <c r="R3974" t="s">
        <v>23</v>
      </c>
    </row>
    <row r="3975" spans="1:18" x14ac:dyDescent="0.3">
      <c r="A3975" s="1">
        <v>45225</v>
      </c>
      <c r="B3975" t="s">
        <v>4001</v>
      </c>
      <c r="C3975" t="s">
        <v>15</v>
      </c>
      <c r="D3975" t="s">
        <v>10</v>
      </c>
      <c r="E3975">
        <v>-4280.25</v>
      </c>
      <c r="F3975" t="s">
        <v>11</v>
      </c>
      <c r="G3975">
        <f>IF(Table1[[#This Row],[Type]]="Income",ABS(Table1[[#This Row],[Amount]]),0)</f>
        <v>0</v>
      </c>
      <c r="H3975">
        <f>IF(Table1[[#This Row],[Type]]="Expense",ABS(Table1[[#This Row],[Amount]]),0)</f>
        <v>4280.25</v>
      </c>
      <c r="I3975" t="s">
        <v>17</v>
      </c>
      <c r="J3975" t="s">
        <v>23</v>
      </c>
      <c r="L3975" t="str">
        <f t="shared" si="62"/>
        <v>October</v>
      </c>
      <c r="M3975" s="4">
        <f>ABS(Table1[[#This Row],[Amount]])</f>
        <v>4280.25</v>
      </c>
      <c r="N3975">
        <f>IF(Table1[[#This Row],[Type]]="Income",ABS(Table1[[#This Row],[Amount]]),0)</f>
        <v>0</v>
      </c>
      <c r="O3975">
        <f>IF(Table1[[#This Row],[Type]]="Expense",ABS(Table1[[#This Row],[Amount]]),0)</f>
        <v>4280.25</v>
      </c>
      <c r="P3975" t="str">
        <f>Table1[[#This Row],[Region]]</f>
        <v>South</v>
      </c>
      <c r="Q3975" t="s">
        <v>10</v>
      </c>
      <c r="R3975" t="s">
        <v>23</v>
      </c>
    </row>
    <row r="3976" spans="1:18" x14ac:dyDescent="0.3">
      <c r="A3976" s="1">
        <v>45171</v>
      </c>
      <c r="B3976" t="s">
        <v>4002</v>
      </c>
      <c r="C3976" t="s">
        <v>30</v>
      </c>
      <c r="D3976" t="s">
        <v>26</v>
      </c>
      <c r="E3976">
        <v>2059.8000000000002</v>
      </c>
      <c r="F3976" t="s">
        <v>31</v>
      </c>
      <c r="G3976">
        <f>IF(Table1[[#This Row],[Type]]="Income",ABS(Table1[[#This Row],[Amount]]),0)</f>
        <v>2059.8000000000002</v>
      </c>
      <c r="H3976">
        <f>IF(Table1[[#This Row],[Type]]="Expense",ABS(Table1[[#This Row],[Amount]]),0)</f>
        <v>0</v>
      </c>
      <c r="I3976" t="s">
        <v>12</v>
      </c>
      <c r="J3976" t="s">
        <v>13</v>
      </c>
      <c r="L3976" t="str">
        <f t="shared" si="62"/>
        <v>September</v>
      </c>
      <c r="M3976" s="4">
        <f>ABS(Table1[[#This Row],[Amount]])</f>
        <v>2059.8000000000002</v>
      </c>
      <c r="N3976">
        <f>IF(Table1[[#This Row],[Type]]="Income",ABS(Table1[[#This Row],[Amount]]),0)</f>
        <v>2059.8000000000002</v>
      </c>
      <c r="O3976">
        <f>IF(Table1[[#This Row],[Type]]="Expense",ABS(Table1[[#This Row],[Amount]]),0)</f>
        <v>0</v>
      </c>
      <c r="P3976" t="str">
        <f>Table1[[#This Row],[Region]]</f>
        <v>East</v>
      </c>
      <c r="Q3976" t="s">
        <v>26</v>
      </c>
      <c r="R3976" t="s">
        <v>13</v>
      </c>
    </row>
    <row r="3977" spans="1:18" x14ac:dyDescent="0.3">
      <c r="A3977" s="1">
        <v>45262</v>
      </c>
      <c r="B3977" t="s">
        <v>4003</v>
      </c>
      <c r="C3977" t="s">
        <v>30</v>
      </c>
      <c r="D3977" t="s">
        <v>22</v>
      </c>
      <c r="E3977">
        <v>3676.57</v>
      </c>
      <c r="F3977" t="s">
        <v>31</v>
      </c>
      <c r="G3977">
        <f>IF(Table1[[#This Row],[Type]]="Income",ABS(Table1[[#This Row],[Amount]]),0)</f>
        <v>3676.57</v>
      </c>
      <c r="H3977">
        <f>IF(Table1[[#This Row],[Type]]="Expense",ABS(Table1[[#This Row],[Amount]]),0)</f>
        <v>0</v>
      </c>
      <c r="I3977" t="s">
        <v>20</v>
      </c>
      <c r="J3977" t="s">
        <v>13</v>
      </c>
      <c r="L3977" t="str">
        <f t="shared" si="62"/>
        <v>December</v>
      </c>
      <c r="M3977" s="4">
        <f>ABS(Table1[[#This Row],[Amount]])</f>
        <v>3676.57</v>
      </c>
      <c r="N3977">
        <f>IF(Table1[[#This Row],[Type]]="Income",ABS(Table1[[#This Row],[Amount]]),0)</f>
        <v>3676.57</v>
      </c>
      <c r="O3977">
        <f>IF(Table1[[#This Row],[Type]]="Expense",ABS(Table1[[#This Row],[Amount]]),0)</f>
        <v>0</v>
      </c>
      <c r="P3977" t="str">
        <f>Table1[[#This Row],[Region]]</f>
        <v>East</v>
      </c>
      <c r="Q3977" t="s">
        <v>22</v>
      </c>
      <c r="R3977" t="s">
        <v>13</v>
      </c>
    </row>
    <row r="3978" spans="1:18" x14ac:dyDescent="0.3">
      <c r="A3978" s="1">
        <v>45173</v>
      </c>
      <c r="B3978" t="s">
        <v>4004</v>
      </c>
      <c r="C3978" t="s">
        <v>15</v>
      </c>
      <c r="D3978" t="s">
        <v>19</v>
      </c>
      <c r="E3978">
        <v>-2703.21</v>
      </c>
      <c r="F3978" t="s">
        <v>11</v>
      </c>
      <c r="G3978">
        <f>IF(Table1[[#This Row],[Type]]="Income",ABS(Table1[[#This Row],[Amount]]),0)</f>
        <v>0</v>
      </c>
      <c r="H3978">
        <f>IF(Table1[[#This Row],[Type]]="Expense",ABS(Table1[[#This Row],[Amount]]),0)</f>
        <v>2703.21</v>
      </c>
      <c r="I3978" t="s">
        <v>12</v>
      </c>
      <c r="J3978" t="s">
        <v>32</v>
      </c>
      <c r="L3978" t="str">
        <f t="shared" si="62"/>
        <v>September</v>
      </c>
      <c r="M3978" s="4">
        <f>ABS(Table1[[#This Row],[Amount]])</f>
        <v>2703.21</v>
      </c>
      <c r="N3978">
        <f>IF(Table1[[#This Row],[Type]]="Income",ABS(Table1[[#This Row],[Amount]]),0)</f>
        <v>0</v>
      </c>
      <c r="O3978">
        <f>IF(Table1[[#This Row],[Type]]="Expense",ABS(Table1[[#This Row],[Amount]]),0)</f>
        <v>2703.21</v>
      </c>
      <c r="P3978" t="str">
        <f>Table1[[#This Row],[Region]]</f>
        <v>West</v>
      </c>
      <c r="Q3978" t="s">
        <v>19</v>
      </c>
      <c r="R3978" t="s">
        <v>32</v>
      </c>
    </row>
    <row r="3979" spans="1:18" x14ac:dyDescent="0.3">
      <c r="A3979" s="1">
        <v>44934</v>
      </c>
      <c r="B3979" t="s">
        <v>4005</v>
      </c>
      <c r="C3979" t="s">
        <v>30</v>
      </c>
      <c r="D3979" t="s">
        <v>19</v>
      </c>
      <c r="E3979">
        <v>4160.17</v>
      </c>
      <c r="F3979" t="s">
        <v>31</v>
      </c>
      <c r="G3979">
        <f>IF(Table1[[#This Row],[Type]]="Income",ABS(Table1[[#This Row],[Amount]]),0)</f>
        <v>4160.17</v>
      </c>
      <c r="H3979">
        <f>IF(Table1[[#This Row],[Type]]="Expense",ABS(Table1[[#This Row],[Amount]]),0)</f>
        <v>0</v>
      </c>
      <c r="I3979" t="s">
        <v>12</v>
      </c>
      <c r="J3979" t="s">
        <v>27</v>
      </c>
      <c r="L3979" t="str">
        <f t="shared" si="62"/>
        <v>January</v>
      </c>
      <c r="M3979" s="4">
        <f>ABS(Table1[[#This Row],[Amount]])</f>
        <v>4160.17</v>
      </c>
      <c r="N3979">
        <f>IF(Table1[[#This Row],[Type]]="Income",ABS(Table1[[#This Row],[Amount]]),0)</f>
        <v>4160.17</v>
      </c>
      <c r="O3979">
        <f>IF(Table1[[#This Row],[Type]]="Expense",ABS(Table1[[#This Row],[Amount]]),0)</f>
        <v>0</v>
      </c>
      <c r="P3979" t="str">
        <f>Table1[[#This Row],[Region]]</f>
        <v>North</v>
      </c>
      <c r="Q3979" t="s">
        <v>19</v>
      </c>
      <c r="R3979" t="s">
        <v>27</v>
      </c>
    </row>
    <row r="3980" spans="1:18" x14ac:dyDescent="0.3">
      <c r="A3980" s="1">
        <v>45067</v>
      </c>
      <c r="B3980" t="s">
        <v>4006</v>
      </c>
      <c r="C3980" t="s">
        <v>9</v>
      </c>
      <c r="D3980" t="s">
        <v>10</v>
      </c>
      <c r="E3980">
        <v>-2184.98</v>
      </c>
      <c r="F3980" t="s">
        <v>11</v>
      </c>
      <c r="G3980">
        <f>IF(Table1[[#This Row],[Type]]="Income",ABS(Table1[[#This Row],[Amount]]),0)</f>
        <v>0</v>
      </c>
      <c r="H3980">
        <f>IF(Table1[[#This Row],[Type]]="Expense",ABS(Table1[[#This Row],[Amount]]),0)</f>
        <v>2184.98</v>
      </c>
      <c r="I3980" t="s">
        <v>12</v>
      </c>
      <c r="J3980" t="s">
        <v>27</v>
      </c>
      <c r="L3980" t="str">
        <f t="shared" si="62"/>
        <v>May</v>
      </c>
      <c r="M3980" s="4">
        <f>ABS(Table1[[#This Row],[Amount]])</f>
        <v>2184.98</v>
      </c>
      <c r="N3980">
        <f>IF(Table1[[#This Row],[Type]]="Income",ABS(Table1[[#This Row],[Amount]]),0)</f>
        <v>0</v>
      </c>
      <c r="O3980">
        <f>IF(Table1[[#This Row],[Type]]="Expense",ABS(Table1[[#This Row],[Amount]]),0)</f>
        <v>2184.98</v>
      </c>
      <c r="P3980" t="str">
        <f>Table1[[#This Row],[Region]]</f>
        <v>North</v>
      </c>
      <c r="Q3980" t="s">
        <v>10</v>
      </c>
      <c r="R3980" t="s">
        <v>27</v>
      </c>
    </row>
    <row r="3981" spans="1:18" x14ac:dyDescent="0.3">
      <c r="A3981" s="1">
        <v>45288</v>
      </c>
      <c r="B3981" t="s">
        <v>4007</v>
      </c>
      <c r="C3981" t="s">
        <v>9</v>
      </c>
      <c r="D3981" t="s">
        <v>16</v>
      </c>
      <c r="E3981">
        <v>-402.79</v>
      </c>
      <c r="F3981" t="s">
        <v>11</v>
      </c>
      <c r="G3981">
        <f>IF(Table1[[#This Row],[Type]]="Income",ABS(Table1[[#This Row],[Amount]]),0)</f>
        <v>0</v>
      </c>
      <c r="H3981">
        <f>IF(Table1[[#This Row],[Type]]="Expense",ABS(Table1[[#This Row],[Amount]]),0)</f>
        <v>402.79</v>
      </c>
      <c r="I3981" t="s">
        <v>20</v>
      </c>
      <c r="J3981" t="s">
        <v>32</v>
      </c>
      <c r="L3981" t="str">
        <f t="shared" si="62"/>
        <v>December</v>
      </c>
      <c r="M3981" s="4">
        <f>ABS(Table1[[#This Row],[Amount]])</f>
        <v>402.79</v>
      </c>
      <c r="N3981">
        <f>IF(Table1[[#This Row],[Type]]="Income",ABS(Table1[[#This Row],[Amount]]),0)</f>
        <v>0</v>
      </c>
      <c r="O3981">
        <f>IF(Table1[[#This Row],[Type]]="Expense",ABS(Table1[[#This Row],[Amount]]),0)</f>
        <v>402.79</v>
      </c>
      <c r="P3981" t="str">
        <f>Table1[[#This Row],[Region]]</f>
        <v>West</v>
      </c>
      <c r="Q3981" t="s">
        <v>16</v>
      </c>
      <c r="R3981" t="s">
        <v>32</v>
      </c>
    </row>
    <row r="3982" spans="1:18" x14ac:dyDescent="0.3">
      <c r="A3982" s="1">
        <v>44934</v>
      </c>
      <c r="B3982" t="s">
        <v>4008</v>
      </c>
      <c r="C3982" t="s">
        <v>25</v>
      </c>
      <c r="D3982" t="s">
        <v>36</v>
      </c>
      <c r="E3982">
        <v>-2828.44</v>
      </c>
      <c r="F3982" t="s">
        <v>11</v>
      </c>
      <c r="G3982">
        <f>IF(Table1[[#This Row],[Type]]="Income",ABS(Table1[[#This Row],[Amount]]),0)</f>
        <v>0</v>
      </c>
      <c r="H3982">
        <f>IF(Table1[[#This Row],[Type]]="Expense",ABS(Table1[[#This Row],[Amount]]),0)</f>
        <v>2828.44</v>
      </c>
      <c r="I3982" t="s">
        <v>12</v>
      </c>
      <c r="J3982" t="s">
        <v>32</v>
      </c>
      <c r="L3982" t="str">
        <f t="shared" si="62"/>
        <v>January</v>
      </c>
      <c r="M3982" s="4">
        <f>ABS(Table1[[#This Row],[Amount]])</f>
        <v>2828.44</v>
      </c>
      <c r="N3982">
        <f>IF(Table1[[#This Row],[Type]]="Income",ABS(Table1[[#This Row],[Amount]]),0)</f>
        <v>0</v>
      </c>
      <c r="O3982">
        <f>IF(Table1[[#This Row],[Type]]="Expense",ABS(Table1[[#This Row],[Amount]]),0)</f>
        <v>2828.44</v>
      </c>
      <c r="P3982" t="str">
        <f>Table1[[#This Row],[Region]]</f>
        <v>West</v>
      </c>
      <c r="Q3982" t="s">
        <v>36</v>
      </c>
      <c r="R3982" t="s">
        <v>32</v>
      </c>
    </row>
    <row r="3983" spans="1:18" x14ac:dyDescent="0.3">
      <c r="A3983" s="1">
        <v>45278</v>
      </c>
      <c r="B3983" t="s">
        <v>4009</v>
      </c>
      <c r="C3983" t="s">
        <v>30</v>
      </c>
      <c r="D3983" t="s">
        <v>22</v>
      </c>
      <c r="E3983">
        <v>939.32</v>
      </c>
      <c r="F3983" t="s">
        <v>31</v>
      </c>
      <c r="G3983">
        <f>IF(Table1[[#This Row],[Type]]="Income",ABS(Table1[[#This Row],[Amount]]),0)</f>
        <v>939.32</v>
      </c>
      <c r="H3983">
        <f>IF(Table1[[#This Row],[Type]]="Expense",ABS(Table1[[#This Row],[Amount]]),0)</f>
        <v>0</v>
      </c>
      <c r="I3983" t="s">
        <v>20</v>
      </c>
      <c r="J3983" t="s">
        <v>23</v>
      </c>
      <c r="L3983" t="str">
        <f t="shared" si="62"/>
        <v>December</v>
      </c>
      <c r="M3983" s="4">
        <f>ABS(Table1[[#This Row],[Amount]])</f>
        <v>939.32</v>
      </c>
      <c r="N3983">
        <f>IF(Table1[[#This Row],[Type]]="Income",ABS(Table1[[#This Row],[Amount]]),0)</f>
        <v>939.32</v>
      </c>
      <c r="O3983">
        <f>IF(Table1[[#This Row],[Type]]="Expense",ABS(Table1[[#This Row],[Amount]]),0)</f>
        <v>0</v>
      </c>
      <c r="P3983" t="str">
        <f>Table1[[#This Row],[Region]]</f>
        <v>South</v>
      </c>
      <c r="Q3983" t="s">
        <v>22</v>
      </c>
      <c r="R3983" t="s">
        <v>23</v>
      </c>
    </row>
    <row r="3984" spans="1:18" x14ac:dyDescent="0.3">
      <c r="A3984" s="1">
        <v>45020</v>
      </c>
      <c r="B3984" t="s">
        <v>4010</v>
      </c>
      <c r="C3984" t="s">
        <v>25</v>
      </c>
      <c r="D3984" t="s">
        <v>36</v>
      </c>
      <c r="E3984">
        <v>-4831.04</v>
      </c>
      <c r="F3984" t="s">
        <v>11</v>
      </c>
      <c r="G3984">
        <f>IF(Table1[[#This Row],[Type]]="Income",ABS(Table1[[#This Row],[Amount]]),0)</f>
        <v>0</v>
      </c>
      <c r="H3984">
        <f>IF(Table1[[#This Row],[Type]]="Expense",ABS(Table1[[#This Row],[Amount]]),0)</f>
        <v>4831.04</v>
      </c>
      <c r="I3984" t="s">
        <v>17</v>
      </c>
      <c r="J3984" t="s">
        <v>32</v>
      </c>
      <c r="L3984" t="str">
        <f t="shared" si="62"/>
        <v>April</v>
      </c>
      <c r="M3984" s="4">
        <f>ABS(Table1[[#This Row],[Amount]])</f>
        <v>4831.04</v>
      </c>
      <c r="N3984">
        <f>IF(Table1[[#This Row],[Type]]="Income",ABS(Table1[[#This Row],[Amount]]),0)</f>
        <v>0</v>
      </c>
      <c r="O3984">
        <f>IF(Table1[[#This Row],[Type]]="Expense",ABS(Table1[[#This Row],[Amount]]),0)</f>
        <v>4831.04</v>
      </c>
      <c r="P3984" t="str">
        <f>Table1[[#This Row],[Region]]</f>
        <v>West</v>
      </c>
      <c r="Q3984" t="s">
        <v>36</v>
      </c>
      <c r="R3984" t="s">
        <v>32</v>
      </c>
    </row>
    <row r="3985" spans="1:18" x14ac:dyDescent="0.3">
      <c r="A3985" s="1">
        <v>45247</v>
      </c>
      <c r="B3985" t="s">
        <v>4011</v>
      </c>
      <c r="C3985" t="s">
        <v>9</v>
      </c>
      <c r="D3985" t="s">
        <v>19</v>
      </c>
      <c r="E3985">
        <v>-2682.12</v>
      </c>
      <c r="F3985" t="s">
        <v>11</v>
      </c>
      <c r="G3985">
        <f>IF(Table1[[#This Row],[Type]]="Income",ABS(Table1[[#This Row],[Amount]]),0)</f>
        <v>0</v>
      </c>
      <c r="H3985">
        <f>IF(Table1[[#This Row],[Type]]="Expense",ABS(Table1[[#This Row],[Amount]]),0)</f>
        <v>2682.12</v>
      </c>
      <c r="I3985" t="s">
        <v>20</v>
      </c>
      <c r="J3985" t="s">
        <v>27</v>
      </c>
      <c r="L3985" t="str">
        <f t="shared" si="62"/>
        <v>November</v>
      </c>
      <c r="M3985" s="4">
        <f>ABS(Table1[[#This Row],[Amount]])</f>
        <v>2682.12</v>
      </c>
      <c r="N3985">
        <f>IF(Table1[[#This Row],[Type]]="Income",ABS(Table1[[#This Row],[Amount]]),0)</f>
        <v>0</v>
      </c>
      <c r="O3985">
        <f>IF(Table1[[#This Row],[Type]]="Expense",ABS(Table1[[#This Row],[Amount]]),0)</f>
        <v>2682.12</v>
      </c>
      <c r="P3985" t="str">
        <f>Table1[[#This Row],[Region]]</f>
        <v>North</v>
      </c>
      <c r="Q3985" t="s">
        <v>19</v>
      </c>
      <c r="R3985" t="s">
        <v>27</v>
      </c>
    </row>
    <row r="3986" spans="1:18" x14ac:dyDescent="0.3">
      <c r="A3986" s="1">
        <v>44965</v>
      </c>
      <c r="B3986" t="s">
        <v>4012</v>
      </c>
      <c r="C3986" t="s">
        <v>9</v>
      </c>
      <c r="D3986" t="s">
        <v>19</v>
      </c>
      <c r="E3986">
        <v>-2812.44</v>
      </c>
      <c r="F3986" t="s">
        <v>11</v>
      </c>
      <c r="G3986">
        <f>IF(Table1[[#This Row],[Type]]="Income",ABS(Table1[[#This Row],[Amount]]),0)</f>
        <v>0</v>
      </c>
      <c r="H3986">
        <f>IF(Table1[[#This Row],[Type]]="Expense",ABS(Table1[[#This Row],[Amount]]),0)</f>
        <v>2812.44</v>
      </c>
      <c r="I3986" t="s">
        <v>12</v>
      </c>
      <c r="J3986" t="s">
        <v>23</v>
      </c>
      <c r="L3986" t="str">
        <f t="shared" si="62"/>
        <v>February</v>
      </c>
      <c r="M3986" s="4">
        <f>ABS(Table1[[#This Row],[Amount]])</f>
        <v>2812.44</v>
      </c>
      <c r="N3986">
        <f>IF(Table1[[#This Row],[Type]]="Income",ABS(Table1[[#This Row],[Amount]]),0)</f>
        <v>0</v>
      </c>
      <c r="O3986">
        <f>IF(Table1[[#This Row],[Type]]="Expense",ABS(Table1[[#This Row],[Amount]]),0)</f>
        <v>2812.44</v>
      </c>
      <c r="P3986" t="str">
        <f>Table1[[#This Row],[Region]]</f>
        <v>South</v>
      </c>
      <c r="Q3986" t="s">
        <v>19</v>
      </c>
      <c r="R3986" t="s">
        <v>23</v>
      </c>
    </row>
    <row r="3987" spans="1:18" x14ac:dyDescent="0.3">
      <c r="A3987" s="1">
        <v>45007</v>
      </c>
      <c r="B3987" t="s">
        <v>4013</v>
      </c>
      <c r="C3987" t="s">
        <v>9</v>
      </c>
      <c r="D3987" t="s">
        <v>42</v>
      </c>
      <c r="E3987">
        <v>-4545.6000000000004</v>
      </c>
      <c r="F3987" t="s">
        <v>11</v>
      </c>
      <c r="G3987">
        <f>IF(Table1[[#This Row],[Type]]="Income",ABS(Table1[[#This Row],[Amount]]),0)</f>
        <v>0</v>
      </c>
      <c r="H3987">
        <f>IF(Table1[[#This Row],[Type]]="Expense",ABS(Table1[[#This Row],[Amount]]),0)</f>
        <v>4545.6000000000004</v>
      </c>
      <c r="I3987" t="s">
        <v>20</v>
      </c>
      <c r="J3987" t="s">
        <v>27</v>
      </c>
      <c r="L3987" t="str">
        <f t="shared" si="62"/>
        <v>March</v>
      </c>
      <c r="M3987" s="4">
        <f>ABS(Table1[[#This Row],[Amount]])</f>
        <v>4545.6000000000004</v>
      </c>
      <c r="N3987">
        <f>IF(Table1[[#This Row],[Type]]="Income",ABS(Table1[[#This Row],[Amount]]),0)</f>
        <v>0</v>
      </c>
      <c r="O3987">
        <f>IF(Table1[[#This Row],[Type]]="Expense",ABS(Table1[[#This Row],[Amount]]),0)</f>
        <v>4545.6000000000004</v>
      </c>
      <c r="P3987" t="str">
        <f>Table1[[#This Row],[Region]]</f>
        <v>North</v>
      </c>
      <c r="Q3987" t="s">
        <v>42</v>
      </c>
      <c r="R3987" t="s">
        <v>27</v>
      </c>
    </row>
    <row r="3988" spans="1:18" x14ac:dyDescent="0.3">
      <c r="A3988" s="1">
        <v>45113</v>
      </c>
      <c r="B3988" t="s">
        <v>4014</v>
      </c>
      <c r="C3988" t="s">
        <v>30</v>
      </c>
      <c r="D3988" t="s">
        <v>42</v>
      </c>
      <c r="E3988">
        <v>3160.47</v>
      </c>
      <c r="F3988" t="s">
        <v>31</v>
      </c>
      <c r="G3988">
        <f>IF(Table1[[#This Row],[Type]]="Income",ABS(Table1[[#This Row],[Amount]]),0)</f>
        <v>3160.47</v>
      </c>
      <c r="H3988">
        <f>IF(Table1[[#This Row],[Type]]="Expense",ABS(Table1[[#This Row],[Amount]]),0)</f>
        <v>0</v>
      </c>
      <c r="I3988" t="s">
        <v>12</v>
      </c>
      <c r="J3988" t="s">
        <v>13</v>
      </c>
      <c r="L3988" t="str">
        <f t="shared" si="62"/>
        <v>July</v>
      </c>
      <c r="M3988" s="4">
        <f>ABS(Table1[[#This Row],[Amount]])</f>
        <v>3160.47</v>
      </c>
      <c r="N3988">
        <f>IF(Table1[[#This Row],[Type]]="Income",ABS(Table1[[#This Row],[Amount]]),0)</f>
        <v>3160.47</v>
      </c>
      <c r="O3988">
        <f>IF(Table1[[#This Row],[Type]]="Expense",ABS(Table1[[#This Row],[Amount]]),0)</f>
        <v>0</v>
      </c>
      <c r="P3988" t="str">
        <f>Table1[[#This Row],[Region]]</f>
        <v>East</v>
      </c>
      <c r="Q3988" t="s">
        <v>42</v>
      </c>
      <c r="R3988" t="s">
        <v>13</v>
      </c>
    </row>
    <row r="3989" spans="1:18" x14ac:dyDescent="0.3">
      <c r="A3989" s="1">
        <v>45010</v>
      </c>
      <c r="B3989" t="s">
        <v>4015</v>
      </c>
      <c r="C3989" t="s">
        <v>30</v>
      </c>
      <c r="D3989" t="s">
        <v>10</v>
      </c>
      <c r="E3989">
        <v>1583.37</v>
      </c>
      <c r="F3989" t="s">
        <v>31</v>
      </c>
      <c r="G3989">
        <f>IF(Table1[[#This Row],[Type]]="Income",ABS(Table1[[#This Row],[Amount]]),0)</f>
        <v>1583.37</v>
      </c>
      <c r="H3989">
        <f>IF(Table1[[#This Row],[Type]]="Expense",ABS(Table1[[#This Row],[Amount]]),0)</f>
        <v>0</v>
      </c>
      <c r="I3989" t="s">
        <v>17</v>
      </c>
      <c r="J3989" t="s">
        <v>27</v>
      </c>
      <c r="L3989" t="str">
        <f t="shared" si="62"/>
        <v>March</v>
      </c>
      <c r="M3989" s="4">
        <f>ABS(Table1[[#This Row],[Amount]])</f>
        <v>1583.37</v>
      </c>
      <c r="N3989">
        <f>IF(Table1[[#This Row],[Type]]="Income",ABS(Table1[[#This Row],[Amount]]),0)</f>
        <v>1583.37</v>
      </c>
      <c r="O3989">
        <f>IF(Table1[[#This Row],[Type]]="Expense",ABS(Table1[[#This Row],[Amount]]),0)</f>
        <v>0</v>
      </c>
      <c r="P3989" t="str">
        <f>Table1[[#This Row],[Region]]</f>
        <v>North</v>
      </c>
      <c r="Q3989" t="s">
        <v>10</v>
      </c>
      <c r="R3989" t="s">
        <v>27</v>
      </c>
    </row>
    <row r="3990" spans="1:18" x14ac:dyDescent="0.3">
      <c r="A3990" s="1">
        <v>45014</v>
      </c>
      <c r="B3990" t="s">
        <v>4016</v>
      </c>
      <c r="C3990" t="s">
        <v>9</v>
      </c>
      <c r="D3990" t="s">
        <v>42</v>
      </c>
      <c r="E3990">
        <v>-1550.86</v>
      </c>
      <c r="F3990" t="s">
        <v>11</v>
      </c>
      <c r="G3990">
        <f>IF(Table1[[#This Row],[Type]]="Income",ABS(Table1[[#This Row],[Amount]]),0)</f>
        <v>0</v>
      </c>
      <c r="H3990">
        <f>IF(Table1[[#This Row],[Type]]="Expense",ABS(Table1[[#This Row],[Amount]]),0)</f>
        <v>1550.86</v>
      </c>
      <c r="I3990" t="s">
        <v>20</v>
      </c>
      <c r="J3990" t="s">
        <v>23</v>
      </c>
      <c r="L3990" t="str">
        <f t="shared" si="62"/>
        <v>March</v>
      </c>
      <c r="M3990" s="4">
        <f>ABS(Table1[[#This Row],[Amount]])</f>
        <v>1550.86</v>
      </c>
      <c r="N3990">
        <f>IF(Table1[[#This Row],[Type]]="Income",ABS(Table1[[#This Row],[Amount]]),0)</f>
        <v>0</v>
      </c>
      <c r="O3990">
        <f>IF(Table1[[#This Row],[Type]]="Expense",ABS(Table1[[#This Row],[Amount]]),0)</f>
        <v>1550.86</v>
      </c>
      <c r="P3990" t="str">
        <f>Table1[[#This Row],[Region]]</f>
        <v>South</v>
      </c>
      <c r="Q3990" t="s">
        <v>42</v>
      </c>
      <c r="R3990" t="s">
        <v>23</v>
      </c>
    </row>
    <row r="3991" spans="1:18" x14ac:dyDescent="0.3">
      <c r="A3991" s="1">
        <v>45168</v>
      </c>
      <c r="B3991" t="s">
        <v>4017</v>
      </c>
      <c r="C3991" t="s">
        <v>25</v>
      </c>
      <c r="D3991" t="s">
        <v>42</v>
      </c>
      <c r="E3991">
        <v>-2557.7399999999998</v>
      </c>
      <c r="F3991" t="s">
        <v>11</v>
      </c>
      <c r="G3991">
        <f>IF(Table1[[#This Row],[Type]]="Income",ABS(Table1[[#This Row],[Amount]]),0)</f>
        <v>0</v>
      </c>
      <c r="H3991">
        <f>IF(Table1[[#This Row],[Type]]="Expense",ABS(Table1[[#This Row],[Amount]]),0)</f>
        <v>2557.7399999999998</v>
      </c>
      <c r="I3991" t="s">
        <v>17</v>
      </c>
      <c r="J3991" t="s">
        <v>27</v>
      </c>
      <c r="L3991" t="str">
        <f t="shared" si="62"/>
        <v>August</v>
      </c>
      <c r="M3991" s="4">
        <f>ABS(Table1[[#This Row],[Amount]])</f>
        <v>2557.7399999999998</v>
      </c>
      <c r="N3991">
        <f>IF(Table1[[#This Row],[Type]]="Income",ABS(Table1[[#This Row],[Amount]]),0)</f>
        <v>0</v>
      </c>
      <c r="O3991">
        <f>IF(Table1[[#This Row],[Type]]="Expense",ABS(Table1[[#This Row],[Amount]]),0)</f>
        <v>2557.7399999999998</v>
      </c>
      <c r="P3991" t="str">
        <f>Table1[[#This Row],[Region]]</f>
        <v>North</v>
      </c>
      <c r="Q3991" t="s">
        <v>42</v>
      </c>
      <c r="R3991" t="s">
        <v>27</v>
      </c>
    </row>
    <row r="3992" spans="1:18" x14ac:dyDescent="0.3">
      <c r="A3992" s="1">
        <v>45268</v>
      </c>
      <c r="B3992" t="s">
        <v>4018</v>
      </c>
      <c r="C3992" t="s">
        <v>25</v>
      </c>
      <c r="D3992" t="s">
        <v>10</v>
      </c>
      <c r="E3992">
        <v>-4346.38</v>
      </c>
      <c r="F3992" t="s">
        <v>11</v>
      </c>
      <c r="G3992">
        <f>IF(Table1[[#This Row],[Type]]="Income",ABS(Table1[[#This Row],[Amount]]),0)</f>
        <v>0</v>
      </c>
      <c r="H3992">
        <f>IF(Table1[[#This Row],[Type]]="Expense",ABS(Table1[[#This Row],[Amount]]),0)</f>
        <v>4346.38</v>
      </c>
      <c r="I3992" t="s">
        <v>20</v>
      </c>
      <c r="J3992" t="s">
        <v>23</v>
      </c>
      <c r="L3992" t="str">
        <f t="shared" si="62"/>
        <v>December</v>
      </c>
      <c r="M3992" s="4">
        <f>ABS(Table1[[#This Row],[Amount]])</f>
        <v>4346.38</v>
      </c>
      <c r="N3992">
        <f>IF(Table1[[#This Row],[Type]]="Income",ABS(Table1[[#This Row],[Amount]]),0)</f>
        <v>0</v>
      </c>
      <c r="O3992">
        <f>IF(Table1[[#This Row],[Type]]="Expense",ABS(Table1[[#This Row],[Amount]]),0)</f>
        <v>4346.38</v>
      </c>
      <c r="P3992" t="str">
        <f>Table1[[#This Row],[Region]]</f>
        <v>South</v>
      </c>
      <c r="Q3992" t="s">
        <v>10</v>
      </c>
      <c r="R3992" t="s">
        <v>23</v>
      </c>
    </row>
    <row r="3993" spans="1:18" x14ac:dyDescent="0.3">
      <c r="A3993" s="1">
        <v>45019</v>
      </c>
      <c r="B3993" t="s">
        <v>4019</v>
      </c>
      <c r="C3993" t="s">
        <v>15</v>
      </c>
      <c r="D3993" t="s">
        <v>26</v>
      </c>
      <c r="E3993">
        <v>-3994.17</v>
      </c>
      <c r="F3993" t="s">
        <v>11</v>
      </c>
      <c r="G3993">
        <f>IF(Table1[[#This Row],[Type]]="Income",ABS(Table1[[#This Row],[Amount]]),0)</f>
        <v>0</v>
      </c>
      <c r="H3993">
        <f>IF(Table1[[#This Row],[Type]]="Expense",ABS(Table1[[#This Row],[Amount]]),0)</f>
        <v>3994.17</v>
      </c>
      <c r="I3993" t="s">
        <v>12</v>
      </c>
      <c r="J3993" t="s">
        <v>23</v>
      </c>
      <c r="L3993" t="str">
        <f t="shared" si="62"/>
        <v>April</v>
      </c>
      <c r="M3993" s="4">
        <f>ABS(Table1[[#This Row],[Amount]])</f>
        <v>3994.17</v>
      </c>
      <c r="N3993">
        <f>IF(Table1[[#This Row],[Type]]="Income",ABS(Table1[[#This Row],[Amount]]),0)</f>
        <v>0</v>
      </c>
      <c r="O3993">
        <f>IF(Table1[[#This Row],[Type]]="Expense",ABS(Table1[[#This Row],[Amount]]),0)</f>
        <v>3994.17</v>
      </c>
      <c r="P3993" t="str">
        <f>Table1[[#This Row],[Region]]</f>
        <v>South</v>
      </c>
      <c r="Q3993" t="s">
        <v>26</v>
      </c>
      <c r="R3993" t="s">
        <v>23</v>
      </c>
    </row>
    <row r="3994" spans="1:18" x14ac:dyDescent="0.3">
      <c r="A3994" s="1">
        <v>45012</v>
      </c>
      <c r="B3994" t="s">
        <v>4020</v>
      </c>
      <c r="C3994" t="s">
        <v>9</v>
      </c>
      <c r="D3994" t="s">
        <v>42</v>
      </c>
      <c r="E3994">
        <v>-4817.43</v>
      </c>
      <c r="F3994" t="s">
        <v>11</v>
      </c>
      <c r="G3994">
        <f>IF(Table1[[#This Row],[Type]]="Income",ABS(Table1[[#This Row],[Amount]]),0)</f>
        <v>0</v>
      </c>
      <c r="H3994">
        <f>IF(Table1[[#This Row],[Type]]="Expense",ABS(Table1[[#This Row],[Amount]]),0)</f>
        <v>4817.43</v>
      </c>
      <c r="I3994" t="s">
        <v>20</v>
      </c>
      <c r="J3994" t="s">
        <v>32</v>
      </c>
      <c r="L3994" t="str">
        <f t="shared" si="62"/>
        <v>March</v>
      </c>
      <c r="M3994" s="4">
        <f>ABS(Table1[[#This Row],[Amount]])</f>
        <v>4817.43</v>
      </c>
      <c r="N3994">
        <f>IF(Table1[[#This Row],[Type]]="Income",ABS(Table1[[#This Row],[Amount]]),0)</f>
        <v>0</v>
      </c>
      <c r="O3994">
        <f>IF(Table1[[#This Row],[Type]]="Expense",ABS(Table1[[#This Row],[Amount]]),0)</f>
        <v>4817.43</v>
      </c>
      <c r="P3994" t="str">
        <f>Table1[[#This Row],[Region]]</f>
        <v>West</v>
      </c>
      <c r="Q3994" t="s">
        <v>42</v>
      </c>
      <c r="R3994" t="s">
        <v>32</v>
      </c>
    </row>
    <row r="3995" spans="1:18" x14ac:dyDescent="0.3">
      <c r="A3995" s="1">
        <v>44970</v>
      </c>
      <c r="B3995" t="s">
        <v>4021</v>
      </c>
      <c r="C3995" t="s">
        <v>25</v>
      </c>
      <c r="D3995" t="s">
        <v>26</v>
      </c>
      <c r="E3995">
        <v>-452.24</v>
      </c>
      <c r="F3995" t="s">
        <v>11</v>
      </c>
      <c r="G3995">
        <f>IF(Table1[[#This Row],[Type]]="Income",ABS(Table1[[#This Row],[Amount]]),0)</f>
        <v>0</v>
      </c>
      <c r="H3995">
        <f>IF(Table1[[#This Row],[Type]]="Expense",ABS(Table1[[#This Row],[Amount]]),0)</f>
        <v>452.24</v>
      </c>
      <c r="I3995" t="s">
        <v>17</v>
      </c>
      <c r="J3995" t="s">
        <v>27</v>
      </c>
      <c r="L3995" t="str">
        <f t="shared" si="62"/>
        <v>February</v>
      </c>
      <c r="M3995" s="4">
        <f>ABS(Table1[[#This Row],[Amount]])</f>
        <v>452.24</v>
      </c>
      <c r="N3995">
        <f>IF(Table1[[#This Row],[Type]]="Income",ABS(Table1[[#This Row],[Amount]]),0)</f>
        <v>0</v>
      </c>
      <c r="O3995">
        <f>IF(Table1[[#This Row],[Type]]="Expense",ABS(Table1[[#This Row],[Amount]]),0)</f>
        <v>452.24</v>
      </c>
      <c r="P3995" t="str">
        <f>Table1[[#This Row],[Region]]</f>
        <v>North</v>
      </c>
      <c r="Q3995" t="s">
        <v>26</v>
      </c>
      <c r="R3995" t="s">
        <v>27</v>
      </c>
    </row>
    <row r="3996" spans="1:18" x14ac:dyDescent="0.3">
      <c r="A3996" s="1">
        <v>45063</v>
      </c>
      <c r="B3996" t="s">
        <v>4022</v>
      </c>
      <c r="C3996" t="s">
        <v>9</v>
      </c>
      <c r="D3996" t="s">
        <v>26</v>
      </c>
      <c r="E3996">
        <v>-1414.8</v>
      </c>
      <c r="F3996" t="s">
        <v>11</v>
      </c>
      <c r="G3996">
        <f>IF(Table1[[#This Row],[Type]]="Income",ABS(Table1[[#This Row],[Amount]]),0)</f>
        <v>0</v>
      </c>
      <c r="H3996">
        <f>IF(Table1[[#This Row],[Type]]="Expense",ABS(Table1[[#This Row],[Amount]]),0)</f>
        <v>1414.8</v>
      </c>
      <c r="I3996" t="s">
        <v>20</v>
      </c>
      <c r="J3996" t="s">
        <v>32</v>
      </c>
      <c r="L3996" t="str">
        <f t="shared" si="62"/>
        <v>May</v>
      </c>
      <c r="M3996" s="4">
        <f>ABS(Table1[[#This Row],[Amount]])</f>
        <v>1414.8</v>
      </c>
      <c r="N3996">
        <f>IF(Table1[[#This Row],[Type]]="Income",ABS(Table1[[#This Row],[Amount]]),0)</f>
        <v>0</v>
      </c>
      <c r="O3996">
        <f>IF(Table1[[#This Row],[Type]]="Expense",ABS(Table1[[#This Row],[Amount]]),0)</f>
        <v>1414.8</v>
      </c>
      <c r="P3996" t="str">
        <f>Table1[[#This Row],[Region]]</f>
        <v>West</v>
      </c>
      <c r="Q3996" t="s">
        <v>26</v>
      </c>
      <c r="R3996" t="s">
        <v>32</v>
      </c>
    </row>
    <row r="3997" spans="1:18" x14ac:dyDescent="0.3">
      <c r="A3997" s="1">
        <v>45000</v>
      </c>
      <c r="B3997" t="s">
        <v>4023</v>
      </c>
      <c r="C3997" t="s">
        <v>25</v>
      </c>
      <c r="D3997" t="s">
        <v>16</v>
      </c>
      <c r="E3997">
        <v>-493.02</v>
      </c>
      <c r="F3997" t="s">
        <v>11</v>
      </c>
      <c r="G3997">
        <f>IF(Table1[[#This Row],[Type]]="Income",ABS(Table1[[#This Row],[Amount]]),0)</f>
        <v>0</v>
      </c>
      <c r="H3997">
        <f>IF(Table1[[#This Row],[Type]]="Expense",ABS(Table1[[#This Row],[Amount]]),0)</f>
        <v>493.02</v>
      </c>
      <c r="I3997" t="s">
        <v>17</v>
      </c>
      <c r="J3997" t="s">
        <v>32</v>
      </c>
      <c r="L3997" t="str">
        <f t="shared" si="62"/>
        <v>March</v>
      </c>
      <c r="M3997" s="4">
        <f>ABS(Table1[[#This Row],[Amount]])</f>
        <v>493.02</v>
      </c>
      <c r="N3997">
        <f>IF(Table1[[#This Row],[Type]]="Income",ABS(Table1[[#This Row],[Amount]]),0)</f>
        <v>0</v>
      </c>
      <c r="O3997">
        <f>IF(Table1[[#This Row],[Type]]="Expense",ABS(Table1[[#This Row],[Amount]]),0)</f>
        <v>493.02</v>
      </c>
      <c r="P3997" t="str">
        <f>Table1[[#This Row],[Region]]</f>
        <v>West</v>
      </c>
      <c r="Q3997" t="s">
        <v>16</v>
      </c>
      <c r="R3997" t="s">
        <v>32</v>
      </c>
    </row>
    <row r="3998" spans="1:18" x14ac:dyDescent="0.3">
      <c r="A3998" s="1">
        <v>44962</v>
      </c>
      <c r="B3998" t="s">
        <v>4024</v>
      </c>
      <c r="C3998" t="s">
        <v>15</v>
      </c>
      <c r="D3998" t="s">
        <v>26</v>
      </c>
      <c r="E3998">
        <v>-3780.29</v>
      </c>
      <c r="F3998" t="s">
        <v>11</v>
      </c>
      <c r="G3998">
        <f>IF(Table1[[#This Row],[Type]]="Income",ABS(Table1[[#This Row],[Amount]]),0)</f>
        <v>0</v>
      </c>
      <c r="H3998">
        <f>IF(Table1[[#This Row],[Type]]="Expense",ABS(Table1[[#This Row],[Amount]]),0)</f>
        <v>3780.29</v>
      </c>
      <c r="I3998" t="s">
        <v>17</v>
      </c>
      <c r="J3998" t="s">
        <v>27</v>
      </c>
      <c r="L3998" t="str">
        <f t="shared" si="62"/>
        <v>February</v>
      </c>
      <c r="M3998" s="4">
        <f>ABS(Table1[[#This Row],[Amount]])</f>
        <v>3780.29</v>
      </c>
      <c r="N3998">
        <f>IF(Table1[[#This Row],[Type]]="Income",ABS(Table1[[#This Row],[Amount]]),0)</f>
        <v>0</v>
      </c>
      <c r="O3998">
        <f>IF(Table1[[#This Row],[Type]]="Expense",ABS(Table1[[#This Row],[Amount]]),0)</f>
        <v>3780.29</v>
      </c>
      <c r="P3998" t="str">
        <f>Table1[[#This Row],[Region]]</f>
        <v>North</v>
      </c>
      <c r="Q3998" t="s">
        <v>26</v>
      </c>
      <c r="R3998" t="s">
        <v>27</v>
      </c>
    </row>
    <row r="3999" spans="1:18" x14ac:dyDescent="0.3">
      <c r="A3999" s="1">
        <v>45027</v>
      </c>
      <c r="B3999" t="s">
        <v>4025</v>
      </c>
      <c r="C3999" t="s">
        <v>15</v>
      </c>
      <c r="D3999" t="s">
        <v>26</v>
      </c>
      <c r="E3999">
        <v>-790.09</v>
      </c>
      <c r="F3999" t="s">
        <v>11</v>
      </c>
      <c r="G3999">
        <f>IF(Table1[[#This Row],[Type]]="Income",ABS(Table1[[#This Row],[Amount]]),0)</f>
        <v>0</v>
      </c>
      <c r="H3999">
        <f>IF(Table1[[#This Row],[Type]]="Expense",ABS(Table1[[#This Row],[Amount]]),0)</f>
        <v>790.09</v>
      </c>
      <c r="I3999" t="s">
        <v>12</v>
      </c>
      <c r="J3999" t="s">
        <v>23</v>
      </c>
      <c r="L3999" t="str">
        <f t="shared" si="62"/>
        <v>April</v>
      </c>
      <c r="M3999" s="4">
        <f>ABS(Table1[[#This Row],[Amount]])</f>
        <v>790.09</v>
      </c>
      <c r="N3999">
        <f>IF(Table1[[#This Row],[Type]]="Income",ABS(Table1[[#This Row],[Amount]]),0)</f>
        <v>0</v>
      </c>
      <c r="O3999">
        <f>IF(Table1[[#This Row],[Type]]="Expense",ABS(Table1[[#This Row],[Amount]]),0)</f>
        <v>790.09</v>
      </c>
      <c r="P3999" t="str">
        <f>Table1[[#This Row],[Region]]</f>
        <v>South</v>
      </c>
      <c r="Q3999" t="s">
        <v>26</v>
      </c>
      <c r="R3999" t="s">
        <v>23</v>
      </c>
    </row>
    <row r="4000" spans="1:18" x14ac:dyDescent="0.3">
      <c r="A4000" s="1">
        <v>45082</v>
      </c>
      <c r="B4000" t="s">
        <v>4026</v>
      </c>
      <c r="C4000" t="s">
        <v>9</v>
      </c>
      <c r="D4000" t="s">
        <v>42</v>
      </c>
      <c r="E4000">
        <v>-589.44000000000005</v>
      </c>
      <c r="F4000" t="s">
        <v>11</v>
      </c>
      <c r="G4000">
        <f>IF(Table1[[#This Row],[Type]]="Income",ABS(Table1[[#This Row],[Amount]]),0)</f>
        <v>0</v>
      </c>
      <c r="H4000">
        <f>IF(Table1[[#This Row],[Type]]="Expense",ABS(Table1[[#This Row],[Amount]]),0)</f>
        <v>589.44000000000005</v>
      </c>
      <c r="I4000" t="s">
        <v>20</v>
      </c>
      <c r="J4000" t="s">
        <v>13</v>
      </c>
      <c r="L4000" t="str">
        <f t="shared" si="62"/>
        <v>June</v>
      </c>
      <c r="M4000" s="4">
        <f>ABS(Table1[[#This Row],[Amount]])</f>
        <v>589.44000000000005</v>
      </c>
      <c r="N4000">
        <f>IF(Table1[[#This Row],[Type]]="Income",ABS(Table1[[#This Row],[Amount]]),0)</f>
        <v>0</v>
      </c>
      <c r="O4000">
        <f>IF(Table1[[#This Row],[Type]]="Expense",ABS(Table1[[#This Row],[Amount]]),0)</f>
        <v>589.44000000000005</v>
      </c>
      <c r="P4000" t="str">
        <f>Table1[[#This Row],[Region]]</f>
        <v>East</v>
      </c>
      <c r="Q4000" t="s">
        <v>42</v>
      </c>
      <c r="R4000" t="s">
        <v>13</v>
      </c>
    </row>
    <row r="4001" spans="1:18" x14ac:dyDescent="0.3">
      <c r="A4001" s="1">
        <v>45181</v>
      </c>
      <c r="B4001" t="s">
        <v>4027</v>
      </c>
      <c r="C4001" t="s">
        <v>25</v>
      </c>
      <c r="D4001" t="s">
        <v>26</v>
      </c>
      <c r="E4001">
        <v>-2852.19</v>
      </c>
      <c r="F4001" t="s">
        <v>11</v>
      </c>
      <c r="G4001">
        <f>IF(Table1[[#This Row],[Type]]="Income",ABS(Table1[[#This Row],[Amount]]),0)</f>
        <v>0</v>
      </c>
      <c r="H4001">
        <f>IF(Table1[[#This Row],[Type]]="Expense",ABS(Table1[[#This Row],[Amount]]),0)</f>
        <v>2852.19</v>
      </c>
      <c r="I4001" t="s">
        <v>17</v>
      </c>
      <c r="J4001" t="s">
        <v>27</v>
      </c>
      <c r="L4001" t="str">
        <f t="shared" si="62"/>
        <v>September</v>
      </c>
      <c r="M4001" s="4">
        <f>ABS(Table1[[#This Row],[Amount]])</f>
        <v>2852.19</v>
      </c>
      <c r="N4001">
        <f>IF(Table1[[#This Row],[Type]]="Income",ABS(Table1[[#This Row],[Amount]]),0)</f>
        <v>0</v>
      </c>
      <c r="O4001">
        <f>IF(Table1[[#This Row],[Type]]="Expense",ABS(Table1[[#This Row],[Amount]]),0)</f>
        <v>2852.19</v>
      </c>
      <c r="P4001" t="str">
        <f>Table1[[#This Row],[Region]]</f>
        <v>North</v>
      </c>
      <c r="Q4001" t="s">
        <v>26</v>
      </c>
      <c r="R4001" t="s">
        <v>27</v>
      </c>
    </row>
    <row r="4002" spans="1:18" x14ac:dyDescent="0.3">
      <c r="A4002" s="1">
        <v>45097</v>
      </c>
      <c r="B4002" t="s">
        <v>4028</v>
      </c>
      <c r="C4002" t="s">
        <v>30</v>
      </c>
      <c r="D4002" t="s">
        <v>36</v>
      </c>
      <c r="E4002">
        <v>2116.2800000000002</v>
      </c>
      <c r="F4002" t="s">
        <v>31</v>
      </c>
      <c r="G4002">
        <f>IF(Table1[[#This Row],[Type]]="Income",ABS(Table1[[#This Row],[Amount]]),0)</f>
        <v>2116.2800000000002</v>
      </c>
      <c r="H4002">
        <f>IF(Table1[[#This Row],[Type]]="Expense",ABS(Table1[[#This Row],[Amount]]),0)</f>
        <v>0</v>
      </c>
      <c r="I4002" t="s">
        <v>12</v>
      </c>
      <c r="J4002" t="s">
        <v>32</v>
      </c>
      <c r="L4002" t="str">
        <f t="shared" si="62"/>
        <v>June</v>
      </c>
      <c r="M4002" s="4">
        <f>ABS(Table1[[#This Row],[Amount]])</f>
        <v>2116.2800000000002</v>
      </c>
      <c r="N4002">
        <f>IF(Table1[[#This Row],[Type]]="Income",ABS(Table1[[#This Row],[Amount]]),0)</f>
        <v>2116.2800000000002</v>
      </c>
      <c r="O4002">
        <f>IF(Table1[[#This Row],[Type]]="Expense",ABS(Table1[[#This Row],[Amount]]),0)</f>
        <v>0</v>
      </c>
      <c r="P4002" t="str">
        <f>Table1[[#This Row],[Region]]</f>
        <v>West</v>
      </c>
      <c r="Q4002" t="s">
        <v>36</v>
      </c>
      <c r="R4002" t="s">
        <v>32</v>
      </c>
    </row>
    <row r="4003" spans="1:18" x14ac:dyDescent="0.3">
      <c r="A4003" s="1">
        <v>45142</v>
      </c>
      <c r="B4003" t="s">
        <v>4029</v>
      </c>
      <c r="C4003" t="s">
        <v>15</v>
      </c>
      <c r="D4003" t="s">
        <v>10</v>
      </c>
      <c r="E4003">
        <v>-3604</v>
      </c>
      <c r="F4003" t="s">
        <v>11</v>
      </c>
      <c r="G4003">
        <f>IF(Table1[[#This Row],[Type]]="Income",ABS(Table1[[#This Row],[Amount]]),0)</f>
        <v>0</v>
      </c>
      <c r="H4003">
        <f>IF(Table1[[#This Row],[Type]]="Expense",ABS(Table1[[#This Row],[Amount]]),0)</f>
        <v>3604</v>
      </c>
      <c r="I4003" t="s">
        <v>12</v>
      </c>
      <c r="J4003" t="s">
        <v>32</v>
      </c>
      <c r="L4003" t="str">
        <f t="shared" si="62"/>
        <v>August</v>
      </c>
      <c r="M4003" s="4">
        <f>ABS(Table1[[#This Row],[Amount]])</f>
        <v>3604</v>
      </c>
      <c r="N4003">
        <f>IF(Table1[[#This Row],[Type]]="Income",ABS(Table1[[#This Row],[Amount]]),0)</f>
        <v>0</v>
      </c>
      <c r="O4003">
        <f>IF(Table1[[#This Row],[Type]]="Expense",ABS(Table1[[#This Row],[Amount]]),0)</f>
        <v>3604</v>
      </c>
      <c r="P4003" t="str">
        <f>Table1[[#This Row],[Region]]</f>
        <v>West</v>
      </c>
      <c r="Q4003" t="s">
        <v>10</v>
      </c>
      <c r="R4003" t="s">
        <v>32</v>
      </c>
    </row>
    <row r="4004" spans="1:18" x14ac:dyDescent="0.3">
      <c r="A4004" s="1">
        <v>45096</v>
      </c>
      <c r="B4004" t="s">
        <v>4030</v>
      </c>
      <c r="C4004" t="s">
        <v>9</v>
      </c>
      <c r="D4004" t="s">
        <v>42</v>
      </c>
      <c r="E4004">
        <v>-2486.38</v>
      </c>
      <c r="F4004" t="s">
        <v>11</v>
      </c>
      <c r="G4004">
        <f>IF(Table1[[#This Row],[Type]]="Income",ABS(Table1[[#This Row],[Amount]]),0)</f>
        <v>0</v>
      </c>
      <c r="H4004">
        <f>IF(Table1[[#This Row],[Type]]="Expense",ABS(Table1[[#This Row],[Amount]]),0)</f>
        <v>2486.38</v>
      </c>
      <c r="I4004" t="s">
        <v>12</v>
      </c>
      <c r="J4004" t="s">
        <v>23</v>
      </c>
      <c r="L4004" t="str">
        <f t="shared" si="62"/>
        <v>June</v>
      </c>
      <c r="M4004" s="4">
        <f>ABS(Table1[[#This Row],[Amount]])</f>
        <v>2486.38</v>
      </c>
      <c r="N4004">
        <f>IF(Table1[[#This Row],[Type]]="Income",ABS(Table1[[#This Row],[Amount]]),0)</f>
        <v>0</v>
      </c>
      <c r="O4004">
        <f>IF(Table1[[#This Row],[Type]]="Expense",ABS(Table1[[#This Row],[Amount]]),0)</f>
        <v>2486.38</v>
      </c>
      <c r="P4004" t="str">
        <f>Table1[[#This Row],[Region]]</f>
        <v>South</v>
      </c>
      <c r="Q4004" t="s">
        <v>42</v>
      </c>
      <c r="R4004" t="s">
        <v>23</v>
      </c>
    </row>
    <row r="4005" spans="1:18" x14ac:dyDescent="0.3">
      <c r="A4005" s="1">
        <v>45178</v>
      </c>
      <c r="B4005" t="s">
        <v>4031</v>
      </c>
      <c r="C4005" t="s">
        <v>9</v>
      </c>
      <c r="D4005" t="s">
        <v>10</v>
      </c>
      <c r="E4005">
        <v>-2184.14</v>
      </c>
      <c r="F4005" t="s">
        <v>11</v>
      </c>
      <c r="G4005">
        <f>IF(Table1[[#This Row],[Type]]="Income",ABS(Table1[[#This Row],[Amount]]),0)</f>
        <v>0</v>
      </c>
      <c r="H4005">
        <f>IF(Table1[[#This Row],[Type]]="Expense",ABS(Table1[[#This Row],[Amount]]),0)</f>
        <v>2184.14</v>
      </c>
      <c r="I4005" t="s">
        <v>17</v>
      </c>
      <c r="J4005" t="s">
        <v>32</v>
      </c>
      <c r="L4005" t="str">
        <f t="shared" si="62"/>
        <v>September</v>
      </c>
      <c r="M4005" s="4">
        <f>ABS(Table1[[#This Row],[Amount]])</f>
        <v>2184.14</v>
      </c>
      <c r="N4005">
        <f>IF(Table1[[#This Row],[Type]]="Income",ABS(Table1[[#This Row],[Amount]]),0)</f>
        <v>0</v>
      </c>
      <c r="O4005">
        <f>IF(Table1[[#This Row],[Type]]="Expense",ABS(Table1[[#This Row],[Amount]]),0)</f>
        <v>2184.14</v>
      </c>
      <c r="P4005" t="str">
        <f>Table1[[#This Row],[Region]]</f>
        <v>West</v>
      </c>
      <c r="Q4005" t="s">
        <v>10</v>
      </c>
      <c r="R4005" t="s">
        <v>32</v>
      </c>
    </row>
    <row r="4006" spans="1:18" x14ac:dyDescent="0.3">
      <c r="A4006" s="1">
        <v>45286</v>
      </c>
      <c r="B4006" t="s">
        <v>4032</v>
      </c>
      <c r="C4006" t="s">
        <v>25</v>
      </c>
      <c r="D4006" t="s">
        <v>22</v>
      </c>
      <c r="E4006">
        <v>-2184.9499999999998</v>
      </c>
      <c r="F4006" t="s">
        <v>11</v>
      </c>
      <c r="G4006">
        <f>IF(Table1[[#This Row],[Type]]="Income",ABS(Table1[[#This Row],[Amount]]),0)</f>
        <v>0</v>
      </c>
      <c r="H4006">
        <f>IF(Table1[[#This Row],[Type]]="Expense",ABS(Table1[[#This Row],[Amount]]),0)</f>
        <v>2184.9499999999998</v>
      </c>
      <c r="I4006" t="s">
        <v>20</v>
      </c>
      <c r="J4006" t="s">
        <v>13</v>
      </c>
      <c r="L4006" t="str">
        <f t="shared" si="62"/>
        <v>December</v>
      </c>
      <c r="M4006" s="4">
        <f>ABS(Table1[[#This Row],[Amount]])</f>
        <v>2184.9499999999998</v>
      </c>
      <c r="N4006">
        <f>IF(Table1[[#This Row],[Type]]="Income",ABS(Table1[[#This Row],[Amount]]),0)</f>
        <v>0</v>
      </c>
      <c r="O4006">
        <f>IF(Table1[[#This Row],[Type]]="Expense",ABS(Table1[[#This Row],[Amount]]),0)</f>
        <v>2184.9499999999998</v>
      </c>
      <c r="P4006" t="str">
        <f>Table1[[#This Row],[Region]]</f>
        <v>East</v>
      </c>
      <c r="Q4006" t="s">
        <v>22</v>
      </c>
      <c r="R4006" t="s">
        <v>13</v>
      </c>
    </row>
    <row r="4007" spans="1:18" x14ac:dyDescent="0.3">
      <c r="A4007" s="1">
        <v>45248</v>
      </c>
      <c r="B4007" t="s">
        <v>4033</v>
      </c>
      <c r="C4007" t="s">
        <v>9</v>
      </c>
      <c r="D4007" t="s">
        <v>42</v>
      </c>
      <c r="E4007">
        <v>-4372.1899999999996</v>
      </c>
      <c r="F4007" t="s">
        <v>11</v>
      </c>
      <c r="G4007">
        <f>IF(Table1[[#This Row],[Type]]="Income",ABS(Table1[[#This Row],[Amount]]),0)</f>
        <v>0</v>
      </c>
      <c r="H4007">
        <f>IF(Table1[[#This Row],[Type]]="Expense",ABS(Table1[[#This Row],[Amount]]),0)</f>
        <v>4372.1899999999996</v>
      </c>
      <c r="I4007" t="s">
        <v>17</v>
      </c>
      <c r="J4007" t="s">
        <v>32</v>
      </c>
      <c r="L4007" t="str">
        <f t="shared" si="62"/>
        <v>November</v>
      </c>
      <c r="M4007" s="4">
        <f>ABS(Table1[[#This Row],[Amount]])</f>
        <v>4372.1899999999996</v>
      </c>
      <c r="N4007">
        <f>IF(Table1[[#This Row],[Type]]="Income",ABS(Table1[[#This Row],[Amount]]),0)</f>
        <v>0</v>
      </c>
      <c r="O4007">
        <f>IF(Table1[[#This Row],[Type]]="Expense",ABS(Table1[[#This Row],[Amount]]),0)</f>
        <v>4372.1899999999996</v>
      </c>
      <c r="P4007" t="str">
        <f>Table1[[#This Row],[Region]]</f>
        <v>West</v>
      </c>
      <c r="Q4007" t="s">
        <v>42</v>
      </c>
      <c r="R4007" t="s">
        <v>32</v>
      </c>
    </row>
    <row r="4008" spans="1:18" x14ac:dyDescent="0.3">
      <c r="A4008" s="1">
        <v>44981</v>
      </c>
      <c r="B4008" t="s">
        <v>4034</v>
      </c>
      <c r="C4008" t="s">
        <v>15</v>
      </c>
      <c r="D4008" t="s">
        <v>26</v>
      </c>
      <c r="E4008">
        <v>-2036.61</v>
      </c>
      <c r="F4008" t="s">
        <v>11</v>
      </c>
      <c r="G4008">
        <f>IF(Table1[[#This Row],[Type]]="Income",ABS(Table1[[#This Row],[Amount]]),0)</f>
        <v>0</v>
      </c>
      <c r="H4008">
        <f>IF(Table1[[#This Row],[Type]]="Expense",ABS(Table1[[#This Row],[Amount]]),0)</f>
        <v>2036.61</v>
      </c>
      <c r="I4008" t="s">
        <v>12</v>
      </c>
      <c r="J4008" t="s">
        <v>23</v>
      </c>
      <c r="L4008" t="str">
        <f t="shared" si="62"/>
        <v>February</v>
      </c>
      <c r="M4008" s="4">
        <f>ABS(Table1[[#This Row],[Amount]])</f>
        <v>2036.61</v>
      </c>
      <c r="N4008">
        <f>IF(Table1[[#This Row],[Type]]="Income",ABS(Table1[[#This Row],[Amount]]),0)</f>
        <v>0</v>
      </c>
      <c r="O4008">
        <f>IF(Table1[[#This Row],[Type]]="Expense",ABS(Table1[[#This Row],[Amount]]),0)</f>
        <v>2036.61</v>
      </c>
      <c r="P4008" t="str">
        <f>Table1[[#This Row],[Region]]</f>
        <v>South</v>
      </c>
      <c r="Q4008" t="s">
        <v>26</v>
      </c>
      <c r="R4008" t="s">
        <v>23</v>
      </c>
    </row>
    <row r="4009" spans="1:18" x14ac:dyDescent="0.3">
      <c r="A4009" s="1">
        <v>45017</v>
      </c>
      <c r="B4009" t="s">
        <v>4035</v>
      </c>
      <c r="C4009" t="s">
        <v>9</v>
      </c>
      <c r="D4009" t="s">
        <v>36</v>
      </c>
      <c r="E4009">
        <v>-1733.65</v>
      </c>
      <c r="F4009" t="s">
        <v>11</v>
      </c>
      <c r="G4009">
        <f>IF(Table1[[#This Row],[Type]]="Income",ABS(Table1[[#This Row],[Amount]]),0)</f>
        <v>0</v>
      </c>
      <c r="H4009">
        <f>IF(Table1[[#This Row],[Type]]="Expense",ABS(Table1[[#This Row],[Amount]]),0)</f>
        <v>1733.65</v>
      </c>
      <c r="I4009" t="s">
        <v>17</v>
      </c>
      <c r="J4009" t="s">
        <v>27</v>
      </c>
      <c r="L4009" t="str">
        <f t="shared" si="62"/>
        <v>April</v>
      </c>
      <c r="M4009" s="4">
        <f>ABS(Table1[[#This Row],[Amount]])</f>
        <v>1733.65</v>
      </c>
      <c r="N4009">
        <f>IF(Table1[[#This Row],[Type]]="Income",ABS(Table1[[#This Row],[Amount]]),0)</f>
        <v>0</v>
      </c>
      <c r="O4009">
        <f>IF(Table1[[#This Row],[Type]]="Expense",ABS(Table1[[#This Row],[Amount]]),0)</f>
        <v>1733.65</v>
      </c>
      <c r="P4009" t="str">
        <f>Table1[[#This Row],[Region]]</f>
        <v>North</v>
      </c>
      <c r="Q4009" t="s">
        <v>36</v>
      </c>
      <c r="R4009" t="s">
        <v>27</v>
      </c>
    </row>
    <row r="4010" spans="1:18" x14ac:dyDescent="0.3">
      <c r="A4010" s="1">
        <v>45204</v>
      </c>
      <c r="B4010" t="s">
        <v>4036</v>
      </c>
      <c r="C4010" t="s">
        <v>9</v>
      </c>
      <c r="D4010" t="s">
        <v>10</v>
      </c>
      <c r="E4010">
        <v>-1758.82</v>
      </c>
      <c r="F4010" t="s">
        <v>11</v>
      </c>
      <c r="G4010">
        <f>IF(Table1[[#This Row],[Type]]="Income",ABS(Table1[[#This Row],[Amount]]),0)</f>
        <v>0</v>
      </c>
      <c r="H4010">
        <f>IF(Table1[[#This Row],[Type]]="Expense",ABS(Table1[[#This Row],[Amount]]),0)</f>
        <v>1758.82</v>
      </c>
      <c r="I4010" t="s">
        <v>17</v>
      </c>
      <c r="J4010" t="s">
        <v>23</v>
      </c>
      <c r="L4010" t="str">
        <f t="shared" si="62"/>
        <v>October</v>
      </c>
      <c r="M4010" s="4">
        <f>ABS(Table1[[#This Row],[Amount]])</f>
        <v>1758.82</v>
      </c>
      <c r="N4010">
        <f>IF(Table1[[#This Row],[Type]]="Income",ABS(Table1[[#This Row],[Amount]]),0)</f>
        <v>0</v>
      </c>
      <c r="O4010">
        <f>IF(Table1[[#This Row],[Type]]="Expense",ABS(Table1[[#This Row],[Amount]]),0)</f>
        <v>1758.82</v>
      </c>
      <c r="P4010" t="str">
        <f>Table1[[#This Row],[Region]]</f>
        <v>South</v>
      </c>
      <c r="Q4010" t="s">
        <v>10</v>
      </c>
      <c r="R4010" t="s">
        <v>23</v>
      </c>
    </row>
    <row r="4011" spans="1:18" x14ac:dyDescent="0.3">
      <c r="A4011" s="1">
        <v>45027</v>
      </c>
      <c r="B4011" t="s">
        <v>4037</v>
      </c>
      <c r="C4011" t="s">
        <v>30</v>
      </c>
      <c r="D4011" t="s">
        <v>42</v>
      </c>
      <c r="E4011">
        <v>1063.3399999999999</v>
      </c>
      <c r="F4011" t="s">
        <v>31</v>
      </c>
      <c r="G4011">
        <f>IF(Table1[[#This Row],[Type]]="Income",ABS(Table1[[#This Row],[Amount]]),0)</f>
        <v>1063.3399999999999</v>
      </c>
      <c r="H4011">
        <f>IF(Table1[[#This Row],[Type]]="Expense",ABS(Table1[[#This Row],[Amount]]),0)</f>
        <v>0</v>
      </c>
      <c r="I4011" t="s">
        <v>12</v>
      </c>
      <c r="J4011" t="s">
        <v>32</v>
      </c>
      <c r="L4011" t="str">
        <f t="shared" si="62"/>
        <v>April</v>
      </c>
      <c r="M4011" s="4">
        <f>ABS(Table1[[#This Row],[Amount]])</f>
        <v>1063.3399999999999</v>
      </c>
      <c r="N4011">
        <f>IF(Table1[[#This Row],[Type]]="Income",ABS(Table1[[#This Row],[Amount]]),0)</f>
        <v>1063.3399999999999</v>
      </c>
      <c r="O4011">
        <f>IF(Table1[[#This Row],[Type]]="Expense",ABS(Table1[[#This Row],[Amount]]),0)</f>
        <v>0</v>
      </c>
      <c r="P4011" t="str">
        <f>Table1[[#This Row],[Region]]</f>
        <v>West</v>
      </c>
      <c r="Q4011" t="s">
        <v>42</v>
      </c>
      <c r="R4011" t="s">
        <v>32</v>
      </c>
    </row>
    <row r="4012" spans="1:18" x14ac:dyDescent="0.3">
      <c r="A4012" s="1">
        <v>45081</v>
      </c>
      <c r="B4012" t="s">
        <v>4038</v>
      </c>
      <c r="C4012" t="s">
        <v>30</v>
      </c>
      <c r="D4012" t="s">
        <v>36</v>
      </c>
      <c r="E4012">
        <v>4317.38</v>
      </c>
      <c r="F4012" t="s">
        <v>31</v>
      </c>
      <c r="G4012">
        <f>IF(Table1[[#This Row],[Type]]="Income",ABS(Table1[[#This Row],[Amount]]),0)</f>
        <v>4317.38</v>
      </c>
      <c r="H4012">
        <f>IF(Table1[[#This Row],[Type]]="Expense",ABS(Table1[[#This Row],[Amount]]),0)</f>
        <v>0</v>
      </c>
      <c r="I4012" t="s">
        <v>20</v>
      </c>
      <c r="J4012" t="s">
        <v>23</v>
      </c>
      <c r="L4012" t="str">
        <f t="shared" si="62"/>
        <v>June</v>
      </c>
      <c r="M4012" s="4">
        <f>ABS(Table1[[#This Row],[Amount]])</f>
        <v>4317.38</v>
      </c>
      <c r="N4012">
        <f>IF(Table1[[#This Row],[Type]]="Income",ABS(Table1[[#This Row],[Amount]]),0)</f>
        <v>4317.38</v>
      </c>
      <c r="O4012">
        <f>IF(Table1[[#This Row],[Type]]="Expense",ABS(Table1[[#This Row],[Amount]]),0)</f>
        <v>0</v>
      </c>
      <c r="P4012" t="str">
        <f>Table1[[#This Row],[Region]]</f>
        <v>South</v>
      </c>
      <c r="Q4012" t="s">
        <v>36</v>
      </c>
      <c r="R4012" t="s">
        <v>23</v>
      </c>
    </row>
    <row r="4013" spans="1:18" x14ac:dyDescent="0.3">
      <c r="A4013" s="1">
        <v>45275</v>
      </c>
      <c r="B4013" t="s">
        <v>4039</v>
      </c>
      <c r="C4013" t="s">
        <v>15</v>
      </c>
      <c r="D4013" t="s">
        <v>10</v>
      </c>
      <c r="E4013">
        <v>-818.49</v>
      </c>
      <c r="F4013" t="s">
        <v>11</v>
      </c>
      <c r="G4013">
        <f>IF(Table1[[#This Row],[Type]]="Income",ABS(Table1[[#This Row],[Amount]]),0)</f>
        <v>0</v>
      </c>
      <c r="H4013">
        <f>IF(Table1[[#This Row],[Type]]="Expense",ABS(Table1[[#This Row],[Amount]]),0)</f>
        <v>818.49</v>
      </c>
      <c r="I4013" t="s">
        <v>12</v>
      </c>
      <c r="J4013" t="s">
        <v>32</v>
      </c>
      <c r="L4013" t="str">
        <f t="shared" si="62"/>
        <v>December</v>
      </c>
      <c r="M4013" s="4">
        <f>ABS(Table1[[#This Row],[Amount]])</f>
        <v>818.49</v>
      </c>
      <c r="N4013">
        <f>IF(Table1[[#This Row],[Type]]="Income",ABS(Table1[[#This Row],[Amount]]),0)</f>
        <v>0</v>
      </c>
      <c r="O4013">
        <f>IF(Table1[[#This Row],[Type]]="Expense",ABS(Table1[[#This Row],[Amount]]),0)</f>
        <v>818.49</v>
      </c>
      <c r="P4013" t="str">
        <f>Table1[[#This Row],[Region]]</f>
        <v>West</v>
      </c>
      <c r="Q4013" t="s">
        <v>10</v>
      </c>
      <c r="R4013" t="s">
        <v>32</v>
      </c>
    </row>
    <row r="4014" spans="1:18" x14ac:dyDescent="0.3">
      <c r="A4014" s="1">
        <v>45290</v>
      </c>
      <c r="B4014" t="s">
        <v>4040</v>
      </c>
      <c r="C4014" t="s">
        <v>25</v>
      </c>
      <c r="D4014" t="s">
        <v>22</v>
      </c>
      <c r="E4014">
        <v>-4552.1899999999996</v>
      </c>
      <c r="F4014" t="s">
        <v>11</v>
      </c>
      <c r="G4014">
        <f>IF(Table1[[#This Row],[Type]]="Income",ABS(Table1[[#This Row],[Amount]]),0)</f>
        <v>0</v>
      </c>
      <c r="H4014">
        <f>IF(Table1[[#This Row],[Type]]="Expense",ABS(Table1[[#This Row],[Amount]]),0)</f>
        <v>4552.1899999999996</v>
      </c>
      <c r="I4014" t="s">
        <v>12</v>
      </c>
      <c r="J4014" t="s">
        <v>23</v>
      </c>
      <c r="L4014" t="str">
        <f t="shared" si="62"/>
        <v>December</v>
      </c>
      <c r="M4014" s="4">
        <f>ABS(Table1[[#This Row],[Amount]])</f>
        <v>4552.1899999999996</v>
      </c>
      <c r="N4014">
        <f>IF(Table1[[#This Row],[Type]]="Income",ABS(Table1[[#This Row],[Amount]]),0)</f>
        <v>0</v>
      </c>
      <c r="O4014">
        <f>IF(Table1[[#This Row],[Type]]="Expense",ABS(Table1[[#This Row],[Amount]]),0)</f>
        <v>4552.1899999999996</v>
      </c>
      <c r="P4014" t="str">
        <f>Table1[[#This Row],[Region]]</f>
        <v>South</v>
      </c>
      <c r="Q4014" t="s">
        <v>22</v>
      </c>
      <c r="R4014" t="s">
        <v>23</v>
      </c>
    </row>
    <row r="4015" spans="1:18" x14ac:dyDescent="0.3">
      <c r="A4015" s="1">
        <v>45067</v>
      </c>
      <c r="B4015" t="s">
        <v>4041</v>
      </c>
      <c r="C4015" t="s">
        <v>30</v>
      </c>
      <c r="D4015" t="s">
        <v>19</v>
      </c>
      <c r="E4015">
        <v>1488.99</v>
      </c>
      <c r="F4015" t="s">
        <v>31</v>
      </c>
      <c r="G4015">
        <f>IF(Table1[[#This Row],[Type]]="Income",ABS(Table1[[#This Row],[Amount]]),0)</f>
        <v>1488.99</v>
      </c>
      <c r="H4015">
        <f>IF(Table1[[#This Row],[Type]]="Expense",ABS(Table1[[#This Row],[Amount]]),0)</f>
        <v>0</v>
      </c>
      <c r="I4015" t="s">
        <v>17</v>
      </c>
      <c r="J4015" t="s">
        <v>27</v>
      </c>
      <c r="L4015" t="str">
        <f t="shared" si="62"/>
        <v>May</v>
      </c>
      <c r="M4015" s="4">
        <f>ABS(Table1[[#This Row],[Amount]])</f>
        <v>1488.99</v>
      </c>
      <c r="N4015">
        <f>IF(Table1[[#This Row],[Type]]="Income",ABS(Table1[[#This Row],[Amount]]),0)</f>
        <v>1488.99</v>
      </c>
      <c r="O4015">
        <f>IF(Table1[[#This Row],[Type]]="Expense",ABS(Table1[[#This Row],[Amount]]),0)</f>
        <v>0</v>
      </c>
      <c r="P4015" t="str">
        <f>Table1[[#This Row],[Region]]</f>
        <v>North</v>
      </c>
      <c r="Q4015" t="s">
        <v>19</v>
      </c>
      <c r="R4015" t="s">
        <v>27</v>
      </c>
    </row>
    <row r="4016" spans="1:18" x14ac:dyDescent="0.3">
      <c r="A4016" s="1">
        <v>45099</v>
      </c>
      <c r="B4016" t="s">
        <v>4042</v>
      </c>
      <c r="C4016" t="s">
        <v>25</v>
      </c>
      <c r="D4016" t="s">
        <v>22</v>
      </c>
      <c r="E4016">
        <v>-4507.1899999999996</v>
      </c>
      <c r="F4016" t="s">
        <v>11</v>
      </c>
      <c r="G4016">
        <f>IF(Table1[[#This Row],[Type]]="Income",ABS(Table1[[#This Row],[Amount]]),0)</f>
        <v>0</v>
      </c>
      <c r="H4016">
        <f>IF(Table1[[#This Row],[Type]]="Expense",ABS(Table1[[#This Row],[Amount]]),0)</f>
        <v>4507.1899999999996</v>
      </c>
      <c r="I4016" t="s">
        <v>12</v>
      </c>
      <c r="J4016" t="s">
        <v>32</v>
      </c>
      <c r="L4016" t="str">
        <f t="shared" si="62"/>
        <v>June</v>
      </c>
      <c r="M4016" s="4">
        <f>ABS(Table1[[#This Row],[Amount]])</f>
        <v>4507.1899999999996</v>
      </c>
      <c r="N4016">
        <f>IF(Table1[[#This Row],[Type]]="Income",ABS(Table1[[#This Row],[Amount]]),0)</f>
        <v>0</v>
      </c>
      <c r="O4016">
        <f>IF(Table1[[#This Row],[Type]]="Expense",ABS(Table1[[#This Row],[Amount]]),0)</f>
        <v>4507.1899999999996</v>
      </c>
      <c r="P4016" t="str">
        <f>Table1[[#This Row],[Region]]</f>
        <v>West</v>
      </c>
      <c r="Q4016" t="s">
        <v>22</v>
      </c>
      <c r="R4016" t="s">
        <v>32</v>
      </c>
    </row>
    <row r="4017" spans="1:18" x14ac:dyDescent="0.3">
      <c r="A4017" s="1">
        <v>44936</v>
      </c>
      <c r="B4017" t="s">
        <v>4043</v>
      </c>
      <c r="C4017" t="s">
        <v>15</v>
      </c>
      <c r="D4017" t="s">
        <v>19</v>
      </c>
      <c r="E4017">
        <v>-3975.02</v>
      </c>
      <c r="F4017" t="s">
        <v>11</v>
      </c>
      <c r="G4017">
        <f>IF(Table1[[#This Row],[Type]]="Income",ABS(Table1[[#This Row],[Amount]]),0)</f>
        <v>0</v>
      </c>
      <c r="H4017">
        <f>IF(Table1[[#This Row],[Type]]="Expense",ABS(Table1[[#This Row],[Amount]]),0)</f>
        <v>3975.02</v>
      </c>
      <c r="I4017" t="s">
        <v>17</v>
      </c>
      <c r="J4017" t="s">
        <v>13</v>
      </c>
      <c r="L4017" t="str">
        <f t="shared" si="62"/>
        <v>January</v>
      </c>
      <c r="M4017" s="4">
        <f>ABS(Table1[[#This Row],[Amount]])</f>
        <v>3975.02</v>
      </c>
      <c r="N4017">
        <f>IF(Table1[[#This Row],[Type]]="Income",ABS(Table1[[#This Row],[Amount]]),0)</f>
        <v>0</v>
      </c>
      <c r="O4017">
        <f>IF(Table1[[#This Row],[Type]]="Expense",ABS(Table1[[#This Row],[Amount]]),0)</f>
        <v>3975.02</v>
      </c>
      <c r="P4017" t="str">
        <f>Table1[[#This Row],[Region]]</f>
        <v>East</v>
      </c>
      <c r="Q4017" t="s">
        <v>19</v>
      </c>
      <c r="R4017" t="s">
        <v>13</v>
      </c>
    </row>
    <row r="4018" spans="1:18" x14ac:dyDescent="0.3">
      <c r="A4018" s="1">
        <v>45154</v>
      </c>
      <c r="B4018" t="s">
        <v>4044</v>
      </c>
      <c r="C4018" t="s">
        <v>30</v>
      </c>
      <c r="D4018" t="s">
        <v>16</v>
      </c>
      <c r="E4018">
        <v>2951.74</v>
      </c>
      <c r="F4018" t="s">
        <v>31</v>
      </c>
      <c r="G4018">
        <f>IF(Table1[[#This Row],[Type]]="Income",ABS(Table1[[#This Row],[Amount]]),0)</f>
        <v>2951.74</v>
      </c>
      <c r="H4018">
        <f>IF(Table1[[#This Row],[Type]]="Expense",ABS(Table1[[#This Row],[Amount]]),0)</f>
        <v>0</v>
      </c>
      <c r="I4018" t="s">
        <v>12</v>
      </c>
      <c r="J4018" t="s">
        <v>13</v>
      </c>
      <c r="L4018" t="str">
        <f t="shared" si="62"/>
        <v>August</v>
      </c>
      <c r="M4018" s="4">
        <f>ABS(Table1[[#This Row],[Amount]])</f>
        <v>2951.74</v>
      </c>
      <c r="N4018">
        <f>IF(Table1[[#This Row],[Type]]="Income",ABS(Table1[[#This Row],[Amount]]),0)</f>
        <v>2951.74</v>
      </c>
      <c r="O4018">
        <f>IF(Table1[[#This Row],[Type]]="Expense",ABS(Table1[[#This Row],[Amount]]),0)</f>
        <v>0</v>
      </c>
      <c r="P4018" t="str">
        <f>Table1[[#This Row],[Region]]</f>
        <v>East</v>
      </c>
      <c r="Q4018" t="s">
        <v>16</v>
      </c>
      <c r="R4018" t="s">
        <v>13</v>
      </c>
    </row>
    <row r="4019" spans="1:18" x14ac:dyDescent="0.3">
      <c r="A4019" s="1">
        <v>45191</v>
      </c>
      <c r="B4019" t="s">
        <v>4045</v>
      </c>
      <c r="C4019" t="s">
        <v>25</v>
      </c>
      <c r="D4019" t="s">
        <v>19</v>
      </c>
      <c r="E4019">
        <v>-3380.4</v>
      </c>
      <c r="F4019" t="s">
        <v>11</v>
      </c>
      <c r="G4019">
        <f>IF(Table1[[#This Row],[Type]]="Income",ABS(Table1[[#This Row],[Amount]]),0)</f>
        <v>0</v>
      </c>
      <c r="H4019">
        <f>IF(Table1[[#This Row],[Type]]="Expense",ABS(Table1[[#This Row],[Amount]]),0)</f>
        <v>3380.4</v>
      </c>
      <c r="I4019" t="s">
        <v>12</v>
      </c>
      <c r="J4019" t="s">
        <v>13</v>
      </c>
      <c r="L4019" t="str">
        <f t="shared" si="62"/>
        <v>September</v>
      </c>
      <c r="M4019" s="4">
        <f>ABS(Table1[[#This Row],[Amount]])</f>
        <v>3380.4</v>
      </c>
      <c r="N4019">
        <f>IF(Table1[[#This Row],[Type]]="Income",ABS(Table1[[#This Row],[Amount]]),0)</f>
        <v>0</v>
      </c>
      <c r="O4019">
        <f>IF(Table1[[#This Row],[Type]]="Expense",ABS(Table1[[#This Row],[Amount]]),0)</f>
        <v>3380.4</v>
      </c>
      <c r="P4019" t="str">
        <f>Table1[[#This Row],[Region]]</f>
        <v>East</v>
      </c>
      <c r="Q4019" t="s">
        <v>19</v>
      </c>
      <c r="R4019" t="s">
        <v>13</v>
      </c>
    </row>
    <row r="4020" spans="1:18" x14ac:dyDescent="0.3">
      <c r="A4020" s="1">
        <v>45174</v>
      </c>
      <c r="B4020" t="s">
        <v>4046</v>
      </c>
      <c r="C4020" t="s">
        <v>30</v>
      </c>
      <c r="D4020" t="s">
        <v>16</v>
      </c>
      <c r="E4020">
        <v>1696.64</v>
      </c>
      <c r="F4020" t="s">
        <v>31</v>
      </c>
      <c r="G4020">
        <f>IF(Table1[[#This Row],[Type]]="Income",ABS(Table1[[#This Row],[Amount]]),0)</f>
        <v>1696.64</v>
      </c>
      <c r="H4020">
        <f>IF(Table1[[#This Row],[Type]]="Expense",ABS(Table1[[#This Row],[Amount]]),0)</f>
        <v>0</v>
      </c>
      <c r="I4020" t="s">
        <v>20</v>
      </c>
      <c r="J4020" t="s">
        <v>13</v>
      </c>
      <c r="L4020" t="str">
        <f t="shared" si="62"/>
        <v>September</v>
      </c>
      <c r="M4020" s="4">
        <f>ABS(Table1[[#This Row],[Amount]])</f>
        <v>1696.64</v>
      </c>
      <c r="N4020">
        <f>IF(Table1[[#This Row],[Type]]="Income",ABS(Table1[[#This Row],[Amount]]),0)</f>
        <v>1696.64</v>
      </c>
      <c r="O4020">
        <f>IF(Table1[[#This Row],[Type]]="Expense",ABS(Table1[[#This Row],[Amount]]),0)</f>
        <v>0</v>
      </c>
      <c r="P4020" t="str">
        <f>Table1[[#This Row],[Region]]</f>
        <v>East</v>
      </c>
      <c r="Q4020" t="s">
        <v>16</v>
      </c>
      <c r="R4020" t="s">
        <v>13</v>
      </c>
    </row>
    <row r="4021" spans="1:18" x14ac:dyDescent="0.3">
      <c r="A4021" s="1">
        <v>45173</v>
      </c>
      <c r="B4021" t="s">
        <v>4047</v>
      </c>
      <c r="C4021" t="s">
        <v>15</v>
      </c>
      <c r="D4021" t="s">
        <v>42</v>
      </c>
      <c r="E4021">
        <v>-2913.72</v>
      </c>
      <c r="F4021" t="s">
        <v>11</v>
      </c>
      <c r="G4021">
        <f>IF(Table1[[#This Row],[Type]]="Income",ABS(Table1[[#This Row],[Amount]]),0)</f>
        <v>0</v>
      </c>
      <c r="H4021">
        <f>IF(Table1[[#This Row],[Type]]="Expense",ABS(Table1[[#This Row],[Amount]]),0)</f>
        <v>2913.72</v>
      </c>
      <c r="I4021" t="s">
        <v>12</v>
      </c>
      <c r="J4021" t="s">
        <v>32</v>
      </c>
      <c r="L4021" t="str">
        <f t="shared" si="62"/>
        <v>September</v>
      </c>
      <c r="M4021" s="4">
        <f>ABS(Table1[[#This Row],[Amount]])</f>
        <v>2913.72</v>
      </c>
      <c r="N4021">
        <f>IF(Table1[[#This Row],[Type]]="Income",ABS(Table1[[#This Row],[Amount]]),0)</f>
        <v>0</v>
      </c>
      <c r="O4021">
        <f>IF(Table1[[#This Row],[Type]]="Expense",ABS(Table1[[#This Row],[Amount]]),0)</f>
        <v>2913.72</v>
      </c>
      <c r="P4021" t="str">
        <f>Table1[[#This Row],[Region]]</f>
        <v>West</v>
      </c>
      <c r="Q4021" t="s">
        <v>42</v>
      </c>
      <c r="R4021" t="s">
        <v>32</v>
      </c>
    </row>
    <row r="4022" spans="1:18" x14ac:dyDescent="0.3">
      <c r="A4022" s="1">
        <v>45081</v>
      </c>
      <c r="B4022" t="s">
        <v>4048</v>
      </c>
      <c r="C4022" t="s">
        <v>15</v>
      </c>
      <c r="D4022" t="s">
        <v>16</v>
      </c>
      <c r="E4022">
        <v>-1532.77</v>
      </c>
      <c r="F4022" t="s">
        <v>11</v>
      </c>
      <c r="G4022">
        <f>IF(Table1[[#This Row],[Type]]="Income",ABS(Table1[[#This Row],[Amount]]),0)</f>
        <v>0</v>
      </c>
      <c r="H4022">
        <f>IF(Table1[[#This Row],[Type]]="Expense",ABS(Table1[[#This Row],[Amount]]),0)</f>
        <v>1532.77</v>
      </c>
      <c r="I4022" t="s">
        <v>20</v>
      </c>
      <c r="J4022" t="s">
        <v>32</v>
      </c>
      <c r="L4022" t="str">
        <f t="shared" si="62"/>
        <v>June</v>
      </c>
      <c r="M4022" s="4">
        <f>ABS(Table1[[#This Row],[Amount]])</f>
        <v>1532.77</v>
      </c>
      <c r="N4022">
        <f>IF(Table1[[#This Row],[Type]]="Income",ABS(Table1[[#This Row],[Amount]]),0)</f>
        <v>0</v>
      </c>
      <c r="O4022">
        <f>IF(Table1[[#This Row],[Type]]="Expense",ABS(Table1[[#This Row],[Amount]]),0)</f>
        <v>1532.77</v>
      </c>
      <c r="P4022" t="str">
        <f>Table1[[#This Row],[Region]]</f>
        <v>West</v>
      </c>
      <c r="Q4022" t="s">
        <v>16</v>
      </c>
      <c r="R4022" t="s">
        <v>32</v>
      </c>
    </row>
    <row r="4023" spans="1:18" x14ac:dyDescent="0.3">
      <c r="A4023" s="1">
        <v>44960</v>
      </c>
      <c r="B4023" t="s">
        <v>4049</v>
      </c>
      <c r="C4023" t="s">
        <v>30</v>
      </c>
      <c r="D4023" t="s">
        <v>36</v>
      </c>
      <c r="E4023">
        <v>2071.14</v>
      </c>
      <c r="F4023" t="s">
        <v>31</v>
      </c>
      <c r="G4023">
        <f>IF(Table1[[#This Row],[Type]]="Income",ABS(Table1[[#This Row],[Amount]]),0)</f>
        <v>2071.14</v>
      </c>
      <c r="H4023">
        <f>IF(Table1[[#This Row],[Type]]="Expense",ABS(Table1[[#This Row],[Amount]]),0)</f>
        <v>0</v>
      </c>
      <c r="I4023" t="s">
        <v>12</v>
      </c>
      <c r="J4023" t="s">
        <v>27</v>
      </c>
      <c r="L4023" t="str">
        <f t="shared" si="62"/>
        <v>February</v>
      </c>
      <c r="M4023" s="4">
        <f>ABS(Table1[[#This Row],[Amount]])</f>
        <v>2071.14</v>
      </c>
      <c r="N4023">
        <f>IF(Table1[[#This Row],[Type]]="Income",ABS(Table1[[#This Row],[Amount]]),0)</f>
        <v>2071.14</v>
      </c>
      <c r="O4023">
        <f>IF(Table1[[#This Row],[Type]]="Expense",ABS(Table1[[#This Row],[Amount]]),0)</f>
        <v>0</v>
      </c>
      <c r="P4023" t="str">
        <f>Table1[[#This Row],[Region]]</f>
        <v>North</v>
      </c>
      <c r="Q4023" t="s">
        <v>36</v>
      </c>
      <c r="R4023" t="s">
        <v>27</v>
      </c>
    </row>
    <row r="4024" spans="1:18" x14ac:dyDescent="0.3">
      <c r="A4024" s="1">
        <v>45055</v>
      </c>
      <c r="B4024" t="s">
        <v>4050</v>
      </c>
      <c r="C4024" t="s">
        <v>25</v>
      </c>
      <c r="D4024" t="s">
        <v>16</v>
      </c>
      <c r="E4024">
        <v>-3846.85</v>
      </c>
      <c r="F4024" t="s">
        <v>11</v>
      </c>
      <c r="G4024">
        <f>IF(Table1[[#This Row],[Type]]="Income",ABS(Table1[[#This Row],[Amount]]),0)</f>
        <v>0</v>
      </c>
      <c r="H4024">
        <f>IF(Table1[[#This Row],[Type]]="Expense",ABS(Table1[[#This Row],[Amount]]),0)</f>
        <v>3846.85</v>
      </c>
      <c r="I4024" t="s">
        <v>12</v>
      </c>
      <c r="J4024" t="s">
        <v>23</v>
      </c>
      <c r="L4024" t="str">
        <f t="shared" si="62"/>
        <v>May</v>
      </c>
      <c r="M4024" s="4">
        <f>ABS(Table1[[#This Row],[Amount]])</f>
        <v>3846.85</v>
      </c>
      <c r="N4024">
        <f>IF(Table1[[#This Row],[Type]]="Income",ABS(Table1[[#This Row],[Amount]]),0)</f>
        <v>0</v>
      </c>
      <c r="O4024">
        <f>IF(Table1[[#This Row],[Type]]="Expense",ABS(Table1[[#This Row],[Amount]]),0)</f>
        <v>3846.85</v>
      </c>
      <c r="P4024" t="str">
        <f>Table1[[#This Row],[Region]]</f>
        <v>South</v>
      </c>
      <c r="Q4024" t="s">
        <v>16</v>
      </c>
      <c r="R4024" t="s">
        <v>23</v>
      </c>
    </row>
    <row r="4025" spans="1:18" x14ac:dyDescent="0.3">
      <c r="A4025" s="1">
        <v>45086</v>
      </c>
      <c r="B4025" t="s">
        <v>4051</v>
      </c>
      <c r="C4025" t="s">
        <v>9</v>
      </c>
      <c r="D4025" t="s">
        <v>36</v>
      </c>
      <c r="E4025">
        <v>-1295.27</v>
      </c>
      <c r="F4025" t="s">
        <v>11</v>
      </c>
      <c r="G4025">
        <f>IF(Table1[[#This Row],[Type]]="Income",ABS(Table1[[#This Row],[Amount]]),0)</f>
        <v>0</v>
      </c>
      <c r="H4025">
        <f>IF(Table1[[#This Row],[Type]]="Expense",ABS(Table1[[#This Row],[Amount]]),0)</f>
        <v>1295.27</v>
      </c>
      <c r="I4025" t="s">
        <v>12</v>
      </c>
      <c r="J4025" t="s">
        <v>32</v>
      </c>
      <c r="L4025" t="str">
        <f t="shared" si="62"/>
        <v>June</v>
      </c>
      <c r="M4025" s="4">
        <f>ABS(Table1[[#This Row],[Amount]])</f>
        <v>1295.27</v>
      </c>
      <c r="N4025">
        <f>IF(Table1[[#This Row],[Type]]="Income",ABS(Table1[[#This Row],[Amount]]),0)</f>
        <v>0</v>
      </c>
      <c r="O4025">
        <f>IF(Table1[[#This Row],[Type]]="Expense",ABS(Table1[[#This Row],[Amount]]),0)</f>
        <v>1295.27</v>
      </c>
      <c r="P4025" t="str">
        <f>Table1[[#This Row],[Region]]</f>
        <v>West</v>
      </c>
      <c r="Q4025" t="s">
        <v>36</v>
      </c>
      <c r="R4025" t="s">
        <v>32</v>
      </c>
    </row>
    <row r="4026" spans="1:18" x14ac:dyDescent="0.3">
      <c r="A4026" s="1">
        <v>45015</v>
      </c>
      <c r="B4026" t="s">
        <v>4052</v>
      </c>
      <c r="C4026" t="s">
        <v>9</v>
      </c>
      <c r="D4026" t="s">
        <v>10</v>
      </c>
      <c r="E4026">
        <v>-4210.3500000000004</v>
      </c>
      <c r="F4026" t="s">
        <v>11</v>
      </c>
      <c r="G4026">
        <f>IF(Table1[[#This Row],[Type]]="Income",ABS(Table1[[#This Row],[Amount]]),0)</f>
        <v>0</v>
      </c>
      <c r="H4026">
        <f>IF(Table1[[#This Row],[Type]]="Expense",ABS(Table1[[#This Row],[Amount]]),0)</f>
        <v>4210.3500000000004</v>
      </c>
      <c r="I4026" t="s">
        <v>20</v>
      </c>
      <c r="J4026" t="s">
        <v>13</v>
      </c>
      <c r="L4026" t="str">
        <f t="shared" si="62"/>
        <v>March</v>
      </c>
      <c r="M4026" s="4">
        <f>ABS(Table1[[#This Row],[Amount]])</f>
        <v>4210.3500000000004</v>
      </c>
      <c r="N4026">
        <f>IF(Table1[[#This Row],[Type]]="Income",ABS(Table1[[#This Row],[Amount]]),0)</f>
        <v>0</v>
      </c>
      <c r="O4026">
        <f>IF(Table1[[#This Row],[Type]]="Expense",ABS(Table1[[#This Row],[Amount]]),0)</f>
        <v>4210.3500000000004</v>
      </c>
      <c r="P4026" t="str">
        <f>Table1[[#This Row],[Region]]</f>
        <v>East</v>
      </c>
      <c r="Q4026" t="s">
        <v>10</v>
      </c>
      <c r="R4026" t="s">
        <v>13</v>
      </c>
    </row>
    <row r="4027" spans="1:18" x14ac:dyDescent="0.3">
      <c r="A4027" s="1">
        <v>45019</v>
      </c>
      <c r="B4027" t="s">
        <v>4053</v>
      </c>
      <c r="C4027" t="s">
        <v>30</v>
      </c>
      <c r="D4027" t="s">
        <v>10</v>
      </c>
      <c r="E4027">
        <v>1941.83</v>
      </c>
      <c r="F4027" t="s">
        <v>31</v>
      </c>
      <c r="G4027">
        <f>IF(Table1[[#This Row],[Type]]="Income",ABS(Table1[[#This Row],[Amount]]),0)</f>
        <v>1941.83</v>
      </c>
      <c r="H4027">
        <f>IF(Table1[[#This Row],[Type]]="Expense",ABS(Table1[[#This Row],[Amount]]),0)</f>
        <v>0</v>
      </c>
      <c r="I4027" t="s">
        <v>17</v>
      </c>
      <c r="J4027" t="s">
        <v>32</v>
      </c>
      <c r="L4027" t="str">
        <f t="shared" si="62"/>
        <v>April</v>
      </c>
      <c r="M4027" s="4">
        <f>ABS(Table1[[#This Row],[Amount]])</f>
        <v>1941.83</v>
      </c>
      <c r="N4027">
        <f>IF(Table1[[#This Row],[Type]]="Income",ABS(Table1[[#This Row],[Amount]]),0)</f>
        <v>1941.83</v>
      </c>
      <c r="O4027">
        <f>IF(Table1[[#This Row],[Type]]="Expense",ABS(Table1[[#This Row],[Amount]]),0)</f>
        <v>0</v>
      </c>
      <c r="P4027" t="str">
        <f>Table1[[#This Row],[Region]]</f>
        <v>West</v>
      </c>
      <c r="Q4027" t="s">
        <v>10</v>
      </c>
      <c r="R4027" t="s">
        <v>32</v>
      </c>
    </row>
    <row r="4028" spans="1:18" x14ac:dyDescent="0.3">
      <c r="A4028" s="1">
        <v>45253</v>
      </c>
      <c r="B4028" t="s">
        <v>4054</v>
      </c>
      <c r="C4028" t="s">
        <v>25</v>
      </c>
      <c r="D4028" t="s">
        <v>19</v>
      </c>
      <c r="E4028">
        <v>-2707.63</v>
      </c>
      <c r="F4028" t="s">
        <v>11</v>
      </c>
      <c r="G4028">
        <f>IF(Table1[[#This Row],[Type]]="Income",ABS(Table1[[#This Row],[Amount]]),0)</f>
        <v>0</v>
      </c>
      <c r="H4028">
        <f>IF(Table1[[#This Row],[Type]]="Expense",ABS(Table1[[#This Row],[Amount]]),0)</f>
        <v>2707.63</v>
      </c>
      <c r="I4028" t="s">
        <v>20</v>
      </c>
      <c r="J4028" t="s">
        <v>13</v>
      </c>
      <c r="L4028" t="str">
        <f t="shared" si="62"/>
        <v>November</v>
      </c>
      <c r="M4028" s="4">
        <f>ABS(Table1[[#This Row],[Amount]])</f>
        <v>2707.63</v>
      </c>
      <c r="N4028">
        <f>IF(Table1[[#This Row],[Type]]="Income",ABS(Table1[[#This Row],[Amount]]),0)</f>
        <v>0</v>
      </c>
      <c r="O4028">
        <f>IF(Table1[[#This Row],[Type]]="Expense",ABS(Table1[[#This Row],[Amount]]),0)</f>
        <v>2707.63</v>
      </c>
      <c r="P4028" t="str">
        <f>Table1[[#This Row],[Region]]</f>
        <v>East</v>
      </c>
      <c r="Q4028" t="s">
        <v>19</v>
      </c>
      <c r="R4028" t="s">
        <v>13</v>
      </c>
    </row>
    <row r="4029" spans="1:18" x14ac:dyDescent="0.3">
      <c r="A4029" s="1">
        <v>45167</v>
      </c>
      <c r="B4029" t="s">
        <v>4055</v>
      </c>
      <c r="C4029" t="s">
        <v>9</v>
      </c>
      <c r="D4029" t="s">
        <v>19</v>
      </c>
      <c r="E4029">
        <v>-4715.6099999999997</v>
      </c>
      <c r="F4029" t="s">
        <v>11</v>
      </c>
      <c r="G4029">
        <f>IF(Table1[[#This Row],[Type]]="Income",ABS(Table1[[#This Row],[Amount]]),0)</f>
        <v>0</v>
      </c>
      <c r="H4029">
        <f>IF(Table1[[#This Row],[Type]]="Expense",ABS(Table1[[#This Row],[Amount]]),0)</f>
        <v>4715.6099999999997</v>
      </c>
      <c r="I4029" t="s">
        <v>12</v>
      </c>
      <c r="J4029" t="s">
        <v>27</v>
      </c>
      <c r="L4029" t="str">
        <f t="shared" si="62"/>
        <v>August</v>
      </c>
      <c r="M4029" s="4">
        <f>ABS(Table1[[#This Row],[Amount]])</f>
        <v>4715.6099999999997</v>
      </c>
      <c r="N4029">
        <f>IF(Table1[[#This Row],[Type]]="Income",ABS(Table1[[#This Row],[Amount]]),0)</f>
        <v>0</v>
      </c>
      <c r="O4029">
        <f>IF(Table1[[#This Row],[Type]]="Expense",ABS(Table1[[#This Row],[Amount]]),0)</f>
        <v>4715.6099999999997</v>
      </c>
      <c r="P4029" t="str">
        <f>Table1[[#This Row],[Region]]</f>
        <v>North</v>
      </c>
      <c r="Q4029" t="s">
        <v>19</v>
      </c>
      <c r="R4029" t="s">
        <v>27</v>
      </c>
    </row>
    <row r="4030" spans="1:18" x14ac:dyDescent="0.3">
      <c r="A4030" s="1">
        <v>45249</v>
      </c>
      <c r="B4030" t="s">
        <v>4056</v>
      </c>
      <c r="C4030" t="s">
        <v>15</v>
      </c>
      <c r="D4030" t="s">
        <v>19</v>
      </c>
      <c r="E4030">
        <v>-3438.15</v>
      </c>
      <c r="F4030" t="s">
        <v>11</v>
      </c>
      <c r="G4030">
        <f>IF(Table1[[#This Row],[Type]]="Income",ABS(Table1[[#This Row],[Amount]]),0)</f>
        <v>0</v>
      </c>
      <c r="H4030">
        <f>IF(Table1[[#This Row],[Type]]="Expense",ABS(Table1[[#This Row],[Amount]]),0)</f>
        <v>3438.15</v>
      </c>
      <c r="I4030" t="s">
        <v>17</v>
      </c>
      <c r="J4030" t="s">
        <v>23</v>
      </c>
      <c r="L4030" t="str">
        <f t="shared" si="62"/>
        <v>November</v>
      </c>
      <c r="M4030" s="4">
        <f>ABS(Table1[[#This Row],[Amount]])</f>
        <v>3438.15</v>
      </c>
      <c r="N4030">
        <f>IF(Table1[[#This Row],[Type]]="Income",ABS(Table1[[#This Row],[Amount]]),0)</f>
        <v>0</v>
      </c>
      <c r="O4030">
        <f>IF(Table1[[#This Row],[Type]]="Expense",ABS(Table1[[#This Row],[Amount]]),0)</f>
        <v>3438.15</v>
      </c>
      <c r="P4030" t="str">
        <f>Table1[[#This Row],[Region]]</f>
        <v>South</v>
      </c>
      <c r="Q4030" t="s">
        <v>19</v>
      </c>
      <c r="R4030" t="s">
        <v>23</v>
      </c>
    </row>
    <row r="4031" spans="1:18" x14ac:dyDescent="0.3">
      <c r="A4031" s="1">
        <v>45043</v>
      </c>
      <c r="B4031" t="s">
        <v>4057</v>
      </c>
      <c r="C4031" t="s">
        <v>25</v>
      </c>
      <c r="D4031" t="s">
        <v>16</v>
      </c>
      <c r="E4031">
        <v>-3263.46</v>
      </c>
      <c r="F4031" t="s">
        <v>11</v>
      </c>
      <c r="G4031">
        <f>IF(Table1[[#This Row],[Type]]="Income",ABS(Table1[[#This Row],[Amount]]),0)</f>
        <v>0</v>
      </c>
      <c r="H4031">
        <f>IF(Table1[[#This Row],[Type]]="Expense",ABS(Table1[[#This Row],[Amount]]),0)</f>
        <v>3263.46</v>
      </c>
      <c r="I4031" t="s">
        <v>12</v>
      </c>
      <c r="J4031" t="s">
        <v>32</v>
      </c>
      <c r="L4031" t="str">
        <f t="shared" si="62"/>
        <v>April</v>
      </c>
      <c r="M4031" s="4">
        <f>ABS(Table1[[#This Row],[Amount]])</f>
        <v>3263.46</v>
      </c>
      <c r="N4031">
        <f>IF(Table1[[#This Row],[Type]]="Income",ABS(Table1[[#This Row],[Amount]]),0)</f>
        <v>0</v>
      </c>
      <c r="O4031">
        <f>IF(Table1[[#This Row],[Type]]="Expense",ABS(Table1[[#This Row],[Amount]]),0)</f>
        <v>3263.46</v>
      </c>
      <c r="P4031" t="str">
        <f>Table1[[#This Row],[Region]]</f>
        <v>West</v>
      </c>
      <c r="Q4031" t="s">
        <v>16</v>
      </c>
      <c r="R4031" t="s">
        <v>32</v>
      </c>
    </row>
    <row r="4032" spans="1:18" x14ac:dyDescent="0.3">
      <c r="A4032" s="1">
        <v>45020</v>
      </c>
      <c r="B4032" t="s">
        <v>4058</v>
      </c>
      <c r="C4032" t="s">
        <v>9</v>
      </c>
      <c r="D4032" t="s">
        <v>19</v>
      </c>
      <c r="E4032">
        <v>-3586.88</v>
      </c>
      <c r="F4032" t="s">
        <v>11</v>
      </c>
      <c r="G4032">
        <f>IF(Table1[[#This Row],[Type]]="Income",ABS(Table1[[#This Row],[Amount]]),0)</f>
        <v>0</v>
      </c>
      <c r="H4032">
        <f>IF(Table1[[#This Row],[Type]]="Expense",ABS(Table1[[#This Row],[Amount]]),0)</f>
        <v>3586.88</v>
      </c>
      <c r="I4032" t="s">
        <v>20</v>
      </c>
      <c r="J4032" t="s">
        <v>23</v>
      </c>
      <c r="L4032" t="str">
        <f t="shared" si="62"/>
        <v>April</v>
      </c>
      <c r="M4032" s="4">
        <f>ABS(Table1[[#This Row],[Amount]])</f>
        <v>3586.88</v>
      </c>
      <c r="N4032">
        <f>IF(Table1[[#This Row],[Type]]="Income",ABS(Table1[[#This Row],[Amount]]),0)</f>
        <v>0</v>
      </c>
      <c r="O4032">
        <f>IF(Table1[[#This Row],[Type]]="Expense",ABS(Table1[[#This Row],[Amount]]),0)</f>
        <v>3586.88</v>
      </c>
      <c r="P4032" t="str">
        <f>Table1[[#This Row],[Region]]</f>
        <v>South</v>
      </c>
      <c r="Q4032" t="s">
        <v>19</v>
      </c>
      <c r="R4032" t="s">
        <v>23</v>
      </c>
    </row>
    <row r="4033" spans="1:18" x14ac:dyDescent="0.3">
      <c r="A4033" s="1">
        <v>45089</v>
      </c>
      <c r="B4033" t="s">
        <v>4059</v>
      </c>
      <c r="C4033" t="s">
        <v>25</v>
      </c>
      <c r="D4033" t="s">
        <v>16</v>
      </c>
      <c r="E4033">
        <v>-4598.75</v>
      </c>
      <c r="F4033" t="s">
        <v>11</v>
      </c>
      <c r="G4033">
        <f>IF(Table1[[#This Row],[Type]]="Income",ABS(Table1[[#This Row],[Amount]]),0)</f>
        <v>0</v>
      </c>
      <c r="H4033">
        <f>IF(Table1[[#This Row],[Type]]="Expense",ABS(Table1[[#This Row],[Amount]]),0)</f>
        <v>4598.75</v>
      </c>
      <c r="I4033" t="s">
        <v>20</v>
      </c>
      <c r="J4033" t="s">
        <v>13</v>
      </c>
      <c r="L4033" t="str">
        <f t="shared" si="62"/>
        <v>June</v>
      </c>
      <c r="M4033" s="4">
        <f>ABS(Table1[[#This Row],[Amount]])</f>
        <v>4598.75</v>
      </c>
      <c r="N4033">
        <f>IF(Table1[[#This Row],[Type]]="Income",ABS(Table1[[#This Row],[Amount]]),0)</f>
        <v>0</v>
      </c>
      <c r="O4033">
        <f>IF(Table1[[#This Row],[Type]]="Expense",ABS(Table1[[#This Row],[Amount]]),0)</f>
        <v>4598.75</v>
      </c>
      <c r="P4033" t="str">
        <f>Table1[[#This Row],[Region]]</f>
        <v>East</v>
      </c>
      <c r="Q4033" t="s">
        <v>16</v>
      </c>
      <c r="R4033" t="s">
        <v>13</v>
      </c>
    </row>
    <row r="4034" spans="1:18" x14ac:dyDescent="0.3">
      <c r="A4034" s="1">
        <v>45025</v>
      </c>
      <c r="B4034" t="s">
        <v>4060</v>
      </c>
      <c r="C4034" t="s">
        <v>30</v>
      </c>
      <c r="D4034" t="s">
        <v>16</v>
      </c>
      <c r="E4034">
        <v>1317.72</v>
      </c>
      <c r="F4034" t="s">
        <v>31</v>
      </c>
      <c r="G4034">
        <f>IF(Table1[[#This Row],[Type]]="Income",ABS(Table1[[#This Row],[Amount]]),0)</f>
        <v>1317.72</v>
      </c>
      <c r="H4034">
        <f>IF(Table1[[#This Row],[Type]]="Expense",ABS(Table1[[#This Row],[Amount]]),0)</f>
        <v>0</v>
      </c>
      <c r="I4034" t="s">
        <v>17</v>
      </c>
      <c r="J4034" t="s">
        <v>13</v>
      </c>
      <c r="L4034" t="str">
        <f t="shared" si="62"/>
        <v>April</v>
      </c>
      <c r="M4034" s="4">
        <f>ABS(Table1[[#This Row],[Amount]])</f>
        <v>1317.72</v>
      </c>
      <c r="N4034">
        <f>IF(Table1[[#This Row],[Type]]="Income",ABS(Table1[[#This Row],[Amount]]),0)</f>
        <v>1317.72</v>
      </c>
      <c r="O4034">
        <f>IF(Table1[[#This Row],[Type]]="Expense",ABS(Table1[[#This Row],[Amount]]),0)</f>
        <v>0</v>
      </c>
      <c r="P4034" t="str">
        <f>Table1[[#This Row],[Region]]</f>
        <v>East</v>
      </c>
      <c r="Q4034" t="s">
        <v>16</v>
      </c>
      <c r="R4034" t="s">
        <v>13</v>
      </c>
    </row>
    <row r="4035" spans="1:18" x14ac:dyDescent="0.3">
      <c r="A4035" s="1">
        <v>45039</v>
      </c>
      <c r="B4035" t="s">
        <v>4061</v>
      </c>
      <c r="C4035" t="s">
        <v>25</v>
      </c>
      <c r="D4035" t="s">
        <v>26</v>
      </c>
      <c r="E4035">
        <v>-3104.88</v>
      </c>
      <c r="F4035" t="s">
        <v>11</v>
      </c>
      <c r="G4035">
        <f>IF(Table1[[#This Row],[Type]]="Income",ABS(Table1[[#This Row],[Amount]]),0)</f>
        <v>0</v>
      </c>
      <c r="H4035">
        <f>IF(Table1[[#This Row],[Type]]="Expense",ABS(Table1[[#This Row],[Amount]]),0)</f>
        <v>3104.88</v>
      </c>
      <c r="I4035" t="s">
        <v>20</v>
      </c>
      <c r="J4035" t="s">
        <v>23</v>
      </c>
      <c r="L4035" t="str">
        <f t="shared" ref="L4035:L4098" si="63">TEXT(A4035:A9034,"mmmm")</f>
        <v>April</v>
      </c>
      <c r="M4035" s="4">
        <f>ABS(Table1[[#This Row],[Amount]])</f>
        <v>3104.88</v>
      </c>
      <c r="N4035">
        <f>IF(Table1[[#This Row],[Type]]="Income",ABS(Table1[[#This Row],[Amount]]),0)</f>
        <v>0</v>
      </c>
      <c r="O4035">
        <f>IF(Table1[[#This Row],[Type]]="Expense",ABS(Table1[[#This Row],[Amount]]),0)</f>
        <v>3104.88</v>
      </c>
      <c r="P4035" t="str">
        <f>Table1[[#This Row],[Region]]</f>
        <v>South</v>
      </c>
      <c r="Q4035" t="s">
        <v>26</v>
      </c>
      <c r="R4035" t="s">
        <v>23</v>
      </c>
    </row>
    <row r="4036" spans="1:18" x14ac:dyDescent="0.3">
      <c r="A4036" s="1">
        <v>45285</v>
      </c>
      <c r="B4036" t="s">
        <v>4062</v>
      </c>
      <c r="C4036" t="s">
        <v>9</v>
      </c>
      <c r="D4036" t="s">
        <v>26</v>
      </c>
      <c r="E4036">
        <v>-2061.9299999999998</v>
      </c>
      <c r="F4036" t="s">
        <v>11</v>
      </c>
      <c r="G4036">
        <f>IF(Table1[[#This Row],[Type]]="Income",ABS(Table1[[#This Row],[Amount]]),0)</f>
        <v>0</v>
      </c>
      <c r="H4036">
        <f>IF(Table1[[#This Row],[Type]]="Expense",ABS(Table1[[#This Row],[Amount]]),0)</f>
        <v>2061.9299999999998</v>
      </c>
      <c r="I4036" t="s">
        <v>12</v>
      </c>
      <c r="J4036" t="s">
        <v>27</v>
      </c>
      <c r="L4036" t="str">
        <f t="shared" si="63"/>
        <v>December</v>
      </c>
      <c r="M4036" s="4">
        <f>ABS(Table1[[#This Row],[Amount]])</f>
        <v>2061.9299999999998</v>
      </c>
      <c r="N4036">
        <f>IF(Table1[[#This Row],[Type]]="Income",ABS(Table1[[#This Row],[Amount]]),0)</f>
        <v>0</v>
      </c>
      <c r="O4036">
        <f>IF(Table1[[#This Row],[Type]]="Expense",ABS(Table1[[#This Row],[Amount]]),0)</f>
        <v>2061.9299999999998</v>
      </c>
      <c r="P4036" t="str">
        <f>Table1[[#This Row],[Region]]</f>
        <v>North</v>
      </c>
      <c r="Q4036" t="s">
        <v>26</v>
      </c>
      <c r="R4036" t="s">
        <v>27</v>
      </c>
    </row>
    <row r="4037" spans="1:18" x14ac:dyDescent="0.3">
      <c r="A4037" s="1">
        <v>45017</v>
      </c>
      <c r="B4037" t="s">
        <v>4063</v>
      </c>
      <c r="C4037" t="s">
        <v>30</v>
      </c>
      <c r="D4037" t="s">
        <v>16</v>
      </c>
      <c r="E4037">
        <v>158.09</v>
      </c>
      <c r="F4037" t="s">
        <v>31</v>
      </c>
      <c r="G4037">
        <f>IF(Table1[[#This Row],[Type]]="Income",ABS(Table1[[#This Row],[Amount]]),0)</f>
        <v>158.09</v>
      </c>
      <c r="H4037">
        <f>IF(Table1[[#This Row],[Type]]="Expense",ABS(Table1[[#This Row],[Amount]]),0)</f>
        <v>0</v>
      </c>
      <c r="I4037" t="s">
        <v>17</v>
      </c>
      <c r="J4037" t="s">
        <v>23</v>
      </c>
      <c r="L4037" t="str">
        <f t="shared" si="63"/>
        <v>April</v>
      </c>
      <c r="M4037" s="4">
        <f>ABS(Table1[[#This Row],[Amount]])</f>
        <v>158.09</v>
      </c>
      <c r="N4037">
        <f>IF(Table1[[#This Row],[Type]]="Income",ABS(Table1[[#This Row],[Amount]]),0)</f>
        <v>158.09</v>
      </c>
      <c r="O4037">
        <f>IF(Table1[[#This Row],[Type]]="Expense",ABS(Table1[[#This Row],[Amount]]),0)</f>
        <v>0</v>
      </c>
      <c r="P4037" t="str">
        <f>Table1[[#This Row],[Region]]</f>
        <v>South</v>
      </c>
      <c r="Q4037" t="s">
        <v>16</v>
      </c>
      <c r="R4037" t="s">
        <v>23</v>
      </c>
    </row>
    <row r="4038" spans="1:18" x14ac:dyDescent="0.3">
      <c r="A4038" s="1">
        <v>45272</v>
      </c>
      <c r="B4038" t="s">
        <v>4064</v>
      </c>
      <c r="C4038" t="s">
        <v>25</v>
      </c>
      <c r="D4038" t="s">
        <v>10</v>
      </c>
      <c r="E4038">
        <v>-713.97</v>
      </c>
      <c r="F4038" t="s">
        <v>11</v>
      </c>
      <c r="G4038">
        <f>IF(Table1[[#This Row],[Type]]="Income",ABS(Table1[[#This Row],[Amount]]),0)</f>
        <v>0</v>
      </c>
      <c r="H4038">
        <f>IF(Table1[[#This Row],[Type]]="Expense",ABS(Table1[[#This Row],[Amount]]),0)</f>
        <v>713.97</v>
      </c>
      <c r="I4038" t="s">
        <v>12</v>
      </c>
      <c r="J4038" t="s">
        <v>23</v>
      </c>
      <c r="L4038" t="str">
        <f t="shared" si="63"/>
        <v>December</v>
      </c>
      <c r="M4038" s="4">
        <f>ABS(Table1[[#This Row],[Amount]])</f>
        <v>713.97</v>
      </c>
      <c r="N4038">
        <f>IF(Table1[[#This Row],[Type]]="Income",ABS(Table1[[#This Row],[Amount]]),0)</f>
        <v>0</v>
      </c>
      <c r="O4038">
        <f>IF(Table1[[#This Row],[Type]]="Expense",ABS(Table1[[#This Row],[Amount]]),0)</f>
        <v>713.97</v>
      </c>
      <c r="P4038" t="str">
        <f>Table1[[#This Row],[Region]]</f>
        <v>South</v>
      </c>
      <c r="Q4038" t="s">
        <v>10</v>
      </c>
      <c r="R4038" t="s">
        <v>23</v>
      </c>
    </row>
    <row r="4039" spans="1:18" x14ac:dyDescent="0.3">
      <c r="A4039" s="1">
        <v>45132</v>
      </c>
      <c r="B4039" t="s">
        <v>4065</v>
      </c>
      <c r="C4039" t="s">
        <v>15</v>
      </c>
      <c r="D4039" t="s">
        <v>36</v>
      </c>
      <c r="E4039">
        <v>-1692.46</v>
      </c>
      <c r="F4039" t="s">
        <v>11</v>
      </c>
      <c r="G4039">
        <f>IF(Table1[[#This Row],[Type]]="Income",ABS(Table1[[#This Row],[Amount]]),0)</f>
        <v>0</v>
      </c>
      <c r="H4039">
        <f>IF(Table1[[#This Row],[Type]]="Expense",ABS(Table1[[#This Row],[Amount]]),0)</f>
        <v>1692.46</v>
      </c>
      <c r="I4039" t="s">
        <v>17</v>
      </c>
      <c r="J4039" t="s">
        <v>32</v>
      </c>
      <c r="L4039" t="str">
        <f t="shared" si="63"/>
        <v>July</v>
      </c>
      <c r="M4039" s="4">
        <f>ABS(Table1[[#This Row],[Amount]])</f>
        <v>1692.46</v>
      </c>
      <c r="N4039">
        <f>IF(Table1[[#This Row],[Type]]="Income",ABS(Table1[[#This Row],[Amount]]),0)</f>
        <v>0</v>
      </c>
      <c r="O4039">
        <f>IF(Table1[[#This Row],[Type]]="Expense",ABS(Table1[[#This Row],[Amount]]),0)</f>
        <v>1692.46</v>
      </c>
      <c r="P4039" t="str">
        <f>Table1[[#This Row],[Region]]</f>
        <v>West</v>
      </c>
      <c r="Q4039" t="s">
        <v>36</v>
      </c>
      <c r="R4039" t="s">
        <v>32</v>
      </c>
    </row>
    <row r="4040" spans="1:18" x14ac:dyDescent="0.3">
      <c r="A4040" s="1">
        <v>44943</v>
      </c>
      <c r="B4040" t="s">
        <v>4066</v>
      </c>
      <c r="C4040" t="s">
        <v>9</v>
      </c>
      <c r="D4040" t="s">
        <v>42</v>
      </c>
      <c r="E4040">
        <v>-2868.5</v>
      </c>
      <c r="F4040" t="s">
        <v>11</v>
      </c>
      <c r="G4040">
        <f>IF(Table1[[#This Row],[Type]]="Income",ABS(Table1[[#This Row],[Amount]]),0)</f>
        <v>0</v>
      </c>
      <c r="H4040">
        <f>IF(Table1[[#This Row],[Type]]="Expense",ABS(Table1[[#This Row],[Amount]]),0)</f>
        <v>2868.5</v>
      </c>
      <c r="I4040" t="s">
        <v>17</v>
      </c>
      <c r="J4040" t="s">
        <v>32</v>
      </c>
      <c r="L4040" t="str">
        <f t="shared" si="63"/>
        <v>January</v>
      </c>
      <c r="M4040" s="4">
        <f>ABS(Table1[[#This Row],[Amount]])</f>
        <v>2868.5</v>
      </c>
      <c r="N4040">
        <f>IF(Table1[[#This Row],[Type]]="Income",ABS(Table1[[#This Row],[Amount]]),0)</f>
        <v>0</v>
      </c>
      <c r="O4040">
        <f>IF(Table1[[#This Row],[Type]]="Expense",ABS(Table1[[#This Row],[Amount]]),0)</f>
        <v>2868.5</v>
      </c>
      <c r="P4040" t="str">
        <f>Table1[[#This Row],[Region]]</f>
        <v>West</v>
      </c>
      <c r="Q4040" t="s">
        <v>42</v>
      </c>
      <c r="R4040" t="s">
        <v>32</v>
      </c>
    </row>
    <row r="4041" spans="1:18" x14ac:dyDescent="0.3">
      <c r="A4041" s="1">
        <v>45200</v>
      </c>
      <c r="B4041" t="s">
        <v>4067</v>
      </c>
      <c r="C4041" t="s">
        <v>30</v>
      </c>
      <c r="D4041" t="s">
        <v>22</v>
      </c>
      <c r="E4041">
        <v>4419.2299999999996</v>
      </c>
      <c r="F4041" t="s">
        <v>31</v>
      </c>
      <c r="G4041">
        <f>IF(Table1[[#This Row],[Type]]="Income",ABS(Table1[[#This Row],[Amount]]),0)</f>
        <v>4419.2299999999996</v>
      </c>
      <c r="H4041">
        <f>IF(Table1[[#This Row],[Type]]="Expense",ABS(Table1[[#This Row],[Amount]]),0)</f>
        <v>0</v>
      </c>
      <c r="I4041" t="s">
        <v>12</v>
      </c>
      <c r="J4041" t="s">
        <v>13</v>
      </c>
      <c r="L4041" t="str">
        <f t="shared" si="63"/>
        <v>October</v>
      </c>
      <c r="M4041" s="4">
        <f>ABS(Table1[[#This Row],[Amount]])</f>
        <v>4419.2299999999996</v>
      </c>
      <c r="N4041">
        <f>IF(Table1[[#This Row],[Type]]="Income",ABS(Table1[[#This Row],[Amount]]),0)</f>
        <v>4419.2299999999996</v>
      </c>
      <c r="O4041">
        <f>IF(Table1[[#This Row],[Type]]="Expense",ABS(Table1[[#This Row],[Amount]]),0)</f>
        <v>0</v>
      </c>
      <c r="P4041" t="str">
        <f>Table1[[#This Row],[Region]]</f>
        <v>East</v>
      </c>
      <c r="Q4041" t="s">
        <v>22</v>
      </c>
      <c r="R4041" t="s">
        <v>13</v>
      </c>
    </row>
    <row r="4042" spans="1:18" x14ac:dyDescent="0.3">
      <c r="A4042" s="1">
        <v>45099</v>
      </c>
      <c r="B4042" t="s">
        <v>4068</v>
      </c>
      <c r="C4042" t="s">
        <v>25</v>
      </c>
      <c r="D4042" t="s">
        <v>26</v>
      </c>
      <c r="E4042">
        <v>-3976.46</v>
      </c>
      <c r="F4042" t="s">
        <v>11</v>
      </c>
      <c r="G4042">
        <f>IF(Table1[[#This Row],[Type]]="Income",ABS(Table1[[#This Row],[Amount]]),0)</f>
        <v>0</v>
      </c>
      <c r="H4042">
        <f>IF(Table1[[#This Row],[Type]]="Expense",ABS(Table1[[#This Row],[Amount]]),0)</f>
        <v>3976.46</v>
      </c>
      <c r="I4042" t="s">
        <v>20</v>
      </c>
      <c r="J4042" t="s">
        <v>32</v>
      </c>
      <c r="L4042" t="str">
        <f t="shared" si="63"/>
        <v>June</v>
      </c>
      <c r="M4042" s="4">
        <f>ABS(Table1[[#This Row],[Amount]])</f>
        <v>3976.46</v>
      </c>
      <c r="N4042">
        <f>IF(Table1[[#This Row],[Type]]="Income",ABS(Table1[[#This Row],[Amount]]),0)</f>
        <v>0</v>
      </c>
      <c r="O4042">
        <f>IF(Table1[[#This Row],[Type]]="Expense",ABS(Table1[[#This Row],[Amount]]),0)</f>
        <v>3976.46</v>
      </c>
      <c r="P4042" t="str">
        <f>Table1[[#This Row],[Region]]</f>
        <v>West</v>
      </c>
      <c r="Q4042" t="s">
        <v>26</v>
      </c>
      <c r="R4042" t="s">
        <v>32</v>
      </c>
    </row>
    <row r="4043" spans="1:18" x14ac:dyDescent="0.3">
      <c r="A4043" s="1">
        <v>45042</v>
      </c>
      <c r="B4043" t="s">
        <v>4069</v>
      </c>
      <c r="C4043" t="s">
        <v>15</v>
      </c>
      <c r="D4043" t="s">
        <v>16</v>
      </c>
      <c r="E4043">
        <v>-2811.33</v>
      </c>
      <c r="F4043" t="s">
        <v>11</v>
      </c>
      <c r="G4043">
        <f>IF(Table1[[#This Row],[Type]]="Income",ABS(Table1[[#This Row],[Amount]]),0)</f>
        <v>0</v>
      </c>
      <c r="H4043">
        <f>IF(Table1[[#This Row],[Type]]="Expense",ABS(Table1[[#This Row],[Amount]]),0)</f>
        <v>2811.33</v>
      </c>
      <c r="I4043" t="s">
        <v>12</v>
      </c>
      <c r="J4043" t="s">
        <v>27</v>
      </c>
      <c r="L4043" t="str">
        <f t="shared" si="63"/>
        <v>April</v>
      </c>
      <c r="M4043" s="4">
        <f>ABS(Table1[[#This Row],[Amount]])</f>
        <v>2811.33</v>
      </c>
      <c r="N4043">
        <f>IF(Table1[[#This Row],[Type]]="Income",ABS(Table1[[#This Row],[Amount]]),0)</f>
        <v>0</v>
      </c>
      <c r="O4043">
        <f>IF(Table1[[#This Row],[Type]]="Expense",ABS(Table1[[#This Row],[Amount]]),0)</f>
        <v>2811.33</v>
      </c>
      <c r="P4043" t="str">
        <f>Table1[[#This Row],[Region]]</f>
        <v>North</v>
      </c>
      <c r="Q4043" t="s">
        <v>16</v>
      </c>
      <c r="R4043" t="s">
        <v>27</v>
      </c>
    </row>
    <row r="4044" spans="1:18" x14ac:dyDescent="0.3">
      <c r="A4044" s="1">
        <v>45275</v>
      </c>
      <c r="B4044" t="s">
        <v>4070</v>
      </c>
      <c r="C4044" t="s">
        <v>9</v>
      </c>
      <c r="D4044" t="s">
        <v>22</v>
      </c>
      <c r="E4044">
        <v>-461.97</v>
      </c>
      <c r="F4044" t="s">
        <v>11</v>
      </c>
      <c r="G4044">
        <f>IF(Table1[[#This Row],[Type]]="Income",ABS(Table1[[#This Row],[Amount]]),0)</f>
        <v>0</v>
      </c>
      <c r="H4044">
        <f>IF(Table1[[#This Row],[Type]]="Expense",ABS(Table1[[#This Row],[Amount]]),0)</f>
        <v>461.97</v>
      </c>
      <c r="I4044" t="s">
        <v>20</v>
      </c>
      <c r="J4044" t="s">
        <v>27</v>
      </c>
      <c r="L4044" t="str">
        <f t="shared" si="63"/>
        <v>December</v>
      </c>
      <c r="M4044" s="4">
        <f>ABS(Table1[[#This Row],[Amount]])</f>
        <v>461.97</v>
      </c>
      <c r="N4044">
        <f>IF(Table1[[#This Row],[Type]]="Income",ABS(Table1[[#This Row],[Amount]]),0)</f>
        <v>0</v>
      </c>
      <c r="O4044">
        <f>IF(Table1[[#This Row],[Type]]="Expense",ABS(Table1[[#This Row],[Amount]]),0)</f>
        <v>461.97</v>
      </c>
      <c r="P4044" t="str">
        <f>Table1[[#This Row],[Region]]</f>
        <v>North</v>
      </c>
      <c r="Q4044" t="s">
        <v>22</v>
      </c>
      <c r="R4044" t="s">
        <v>27</v>
      </c>
    </row>
    <row r="4045" spans="1:18" x14ac:dyDescent="0.3">
      <c r="A4045" s="1">
        <v>45107</v>
      </c>
      <c r="B4045" t="s">
        <v>4071</v>
      </c>
      <c r="C4045" t="s">
        <v>15</v>
      </c>
      <c r="D4045" t="s">
        <v>26</v>
      </c>
      <c r="E4045">
        <v>-1500.94</v>
      </c>
      <c r="F4045" t="s">
        <v>11</v>
      </c>
      <c r="G4045">
        <f>IF(Table1[[#This Row],[Type]]="Income",ABS(Table1[[#This Row],[Amount]]),0)</f>
        <v>0</v>
      </c>
      <c r="H4045">
        <f>IF(Table1[[#This Row],[Type]]="Expense",ABS(Table1[[#This Row],[Amount]]),0)</f>
        <v>1500.94</v>
      </c>
      <c r="I4045" t="s">
        <v>20</v>
      </c>
      <c r="J4045" t="s">
        <v>27</v>
      </c>
      <c r="L4045" t="str">
        <f t="shared" si="63"/>
        <v>June</v>
      </c>
      <c r="M4045" s="4">
        <f>ABS(Table1[[#This Row],[Amount]])</f>
        <v>1500.94</v>
      </c>
      <c r="N4045">
        <f>IF(Table1[[#This Row],[Type]]="Income",ABS(Table1[[#This Row],[Amount]]),0)</f>
        <v>0</v>
      </c>
      <c r="O4045">
        <f>IF(Table1[[#This Row],[Type]]="Expense",ABS(Table1[[#This Row],[Amount]]),0)</f>
        <v>1500.94</v>
      </c>
      <c r="P4045" t="str">
        <f>Table1[[#This Row],[Region]]</f>
        <v>North</v>
      </c>
      <c r="Q4045" t="s">
        <v>26</v>
      </c>
      <c r="R4045" t="s">
        <v>27</v>
      </c>
    </row>
    <row r="4046" spans="1:18" x14ac:dyDescent="0.3">
      <c r="A4046" s="1">
        <v>45017</v>
      </c>
      <c r="B4046" t="s">
        <v>4072</v>
      </c>
      <c r="C4046" t="s">
        <v>25</v>
      </c>
      <c r="D4046" t="s">
        <v>42</v>
      </c>
      <c r="E4046">
        <v>-1896.87</v>
      </c>
      <c r="F4046" t="s">
        <v>11</v>
      </c>
      <c r="G4046">
        <f>IF(Table1[[#This Row],[Type]]="Income",ABS(Table1[[#This Row],[Amount]]),0)</f>
        <v>0</v>
      </c>
      <c r="H4046">
        <f>IF(Table1[[#This Row],[Type]]="Expense",ABS(Table1[[#This Row],[Amount]]),0)</f>
        <v>1896.87</v>
      </c>
      <c r="I4046" t="s">
        <v>12</v>
      </c>
      <c r="J4046" t="s">
        <v>13</v>
      </c>
      <c r="L4046" t="str">
        <f t="shared" si="63"/>
        <v>April</v>
      </c>
      <c r="M4046" s="4">
        <f>ABS(Table1[[#This Row],[Amount]])</f>
        <v>1896.87</v>
      </c>
      <c r="N4046">
        <f>IF(Table1[[#This Row],[Type]]="Income",ABS(Table1[[#This Row],[Amount]]),0)</f>
        <v>0</v>
      </c>
      <c r="O4046">
        <f>IF(Table1[[#This Row],[Type]]="Expense",ABS(Table1[[#This Row],[Amount]]),0)</f>
        <v>1896.87</v>
      </c>
      <c r="P4046" t="str">
        <f>Table1[[#This Row],[Region]]</f>
        <v>East</v>
      </c>
      <c r="Q4046" t="s">
        <v>42</v>
      </c>
      <c r="R4046" t="s">
        <v>13</v>
      </c>
    </row>
    <row r="4047" spans="1:18" x14ac:dyDescent="0.3">
      <c r="A4047" s="1">
        <v>45008</v>
      </c>
      <c r="B4047" t="s">
        <v>4073</v>
      </c>
      <c r="C4047" t="s">
        <v>25</v>
      </c>
      <c r="D4047" t="s">
        <v>36</v>
      </c>
      <c r="E4047">
        <v>-3146.41</v>
      </c>
      <c r="F4047" t="s">
        <v>11</v>
      </c>
      <c r="G4047">
        <f>IF(Table1[[#This Row],[Type]]="Income",ABS(Table1[[#This Row],[Amount]]),0)</f>
        <v>0</v>
      </c>
      <c r="H4047">
        <f>IF(Table1[[#This Row],[Type]]="Expense",ABS(Table1[[#This Row],[Amount]]),0)</f>
        <v>3146.41</v>
      </c>
      <c r="I4047" t="s">
        <v>17</v>
      </c>
      <c r="J4047" t="s">
        <v>27</v>
      </c>
      <c r="L4047" t="str">
        <f t="shared" si="63"/>
        <v>March</v>
      </c>
      <c r="M4047" s="4">
        <f>ABS(Table1[[#This Row],[Amount]])</f>
        <v>3146.41</v>
      </c>
      <c r="N4047">
        <f>IF(Table1[[#This Row],[Type]]="Income",ABS(Table1[[#This Row],[Amount]]),0)</f>
        <v>0</v>
      </c>
      <c r="O4047">
        <f>IF(Table1[[#This Row],[Type]]="Expense",ABS(Table1[[#This Row],[Amount]]),0)</f>
        <v>3146.41</v>
      </c>
      <c r="P4047" t="str">
        <f>Table1[[#This Row],[Region]]</f>
        <v>North</v>
      </c>
      <c r="Q4047" t="s">
        <v>36</v>
      </c>
      <c r="R4047" t="s">
        <v>27</v>
      </c>
    </row>
    <row r="4048" spans="1:18" x14ac:dyDescent="0.3">
      <c r="A4048" s="1">
        <v>45250</v>
      </c>
      <c r="B4048" t="s">
        <v>4074</v>
      </c>
      <c r="C4048" t="s">
        <v>30</v>
      </c>
      <c r="D4048" t="s">
        <v>16</v>
      </c>
      <c r="E4048">
        <v>418.13</v>
      </c>
      <c r="F4048" t="s">
        <v>31</v>
      </c>
      <c r="G4048">
        <f>IF(Table1[[#This Row],[Type]]="Income",ABS(Table1[[#This Row],[Amount]]),0)</f>
        <v>418.13</v>
      </c>
      <c r="H4048">
        <f>IF(Table1[[#This Row],[Type]]="Expense",ABS(Table1[[#This Row],[Amount]]),0)</f>
        <v>0</v>
      </c>
      <c r="I4048" t="s">
        <v>12</v>
      </c>
      <c r="J4048" t="s">
        <v>27</v>
      </c>
      <c r="L4048" t="str">
        <f t="shared" si="63"/>
        <v>November</v>
      </c>
      <c r="M4048" s="4">
        <f>ABS(Table1[[#This Row],[Amount]])</f>
        <v>418.13</v>
      </c>
      <c r="N4048">
        <f>IF(Table1[[#This Row],[Type]]="Income",ABS(Table1[[#This Row],[Amount]]),0)</f>
        <v>418.13</v>
      </c>
      <c r="O4048">
        <f>IF(Table1[[#This Row],[Type]]="Expense",ABS(Table1[[#This Row],[Amount]]),0)</f>
        <v>0</v>
      </c>
      <c r="P4048" t="str">
        <f>Table1[[#This Row],[Region]]</f>
        <v>North</v>
      </c>
      <c r="Q4048" t="s">
        <v>16</v>
      </c>
      <c r="R4048" t="s">
        <v>27</v>
      </c>
    </row>
    <row r="4049" spans="1:18" x14ac:dyDescent="0.3">
      <c r="A4049" s="1">
        <v>45040</v>
      </c>
      <c r="B4049" t="s">
        <v>4075</v>
      </c>
      <c r="C4049" t="s">
        <v>15</v>
      </c>
      <c r="D4049" t="s">
        <v>42</v>
      </c>
      <c r="E4049">
        <v>-2697.95</v>
      </c>
      <c r="F4049" t="s">
        <v>11</v>
      </c>
      <c r="G4049">
        <f>IF(Table1[[#This Row],[Type]]="Income",ABS(Table1[[#This Row],[Amount]]),0)</f>
        <v>0</v>
      </c>
      <c r="H4049">
        <f>IF(Table1[[#This Row],[Type]]="Expense",ABS(Table1[[#This Row],[Amount]]),0)</f>
        <v>2697.95</v>
      </c>
      <c r="I4049" t="s">
        <v>17</v>
      </c>
      <c r="J4049" t="s">
        <v>32</v>
      </c>
      <c r="L4049" t="str">
        <f t="shared" si="63"/>
        <v>April</v>
      </c>
      <c r="M4049" s="4">
        <f>ABS(Table1[[#This Row],[Amount]])</f>
        <v>2697.95</v>
      </c>
      <c r="N4049">
        <f>IF(Table1[[#This Row],[Type]]="Income",ABS(Table1[[#This Row],[Amount]]),0)</f>
        <v>0</v>
      </c>
      <c r="O4049">
        <f>IF(Table1[[#This Row],[Type]]="Expense",ABS(Table1[[#This Row],[Amount]]),0)</f>
        <v>2697.95</v>
      </c>
      <c r="P4049" t="str">
        <f>Table1[[#This Row],[Region]]</f>
        <v>West</v>
      </c>
      <c r="Q4049" t="s">
        <v>42</v>
      </c>
      <c r="R4049" t="s">
        <v>32</v>
      </c>
    </row>
    <row r="4050" spans="1:18" x14ac:dyDescent="0.3">
      <c r="A4050" s="1">
        <v>45183</v>
      </c>
      <c r="B4050" t="s">
        <v>4076</v>
      </c>
      <c r="C4050" t="s">
        <v>30</v>
      </c>
      <c r="D4050" t="s">
        <v>10</v>
      </c>
      <c r="E4050">
        <v>4517.18</v>
      </c>
      <c r="F4050" t="s">
        <v>31</v>
      </c>
      <c r="G4050">
        <f>IF(Table1[[#This Row],[Type]]="Income",ABS(Table1[[#This Row],[Amount]]),0)</f>
        <v>4517.18</v>
      </c>
      <c r="H4050">
        <f>IF(Table1[[#This Row],[Type]]="Expense",ABS(Table1[[#This Row],[Amount]]),0)</f>
        <v>0</v>
      </c>
      <c r="I4050" t="s">
        <v>20</v>
      </c>
      <c r="J4050" t="s">
        <v>13</v>
      </c>
      <c r="L4050" t="str">
        <f t="shared" si="63"/>
        <v>September</v>
      </c>
      <c r="M4050" s="4">
        <f>ABS(Table1[[#This Row],[Amount]])</f>
        <v>4517.18</v>
      </c>
      <c r="N4050">
        <f>IF(Table1[[#This Row],[Type]]="Income",ABS(Table1[[#This Row],[Amount]]),0)</f>
        <v>4517.18</v>
      </c>
      <c r="O4050">
        <f>IF(Table1[[#This Row],[Type]]="Expense",ABS(Table1[[#This Row],[Amount]]),0)</f>
        <v>0</v>
      </c>
      <c r="P4050" t="str">
        <f>Table1[[#This Row],[Region]]</f>
        <v>East</v>
      </c>
      <c r="Q4050" t="s">
        <v>10</v>
      </c>
      <c r="R4050" t="s">
        <v>13</v>
      </c>
    </row>
    <row r="4051" spans="1:18" x14ac:dyDescent="0.3">
      <c r="A4051" s="1">
        <v>44984</v>
      </c>
      <c r="B4051" t="s">
        <v>4077</v>
      </c>
      <c r="C4051" t="s">
        <v>9</v>
      </c>
      <c r="D4051" t="s">
        <v>26</v>
      </c>
      <c r="E4051">
        <v>-3556.62</v>
      </c>
      <c r="F4051" t="s">
        <v>11</v>
      </c>
      <c r="G4051">
        <f>IF(Table1[[#This Row],[Type]]="Income",ABS(Table1[[#This Row],[Amount]]),0)</f>
        <v>0</v>
      </c>
      <c r="H4051">
        <f>IF(Table1[[#This Row],[Type]]="Expense",ABS(Table1[[#This Row],[Amount]]),0)</f>
        <v>3556.62</v>
      </c>
      <c r="I4051" t="s">
        <v>17</v>
      </c>
      <c r="J4051" t="s">
        <v>23</v>
      </c>
      <c r="L4051" t="str">
        <f t="shared" si="63"/>
        <v>February</v>
      </c>
      <c r="M4051" s="4">
        <f>ABS(Table1[[#This Row],[Amount]])</f>
        <v>3556.62</v>
      </c>
      <c r="N4051">
        <f>IF(Table1[[#This Row],[Type]]="Income",ABS(Table1[[#This Row],[Amount]]),0)</f>
        <v>0</v>
      </c>
      <c r="O4051">
        <f>IF(Table1[[#This Row],[Type]]="Expense",ABS(Table1[[#This Row],[Amount]]),0)</f>
        <v>3556.62</v>
      </c>
      <c r="P4051" t="str">
        <f>Table1[[#This Row],[Region]]</f>
        <v>South</v>
      </c>
      <c r="Q4051" t="s">
        <v>26</v>
      </c>
      <c r="R4051" t="s">
        <v>23</v>
      </c>
    </row>
    <row r="4052" spans="1:18" x14ac:dyDescent="0.3">
      <c r="A4052" s="1">
        <v>45080</v>
      </c>
      <c r="B4052" t="s">
        <v>4078</v>
      </c>
      <c r="C4052" t="s">
        <v>30</v>
      </c>
      <c r="D4052" t="s">
        <v>16</v>
      </c>
      <c r="E4052">
        <v>4005.68</v>
      </c>
      <c r="F4052" t="s">
        <v>31</v>
      </c>
      <c r="G4052">
        <f>IF(Table1[[#This Row],[Type]]="Income",ABS(Table1[[#This Row],[Amount]]),0)</f>
        <v>4005.68</v>
      </c>
      <c r="H4052">
        <f>IF(Table1[[#This Row],[Type]]="Expense",ABS(Table1[[#This Row],[Amount]]),0)</f>
        <v>0</v>
      </c>
      <c r="I4052" t="s">
        <v>12</v>
      </c>
      <c r="J4052" t="s">
        <v>27</v>
      </c>
      <c r="L4052" t="str">
        <f t="shared" si="63"/>
        <v>June</v>
      </c>
      <c r="M4052" s="4">
        <f>ABS(Table1[[#This Row],[Amount]])</f>
        <v>4005.68</v>
      </c>
      <c r="N4052">
        <f>IF(Table1[[#This Row],[Type]]="Income",ABS(Table1[[#This Row],[Amount]]),0)</f>
        <v>4005.68</v>
      </c>
      <c r="O4052">
        <f>IF(Table1[[#This Row],[Type]]="Expense",ABS(Table1[[#This Row],[Amount]]),0)</f>
        <v>0</v>
      </c>
      <c r="P4052" t="str">
        <f>Table1[[#This Row],[Region]]</f>
        <v>North</v>
      </c>
      <c r="Q4052" t="s">
        <v>16</v>
      </c>
      <c r="R4052" t="s">
        <v>27</v>
      </c>
    </row>
    <row r="4053" spans="1:18" x14ac:dyDescent="0.3">
      <c r="A4053" s="1">
        <v>45291</v>
      </c>
      <c r="B4053" t="s">
        <v>4079</v>
      </c>
      <c r="C4053" t="s">
        <v>9</v>
      </c>
      <c r="D4053" t="s">
        <v>22</v>
      </c>
      <c r="E4053">
        <v>-3440.21</v>
      </c>
      <c r="F4053" t="s">
        <v>11</v>
      </c>
      <c r="G4053">
        <f>IF(Table1[[#This Row],[Type]]="Income",ABS(Table1[[#This Row],[Amount]]),0)</f>
        <v>0</v>
      </c>
      <c r="H4053">
        <f>IF(Table1[[#This Row],[Type]]="Expense",ABS(Table1[[#This Row],[Amount]]),0)</f>
        <v>3440.21</v>
      </c>
      <c r="I4053" t="s">
        <v>17</v>
      </c>
      <c r="J4053" t="s">
        <v>32</v>
      </c>
      <c r="L4053" t="str">
        <f t="shared" si="63"/>
        <v>December</v>
      </c>
      <c r="M4053" s="4">
        <f>ABS(Table1[[#This Row],[Amount]])</f>
        <v>3440.21</v>
      </c>
      <c r="N4053">
        <f>IF(Table1[[#This Row],[Type]]="Income",ABS(Table1[[#This Row],[Amount]]),0)</f>
        <v>0</v>
      </c>
      <c r="O4053">
        <f>IF(Table1[[#This Row],[Type]]="Expense",ABS(Table1[[#This Row],[Amount]]),0)</f>
        <v>3440.21</v>
      </c>
      <c r="P4053" t="str">
        <f>Table1[[#This Row],[Region]]</f>
        <v>West</v>
      </c>
      <c r="Q4053" t="s">
        <v>22</v>
      </c>
      <c r="R4053" t="s">
        <v>32</v>
      </c>
    </row>
    <row r="4054" spans="1:18" x14ac:dyDescent="0.3">
      <c r="A4054" s="1">
        <v>45042</v>
      </c>
      <c r="B4054" t="s">
        <v>4080</v>
      </c>
      <c r="C4054" t="s">
        <v>25</v>
      </c>
      <c r="D4054" t="s">
        <v>10</v>
      </c>
      <c r="E4054">
        <v>-1112.29</v>
      </c>
      <c r="F4054" t="s">
        <v>11</v>
      </c>
      <c r="G4054">
        <f>IF(Table1[[#This Row],[Type]]="Income",ABS(Table1[[#This Row],[Amount]]),0)</f>
        <v>0</v>
      </c>
      <c r="H4054">
        <f>IF(Table1[[#This Row],[Type]]="Expense",ABS(Table1[[#This Row],[Amount]]),0)</f>
        <v>1112.29</v>
      </c>
      <c r="I4054" t="s">
        <v>20</v>
      </c>
      <c r="J4054" t="s">
        <v>23</v>
      </c>
      <c r="L4054" t="str">
        <f t="shared" si="63"/>
        <v>April</v>
      </c>
      <c r="M4054" s="4">
        <f>ABS(Table1[[#This Row],[Amount]])</f>
        <v>1112.29</v>
      </c>
      <c r="N4054">
        <f>IF(Table1[[#This Row],[Type]]="Income",ABS(Table1[[#This Row],[Amount]]),0)</f>
        <v>0</v>
      </c>
      <c r="O4054">
        <f>IF(Table1[[#This Row],[Type]]="Expense",ABS(Table1[[#This Row],[Amount]]),0)</f>
        <v>1112.29</v>
      </c>
      <c r="P4054" t="str">
        <f>Table1[[#This Row],[Region]]</f>
        <v>South</v>
      </c>
      <c r="Q4054" t="s">
        <v>10</v>
      </c>
      <c r="R4054" t="s">
        <v>23</v>
      </c>
    </row>
    <row r="4055" spans="1:18" x14ac:dyDescent="0.3">
      <c r="A4055" s="1">
        <v>45269</v>
      </c>
      <c r="B4055" t="s">
        <v>4081</v>
      </c>
      <c r="C4055" t="s">
        <v>25</v>
      </c>
      <c r="D4055" t="s">
        <v>10</v>
      </c>
      <c r="E4055">
        <v>-641.37</v>
      </c>
      <c r="F4055" t="s">
        <v>11</v>
      </c>
      <c r="G4055">
        <f>IF(Table1[[#This Row],[Type]]="Income",ABS(Table1[[#This Row],[Amount]]),0)</f>
        <v>0</v>
      </c>
      <c r="H4055">
        <f>IF(Table1[[#This Row],[Type]]="Expense",ABS(Table1[[#This Row],[Amount]]),0)</f>
        <v>641.37</v>
      </c>
      <c r="I4055" t="s">
        <v>20</v>
      </c>
      <c r="J4055" t="s">
        <v>27</v>
      </c>
      <c r="L4055" t="str">
        <f t="shared" si="63"/>
        <v>December</v>
      </c>
      <c r="M4055" s="4">
        <f>ABS(Table1[[#This Row],[Amount]])</f>
        <v>641.37</v>
      </c>
      <c r="N4055">
        <f>IF(Table1[[#This Row],[Type]]="Income",ABS(Table1[[#This Row],[Amount]]),0)</f>
        <v>0</v>
      </c>
      <c r="O4055">
        <f>IF(Table1[[#This Row],[Type]]="Expense",ABS(Table1[[#This Row],[Amount]]),0)</f>
        <v>641.37</v>
      </c>
      <c r="P4055" t="str">
        <f>Table1[[#This Row],[Region]]</f>
        <v>North</v>
      </c>
      <c r="Q4055" t="s">
        <v>10</v>
      </c>
      <c r="R4055" t="s">
        <v>27</v>
      </c>
    </row>
    <row r="4056" spans="1:18" x14ac:dyDescent="0.3">
      <c r="A4056" s="1">
        <v>45192</v>
      </c>
      <c r="B4056" t="s">
        <v>4082</v>
      </c>
      <c r="C4056" t="s">
        <v>15</v>
      </c>
      <c r="D4056" t="s">
        <v>19</v>
      </c>
      <c r="E4056">
        <v>-4164.5</v>
      </c>
      <c r="F4056" t="s">
        <v>11</v>
      </c>
      <c r="G4056">
        <f>IF(Table1[[#This Row],[Type]]="Income",ABS(Table1[[#This Row],[Amount]]),0)</f>
        <v>0</v>
      </c>
      <c r="H4056">
        <f>IF(Table1[[#This Row],[Type]]="Expense",ABS(Table1[[#This Row],[Amount]]),0)</f>
        <v>4164.5</v>
      </c>
      <c r="I4056" t="s">
        <v>17</v>
      </c>
      <c r="J4056" t="s">
        <v>23</v>
      </c>
      <c r="L4056" t="str">
        <f t="shared" si="63"/>
        <v>September</v>
      </c>
      <c r="M4056" s="4">
        <f>ABS(Table1[[#This Row],[Amount]])</f>
        <v>4164.5</v>
      </c>
      <c r="N4056">
        <f>IF(Table1[[#This Row],[Type]]="Income",ABS(Table1[[#This Row],[Amount]]),0)</f>
        <v>0</v>
      </c>
      <c r="O4056">
        <f>IF(Table1[[#This Row],[Type]]="Expense",ABS(Table1[[#This Row],[Amount]]),0)</f>
        <v>4164.5</v>
      </c>
      <c r="P4056" t="str">
        <f>Table1[[#This Row],[Region]]</f>
        <v>South</v>
      </c>
      <c r="Q4056" t="s">
        <v>19</v>
      </c>
      <c r="R4056" t="s">
        <v>23</v>
      </c>
    </row>
    <row r="4057" spans="1:18" x14ac:dyDescent="0.3">
      <c r="A4057" s="1">
        <v>45241</v>
      </c>
      <c r="B4057" t="s">
        <v>4083</v>
      </c>
      <c r="C4057" t="s">
        <v>9</v>
      </c>
      <c r="D4057" t="s">
        <v>36</v>
      </c>
      <c r="E4057">
        <v>-3507.97</v>
      </c>
      <c r="F4057" t="s">
        <v>11</v>
      </c>
      <c r="G4057">
        <f>IF(Table1[[#This Row],[Type]]="Income",ABS(Table1[[#This Row],[Amount]]),0)</f>
        <v>0</v>
      </c>
      <c r="H4057">
        <f>IF(Table1[[#This Row],[Type]]="Expense",ABS(Table1[[#This Row],[Amount]]),0)</f>
        <v>3507.97</v>
      </c>
      <c r="I4057" t="s">
        <v>20</v>
      </c>
      <c r="J4057" t="s">
        <v>23</v>
      </c>
      <c r="L4057" t="str">
        <f t="shared" si="63"/>
        <v>November</v>
      </c>
      <c r="M4057" s="4">
        <f>ABS(Table1[[#This Row],[Amount]])</f>
        <v>3507.97</v>
      </c>
      <c r="N4057">
        <f>IF(Table1[[#This Row],[Type]]="Income",ABS(Table1[[#This Row],[Amount]]),0)</f>
        <v>0</v>
      </c>
      <c r="O4057">
        <f>IF(Table1[[#This Row],[Type]]="Expense",ABS(Table1[[#This Row],[Amount]]),0)</f>
        <v>3507.97</v>
      </c>
      <c r="P4057" t="str">
        <f>Table1[[#This Row],[Region]]</f>
        <v>South</v>
      </c>
      <c r="Q4057" t="s">
        <v>36</v>
      </c>
      <c r="R4057" t="s">
        <v>23</v>
      </c>
    </row>
    <row r="4058" spans="1:18" x14ac:dyDescent="0.3">
      <c r="A4058" s="1">
        <v>45129</v>
      </c>
      <c r="B4058" t="s">
        <v>4084</v>
      </c>
      <c r="C4058" t="s">
        <v>25</v>
      </c>
      <c r="D4058" t="s">
        <v>10</v>
      </c>
      <c r="E4058">
        <v>-2917.8</v>
      </c>
      <c r="F4058" t="s">
        <v>11</v>
      </c>
      <c r="G4058">
        <f>IF(Table1[[#This Row],[Type]]="Income",ABS(Table1[[#This Row],[Amount]]),0)</f>
        <v>0</v>
      </c>
      <c r="H4058">
        <f>IF(Table1[[#This Row],[Type]]="Expense",ABS(Table1[[#This Row],[Amount]]),0)</f>
        <v>2917.8</v>
      </c>
      <c r="I4058" t="s">
        <v>20</v>
      </c>
      <c r="J4058" t="s">
        <v>13</v>
      </c>
      <c r="L4058" t="str">
        <f t="shared" si="63"/>
        <v>July</v>
      </c>
      <c r="M4058" s="4">
        <f>ABS(Table1[[#This Row],[Amount]])</f>
        <v>2917.8</v>
      </c>
      <c r="N4058">
        <f>IF(Table1[[#This Row],[Type]]="Income",ABS(Table1[[#This Row],[Amount]]),0)</f>
        <v>0</v>
      </c>
      <c r="O4058">
        <f>IF(Table1[[#This Row],[Type]]="Expense",ABS(Table1[[#This Row],[Amount]]),0)</f>
        <v>2917.8</v>
      </c>
      <c r="P4058" t="str">
        <f>Table1[[#This Row],[Region]]</f>
        <v>East</v>
      </c>
      <c r="Q4058" t="s">
        <v>10</v>
      </c>
      <c r="R4058" t="s">
        <v>13</v>
      </c>
    </row>
    <row r="4059" spans="1:18" x14ac:dyDescent="0.3">
      <c r="A4059" s="1">
        <v>44967</v>
      </c>
      <c r="B4059" t="s">
        <v>4085</v>
      </c>
      <c r="C4059" t="s">
        <v>15</v>
      </c>
      <c r="D4059" t="s">
        <v>26</v>
      </c>
      <c r="E4059">
        <v>-1027.49</v>
      </c>
      <c r="F4059" t="s">
        <v>11</v>
      </c>
      <c r="G4059">
        <f>IF(Table1[[#This Row],[Type]]="Income",ABS(Table1[[#This Row],[Amount]]),0)</f>
        <v>0</v>
      </c>
      <c r="H4059">
        <f>IF(Table1[[#This Row],[Type]]="Expense",ABS(Table1[[#This Row],[Amount]]),0)</f>
        <v>1027.49</v>
      </c>
      <c r="I4059" t="s">
        <v>17</v>
      </c>
      <c r="J4059" t="s">
        <v>13</v>
      </c>
      <c r="L4059" t="str">
        <f t="shared" si="63"/>
        <v>February</v>
      </c>
      <c r="M4059" s="4">
        <f>ABS(Table1[[#This Row],[Amount]])</f>
        <v>1027.49</v>
      </c>
      <c r="N4059">
        <f>IF(Table1[[#This Row],[Type]]="Income",ABS(Table1[[#This Row],[Amount]]),0)</f>
        <v>0</v>
      </c>
      <c r="O4059">
        <f>IF(Table1[[#This Row],[Type]]="Expense",ABS(Table1[[#This Row],[Amount]]),0)</f>
        <v>1027.49</v>
      </c>
      <c r="P4059" t="str">
        <f>Table1[[#This Row],[Region]]</f>
        <v>East</v>
      </c>
      <c r="Q4059" t="s">
        <v>26</v>
      </c>
      <c r="R4059" t="s">
        <v>13</v>
      </c>
    </row>
    <row r="4060" spans="1:18" x14ac:dyDescent="0.3">
      <c r="A4060" s="1">
        <v>45031</v>
      </c>
      <c r="B4060" t="s">
        <v>4086</v>
      </c>
      <c r="C4060" t="s">
        <v>15</v>
      </c>
      <c r="D4060" t="s">
        <v>36</v>
      </c>
      <c r="E4060">
        <v>-3056.39</v>
      </c>
      <c r="F4060" t="s">
        <v>11</v>
      </c>
      <c r="G4060">
        <f>IF(Table1[[#This Row],[Type]]="Income",ABS(Table1[[#This Row],[Amount]]),0)</f>
        <v>0</v>
      </c>
      <c r="H4060">
        <f>IF(Table1[[#This Row],[Type]]="Expense",ABS(Table1[[#This Row],[Amount]]),0)</f>
        <v>3056.39</v>
      </c>
      <c r="I4060" t="s">
        <v>20</v>
      </c>
      <c r="J4060" t="s">
        <v>27</v>
      </c>
      <c r="L4060" t="str">
        <f t="shared" si="63"/>
        <v>April</v>
      </c>
      <c r="M4060" s="4">
        <f>ABS(Table1[[#This Row],[Amount]])</f>
        <v>3056.39</v>
      </c>
      <c r="N4060">
        <f>IF(Table1[[#This Row],[Type]]="Income",ABS(Table1[[#This Row],[Amount]]),0)</f>
        <v>0</v>
      </c>
      <c r="O4060">
        <f>IF(Table1[[#This Row],[Type]]="Expense",ABS(Table1[[#This Row],[Amount]]),0)</f>
        <v>3056.39</v>
      </c>
      <c r="P4060" t="str">
        <f>Table1[[#This Row],[Region]]</f>
        <v>North</v>
      </c>
      <c r="Q4060" t="s">
        <v>36</v>
      </c>
      <c r="R4060" t="s">
        <v>27</v>
      </c>
    </row>
    <row r="4061" spans="1:18" x14ac:dyDescent="0.3">
      <c r="A4061" s="1">
        <v>45119</v>
      </c>
      <c r="B4061" t="s">
        <v>4087</v>
      </c>
      <c r="C4061" t="s">
        <v>30</v>
      </c>
      <c r="D4061" t="s">
        <v>16</v>
      </c>
      <c r="E4061">
        <v>253.48</v>
      </c>
      <c r="F4061" t="s">
        <v>31</v>
      </c>
      <c r="G4061">
        <f>IF(Table1[[#This Row],[Type]]="Income",ABS(Table1[[#This Row],[Amount]]),0)</f>
        <v>253.48</v>
      </c>
      <c r="H4061">
        <f>IF(Table1[[#This Row],[Type]]="Expense",ABS(Table1[[#This Row],[Amount]]),0)</f>
        <v>0</v>
      </c>
      <c r="I4061" t="s">
        <v>17</v>
      </c>
      <c r="J4061" t="s">
        <v>27</v>
      </c>
      <c r="L4061" t="str">
        <f t="shared" si="63"/>
        <v>July</v>
      </c>
      <c r="M4061" s="4">
        <f>ABS(Table1[[#This Row],[Amount]])</f>
        <v>253.48</v>
      </c>
      <c r="N4061">
        <f>IF(Table1[[#This Row],[Type]]="Income",ABS(Table1[[#This Row],[Amount]]),0)</f>
        <v>253.48</v>
      </c>
      <c r="O4061">
        <f>IF(Table1[[#This Row],[Type]]="Expense",ABS(Table1[[#This Row],[Amount]]),0)</f>
        <v>0</v>
      </c>
      <c r="P4061" t="str">
        <f>Table1[[#This Row],[Region]]</f>
        <v>North</v>
      </c>
      <c r="Q4061" t="s">
        <v>16</v>
      </c>
      <c r="R4061" t="s">
        <v>27</v>
      </c>
    </row>
    <row r="4062" spans="1:18" x14ac:dyDescent="0.3">
      <c r="A4062" s="1">
        <v>45204</v>
      </c>
      <c r="B4062" t="s">
        <v>4088</v>
      </c>
      <c r="C4062" t="s">
        <v>15</v>
      </c>
      <c r="D4062" t="s">
        <v>19</v>
      </c>
      <c r="E4062">
        <v>-682.31</v>
      </c>
      <c r="F4062" t="s">
        <v>11</v>
      </c>
      <c r="G4062">
        <f>IF(Table1[[#This Row],[Type]]="Income",ABS(Table1[[#This Row],[Amount]]),0)</f>
        <v>0</v>
      </c>
      <c r="H4062">
        <f>IF(Table1[[#This Row],[Type]]="Expense",ABS(Table1[[#This Row],[Amount]]),0)</f>
        <v>682.31</v>
      </c>
      <c r="I4062" t="s">
        <v>17</v>
      </c>
      <c r="J4062" t="s">
        <v>13</v>
      </c>
      <c r="L4062" t="str">
        <f t="shared" si="63"/>
        <v>October</v>
      </c>
      <c r="M4062" s="4">
        <f>ABS(Table1[[#This Row],[Amount]])</f>
        <v>682.31</v>
      </c>
      <c r="N4062">
        <f>IF(Table1[[#This Row],[Type]]="Income",ABS(Table1[[#This Row],[Amount]]),0)</f>
        <v>0</v>
      </c>
      <c r="O4062">
        <f>IF(Table1[[#This Row],[Type]]="Expense",ABS(Table1[[#This Row],[Amount]]),0)</f>
        <v>682.31</v>
      </c>
      <c r="P4062" t="str">
        <f>Table1[[#This Row],[Region]]</f>
        <v>East</v>
      </c>
      <c r="Q4062" t="s">
        <v>19</v>
      </c>
      <c r="R4062" t="s">
        <v>13</v>
      </c>
    </row>
    <row r="4063" spans="1:18" x14ac:dyDescent="0.3">
      <c r="A4063" s="1">
        <v>45280</v>
      </c>
      <c r="B4063" t="s">
        <v>4089</v>
      </c>
      <c r="C4063" t="s">
        <v>25</v>
      </c>
      <c r="D4063" t="s">
        <v>42</v>
      </c>
      <c r="E4063">
        <v>-1628.26</v>
      </c>
      <c r="F4063" t="s">
        <v>11</v>
      </c>
      <c r="G4063">
        <f>IF(Table1[[#This Row],[Type]]="Income",ABS(Table1[[#This Row],[Amount]]),0)</f>
        <v>0</v>
      </c>
      <c r="H4063">
        <f>IF(Table1[[#This Row],[Type]]="Expense",ABS(Table1[[#This Row],[Amount]]),0)</f>
        <v>1628.26</v>
      </c>
      <c r="I4063" t="s">
        <v>20</v>
      </c>
      <c r="J4063" t="s">
        <v>27</v>
      </c>
      <c r="L4063" t="str">
        <f t="shared" si="63"/>
        <v>December</v>
      </c>
      <c r="M4063" s="4">
        <f>ABS(Table1[[#This Row],[Amount]])</f>
        <v>1628.26</v>
      </c>
      <c r="N4063">
        <f>IF(Table1[[#This Row],[Type]]="Income",ABS(Table1[[#This Row],[Amount]]),0)</f>
        <v>0</v>
      </c>
      <c r="O4063">
        <f>IF(Table1[[#This Row],[Type]]="Expense",ABS(Table1[[#This Row],[Amount]]),0)</f>
        <v>1628.26</v>
      </c>
      <c r="P4063" t="str">
        <f>Table1[[#This Row],[Region]]</f>
        <v>North</v>
      </c>
      <c r="Q4063" t="s">
        <v>42</v>
      </c>
      <c r="R4063" t="s">
        <v>27</v>
      </c>
    </row>
    <row r="4064" spans="1:18" x14ac:dyDescent="0.3">
      <c r="A4064" s="1">
        <v>45163</v>
      </c>
      <c r="B4064" t="s">
        <v>4090</v>
      </c>
      <c r="C4064" t="s">
        <v>30</v>
      </c>
      <c r="D4064" t="s">
        <v>36</v>
      </c>
      <c r="E4064">
        <v>2274.3200000000002</v>
      </c>
      <c r="F4064" t="s">
        <v>31</v>
      </c>
      <c r="G4064">
        <f>IF(Table1[[#This Row],[Type]]="Income",ABS(Table1[[#This Row],[Amount]]),0)</f>
        <v>2274.3200000000002</v>
      </c>
      <c r="H4064">
        <f>IF(Table1[[#This Row],[Type]]="Expense",ABS(Table1[[#This Row],[Amount]]),0)</f>
        <v>0</v>
      </c>
      <c r="I4064" t="s">
        <v>17</v>
      </c>
      <c r="J4064" t="s">
        <v>27</v>
      </c>
      <c r="L4064" t="str">
        <f t="shared" si="63"/>
        <v>August</v>
      </c>
      <c r="M4064" s="4">
        <f>ABS(Table1[[#This Row],[Amount]])</f>
        <v>2274.3200000000002</v>
      </c>
      <c r="N4064">
        <f>IF(Table1[[#This Row],[Type]]="Income",ABS(Table1[[#This Row],[Amount]]),0)</f>
        <v>2274.3200000000002</v>
      </c>
      <c r="O4064">
        <f>IF(Table1[[#This Row],[Type]]="Expense",ABS(Table1[[#This Row],[Amount]]),0)</f>
        <v>0</v>
      </c>
      <c r="P4064" t="str">
        <f>Table1[[#This Row],[Region]]</f>
        <v>North</v>
      </c>
      <c r="Q4064" t="s">
        <v>36</v>
      </c>
      <c r="R4064" t="s">
        <v>27</v>
      </c>
    </row>
    <row r="4065" spans="1:18" x14ac:dyDescent="0.3">
      <c r="A4065" s="1">
        <v>45147</v>
      </c>
      <c r="B4065" t="s">
        <v>4091</v>
      </c>
      <c r="C4065" t="s">
        <v>9</v>
      </c>
      <c r="D4065" t="s">
        <v>22</v>
      </c>
      <c r="E4065">
        <v>-690.77</v>
      </c>
      <c r="F4065" t="s">
        <v>11</v>
      </c>
      <c r="G4065">
        <f>IF(Table1[[#This Row],[Type]]="Income",ABS(Table1[[#This Row],[Amount]]),0)</f>
        <v>0</v>
      </c>
      <c r="H4065">
        <f>IF(Table1[[#This Row],[Type]]="Expense",ABS(Table1[[#This Row],[Amount]]),0)</f>
        <v>690.77</v>
      </c>
      <c r="I4065" t="s">
        <v>20</v>
      </c>
      <c r="J4065" t="s">
        <v>13</v>
      </c>
      <c r="L4065" t="str">
        <f t="shared" si="63"/>
        <v>August</v>
      </c>
      <c r="M4065" s="4">
        <f>ABS(Table1[[#This Row],[Amount]])</f>
        <v>690.77</v>
      </c>
      <c r="N4065">
        <f>IF(Table1[[#This Row],[Type]]="Income",ABS(Table1[[#This Row],[Amount]]),0)</f>
        <v>0</v>
      </c>
      <c r="O4065">
        <f>IF(Table1[[#This Row],[Type]]="Expense",ABS(Table1[[#This Row],[Amount]]),0)</f>
        <v>690.77</v>
      </c>
      <c r="P4065" t="str">
        <f>Table1[[#This Row],[Region]]</f>
        <v>East</v>
      </c>
      <c r="Q4065" t="s">
        <v>22</v>
      </c>
      <c r="R4065" t="s">
        <v>13</v>
      </c>
    </row>
    <row r="4066" spans="1:18" x14ac:dyDescent="0.3">
      <c r="A4066" s="1">
        <v>44994</v>
      </c>
      <c r="B4066" t="s">
        <v>4092</v>
      </c>
      <c r="C4066" t="s">
        <v>9</v>
      </c>
      <c r="D4066" t="s">
        <v>26</v>
      </c>
      <c r="E4066">
        <v>-687.71</v>
      </c>
      <c r="F4066" t="s">
        <v>11</v>
      </c>
      <c r="G4066">
        <f>IF(Table1[[#This Row],[Type]]="Income",ABS(Table1[[#This Row],[Amount]]),0)</f>
        <v>0</v>
      </c>
      <c r="H4066">
        <f>IF(Table1[[#This Row],[Type]]="Expense",ABS(Table1[[#This Row],[Amount]]),0)</f>
        <v>687.71</v>
      </c>
      <c r="I4066" t="s">
        <v>20</v>
      </c>
      <c r="J4066" t="s">
        <v>23</v>
      </c>
      <c r="L4066" t="str">
        <f t="shared" si="63"/>
        <v>March</v>
      </c>
      <c r="M4066" s="4">
        <f>ABS(Table1[[#This Row],[Amount]])</f>
        <v>687.71</v>
      </c>
      <c r="N4066">
        <f>IF(Table1[[#This Row],[Type]]="Income",ABS(Table1[[#This Row],[Amount]]),0)</f>
        <v>0</v>
      </c>
      <c r="O4066">
        <f>IF(Table1[[#This Row],[Type]]="Expense",ABS(Table1[[#This Row],[Amount]]),0)</f>
        <v>687.71</v>
      </c>
      <c r="P4066" t="str">
        <f>Table1[[#This Row],[Region]]</f>
        <v>South</v>
      </c>
      <c r="Q4066" t="s">
        <v>26</v>
      </c>
      <c r="R4066" t="s">
        <v>23</v>
      </c>
    </row>
    <row r="4067" spans="1:18" x14ac:dyDescent="0.3">
      <c r="A4067" s="1">
        <v>45123</v>
      </c>
      <c r="B4067" t="s">
        <v>4093</v>
      </c>
      <c r="C4067" t="s">
        <v>25</v>
      </c>
      <c r="D4067" t="s">
        <v>22</v>
      </c>
      <c r="E4067">
        <v>-3656.88</v>
      </c>
      <c r="F4067" t="s">
        <v>11</v>
      </c>
      <c r="G4067">
        <f>IF(Table1[[#This Row],[Type]]="Income",ABS(Table1[[#This Row],[Amount]]),0)</f>
        <v>0</v>
      </c>
      <c r="H4067">
        <f>IF(Table1[[#This Row],[Type]]="Expense",ABS(Table1[[#This Row],[Amount]]),0)</f>
        <v>3656.88</v>
      </c>
      <c r="I4067" t="s">
        <v>20</v>
      </c>
      <c r="J4067" t="s">
        <v>27</v>
      </c>
      <c r="L4067" t="str">
        <f t="shared" si="63"/>
        <v>July</v>
      </c>
      <c r="M4067" s="4">
        <f>ABS(Table1[[#This Row],[Amount]])</f>
        <v>3656.88</v>
      </c>
      <c r="N4067">
        <f>IF(Table1[[#This Row],[Type]]="Income",ABS(Table1[[#This Row],[Amount]]),0)</f>
        <v>0</v>
      </c>
      <c r="O4067">
        <f>IF(Table1[[#This Row],[Type]]="Expense",ABS(Table1[[#This Row],[Amount]]),0)</f>
        <v>3656.88</v>
      </c>
      <c r="P4067" t="str">
        <f>Table1[[#This Row],[Region]]</f>
        <v>North</v>
      </c>
      <c r="Q4067" t="s">
        <v>22</v>
      </c>
      <c r="R4067" t="s">
        <v>27</v>
      </c>
    </row>
    <row r="4068" spans="1:18" x14ac:dyDescent="0.3">
      <c r="A4068" s="1">
        <v>45182</v>
      </c>
      <c r="B4068" t="s">
        <v>4094</v>
      </c>
      <c r="C4068" t="s">
        <v>25</v>
      </c>
      <c r="D4068" t="s">
        <v>36</v>
      </c>
      <c r="E4068">
        <v>-2891.63</v>
      </c>
      <c r="F4068" t="s">
        <v>11</v>
      </c>
      <c r="G4068">
        <f>IF(Table1[[#This Row],[Type]]="Income",ABS(Table1[[#This Row],[Amount]]),0)</f>
        <v>0</v>
      </c>
      <c r="H4068">
        <f>IF(Table1[[#This Row],[Type]]="Expense",ABS(Table1[[#This Row],[Amount]]),0)</f>
        <v>2891.63</v>
      </c>
      <c r="I4068" t="s">
        <v>12</v>
      </c>
      <c r="J4068" t="s">
        <v>32</v>
      </c>
      <c r="L4068" t="str">
        <f t="shared" si="63"/>
        <v>September</v>
      </c>
      <c r="M4068" s="4">
        <f>ABS(Table1[[#This Row],[Amount]])</f>
        <v>2891.63</v>
      </c>
      <c r="N4068">
        <f>IF(Table1[[#This Row],[Type]]="Income",ABS(Table1[[#This Row],[Amount]]),0)</f>
        <v>0</v>
      </c>
      <c r="O4068">
        <f>IF(Table1[[#This Row],[Type]]="Expense",ABS(Table1[[#This Row],[Amount]]),0)</f>
        <v>2891.63</v>
      </c>
      <c r="P4068" t="str">
        <f>Table1[[#This Row],[Region]]</f>
        <v>West</v>
      </c>
      <c r="Q4068" t="s">
        <v>36</v>
      </c>
      <c r="R4068" t="s">
        <v>32</v>
      </c>
    </row>
    <row r="4069" spans="1:18" x14ac:dyDescent="0.3">
      <c r="A4069" s="1">
        <v>45065</v>
      </c>
      <c r="B4069" t="s">
        <v>4095</v>
      </c>
      <c r="C4069" t="s">
        <v>30</v>
      </c>
      <c r="D4069" t="s">
        <v>19</v>
      </c>
      <c r="E4069">
        <v>2715.34</v>
      </c>
      <c r="F4069" t="s">
        <v>31</v>
      </c>
      <c r="G4069">
        <f>IF(Table1[[#This Row],[Type]]="Income",ABS(Table1[[#This Row],[Amount]]),0)</f>
        <v>2715.34</v>
      </c>
      <c r="H4069">
        <f>IF(Table1[[#This Row],[Type]]="Expense",ABS(Table1[[#This Row],[Amount]]),0)</f>
        <v>0</v>
      </c>
      <c r="I4069" t="s">
        <v>20</v>
      </c>
      <c r="J4069" t="s">
        <v>13</v>
      </c>
      <c r="L4069" t="str">
        <f t="shared" si="63"/>
        <v>May</v>
      </c>
      <c r="M4069" s="4">
        <f>ABS(Table1[[#This Row],[Amount]])</f>
        <v>2715.34</v>
      </c>
      <c r="N4069">
        <f>IF(Table1[[#This Row],[Type]]="Income",ABS(Table1[[#This Row],[Amount]]),0)</f>
        <v>2715.34</v>
      </c>
      <c r="O4069">
        <f>IF(Table1[[#This Row],[Type]]="Expense",ABS(Table1[[#This Row],[Amount]]),0)</f>
        <v>0</v>
      </c>
      <c r="P4069" t="str">
        <f>Table1[[#This Row],[Region]]</f>
        <v>East</v>
      </c>
      <c r="Q4069" t="s">
        <v>19</v>
      </c>
      <c r="R4069" t="s">
        <v>13</v>
      </c>
    </row>
    <row r="4070" spans="1:18" x14ac:dyDescent="0.3">
      <c r="A4070" s="1">
        <v>45238</v>
      </c>
      <c r="B4070" t="s">
        <v>4096</v>
      </c>
      <c r="C4070" t="s">
        <v>30</v>
      </c>
      <c r="D4070" t="s">
        <v>42</v>
      </c>
      <c r="E4070">
        <v>2316.9299999999998</v>
      </c>
      <c r="F4070" t="s">
        <v>31</v>
      </c>
      <c r="G4070">
        <f>IF(Table1[[#This Row],[Type]]="Income",ABS(Table1[[#This Row],[Amount]]),0)</f>
        <v>2316.9299999999998</v>
      </c>
      <c r="H4070">
        <f>IF(Table1[[#This Row],[Type]]="Expense",ABS(Table1[[#This Row],[Amount]]),0)</f>
        <v>0</v>
      </c>
      <c r="I4070" t="s">
        <v>17</v>
      </c>
      <c r="J4070" t="s">
        <v>27</v>
      </c>
      <c r="L4070" t="str">
        <f t="shared" si="63"/>
        <v>November</v>
      </c>
      <c r="M4070" s="4">
        <f>ABS(Table1[[#This Row],[Amount]])</f>
        <v>2316.9299999999998</v>
      </c>
      <c r="N4070">
        <f>IF(Table1[[#This Row],[Type]]="Income",ABS(Table1[[#This Row],[Amount]]),0)</f>
        <v>2316.9299999999998</v>
      </c>
      <c r="O4070">
        <f>IF(Table1[[#This Row],[Type]]="Expense",ABS(Table1[[#This Row],[Amount]]),0)</f>
        <v>0</v>
      </c>
      <c r="P4070" t="str">
        <f>Table1[[#This Row],[Region]]</f>
        <v>North</v>
      </c>
      <c r="Q4070" t="s">
        <v>42</v>
      </c>
      <c r="R4070" t="s">
        <v>27</v>
      </c>
    </row>
    <row r="4071" spans="1:18" x14ac:dyDescent="0.3">
      <c r="A4071" s="1">
        <v>45075</v>
      </c>
      <c r="B4071" t="s">
        <v>4097</v>
      </c>
      <c r="C4071" t="s">
        <v>25</v>
      </c>
      <c r="D4071" t="s">
        <v>42</v>
      </c>
      <c r="E4071">
        <v>-4885.0600000000004</v>
      </c>
      <c r="F4071" t="s">
        <v>11</v>
      </c>
      <c r="G4071">
        <f>IF(Table1[[#This Row],[Type]]="Income",ABS(Table1[[#This Row],[Amount]]),0)</f>
        <v>0</v>
      </c>
      <c r="H4071">
        <f>IF(Table1[[#This Row],[Type]]="Expense",ABS(Table1[[#This Row],[Amount]]),0)</f>
        <v>4885.0600000000004</v>
      </c>
      <c r="I4071" t="s">
        <v>17</v>
      </c>
      <c r="J4071" t="s">
        <v>27</v>
      </c>
      <c r="L4071" t="str">
        <f t="shared" si="63"/>
        <v>May</v>
      </c>
      <c r="M4071" s="4">
        <f>ABS(Table1[[#This Row],[Amount]])</f>
        <v>4885.0600000000004</v>
      </c>
      <c r="N4071">
        <f>IF(Table1[[#This Row],[Type]]="Income",ABS(Table1[[#This Row],[Amount]]),0)</f>
        <v>0</v>
      </c>
      <c r="O4071">
        <f>IF(Table1[[#This Row],[Type]]="Expense",ABS(Table1[[#This Row],[Amount]]),0)</f>
        <v>4885.0600000000004</v>
      </c>
      <c r="P4071" t="str">
        <f>Table1[[#This Row],[Region]]</f>
        <v>North</v>
      </c>
      <c r="Q4071" t="s">
        <v>42</v>
      </c>
      <c r="R4071" t="s">
        <v>27</v>
      </c>
    </row>
    <row r="4072" spans="1:18" x14ac:dyDescent="0.3">
      <c r="A4072" s="1">
        <v>45025</v>
      </c>
      <c r="B4072" t="s">
        <v>4098</v>
      </c>
      <c r="C4072" t="s">
        <v>25</v>
      </c>
      <c r="D4072" t="s">
        <v>22</v>
      </c>
      <c r="E4072">
        <v>-344.02</v>
      </c>
      <c r="F4072" t="s">
        <v>11</v>
      </c>
      <c r="G4072">
        <f>IF(Table1[[#This Row],[Type]]="Income",ABS(Table1[[#This Row],[Amount]]),0)</f>
        <v>0</v>
      </c>
      <c r="H4072">
        <f>IF(Table1[[#This Row],[Type]]="Expense",ABS(Table1[[#This Row],[Amount]]),0)</f>
        <v>344.02</v>
      </c>
      <c r="I4072" t="s">
        <v>17</v>
      </c>
      <c r="J4072" t="s">
        <v>13</v>
      </c>
      <c r="L4072" t="str">
        <f t="shared" si="63"/>
        <v>April</v>
      </c>
      <c r="M4072" s="4">
        <f>ABS(Table1[[#This Row],[Amount]])</f>
        <v>344.02</v>
      </c>
      <c r="N4072">
        <f>IF(Table1[[#This Row],[Type]]="Income",ABS(Table1[[#This Row],[Amount]]),0)</f>
        <v>0</v>
      </c>
      <c r="O4072">
        <f>IF(Table1[[#This Row],[Type]]="Expense",ABS(Table1[[#This Row],[Amount]]),0)</f>
        <v>344.02</v>
      </c>
      <c r="P4072" t="str">
        <f>Table1[[#This Row],[Region]]</f>
        <v>East</v>
      </c>
      <c r="Q4072" t="s">
        <v>22</v>
      </c>
      <c r="R4072" t="s">
        <v>13</v>
      </c>
    </row>
    <row r="4073" spans="1:18" x14ac:dyDescent="0.3">
      <c r="A4073" s="1">
        <v>45002</v>
      </c>
      <c r="B4073" t="s">
        <v>4099</v>
      </c>
      <c r="C4073" t="s">
        <v>9</v>
      </c>
      <c r="D4073" t="s">
        <v>16</v>
      </c>
      <c r="E4073">
        <v>-985.07</v>
      </c>
      <c r="F4073" t="s">
        <v>11</v>
      </c>
      <c r="G4073">
        <f>IF(Table1[[#This Row],[Type]]="Income",ABS(Table1[[#This Row],[Amount]]),0)</f>
        <v>0</v>
      </c>
      <c r="H4073">
        <f>IF(Table1[[#This Row],[Type]]="Expense",ABS(Table1[[#This Row],[Amount]]),0)</f>
        <v>985.07</v>
      </c>
      <c r="I4073" t="s">
        <v>12</v>
      </c>
      <c r="J4073" t="s">
        <v>32</v>
      </c>
      <c r="L4073" t="str">
        <f t="shared" si="63"/>
        <v>March</v>
      </c>
      <c r="M4073" s="4">
        <f>ABS(Table1[[#This Row],[Amount]])</f>
        <v>985.07</v>
      </c>
      <c r="N4073">
        <f>IF(Table1[[#This Row],[Type]]="Income",ABS(Table1[[#This Row],[Amount]]),0)</f>
        <v>0</v>
      </c>
      <c r="O4073">
        <f>IF(Table1[[#This Row],[Type]]="Expense",ABS(Table1[[#This Row],[Amount]]),0)</f>
        <v>985.07</v>
      </c>
      <c r="P4073" t="str">
        <f>Table1[[#This Row],[Region]]</f>
        <v>West</v>
      </c>
      <c r="Q4073" t="s">
        <v>16</v>
      </c>
      <c r="R4073" t="s">
        <v>32</v>
      </c>
    </row>
    <row r="4074" spans="1:18" x14ac:dyDescent="0.3">
      <c r="A4074" s="1">
        <v>45208</v>
      </c>
      <c r="B4074" t="s">
        <v>4100</v>
      </c>
      <c r="C4074" t="s">
        <v>9</v>
      </c>
      <c r="D4074" t="s">
        <v>16</v>
      </c>
      <c r="E4074">
        <v>-3272.79</v>
      </c>
      <c r="F4074" t="s">
        <v>11</v>
      </c>
      <c r="G4074">
        <f>IF(Table1[[#This Row],[Type]]="Income",ABS(Table1[[#This Row],[Amount]]),0)</f>
        <v>0</v>
      </c>
      <c r="H4074">
        <f>IF(Table1[[#This Row],[Type]]="Expense",ABS(Table1[[#This Row],[Amount]]),0)</f>
        <v>3272.79</v>
      </c>
      <c r="I4074" t="s">
        <v>12</v>
      </c>
      <c r="J4074" t="s">
        <v>32</v>
      </c>
      <c r="L4074" t="str">
        <f t="shared" si="63"/>
        <v>October</v>
      </c>
      <c r="M4074" s="4">
        <f>ABS(Table1[[#This Row],[Amount]])</f>
        <v>3272.79</v>
      </c>
      <c r="N4074">
        <f>IF(Table1[[#This Row],[Type]]="Income",ABS(Table1[[#This Row],[Amount]]),0)</f>
        <v>0</v>
      </c>
      <c r="O4074">
        <f>IF(Table1[[#This Row],[Type]]="Expense",ABS(Table1[[#This Row],[Amount]]),0)</f>
        <v>3272.79</v>
      </c>
      <c r="P4074" t="str">
        <f>Table1[[#This Row],[Region]]</f>
        <v>West</v>
      </c>
      <c r="Q4074" t="s">
        <v>16</v>
      </c>
      <c r="R4074" t="s">
        <v>32</v>
      </c>
    </row>
    <row r="4075" spans="1:18" x14ac:dyDescent="0.3">
      <c r="A4075" s="1">
        <v>45035</v>
      </c>
      <c r="B4075" t="s">
        <v>4101</v>
      </c>
      <c r="C4075" t="s">
        <v>9</v>
      </c>
      <c r="D4075" t="s">
        <v>19</v>
      </c>
      <c r="E4075">
        <v>-768.19</v>
      </c>
      <c r="F4075" t="s">
        <v>11</v>
      </c>
      <c r="G4075">
        <f>IF(Table1[[#This Row],[Type]]="Income",ABS(Table1[[#This Row],[Amount]]),0)</f>
        <v>0</v>
      </c>
      <c r="H4075">
        <f>IF(Table1[[#This Row],[Type]]="Expense",ABS(Table1[[#This Row],[Amount]]),0)</f>
        <v>768.19</v>
      </c>
      <c r="I4075" t="s">
        <v>17</v>
      </c>
      <c r="J4075" t="s">
        <v>13</v>
      </c>
      <c r="L4075" t="str">
        <f t="shared" si="63"/>
        <v>April</v>
      </c>
      <c r="M4075" s="4">
        <f>ABS(Table1[[#This Row],[Amount]])</f>
        <v>768.19</v>
      </c>
      <c r="N4075">
        <f>IF(Table1[[#This Row],[Type]]="Income",ABS(Table1[[#This Row],[Amount]]),0)</f>
        <v>0</v>
      </c>
      <c r="O4075">
        <f>IF(Table1[[#This Row],[Type]]="Expense",ABS(Table1[[#This Row],[Amount]]),0)</f>
        <v>768.19</v>
      </c>
      <c r="P4075" t="str">
        <f>Table1[[#This Row],[Region]]</f>
        <v>East</v>
      </c>
      <c r="Q4075" t="s">
        <v>19</v>
      </c>
      <c r="R4075" t="s">
        <v>13</v>
      </c>
    </row>
    <row r="4076" spans="1:18" x14ac:dyDescent="0.3">
      <c r="A4076" s="1">
        <v>45114</v>
      </c>
      <c r="B4076" t="s">
        <v>4102</v>
      </c>
      <c r="C4076" t="s">
        <v>25</v>
      </c>
      <c r="D4076" t="s">
        <v>42</v>
      </c>
      <c r="E4076">
        <v>-2987.97</v>
      </c>
      <c r="F4076" t="s">
        <v>11</v>
      </c>
      <c r="G4076">
        <f>IF(Table1[[#This Row],[Type]]="Income",ABS(Table1[[#This Row],[Amount]]),0)</f>
        <v>0</v>
      </c>
      <c r="H4076">
        <f>IF(Table1[[#This Row],[Type]]="Expense",ABS(Table1[[#This Row],[Amount]]),0)</f>
        <v>2987.97</v>
      </c>
      <c r="I4076" t="s">
        <v>17</v>
      </c>
      <c r="J4076" t="s">
        <v>32</v>
      </c>
      <c r="L4076" t="str">
        <f t="shared" si="63"/>
        <v>July</v>
      </c>
      <c r="M4076" s="4">
        <f>ABS(Table1[[#This Row],[Amount]])</f>
        <v>2987.97</v>
      </c>
      <c r="N4076">
        <f>IF(Table1[[#This Row],[Type]]="Income",ABS(Table1[[#This Row],[Amount]]),0)</f>
        <v>0</v>
      </c>
      <c r="O4076">
        <f>IF(Table1[[#This Row],[Type]]="Expense",ABS(Table1[[#This Row],[Amount]]),0)</f>
        <v>2987.97</v>
      </c>
      <c r="P4076" t="str">
        <f>Table1[[#This Row],[Region]]</f>
        <v>West</v>
      </c>
      <c r="Q4076" t="s">
        <v>42</v>
      </c>
      <c r="R4076" t="s">
        <v>32</v>
      </c>
    </row>
    <row r="4077" spans="1:18" x14ac:dyDescent="0.3">
      <c r="A4077" s="1">
        <v>45125</v>
      </c>
      <c r="B4077" t="s">
        <v>4103</v>
      </c>
      <c r="C4077" t="s">
        <v>15</v>
      </c>
      <c r="D4077" t="s">
        <v>22</v>
      </c>
      <c r="E4077">
        <v>-2882.03</v>
      </c>
      <c r="F4077" t="s">
        <v>11</v>
      </c>
      <c r="G4077">
        <f>IF(Table1[[#This Row],[Type]]="Income",ABS(Table1[[#This Row],[Amount]]),0)</f>
        <v>0</v>
      </c>
      <c r="H4077">
        <f>IF(Table1[[#This Row],[Type]]="Expense",ABS(Table1[[#This Row],[Amount]]),0)</f>
        <v>2882.03</v>
      </c>
      <c r="I4077" t="s">
        <v>12</v>
      </c>
      <c r="J4077" t="s">
        <v>27</v>
      </c>
      <c r="L4077" t="str">
        <f t="shared" si="63"/>
        <v>July</v>
      </c>
      <c r="M4077" s="4">
        <f>ABS(Table1[[#This Row],[Amount]])</f>
        <v>2882.03</v>
      </c>
      <c r="N4077">
        <f>IF(Table1[[#This Row],[Type]]="Income",ABS(Table1[[#This Row],[Amount]]),0)</f>
        <v>0</v>
      </c>
      <c r="O4077">
        <f>IF(Table1[[#This Row],[Type]]="Expense",ABS(Table1[[#This Row],[Amount]]),0)</f>
        <v>2882.03</v>
      </c>
      <c r="P4077" t="str">
        <f>Table1[[#This Row],[Region]]</f>
        <v>North</v>
      </c>
      <c r="Q4077" t="s">
        <v>22</v>
      </c>
      <c r="R4077" t="s">
        <v>27</v>
      </c>
    </row>
    <row r="4078" spans="1:18" x14ac:dyDescent="0.3">
      <c r="A4078" s="1">
        <v>45229</v>
      </c>
      <c r="B4078" t="s">
        <v>4104</v>
      </c>
      <c r="C4078" t="s">
        <v>25</v>
      </c>
      <c r="D4078" t="s">
        <v>22</v>
      </c>
      <c r="E4078">
        <v>-4857.93</v>
      </c>
      <c r="F4078" t="s">
        <v>11</v>
      </c>
      <c r="G4078">
        <f>IF(Table1[[#This Row],[Type]]="Income",ABS(Table1[[#This Row],[Amount]]),0)</f>
        <v>0</v>
      </c>
      <c r="H4078">
        <f>IF(Table1[[#This Row],[Type]]="Expense",ABS(Table1[[#This Row],[Amount]]),0)</f>
        <v>4857.93</v>
      </c>
      <c r="I4078" t="s">
        <v>17</v>
      </c>
      <c r="J4078" t="s">
        <v>32</v>
      </c>
      <c r="L4078" t="str">
        <f t="shared" si="63"/>
        <v>October</v>
      </c>
      <c r="M4078" s="4">
        <f>ABS(Table1[[#This Row],[Amount]])</f>
        <v>4857.93</v>
      </c>
      <c r="N4078">
        <f>IF(Table1[[#This Row],[Type]]="Income",ABS(Table1[[#This Row],[Amount]]),0)</f>
        <v>0</v>
      </c>
      <c r="O4078">
        <f>IF(Table1[[#This Row],[Type]]="Expense",ABS(Table1[[#This Row],[Amount]]),0)</f>
        <v>4857.93</v>
      </c>
      <c r="P4078" t="str">
        <f>Table1[[#This Row],[Region]]</f>
        <v>West</v>
      </c>
      <c r="Q4078" t="s">
        <v>22</v>
      </c>
      <c r="R4078" t="s">
        <v>32</v>
      </c>
    </row>
    <row r="4079" spans="1:18" x14ac:dyDescent="0.3">
      <c r="A4079" s="1">
        <v>45253</v>
      </c>
      <c r="B4079" t="s">
        <v>4105</v>
      </c>
      <c r="C4079" t="s">
        <v>25</v>
      </c>
      <c r="D4079" t="s">
        <v>22</v>
      </c>
      <c r="E4079">
        <v>-4428.59</v>
      </c>
      <c r="F4079" t="s">
        <v>11</v>
      </c>
      <c r="G4079">
        <f>IF(Table1[[#This Row],[Type]]="Income",ABS(Table1[[#This Row],[Amount]]),0)</f>
        <v>0</v>
      </c>
      <c r="H4079">
        <f>IF(Table1[[#This Row],[Type]]="Expense",ABS(Table1[[#This Row],[Amount]]),0)</f>
        <v>4428.59</v>
      </c>
      <c r="I4079" t="s">
        <v>20</v>
      </c>
      <c r="J4079" t="s">
        <v>27</v>
      </c>
      <c r="L4079" t="str">
        <f t="shared" si="63"/>
        <v>November</v>
      </c>
      <c r="M4079" s="4">
        <f>ABS(Table1[[#This Row],[Amount]])</f>
        <v>4428.59</v>
      </c>
      <c r="N4079">
        <f>IF(Table1[[#This Row],[Type]]="Income",ABS(Table1[[#This Row],[Amount]]),0)</f>
        <v>0</v>
      </c>
      <c r="O4079">
        <f>IF(Table1[[#This Row],[Type]]="Expense",ABS(Table1[[#This Row],[Amount]]),0)</f>
        <v>4428.59</v>
      </c>
      <c r="P4079" t="str">
        <f>Table1[[#This Row],[Region]]</f>
        <v>North</v>
      </c>
      <c r="Q4079" t="s">
        <v>22</v>
      </c>
      <c r="R4079" t="s">
        <v>27</v>
      </c>
    </row>
    <row r="4080" spans="1:18" x14ac:dyDescent="0.3">
      <c r="A4080" s="1">
        <v>45080</v>
      </c>
      <c r="B4080" t="s">
        <v>4106</v>
      </c>
      <c r="C4080" t="s">
        <v>9</v>
      </c>
      <c r="D4080" t="s">
        <v>36</v>
      </c>
      <c r="E4080">
        <v>-4733.21</v>
      </c>
      <c r="F4080" t="s">
        <v>11</v>
      </c>
      <c r="G4080">
        <f>IF(Table1[[#This Row],[Type]]="Income",ABS(Table1[[#This Row],[Amount]]),0)</f>
        <v>0</v>
      </c>
      <c r="H4080">
        <f>IF(Table1[[#This Row],[Type]]="Expense",ABS(Table1[[#This Row],[Amount]]),0)</f>
        <v>4733.21</v>
      </c>
      <c r="I4080" t="s">
        <v>20</v>
      </c>
      <c r="J4080" t="s">
        <v>23</v>
      </c>
      <c r="L4080" t="str">
        <f t="shared" si="63"/>
        <v>June</v>
      </c>
      <c r="M4080" s="4">
        <f>ABS(Table1[[#This Row],[Amount]])</f>
        <v>4733.21</v>
      </c>
      <c r="N4080">
        <f>IF(Table1[[#This Row],[Type]]="Income",ABS(Table1[[#This Row],[Amount]]),0)</f>
        <v>0</v>
      </c>
      <c r="O4080">
        <f>IF(Table1[[#This Row],[Type]]="Expense",ABS(Table1[[#This Row],[Amount]]),0)</f>
        <v>4733.21</v>
      </c>
      <c r="P4080" t="str">
        <f>Table1[[#This Row],[Region]]</f>
        <v>South</v>
      </c>
      <c r="Q4080" t="s">
        <v>36</v>
      </c>
      <c r="R4080" t="s">
        <v>23</v>
      </c>
    </row>
    <row r="4081" spans="1:18" x14ac:dyDescent="0.3">
      <c r="A4081" s="1">
        <v>44966</v>
      </c>
      <c r="B4081" t="s">
        <v>4107</v>
      </c>
      <c r="C4081" t="s">
        <v>25</v>
      </c>
      <c r="D4081" t="s">
        <v>19</v>
      </c>
      <c r="E4081">
        <v>-656.65</v>
      </c>
      <c r="F4081" t="s">
        <v>11</v>
      </c>
      <c r="G4081">
        <f>IF(Table1[[#This Row],[Type]]="Income",ABS(Table1[[#This Row],[Amount]]),0)</f>
        <v>0</v>
      </c>
      <c r="H4081">
        <f>IF(Table1[[#This Row],[Type]]="Expense",ABS(Table1[[#This Row],[Amount]]),0)</f>
        <v>656.65</v>
      </c>
      <c r="I4081" t="s">
        <v>17</v>
      </c>
      <c r="J4081" t="s">
        <v>32</v>
      </c>
      <c r="L4081" t="str">
        <f t="shared" si="63"/>
        <v>February</v>
      </c>
      <c r="M4081" s="4">
        <f>ABS(Table1[[#This Row],[Amount]])</f>
        <v>656.65</v>
      </c>
      <c r="N4081">
        <f>IF(Table1[[#This Row],[Type]]="Income",ABS(Table1[[#This Row],[Amount]]),0)</f>
        <v>0</v>
      </c>
      <c r="O4081">
        <f>IF(Table1[[#This Row],[Type]]="Expense",ABS(Table1[[#This Row],[Amount]]),0)</f>
        <v>656.65</v>
      </c>
      <c r="P4081" t="str">
        <f>Table1[[#This Row],[Region]]</f>
        <v>West</v>
      </c>
      <c r="Q4081" t="s">
        <v>19</v>
      </c>
      <c r="R4081" t="s">
        <v>32</v>
      </c>
    </row>
    <row r="4082" spans="1:18" x14ac:dyDescent="0.3">
      <c r="A4082" s="1">
        <v>45059</v>
      </c>
      <c r="B4082" t="s">
        <v>4108</v>
      </c>
      <c r="C4082" t="s">
        <v>30</v>
      </c>
      <c r="D4082" t="s">
        <v>16</v>
      </c>
      <c r="E4082">
        <v>4353.93</v>
      </c>
      <c r="F4082" t="s">
        <v>31</v>
      </c>
      <c r="G4082">
        <f>IF(Table1[[#This Row],[Type]]="Income",ABS(Table1[[#This Row],[Amount]]),0)</f>
        <v>4353.93</v>
      </c>
      <c r="H4082">
        <f>IF(Table1[[#This Row],[Type]]="Expense",ABS(Table1[[#This Row],[Amount]]),0)</f>
        <v>0</v>
      </c>
      <c r="I4082" t="s">
        <v>20</v>
      </c>
      <c r="J4082" t="s">
        <v>23</v>
      </c>
      <c r="L4082" t="str">
        <f t="shared" si="63"/>
        <v>May</v>
      </c>
      <c r="M4082" s="4">
        <f>ABS(Table1[[#This Row],[Amount]])</f>
        <v>4353.93</v>
      </c>
      <c r="N4082">
        <f>IF(Table1[[#This Row],[Type]]="Income",ABS(Table1[[#This Row],[Amount]]),0)</f>
        <v>4353.93</v>
      </c>
      <c r="O4082">
        <f>IF(Table1[[#This Row],[Type]]="Expense",ABS(Table1[[#This Row],[Amount]]),0)</f>
        <v>0</v>
      </c>
      <c r="P4082" t="str">
        <f>Table1[[#This Row],[Region]]</f>
        <v>South</v>
      </c>
      <c r="Q4082" t="s">
        <v>16</v>
      </c>
      <c r="R4082" t="s">
        <v>23</v>
      </c>
    </row>
    <row r="4083" spans="1:18" x14ac:dyDescent="0.3">
      <c r="A4083" s="1">
        <v>45058</v>
      </c>
      <c r="B4083" t="s">
        <v>4109</v>
      </c>
      <c r="C4083" t="s">
        <v>25</v>
      </c>
      <c r="D4083" t="s">
        <v>16</v>
      </c>
      <c r="E4083">
        <v>-732.54</v>
      </c>
      <c r="F4083" t="s">
        <v>11</v>
      </c>
      <c r="G4083">
        <f>IF(Table1[[#This Row],[Type]]="Income",ABS(Table1[[#This Row],[Amount]]),0)</f>
        <v>0</v>
      </c>
      <c r="H4083">
        <f>IF(Table1[[#This Row],[Type]]="Expense",ABS(Table1[[#This Row],[Amount]]),0)</f>
        <v>732.54</v>
      </c>
      <c r="I4083" t="s">
        <v>17</v>
      </c>
      <c r="J4083" t="s">
        <v>13</v>
      </c>
      <c r="L4083" t="str">
        <f t="shared" si="63"/>
        <v>May</v>
      </c>
      <c r="M4083" s="4">
        <f>ABS(Table1[[#This Row],[Amount]])</f>
        <v>732.54</v>
      </c>
      <c r="N4083">
        <f>IF(Table1[[#This Row],[Type]]="Income",ABS(Table1[[#This Row],[Amount]]),0)</f>
        <v>0</v>
      </c>
      <c r="O4083">
        <f>IF(Table1[[#This Row],[Type]]="Expense",ABS(Table1[[#This Row],[Amount]]),0)</f>
        <v>732.54</v>
      </c>
      <c r="P4083" t="str">
        <f>Table1[[#This Row],[Region]]</f>
        <v>East</v>
      </c>
      <c r="Q4083" t="s">
        <v>16</v>
      </c>
      <c r="R4083" t="s">
        <v>13</v>
      </c>
    </row>
    <row r="4084" spans="1:18" x14ac:dyDescent="0.3">
      <c r="A4084" s="1">
        <v>45205</v>
      </c>
      <c r="B4084" t="s">
        <v>4110</v>
      </c>
      <c r="C4084" t="s">
        <v>25</v>
      </c>
      <c r="D4084" t="s">
        <v>36</v>
      </c>
      <c r="E4084">
        <v>-3201.37</v>
      </c>
      <c r="F4084" t="s">
        <v>11</v>
      </c>
      <c r="G4084">
        <f>IF(Table1[[#This Row],[Type]]="Income",ABS(Table1[[#This Row],[Amount]]),0)</f>
        <v>0</v>
      </c>
      <c r="H4084">
        <f>IF(Table1[[#This Row],[Type]]="Expense",ABS(Table1[[#This Row],[Amount]]),0)</f>
        <v>3201.37</v>
      </c>
      <c r="I4084" t="s">
        <v>12</v>
      </c>
      <c r="J4084" t="s">
        <v>32</v>
      </c>
      <c r="L4084" t="str">
        <f t="shared" si="63"/>
        <v>October</v>
      </c>
      <c r="M4084" s="4">
        <f>ABS(Table1[[#This Row],[Amount]])</f>
        <v>3201.37</v>
      </c>
      <c r="N4084">
        <f>IF(Table1[[#This Row],[Type]]="Income",ABS(Table1[[#This Row],[Amount]]),0)</f>
        <v>0</v>
      </c>
      <c r="O4084">
        <f>IF(Table1[[#This Row],[Type]]="Expense",ABS(Table1[[#This Row],[Amount]]),0)</f>
        <v>3201.37</v>
      </c>
      <c r="P4084" t="str">
        <f>Table1[[#This Row],[Region]]</f>
        <v>West</v>
      </c>
      <c r="Q4084" t="s">
        <v>36</v>
      </c>
      <c r="R4084" t="s">
        <v>32</v>
      </c>
    </row>
    <row r="4085" spans="1:18" x14ac:dyDescent="0.3">
      <c r="A4085" s="1">
        <v>45288</v>
      </c>
      <c r="B4085" t="s">
        <v>4111</v>
      </c>
      <c r="C4085" t="s">
        <v>25</v>
      </c>
      <c r="D4085" t="s">
        <v>26</v>
      </c>
      <c r="E4085">
        <v>-3628.38</v>
      </c>
      <c r="F4085" t="s">
        <v>11</v>
      </c>
      <c r="G4085">
        <f>IF(Table1[[#This Row],[Type]]="Income",ABS(Table1[[#This Row],[Amount]]),0)</f>
        <v>0</v>
      </c>
      <c r="H4085">
        <f>IF(Table1[[#This Row],[Type]]="Expense",ABS(Table1[[#This Row],[Amount]]),0)</f>
        <v>3628.38</v>
      </c>
      <c r="I4085" t="s">
        <v>17</v>
      </c>
      <c r="J4085" t="s">
        <v>27</v>
      </c>
      <c r="L4085" t="str">
        <f t="shared" si="63"/>
        <v>December</v>
      </c>
      <c r="M4085" s="4">
        <f>ABS(Table1[[#This Row],[Amount]])</f>
        <v>3628.38</v>
      </c>
      <c r="N4085">
        <f>IF(Table1[[#This Row],[Type]]="Income",ABS(Table1[[#This Row],[Amount]]),0)</f>
        <v>0</v>
      </c>
      <c r="O4085">
        <f>IF(Table1[[#This Row],[Type]]="Expense",ABS(Table1[[#This Row],[Amount]]),0)</f>
        <v>3628.38</v>
      </c>
      <c r="P4085" t="str">
        <f>Table1[[#This Row],[Region]]</f>
        <v>North</v>
      </c>
      <c r="Q4085" t="s">
        <v>26</v>
      </c>
      <c r="R4085" t="s">
        <v>27</v>
      </c>
    </row>
    <row r="4086" spans="1:18" x14ac:dyDescent="0.3">
      <c r="A4086" s="1">
        <v>45010</v>
      </c>
      <c r="B4086" t="s">
        <v>4112</v>
      </c>
      <c r="C4086" t="s">
        <v>25</v>
      </c>
      <c r="D4086" t="s">
        <v>36</v>
      </c>
      <c r="E4086">
        <v>-888.18</v>
      </c>
      <c r="F4086" t="s">
        <v>11</v>
      </c>
      <c r="G4086">
        <f>IF(Table1[[#This Row],[Type]]="Income",ABS(Table1[[#This Row],[Amount]]),0)</f>
        <v>0</v>
      </c>
      <c r="H4086">
        <f>IF(Table1[[#This Row],[Type]]="Expense",ABS(Table1[[#This Row],[Amount]]),0)</f>
        <v>888.18</v>
      </c>
      <c r="I4086" t="s">
        <v>12</v>
      </c>
      <c r="J4086" t="s">
        <v>32</v>
      </c>
      <c r="L4086" t="str">
        <f t="shared" si="63"/>
        <v>March</v>
      </c>
      <c r="M4086" s="4">
        <f>ABS(Table1[[#This Row],[Amount]])</f>
        <v>888.18</v>
      </c>
      <c r="N4086">
        <f>IF(Table1[[#This Row],[Type]]="Income",ABS(Table1[[#This Row],[Amount]]),0)</f>
        <v>0</v>
      </c>
      <c r="O4086">
        <f>IF(Table1[[#This Row],[Type]]="Expense",ABS(Table1[[#This Row],[Amount]]),0)</f>
        <v>888.18</v>
      </c>
      <c r="P4086" t="str">
        <f>Table1[[#This Row],[Region]]</f>
        <v>West</v>
      </c>
      <c r="Q4086" t="s">
        <v>36</v>
      </c>
      <c r="R4086" t="s">
        <v>32</v>
      </c>
    </row>
    <row r="4087" spans="1:18" x14ac:dyDescent="0.3">
      <c r="A4087" s="1">
        <v>45168</v>
      </c>
      <c r="B4087" t="s">
        <v>4113</v>
      </c>
      <c r="C4087" t="s">
        <v>15</v>
      </c>
      <c r="D4087" t="s">
        <v>19</v>
      </c>
      <c r="E4087">
        <v>-3200.03</v>
      </c>
      <c r="F4087" t="s">
        <v>11</v>
      </c>
      <c r="G4087">
        <f>IF(Table1[[#This Row],[Type]]="Income",ABS(Table1[[#This Row],[Amount]]),0)</f>
        <v>0</v>
      </c>
      <c r="H4087">
        <f>IF(Table1[[#This Row],[Type]]="Expense",ABS(Table1[[#This Row],[Amount]]),0)</f>
        <v>3200.03</v>
      </c>
      <c r="I4087" t="s">
        <v>20</v>
      </c>
      <c r="J4087" t="s">
        <v>13</v>
      </c>
      <c r="L4087" t="str">
        <f t="shared" si="63"/>
        <v>August</v>
      </c>
      <c r="M4087" s="4">
        <f>ABS(Table1[[#This Row],[Amount]])</f>
        <v>3200.03</v>
      </c>
      <c r="N4087">
        <f>IF(Table1[[#This Row],[Type]]="Income",ABS(Table1[[#This Row],[Amount]]),0)</f>
        <v>0</v>
      </c>
      <c r="O4087">
        <f>IF(Table1[[#This Row],[Type]]="Expense",ABS(Table1[[#This Row],[Amount]]),0)</f>
        <v>3200.03</v>
      </c>
      <c r="P4087" t="str">
        <f>Table1[[#This Row],[Region]]</f>
        <v>East</v>
      </c>
      <c r="Q4087" t="s">
        <v>19</v>
      </c>
      <c r="R4087" t="s">
        <v>13</v>
      </c>
    </row>
    <row r="4088" spans="1:18" x14ac:dyDescent="0.3">
      <c r="A4088" s="1">
        <v>45042</v>
      </c>
      <c r="B4088" t="s">
        <v>4114</v>
      </c>
      <c r="C4088" t="s">
        <v>25</v>
      </c>
      <c r="D4088" t="s">
        <v>22</v>
      </c>
      <c r="E4088">
        <v>-357.06</v>
      </c>
      <c r="F4088" t="s">
        <v>11</v>
      </c>
      <c r="G4088">
        <f>IF(Table1[[#This Row],[Type]]="Income",ABS(Table1[[#This Row],[Amount]]),0)</f>
        <v>0</v>
      </c>
      <c r="H4088">
        <f>IF(Table1[[#This Row],[Type]]="Expense",ABS(Table1[[#This Row],[Amount]]),0)</f>
        <v>357.06</v>
      </c>
      <c r="I4088" t="s">
        <v>20</v>
      </c>
      <c r="J4088" t="s">
        <v>13</v>
      </c>
      <c r="L4088" t="str">
        <f t="shared" si="63"/>
        <v>April</v>
      </c>
      <c r="M4088" s="4">
        <f>ABS(Table1[[#This Row],[Amount]])</f>
        <v>357.06</v>
      </c>
      <c r="N4088">
        <f>IF(Table1[[#This Row],[Type]]="Income",ABS(Table1[[#This Row],[Amount]]),0)</f>
        <v>0</v>
      </c>
      <c r="O4088">
        <f>IF(Table1[[#This Row],[Type]]="Expense",ABS(Table1[[#This Row],[Amount]]),0)</f>
        <v>357.06</v>
      </c>
      <c r="P4088" t="str">
        <f>Table1[[#This Row],[Region]]</f>
        <v>East</v>
      </c>
      <c r="Q4088" t="s">
        <v>22</v>
      </c>
      <c r="R4088" t="s">
        <v>13</v>
      </c>
    </row>
    <row r="4089" spans="1:18" x14ac:dyDescent="0.3">
      <c r="A4089" s="1">
        <v>45035</v>
      </c>
      <c r="B4089" t="s">
        <v>4115</v>
      </c>
      <c r="C4089" t="s">
        <v>30</v>
      </c>
      <c r="D4089" t="s">
        <v>36</v>
      </c>
      <c r="E4089">
        <v>1537</v>
      </c>
      <c r="F4089" t="s">
        <v>31</v>
      </c>
      <c r="G4089">
        <f>IF(Table1[[#This Row],[Type]]="Income",ABS(Table1[[#This Row],[Amount]]),0)</f>
        <v>1537</v>
      </c>
      <c r="H4089">
        <f>IF(Table1[[#This Row],[Type]]="Expense",ABS(Table1[[#This Row],[Amount]]),0)</f>
        <v>0</v>
      </c>
      <c r="I4089" t="s">
        <v>20</v>
      </c>
      <c r="J4089" t="s">
        <v>27</v>
      </c>
      <c r="L4089" t="str">
        <f t="shared" si="63"/>
        <v>April</v>
      </c>
      <c r="M4089" s="4">
        <f>ABS(Table1[[#This Row],[Amount]])</f>
        <v>1537</v>
      </c>
      <c r="N4089">
        <f>IF(Table1[[#This Row],[Type]]="Income",ABS(Table1[[#This Row],[Amount]]),0)</f>
        <v>1537</v>
      </c>
      <c r="O4089">
        <f>IF(Table1[[#This Row],[Type]]="Expense",ABS(Table1[[#This Row],[Amount]]),0)</f>
        <v>0</v>
      </c>
      <c r="P4089" t="str">
        <f>Table1[[#This Row],[Region]]</f>
        <v>North</v>
      </c>
      <c r="Q4089" t="s">
        <v>36</v>
      </c>
      <c r="R4089" t="s">
        <v>27</v>
      </c>
    </row>
    <row r="4090" spans="1:18" x14ac:dyDescent="0.3">
      <c r="A4090" s="1">
        <v>45147</v>
      </c>
      <c r="B4090" t="s">
        <v>4116</v>
      </c>
      <c r="C4090" t="s">
        <v>30</v>
      </c>
      <c r="D4090" t="s">
        <v>22</v>
      </c>
      <c r="E4090">
        <v>4613.68</v>
      </c>
      <c r="F4090" t="s">
        <v>31</v>
      </c>
      <c r="G4090">
        <f>IF(Table1[[#This Row],[Type]]="Income",ABS(Table1[[#This Row],[Amount]]),0)</f>
        <v>4613.68</v>
      </c>
      <c r="H4090">
        <f>IF(Table1[[#This Row],[Type]]="Expense",ABS(Table1[[#This Row],[Amount]]),0)</f>
        <v>0</v>
      </c>
      <c r="I4090" t="s">
        <v>17</v>
      </c>
      <c r="J4090" t="s">
        <v>32</v>
      </c>
      <c r="L4090" t="str">
        <f t="shared" si="63"/>
        <v>August</v>
      </c>
      <c r="M4090" s="4">
        <f>ABS(Table1[[#This Row],[Amount]])</f>
        <v>4613.68</v>
      </c>
      <c r="N4090">
        <f>IF(Table1[[#This Row],[Type]]="Income",ABS(Table1[[#This Row],[Amount]]),0)</f>
        <v>4613.68</v>
      </c>
      <c r="O4090">
        <f>IF(Table1[[#This Row],[Type]]="Expense",ABS(Table1[[#This Row],[Amount]]),0)</f>
        <v>0</v>
      </c>
      <c r="P4090" t="str">
        <f>Table1[[#This Row],[Region]]</f>
        <v>West</v>
      </c>
      <c r="Q4090" t="s">
        <v>22</v>
      </c>
      <c r="R4090" t="s">
        <v>32</v>
      </c>
    </row>
    <row r="4091" spans="1:18" x14ac:dyDescent="0.3">
      <c r="A4091" s="1">
        <v>44967</v>
      </c>
      <c r="B4091" t="s">
        <v>4117</v>
      </c>
      <c r="C4091" t="s">
        <v>25</v>
      </c>
      <c r="D4091" t="s">
        <v>19</v>
      </c>
      <c r="E4091">
        <v>-941.48</v>
      </c>
      <c r="F4091" t="s">
        <v>11</v>
      </c>
      <c r="G4091">
        <f>IF(Table1[[#This Row],[Type]]="Income",ABS(Table1[[#This Row],[Amount]]),0)</f>
        <v>0</v>
      </c>
      <c r="H4091">
        <f>IF(Table1[[#This Row],[Type]]="Expense",ABS(Table1[[#This Row],[Amount]]),0)</f>
        <v>941.48</v>
      </c>
      <c r="I4091" t="s">
        <v>12</v>
      </c>
      <c r="J4091" t="s">
        <v>23</v>
      </c>
      <c r="L4091" t="str">
        <f t="shared" si="63"/>
        <v>February</v>
      </c>
      <c r="M4091" s="4">
        <f>ABS(Table1[[#This Row],[Amount]])</f>
        <v>941.48</v>
      </c>
      <c r="N4091">
        <f>IF(Table1[[#This Row],[Type]]="Income",ABS(Table1[[#This Row],[Amount]]),0)</f>
        <v>0</v>
      </c>
      <c r="O4091">
        <f>IF(Table1[[#This Row],[Type]]="Expense",ABS(Table1[[#This Row],[Amount]]),0)</f>
        <v>941.48</v>
      </c>
      <c r="P4091" t="str">
        <f>Table1[[#This Row],[Region]]</f>
        <v>South</v>
      </c>
      <c r="Q4091" t="s">
        <v>19</v>
      </c>
      <c r="R4091" t="s">
        <v>23</v>
      </c>
    </row>
    <row r="4092" spans="1:18" x14ac:dyDescent="0.3">
      <c r="A4092" s="1">
        <v>45073</v>
      </c>
      <c r="B4092" t="s">
        <v>4118</v>
      </c>
      <c r="C4092" t="s">
        <v>9</v>
      </c>
      <c r="D4092" t="s">
        <v>10</v>
      </c>
      <c r="E4092">
        <v>-419.82</v>
      </c>
      <c r="F4092" t="s">
        <v>11</v>
      </c>
      <c r="G4092">
        <f>IF(Table1[[#This Row],[Type]]="Income",ABS(Table1[[#This Row],[Amount]]),0)</f>
        <v>0</v>
      </c>
      <c r="H4092">
        <f>IF(Table1[[#This Row],[Type]]="Expense",ABS(Table1[[#This Row],[Amount]]),0)</f>
        <v>419.82</v>
      </c>
      <c r="I4092" t="s">
        <v>12</v>
      </c>
      <c r="J4092" t="s">
        <v>13</v>
      </c>
      <c r="L4092" t="str">
        <f t="shared" si="63"/>
        <v>May</v>
      </c>
      <c r="M4092" s="4">
        <f>ABS(Table1[[#This Row],[Amount]])</f>
        <v>419.82</v>
      </c>
      <c r="N4092">
        <f>IF(Table1[[#This Row],[Type]]="Income",ABS(Table1[[#This Row],[Amount]]),0)</f>
        <v>0</v>
      </c>
      <c r="O4092">
        <f>IF(Table1[[#This Row],[Type]]="Expense",ABS(Table1[[#This Row],[Amount]]),0)</f>
        <v>419.82</v>
      </c>
      <c r="P4092" t="str">
        <f>Table1[[#This Row],[Region]]</f>
        <v>East</v>
      </c>
      <c r="Q4092" t="s">
        <v>10</v>
      </c>
      <c r="R4092" t="s">
        <v>13</v>
      </c>
    </row>
    <row r="4093" spans="1:18" x14ac:dyDescent="0.3">
      <c r="A4093" s="1">
        <v>45038</v>
      </c>
      <c r="B4093" t="s">
        <v>4119</v>
      </c>
      <c r="C4093" t="s">
        <v>15</v>
      </c>
      <c r="D4093" t="s">
        <v>19</v>
      </c>
      <c r="E4093">
        <v>-2274.02</v>
      </c>
      <c r="F4093" t="s">
        <v>11</v>
      </c>
      <c r="G4093">
        <f>IF(Table1[[#This Row],[Type]]="Income",ABS(Table1[[#This Row],[Amount]]),0)</f>
        <v>0</v>
      </c>
      <c r="H4093">
        <f>IF(Table1[[#This Row],[Type]]="Expense",ABS(Table1[[#This Row],[Amount]]),0)</f>
        <v>2274.02</v>
      </c>
      <c r="I4093" t="s">
        <v>20</v>
      </c>
      <c r="J4093" t="s">
        <v>13</v>
      </c>
      <c r="L4093" t="str">
        <f t="shared" si="63"/>
        <v>April</v>
      </c>
      <c r="M4093" s="4">
        <f>ABS(Table1[[#This Row],[Amount]])</f>
        <v>2274.02</v>
      </c>
      <c r="N4093">
        <f>IF(Table1[[#This Row],[Type]]="Income",ABS(Table1[[#This Row],[Amount]]),0)</f>
        <v>0</v>
      </c>
      <c r="O4093">
        <f>IF(Table1[[#This Row],[Type]]="Expense",ABS(Table1[[#This Row],[Amount]]),0)</f>
        <v>2274.02</v>
      </c>
      <c r="P4093" t="str">
        <f>Table1[[#This Row],[Region]]</f>
        <v>East</v>
      </c>
      <c r="Q4093" t="s">
        <v>19</v>
      </c>
      <c r="R4093" t="s">
        <v>13</v>
      </c>
    </row>
    <row r="4094" spans="1:18" x14ac:dyDescent="0.3">
      <c r="A4094" s="1">
        <v>45029</v>
      </c>
      <c r="B4094" t="s">
        <v>4120</v>
      </c>
      <c r="C4094" t="s">
        <v>25</v>
      </c>
      <c r="D4094" t="s">
        <v>42</v>
      </c>
      <c r="E4094">
        <v>-4268.03</v>
      </c>
      <c r="F4094" t="s">
        <v>11</v>
      </c>
      <c r="G4094">
        <f>IF(Table1[[#This Row],[Type]]="Income",ABS(Table1[[#This Row],[Amount]]),0)</f>
        <v>0</v>
      </c>
      <c r="H4094">
        <f>IF(Table1[[#This Row],[Type]]="Expense",ABS(Table1[[#This Row],[Amount]]),0)</f>
        <v>4268.03</v>
      </c>
      <c r="I4094" t="s">
        <v>20</v>
      </c>
      <c r="J4094" t="s">
        <v>27</v>
      </c>
      <c r="L4094" t="str">
        <f t="shared" si="63"/>
        <v>April</v>
      </c>
      <c r="M4094" s="4">
        <f>ABS(Table1[[#This Row],[Amount]])</f>
        <v>4268.03</v>
      </c>
      <c r="N4094">
        <f>IF(Table1[[#This Row],[Type]]="Income",ABS(Table1[[#This Row],[Amount]]),0)</f>
        <v>0</v>
      </c>
      <c r="O4094">
        <f>IF(Table1[[#This Row],[Type]]="Expense",ABS(Table1[[#This Row],[Amount]]),0)</f>
        <v>4268.03</v>
      </c>
      <c r="P4094" t="str">
        <f>Table1[[#This Row],[Region]]</f>
        <v>North</v>
      </c>
      <c r="Q4094" t="s">
        <v>42</v>
      </c>
      <c r="R4094" t="s">
        <v>27</v>
      </c>
    </row>
    <row r="4095" spans="1:18" x14ac:dyDescent="0.3">
      <c r="A4095" s="1">
        <v>44972</v>
      </c>
      <c r="B4095" t="s">
        <v>4121</v>
      </c>
      <c r="C4095" t="s">
        <v>25</v>
      </c>
      <c r="D4095" t="s">
        <v>22</v>
      </c>
      <c r="E4095">
        <v>-475.69</v>
      </c>
      <c r="F4095" t="s">
        <v>11</v>
      </c>
      <c r="G4095">
        <f>IF(Table1[[#This Row],[Type]]="Income",ABS(Table1[[#This Row],[Amount]]),0)</f>
        <v>0</v>
      </c>
      <c r="H4095">
        <f>IF(Table1[[#This Row],[Type]]="Expense",ABS(Table1[[#This Row],[Amount]]),0)</f>
        <v>475.69</v>
      </c>
      <c r="I4095" t="s">
        <v>12</v>
      </c>
      <c r="J4095" t="s">
        <v>32</v>
      </c>
      <c r="L4095" t="str">
        <f t="shared" si="63"/>
        <v>February</v>
      </c>
      <c r="M4095" s="4">
        <f>ABS(Table1[[#This Row],[Amount]])</f>
        <v>475.69</v>
      </c>
      <c r="N4095">
        <f>IF(Table1[[#This Row],[Type]]="Income",ABS(Table1[[#This Row],[Amount]]),0)</f>
        <v>0</v>
      </c>
      <c r="O4095">
        <f>IF(Table1[[#This Row],[Type]]="Expense",ABS(Table1[[#This Row],[Amount]]),0)</f>
        <v>475.69</v>
      </c>
      <c r="P4095" t="str">
        <f>Table1[[#This Row],[Region]]</f>
        <v>West</v>
      </c>
      <c r="Q4095" t="s">
        <v>22</v>
      </c>
      <c r="R4095" t="s">
        <v>32</v>
      </c>
    </row>
    <row r="4096" spans="1:18" x14ac:dyDescent="0.3">
      <c r="A4096" s="1">
        <v>45250</v>
      </c>
      <c r="B4096" t="s">
        <v>4122</v>
      </c>
      <c r="C4096" t="s">
        <v>25</v>
      </c>
      <c r="D4096" t="s">
        <v>16</v>
      </c>
      <c r="E4096">
        <v>-1842.12</v>
      </c>
      <c r="F4096" t="s">
        <v>11</v>
      </c>
      <c r="G4096">
        <f>IF(Table1[[#This Row],[Type]]="Income",ABS(Table1[[#This Row],[Amount]]),0)</f>
        <v>0</v>
      </c>
      <c r="H4096">
        <f>IF(Table1[[#This Row],[Type]]="Expense",ABS(Table1[[#This Row],[Amount]]),0)</f>
        <v>1842.12</v>
      </c>
      <c r="I4096" t="s">
        <v>17</v>
      </c>
      <c r="J4096" t="s">
        <v>23</v>
      </c>
      <c r="L4096" t="str">
        <f t="shared" si="63"/>
        <v>November</v>
      </c>
      <c r="M4096" s="4">
        <f>ABS(Table1[[#This Row],[Amount]])</f>
        <v>1842.12</v>
      </c>
      <c r="N4096">
        <f>IF(Table1[[#This Row],[Type]]="Income",ABS(Table1[[#This Row],[Amount]]),0)</f>
        <v>0</v>
      </c>
      <c r="O4096">
        <f>IF(Table1[[#This Row],[Type]]="Expense",ABS(Table1[[#This Row],[Amount]]),0)</f>
        <v>1842.12</v>
      </c>
      <c r="P4096" t="str">
        <f>Table1[[#This Row],[Region]]</f>
        <v>South</v>
      </c>
      <c r="Q4096" t="s">
        <v>16</v>
      </c>
      <c r="R4096" t="s">
        <v>23</v>
      </c>
    </row>
    <row r="4097" spans="1:18" x14ac:dyDescent="0.3">
      <c r="A4097" s="1">
        <v>45197</v>
      </c>
      <c r="B4097" t="s">
        <v>4123</v>
      </c>
      <c r="C4097" t="s">
        <v>9</v>
      </c>
      <c r="D4097" t="s">
        <v>36</v>
      </c>
      <c r="E4097">
        <v>-4508.8999999999996</v>
      </c>
      <c r="F4097" t="s">
        <v>11</v>
      </c>
      <c r="G4097">
        <f>IF(Table1[[#This Row],[Type]]="Income",ABS(Table1[[#This Row],[Amount]]),0)</f>
        <v>0</v>
      </c>
      <c r="H4097">
        <f>IF(Table1[[#This Row],[Type]]="Expense",ABS(Table1[[#This Row],[Amount]]),0)</f>
        <v>4508.8999999999996</v>
      </c>
      <c r="I4097" t="s">
        <v>20</v>
      </c>
      <c r="J4097" t="s">
        <v>32</v>
      </c>
      <c r="L4097" t="str">
        <f t="shared" si="63"/>
        <v>September</v>
      </c>
      <c r="M4097" s="4">
        <f>ABS(Table1[[#This Row],[Amount]])</f>
        <v>4508.8999999999996</v>
      </c>
      <c r="N4097">
        <f>IF(Table1[[#This Row],[Type]]="Income",ABS(Table1[[#This Row],[Amount]]),0)</f>
        <v>0</v>
      </c>
      <c r="O4097">
        <f>IF(Table1[[#This Row],[Type]]="Expense",ABS(Table1[[#This Row],[Amount]]),0)</f>
        <v>4508.8999999999996</v>
      </c>
      <c r="P4097" t="str">
        <f>Table1[[#This Row],[Region]]</f>
        <v>West</v>
      </c>
      <c r="Q4097" t="s">
        <v>36</v>
      </c>
      <c r="R4097" t="s">
        <v>32</v>
      </c>
    </row>
    <row r="4098" spans="1:18" x14ac:dyDescent="0.3">
      <c r="A4098" s="1">
        <v>45121</v>
      </c>
      <c r="B4098" t="s">
        <v>4124</v>
      </c>
      <c r="C4098" t="s">
        <v>9</v>
      </c>
      <c r="D4098" t="s">
        <v>10</v>
      </c>
      <c r="E4098">
        <v>-678.96</v>
      </c>
      <c r="F4098" t="s">
        <v>11</v>
      </c>
      <c r="G4098">
        <f>IF(Table1[[#This Row],[Type]]="Income",ABS(Table1[[#This Row],[Amount]]),0)</f>
        <v>0</v>
      </c>
      <c r="H4098">
        <f>IF(Table1[[#This Row],[Type]]="Expense",ABS(Table1[[#This Row],[Amount]]),0)</f>
        <v>678.96</v>
      </c>
      <c r="I4098" t="s">
        <v>17</v>
      </c>
      <c r="J4098" t="s">
        <v>32</v>
      </c>
      <c r="L4098" t="str">
        <f t="shared" si="63"/>
        <v>July</v>
      </c>
      <c r="M4098" s="4">
        <f>ABS(Table1[[#This Row],[Amount]])</f>
        <v>678.96</v>
      </c>
      <c r="N4098">
        <f>IF(Table1[[#This Row],[Type]]="Income",ABS(Table1[[#This Row],[Amount]]),0)</f>
        <v>0</v>
      </c>
      <c r="O4098">
        <f>IF(Table1[[#This Row],[Type]]="Expense",ABS(Table1[[#This Row],[Amount]]),0)</f>
        <v>678.96</v>
      </c>
      <c r="P4098" t="str">
        <f>Table1[[#This Row],[Region]]</f>
        <v>West</v>
      </c>
      <c r="Q4098" t="s">
        <v>10</v>
      </c>
      <c r="R4098" t="s">
        <v>32</v>
      </c>
    </row>
    <row r="4099" spans="1:18" x14ac:dyDescent="0.3">
      <c r="A4099" s="1">
        <v>45206</v>
      </c>
      <c r="B4099" t="s">
        <v>4125</v>
      </c>
      <c r="C4099" t="s">
        <v>9</v>
      </c>
      <c r="D4099" t="s">
        <v>19</v>
      </c>
      <c r="E4099">
        <v>-1622.28</v>
      </c>
      <c r="F4099" t="s">
        <v>11</v>
      </c>
      <c r="G4099">
        <f>IF(Table1[[#This Row],[Type]]="Income",ABS(Table1[[#This Row],[Amount]]),0)</f>
        <v>0</v>
      </c>
      <c r="H4099">
        <f>IF(Table1[[#This Row],[Type]]="Expense",ABS(Table1[[#This Row],[Amount]]),0)</f>
        <v>1622.28</v>
      </c>
      <c r="I4099" t="s">
        <v>20</v>
      </c>
      <c r="J4099" t="s">
        <v>23</v>
      </c>
      <c r="L4099" t="str">
        <f t="shared" ref="L4099:L4162" si="64">TEXT(A4099:A9098,"mmmm")</f>
        <v>October</v>
      </c>
      <c r="M4099" s="4">
        <f>ABS(Table1[[#This Row],[Amount]])</f>
        <v>1622.28</v>
      </c>
      <c r="N4099">
        <f>IF(Table1[[#This Row],[Type]]="Income",ABS(Table1[[#This Row],[Amount]]),0)</f>
        <v>0</v>
      </c>
      <c r="O4099">
        <f>IF(Table1[[#This Row],[Type]]="Expense",ABS(Table1[[#This Row],[Amount]]),0)</f>
        <v>1622.28</v>
      </c>
      <c r="P4099" t="str">
        <f>Table1[[#This Row],[Region]]</f>
        <v>South</v>
      </c>
      <c r="Q4099" t="s">
        <v>19</v>
      </c>
      <c r="R4099" t="s">
        <v>23</v>
      </c>
    </row>
    <row r="4100" spans="1:18" x14ac:dyDescent="0.3">
      <c r="A4100" s="1">
        <v>45209</v>
      </c>
      <c r="B4100" t="s">
        <v>4126</v>
      </c>
      <c r="C4100" t="s">
        <v>15</v>
      </c>
      <c r="D4100" t="s">
        <v>22</v>
      </c>
      <c r="E4100">
        <v>-3914.26</v>
      </c>
      <c r="F4100" t="s">
        <v>11</v>
      </c>
      <c r="G4100">
        <f>IF(Table1[[#This Row],[Type]]="Income",ABS(Table1[[#This Row],[Amount]]),0)</f>
        <v>0</v>
      </c>
      <c r="H4100">
        <f>IF(Table1[[#This Row],[Type]]="Expense",ABS(Table1[[#This Row],[Amount]]),0)</f>
        <v>3914.26</v>
      </c>
      <c r="I4100" t="s">
        <v>20</v>
      </c>
      <c r="J4100" t="s">
        <v>27</v>
      </c>
      <c r="L4100" t="str">
        <f t="shared" si="64"/>
        <v>October</v>
      </c>
      <c r="M4100" s="4">
        <f>ABS(Table1[[#This Row],[Amount]])</f>
        <v>3914.26</v>
      </c>
      <c r="N4100">
        <f>IF(Table1[[#This Row],[Type]]="Income",ABS(Table1[[#This Row],[Amount]]),0)</f>
        <v>0</v>
      </c>
      <c r="O4100">
        <f>IF(Table1[[#This Row],[Type]]="Expense",ABS(Table1[[#This Row],[Amount]]),0)</f>
        <v>3914.26</v>
      </c>
      <c r="P4100" t="str">
        <f>Table1[[#This Row],[Region]]</f>
        <v>North</v>
      </c>
      <c r="Q4100" t="s">
        <v>22</v>
      </c>
      <c r="R4100" t="s">
        <v>27</v>
      </c>
    </row>
    <row r="4101" spans="1:18" x14ac:dyDescent="0.3">
      <c r="A4101" s="1">
        <v>44966</v>
      </c>
      <c r="B4101" t="s">
        <v>4127</v>
      </c>
      <c r="C4101" t="s">
        <v>30</v>
      </c>
      <c r="D4101" t="s">
        <v>10</v>
      </c>
      <c r="E4101">
        <v>2761.73</v>
      </c>
      <c r="F4101" t="s">
        <v>31</v>
      </c>
      <c r="G4101">
        <f>IF(Table1[[#This Row],[Type]]="Income",ABS(Table1[[#This Row],[Amount]]),0)</f>
        <v>2761.73</v>
      </c>
      <c r="H4101">
        <f>IF(Table1[[#This Row],[Type]]="Expense",ABS(Table1[[#This Row],[Amount]]),0)</f>
        <v>0</v>
      </c>
      <c r="I4101" t="s">
        <v>17</v>
      </c>
      <c r="J4101" t="s">
        <v>13</v>
      </c>
      <c r="L4101" t="str">
        <f t="shared" si="64"/>
        <v>February</v>
      </c>
      <c r="M4101" s="4">
        <f>ABS(Table1[[#This Row],[Amount]])</f>
        <v>2761.73</v>
      </c>
      <c r="N4101">
        <f>IF(Table1[[#This Row],[Type]]="Income",ABS(Table1[[#This Row],[Amount]]),0)</f>
        <v>2761.73</v>
      </c>
      <c r="O4101">
        <f>IF(Table1[[#This Row],[Type]]="Expense",ABS(Table1[[#This Row],[Amount]]),0)</f>
        <v>0</v>
      </c>
      <c r="P4101" t="str">
        <f>Table1[[#This Row],[Region]]</f>
        <v>East</v>
      </c>
      <c r="Q4101" t="s">
        <v>10</v>
      </c>
      <c r="R4101" t="s">
        <v>13</v>
      </c>
    </row>
    <row r="4102" spans="1:18" x14ac:dyDescent="0.3">
      <c r="A4102" s="1">
        <v>45115</v>
      </c>
      <c r="B4102" t="s">
        <v>4128</v>
      </c>
      <c r="C4102" t="s">
        <v>15</v>
      </c>
      <c r="D4102" t="s">
        <v>26</v>
      </c>
      <c r="E4102">
        <v>-4178.43</v>
      </c>
      <c r="F4102" t="s">
        <v>11</v>
      </c>
      <c r="G4102">
        <f>IF(Table1[[#This Row],[Type]]="Income",ABS(Table1[[#This Row],[Amount]]),0)</f>
        <v>0</v>
      </c>
      <c r="H4102">
        <f>IF(Table1[[#This Row],[Type]]="Expense",ABS(Table1[[#This Row],[Amount]]),0)</f>
        <v>4178.43</v>
      </c>
      <c r="I4102" t="s">
        <v>17</v>
      </c>
      <c r="J4102" t="s">
        <v>27</v>
      </c>
      <c r="L4102" t="str">
        <f t="shared" si="64"/>
        <v>July</v>
      </c>
      <c r="M4102" s="4">
        <f>ABS(Table1[[#This Row],[Amount]])</f>
        <v>4178.43</v>
      </c>
      <c r="N4102">
        <f>IF(Table1[[#This Row],[Type]]="Income",ABS(Table1[[#This Row],[Amount]]),0)</f>
        <v>0</v>
      </c>
      <c r="O4102">
        <f>IF(Table1[[#This Row],[Type]]="Expense",ABS(Table1[[#This Row],[Amount]]),0)</f>
        <v>4178.43</v>
      </c>
      <c r="P4102" t="str">
        <f>Table1[[#This Row],[Region]]</f>
        <v>North</v>
      </c>
      <c r="Q4102" t="s">
        <v>26</v>
      </c>
      <c r="R4102" t="s">
        <v>27</v>
      </c>
    </row>
    <row r="4103" spans="1:18" x14ac:dyDescent="0.3">
      <c r="A4103" s="1">
        <v>45090</v>
      </c>
      <c r="B4103" t="s">
        <v>4129</v>
      </c>
      <c r="C4103" t="s">
        <v>9</v>
      </c>
      <c r="D4103" t="s">
        <v>42</v>
      </c>
      <c r="E4103">
        <v>-646.82000000000005</v>
      </c>
      <c r="F4103" t="s">
        <v>11</v>
      </c>
      <c r="G4103">
        <f>IF(Table1[[#This Row],[Type]]="Income",ABS(Table1[[#This Row],[Amount]]),0)</f>
        <v>0</v>
      </c>
      <c r="H4103">
        <f>IF(Table1[[#This Row],[Type]]="Expense",ABS(Table1[[#This Row],[Amount]]),0)</f>
        <v>646.82000000000005</v>
      </c>
      <c r="I4103" t="s">
        <v>17</v>
      </c>
      <c r="J4103" t="s">
        <v>27</v>
      </c>
      <c r="L4103" t="str">
        <f t="shared" si="64"/>
        <v>June</v>
      </c>
      <c r="M4103" s="4">
        <f>ABS(Table1[[#This Row],[Amount]])</f>
        <v>646.82000000000005</v>
      </c>
      <c r="N4103">
        <f>IF(Table1[[#This Row],[Type]]="Income",ABS(Table1[[#This Row],[Amount]]),0)</f>
        <v>0</v>
      </c>
      <c r="O4103">
        <f>IF(Table1[[#This Row],[Type]]="Expense",ABS(Table1[[#This Row],[Amount]]),0)</f>
        <v>646.82000000000005</v>
      </c>
      <c r="P4103" t="str">
        <f>Table1[[#This Row],[Region]]</f>
        <v>North</v>
      </c>
      <c r="Q4103" t="s">
        <v>42</v>
      </c>
      <c r="R4103" t="s">
        <v>27</v>
      </c>
    </row>
    <row r="4104" spans="1:18" x14ac:dyDescent="0.3">
      <c r="A4104" s="1">
        <v>44950</v>
      </c>
      <c r="B4104" t="s">
        <v>4130</v>
      </c>
      <c r="C4104" t="s">
        <v>30</v>
      </c>
      <c r="D4104" t="s">
        <v>26</v>
      </c>
      <c r="E4104">
        <v>4610.72</v>
      </c>
      <c r="F4104" t="s">
        <v>31</v>
      </c>
      <c r="G4104">
        <f>IF(Table1[[#This Row],[Type]]="Income",ABS(Table1[[#This Row],[Amount]]),0)</f>
        <v>4610.72</v>
      </c>
      <c r="H4104">
        <f>IF(Table1[[#This Row],[Type]]="Expense",ABS(Table1[[#This Row],[Amount]]),0)</f>
        <v>0</v>
      </c>
      <c r="I4104" t="s">
        <v>17</v>
      </c>
      <c r="J4104" t="s">
        <v>32</v>
      </c>
      <c r="L4104" t="str">
        <f t="shared" si="64"/>
        <v>January</v>
      </c>
      <c r="M4104" s="4">
        <f>ABS(Table1[[#This Row],[Amount]])</f>
        <v>4610.72</v>
      </c>
      <c r="N4104">
        <f>IF(Table1[[#This Row],[Type]]="Income",ABS(Table1[[#This Row],[Amount]]),0)</f>
        <v>4610.72</v>
      </c>
      <c r="O4104">
        <f>IF(Table1[[#This Row],[Type]]="Expense",ABS(Table1[[#This Row],[Amount]]),0)</f>
        <v>0</v>
      </c>
      <c r="P4104" t="str">
        <f>Table1[[#This Row],[Region]]</f>
        <v>West</v>
      </c>
      <c r="Q4104" t="s">
        <v>26</v>
      </c>
      <c r="R4104" t="s">
        <v>32</v>
      </c>
    </row>
    <row r="4105" spans="1:18" x14ac:dyDescent="0.3">
      <c r="A4105" s="1">
        <v>44950</v>
      </c>
      <c r="B4105" t="s">
        <v>4131</v>
      </c>
      <c r="C4105" t="s">
        <v>30</v>
      </c>
      <c r="D4105" t="s">
        <v>19</v>
      </c>
      <c r="E4105">
        <v>4681.07</v>
      </c>
      <c r="F4105" t="s">
        <v>31</v>
      </c>
      <c r="G4105">
        <f>IF(Table1[[#This Row],[Type]]="Income",ABS(Table1[[#This Row],[Amount]]),0)</f>
        <v>4681.07</v>
      </c>
      <c r="H4105">
        <f>IF(Table1[[#This Row],[Type]]="Expense",ABS(Table1[[#This Row],[Amount]]),0)</f>
        <v>0</v>
      </c>
      <c r="I4105" t="s">
        <v>12</v>
      </c>
      <c r="J4105" t="s">
        <v>23</v>
      </c>
      <c r="L4105" t="str">
        <f t="shared" si="64"/>
        <v>January</v>
      </c>
      <c r="M4105" s="4">
        <f>ABS(Table1[[#This Row],[Amount]])</f>
        <v>4681.07</v>
      </c>
      <c r="N4105">
        <f>IF(Table1[[#This Row],[Type]]="Income",ABS(Table1[[#This Row],[Amount]]),0)</f>
        <v>4681.07</v>
      </c>
      <c r="O4105">
        <f>IF(Table1[[#This Row],[Type]]="Expense",ABS(Table1[[#This Row],[Amount]]),0)</f>
        <v>0</v>
      </c>
      <c r="P4105" t="str">
        <f>Table1[[#This Row],[Region]]</f>
        <v>South</v>
      </c>
      <c r="Q4105" t="s">
        <v>19</v>
      </c>
      <c r="R4105" t="s">
        <v>23</v>
      </c>
    </row>
    <row r="4106" spans="1:18" x14ac:dyDescent="0.3">
      <c r="A4106" s="1">
        <v>44930</v>
      </c>
      <c r="B4106" t="s">
        <v>4132</v>
      </c>
      <c r="C4106" t="s">
        <v>9</v>
      </c>
      <c r="D4106" t="s">
        <v>26</v>
      </c>
      <c r="E4106">
        <v>-861.03</v>
      </c>
      <c r="F4106" t="s">
        <v>11</v>
      </c>
      <c r="G4106">
        <f>IF(Table1[[#This Row],[Type]]="Income",ABS(Table1[[#This Row],[Amount]]),0)</f>
        <v>0</v>
      </c>
      <c r="H4106">
        <f>IF(Table1[[#This Row],[Type]]="Expense",ABS(Table1[[#This Row],[Amount]]),0)</f>
        <v>861.03</v>
      </c>
      <c r="I4106" t="s">
        <v>12</v>
      </c>
      <c r="J4106" t="s">
        <v>13</v>
      </c>
      <c r="L4106" t="str">
        <f t="shared" si="64"/>
        <v>January</v>
      </c>
      <c r="M4106" s="4">
        <f>ABS(Table1[[#This Row],[Amount]])</f>
        <v>861.03</v>
      </c>
      <c r="N4106">
        <f>IF(Table1[[#This Row],[Type]]="Income",ABS(Table1[[#This Row],[Amount]]),0)</f>
        <v>0</v>
      </c>
      <c r="O4106">
        <f>IF(Table1[[#This Row],[Type]]="Expense",ABS(Table1[[#This Row],[Amount]]),0)</f>
        <v>861.03</v>
      </c>
      <c r="P4106" t="str">
        <f>Table1[[#This Row],[Region]]</f>
        <v>East</v>
      </c>
      <c r="Q4106" t="s">
        <v>26</v>
      </c>
      <c r="R4106" t="s">
        <v>13</v>
      </c>
    </row>
    <row r="4107" spans="1:18" x14ac:dyDescent="0.3">
      <c r="A4107" s="1">
        <v>45249</v>
      </c>
      <c r="B4107" t="s">
        <v>4133</v>
      </c>
      <c r="C4107" t="s">
        <v>9</v>
      </c>
      <c r="D4107" t="s">
        <v>26</v>
      </c>
      <c r="E4107">
        <v>-265.99</v>
      </c>
      <c r="F4107" t="s">
        <v>11</v>
      </c>
      <c r="G4107">
        <f>IF(Table1[[#This Row],[Type]]="Income",ABS(Table1[[#This Row],[Amount]]),0)</f>
        <v>0</v>
      </c>
      <c r="H4107">
        <f>IF(Table1[[#This Row],[Type]]="Expense",ABS(Table1[[#This Row],[Amount]]),0)</f>
        <v>265.99</v>
      </c>
      <c r="I4107" t="s">
        <v>20</v>
      </c>
      <c r="J4107" t="s">
        <v>32</v>
      </c>
      <c r="L4107" t="str">
        <f t="shared" si="64"/>
        <v>November</v>
      </c>
      <c r="M4107" s="4">
        <f>ABS(Table1[[#This Row],[Amount]])</f>
        <v>265.99</v>
      </c>
      <c r="N4107">
        <f>IF(Table1[[#This Row],[Type]]="Income",ABS(Table1[[#This Row],[Amount]]),0)</f>
        <v>0</v>
      </c>
      <c r="O4107">
        <f>IF(Table1[[#This Row],[Type]]="Expense",ABS(Table1[[#This Row],[Amount]]),0)</f>
        <v>265.99</v>
      </c>
      <c r="P4107" t="str">
        <f>Table1[[#This Row],[Region]]</f>
        <v>West</v>
      </c>
      <c r="Q4107" t="s">
        <v>26</v>
      </c>
      <c r="R4107" t="s">
        <v>32</v>
      </c>
    </row>
    <row r="4108" spans="1:18" x14ac:dyDescent="0.3">
      <c r="A4108" s="1">
        <v>45216</v>
      </c>
      <c r="B4108" t="s">
        <v>4134</v>
      </c>
      <c r="C4108" t="s">
        <v>15</v>
      </c>
      <c r="D4108" t="s">
        <v>42</v>
      </c>
      <c r="E4108">
        <v>-4950.22</v>
      </c>
      <c r="F4108" t="s">
        <v>11</v>
      </c>
      <c r="G4108">
        <f>IF(Table1[[#This Row],[Type]]="Income",ABS(Table1[[#This Row],[Amount]]),0)</f>
        <v>0</v>
      </c>
      <c r="H4108">
        <f>IF(Table1[[#This Row],[Type]]="Expense",ABS(Table1[[#This Row],[Amount]]),0)</f>
        <v>4950.22</v>
      </c>
      <c r="I4108" t="s">
        <v>20</v>
      </c>
      <c r="J4108" t="s">
        <v>13</v>
      </c>
      <c r="L4108" t="str">
        <f t="shared" si="64"/>
        <v>October</v>
      </c>
      <c r="M4108" s="4">
        <f>ABS(Table1[[#This Row],[Amount]])</f>
        <v>4950.22</v>
      </c>
      <c r="N4108">
        <f>IF(Table1[[#This Row],[Type]]="Income",ABS(Table1[[#This Row],[Amount]]),0)</f>
        <v>0</v>
      </c>
      <c r="O4108">
        <f>IF(Table1[[#This Row],[Type]]="Expense",ABS(Table1[[#This Row],[Amount]]),0)</f>
        <v>4950.22</v>
      </c>
      <c r="P4108" t="str">
        <f>Table1[[#This Row],[Region]]</f>
        <v>East</v>
      </c>
      <c r="Q4108" t="s">
        <v>42</v>
      </c>
      <c r="R4108" t="s">
        <v>13</v>
      </c>
    </row>
    <row r="4109" spans="1:18" x14ac:dyDescent="0.3">
      <c r="A4109" s="1">
        <v>45107</v>
      </c>
      <c r="B4109" t="s">
        <v>4135</v>
      </c>
      <c r="C4109" t="s">
        <v>9</v>
      </c>
      <c r="D4109" t="s">
        <v>42</v>
      </c>
      <c r="E4109">
        <v>-2463.0300000000002</v>
      </c>
      <c r="F4109" t="s">
        <v>11</v>
      </c>
      <c r="G4109">
        <f>IF(Table1[[#This Row],[Type]]="Income",ABS(Table1[[#This Row],[Amount]]),0)</f>
        <v>0</v>
      </c>
      <c r="H4109">
        <f>IF(Table1[[#This Row],[Type]]="Expense",ABS(Table1[[#This Row],[Amount]]),0)</f>
        <v>2463.0300000000002</v>
      </c>
      <c r="I4109" t="s">
        <v>20</v>
      </c>
      <c r="J4109" t="s">
        <v>32</v>
      </c>
      <c r="L4109" t="str">
        <f t="shared" si="64"/>
        <v>June</v>
      </c>
      <c r="M4109" s="4">
        <f>ABS(Table1[[#This Row],[Amount]])</f>
        <v>2463.0300000000002</v>
      </c>
      <c r="N4109">
        <f>IF(Table1[[#This Row],[Type]]="Income",ABS(Table1[[#This Row],[Amount]]),0)</f>
        <v>0</v>
      </c>
      <c r="O4109">
        <f>IF(Table1[[#This Row],[Type]]="Expense",ABS(Table1[[#This Row],[Amount]]),0)</f>
        <v>2463.0300000000002</v>
      </c>
      <c r="P4109" t="str">
        <f>Table1[[#This Row],[Region]]</f>
        <v>West</v>
      </c>
      <c r="Q4109" t="s">
        <v>42</v>
      </c>
      <c r="R4109" t="s">
        <v>32</v>
      </c>
    </row>
    <row r="4110" spans="1:18" x14ac:dyDescent="0.3">
      <c r="A4110" s="1">
        <v>45174</v>
      </c>
      <c r="B4110" t="s">
        <v>4136</v>
      </c>
      <c r="C4110" t="s">
        <v>30</v>
      </c>
      <c r="D4110" t="s">
        <v>42</v>
      </c>
      <c r="E4110">
        <v>2903.17</v>
      </c>
      <c r="F4110" t="s">
        <v>31</v>
      </c>
      <c r="G4110">
        <f>IF(Table1[[#This Row],[Type]]="Income",ABS(Table1[[#This Row],[Amount]]),0)</f>
        <v>2903.17</v>
      </c>
      <c r="H4110">
        <f>IF(Table1[[#This Row],[Type]]="Expense",ABS(Table1[[#This Row],[Amount]]),0)</f>
        <v>0</v>
      </c>
      <c r="I4110" t="s">
        <v>12</v>
      </c>
      <c r="J4110" t="s">
        <v>23</v>
      </c>
      <c r="L4110" t="str">
        <f t="shared" si="64"/>
        <v>September</v>
      </c>
      <c r="M4110" s="4">
        <f>ABS(Table1[[#This Row],[Amount]])</f>
        <v>2903.17</v>
      </c>
      <c r="N4110">
        <f>IF(Table1[[#This Row],[Type]]="Income",ABS(Table1[[#This Row],[Amount]]),0)</f>
        <v>2903.17</v>
      </c>
      <c r="O4110">
        <f>IF(Table1[[#This Row],[Type]]="Expense",ABS(Table1[[#This Row],[Amount]]),0)</f>
        <v>0</v>
      </c>
      <c r="P4110" t="str">
        <f>Table1[[#This Row],[Region]]</f>
        <v>South</v>
      </c>
      <c r="Q4110" t="s">
        <v>42</v>
      </c>
      <c r="R4110" t="s">
        <v>23</v>
      </c>
    </row>
    <row r="4111" spans="1:18" x14ac:dyDescent="0.3">
      <c r="A4111" s="1">
        <v>45042</v>
      </c>
      <c r="B4111" t="s">
        <v>4137</v>
      </c>
      <c r="C4111" t="s">
        <v>25</v>
      </c>
      <c r="D4111" t="s">
        <v>10</v>
      </c>
      <c r="E4111">
        <v>-3117.93</v>
      </c>
      <c r="F4111" t="s">
        <v>11</v>
      </c>
      <c r="G4111">
        <f>IF(Table1[[#This Row],[Type]]="Income",ABS(Table1[[#This Row],[Amount]]),0)</f>
        <v>0</v>
      </c>
      <c r="H4111">
        <f>IF(Table1[[#This Row],[Type]]="Expense",ABS(Table1[[#This Row],[Amount]]),0)</f>
        <v>3117.93</v>
      </c>
      <c r="I4111" t="s">
        <v>17</v>
      </c>
      <c r="J4111" t="s">
        <v>13</v>
      </c>
      <c r="L4111" t="str">
        <f t="shared" si="64"/>
        <v>April</v>
      </c>
      <c r="M4111" s="4">
        <f>ABS(Table1[[#This Row],[Amount]])</f>
        <v>3117.93</v>
      </c>
      <c r="N4111">
        <f>IF(Table1[[#This Row],[Type]]="Income",ABS(Table1[[#This Row],[Amount]]),0)</f>
        <v>0</v>
      </c>
      <c r="O4111">
        <f>IF(Table1[[#This Row],[Type]]="Expense",ABS(Table1[[#This Row],[Amount]]),0)</f>
        <v>3117.93</v>
      </c>
      <c r="P4111" t="str">
        <f>Table1[[#This Row],[Region]]</f>
        <v>East</v>
      </c>
      <c r="Q4111" t="s">
        <v>10</v>
      </c>
      <c r="R4111" t="s">
        <v>13</v>
      </c>
    </row>
    <row r="4112" spans="1:18" x14ac:dyDescent="0.3">
      <c r="A4112" s="1">
        <v>45205</v>
      </c>
      <c r="B4112" t="s">
        <v>4138</v>
      </c>
      <c r="C4112" t="s">
        <v>9</v>
      </c>
      <c r="D4112" t="s">
        <v>42</v>
      </c>
      <c r="E4112">
        <v>-3969.38</v>
      </c>
      <c r="F4112" t="s">
        <v>11</v>
      </c>
      <c r="G4112">
        <f>IF(Table1[[#This Row],[Type]]="Income",ABS(Table1[[#This Row],[Amount]]),0)</f>
        <v>0</v>
      </c>
      <c r="H4112">
        <f>IF(Table1[[#This Row],[Type]]="Expense",ABS(Table1[[#This Row],[Amount]]),0)</f>
        <v>3969.38</v>
      </c>
      <c r="I4112" t="s">
        <v>20</v>
      </c>
      <c r="J4112" t="s">
        <v>13</v>
      </c>
      <c r="L4112" t="str">
        <f t="shared" si="64"/>
        <v>October</v>
      </c>
      <c r="M4112" s="4">
        <f>ABS(Table1[[#This Row],[Amount]])</f>
        <v>3969.38</v>
      </c>
      <c r="N4112">
        <f>IF(Table1[[#This Row],[Type]]="Income",ABS(Table1[[#This Row],[Amount]]),0)</f>
        <v>0</v>
      </c>
      <c r="O4112">
        <f>IF(Table1[[#This Row],[Type]]="Expense",ABS(Table1[[#This Row],[Amount]]),0)</f>
        <v>3969.38</v>
      </c>
      <c r="P4112" t="str">
        <f>Table1[[#This Row],[Region]]</f>
        <v>East</v>
      </c>
      <c r="Q4112" t="s">
        <v>42</v>
      </c>
      <c r="R4112" t="s">
        <v>13</v>
      </c>
    </row>
    <row r="4113" spans="1:18" x14ac:dyDescent="0.3">
      <c r="A4113" s="1">
        <v>45291</v>
      </c>
      <c r="B4113" t="s">
        <v>4139</v>
      </c>
      <c r="C4113" t="s">
        <v>9</v>
      </c>
      <c r="D4113" t="s">
        <v>26</v>
      </c>
      <c r="E4113">
        <v>-4078.74</v>
      </c>
      <c r="F4113" t="s">
        <v>11</v>
      </c>
      <c r="G4113">
        <f>IF(Table1[[#This Row],[Type]]="Income",ABS(Table1[[#This Row],[Amount]]),0)</f>
        <v>0</v>
      </c>
      <c r="H4113">
        <f>IF(Table1[[#This Row],[Type]]="Expense",ABS(Table1[[#This Row],[Amount]]),0)</f>
        <v>4078.74</v>
      </c>
      <c r="I4113" t="s">
        <v>12</v>
      </c>
      <c r="J4113" t="s">
        <v>27</v>
      </c>
      <c r="L4113" t="str">
        <f t="shared" si="64"/>
        <v>December</v>
      </c>
      <c r="M4113" s="4">
        <f>ABS(Table1[[#This Row],[Amount]])</f>
        <v>4078.74</v>
      </c>
      <c r="N4113">
        <f>IF(Table1[[#This Row],[Type]]="Income",ABS(Table1[[#This Row],[Amount]]),0)</f>
        <v>0</v>
      </c>
      <c r="O4113">
        <f>IF(Table1[[#This Row],[Type]]="Expense",ABS(Table1[[#This Row],[Amount]]),0)</f>
        <v>4078.74</v>
      </c>
      <c r="P4113" t="str">
        <f>Table1[[#This Row],[Region]]</f>
        <v>North</v>
      </c>
      <c r="Q4113" t="s">
        <v>26</v>
      </c>
      <c r="R4113" t="s">
        <v>27</v>
      </c>
    </row>
    <row r="4114" spans="1:18" x14ac:dyDescent="0.3">
      <c r="A4114" s="1">
        <v>44995</v>
      </c>
      <c r="B4114" t="s">
        <v>4140</v>
      </c>
      <c r="C4114" t="s">
        <v>15</v>
      </c>
      <c r="D4114" t="s">
        <v>16</v>
      </c>
      <c r="E4114">
        <v>-1050.23</v>
      </c>
      <c r="F4114" t="s">
        <v>11</v>
      </c>
      <c r="G4114">
        <f>IF(Table1[[#This Row],[Type]]="Income",ABS(Table1[[#This Row],[Amount]]),0)</f>
        <v>0</v>
      </c>
      <c r="H4114">
        <f>IF(Table1[[#This Row],[Type]]="Expense",ABS(Table1[[#This Row],[Amount]]),0)</f>
        <v>1050.23</v>
      </c>
      <c r="I4114" t="s">
        <v>20</v>
      </c>
      <c r="J4114" t="s">
        <v>32</v>
      </c>
      <c r="L4114" t="str">
        <f t="shared" si="64"/>
        <v>March</v>
      </c>
      <c r="M4114" s="4">
        <f>ABS(Table1[[#This Row],[Amount]])</f>
        <v>1050.23</v>
      </c>
      <c r="N4114">
        <f>IF(Table1[[#This Row],[Type]]="Income",ABS(Table1[[#This Row],[Amount]]),0)</f>
        <v>0</v>
      </c>
      <c r="O4114">
        <f>IF(Table1[[#This Row],[Type]]="Expense",ABS(Table1[[#This Row],[Amount]]),0)</f>
        <v>1050.23</v>
      </c>
      <c r="P4114" t="str">
        <f>Table1[[#This Row],[Region]]</f>
        <v>West</v>
      </c>
      <c r="Q4114" t="s">
        <v>16</v>
      </c>
      <c r="R4114" t="s">
        <v>32</v>
      </c>
    </row>
    <row r="4115" spans="1:18" x14ac:dyDescent="0.3">
      <c r="A4115" s="1">
        <v>45277</v>
      </c>
      <c r="B4115" t="s">
        <v>4141</v>
      </c>
      <c r="C4115" t="s">
        <v>15</v>
      </c>
      <c r="D4115" t="s">
        <v>16</v>
      </c>
      <c r="E4115">
        <v>-1259.52</v>
      </c>
      <c r="F4115" t="s">
        <v>11</v>
      </c>
      <c r="G4115">
        <f>IF(Table1[[#This Row],[Type]]="Income",ABS(Table1[[#This Row],[Amount]]),0)</f>
        <v>0</v>
      </c>
      <c r="H4115">
        <f>IF(Table1[[#This Row],[Type]]="Expense",ABS(Table1[[#This Row],[Amount]]),0)</f>
        <v>1259.52</v>
      </c>
      <c r="I4115" t="s">
        <v>12</v>
      </c>
      <c r="J4115" t="s">
        <v>32</v>
      </c>
      <c r="L4115" t="str">
        <f t="shared" si="64"/>
        <v>December</v>
      </c>
      <c r="M4115" s="4">
        <f>ABS(Table1[[#This Row],[Amount]])</f>
        <v>1259.52</v>
      </c>
      <c r="N4115">
        <f>IF(Table1[[#This Row],[Type]]="Income",ABS(Table1[[#This Row],[Amount]]),0)</f>
        <v>0</v>
      </c>
      <c r="O4115">
        <f>IF(Table1[[#This Row],[Type]]="Expense",ABS(Table1[[#This Row],[Amount]]),0)</f>
        <v>1259.52</v>
      </c>
      <c r="P4115" t="str">
        <f>Table1[[#This Row],[Region]]</f>
        <v>West</v>
      </c>
      <c r="Q4115" t="s">
        <v>16</v>
      </c>
      <c r="R4115" t="s">
        <v>32</v>
      </c>
    </row>
    <row r="4116" spans="1:18" x14ac:dyDescent="0.3">
      <c r="A4116" s="1">
        <v>45180</v>
      </c>
      <c r="B4116" t="s">
        <v>4142</v>
      </c>
      <c r="C4116" t="s">
        <v>9</v>
      </c>
      <c r="D4116" t="s">
        <v>42</v>
      </c>
      <c r="E4116">
        <v>-4396.4799999999996</v>
      </c>
      <c r="F4116" t="s">
        <v>11</v>
      </c>
      <c r="G4116">
        <f>IF(Table1[[#This Row],[Type]]="Income",ABS(Table1[[#This Row],[Amount]]),0)</f>
        <v>0</v>
      </c>
      <c r="H4116">
        <f>IF(Table1[[#This Row],[Type]]="Expense",ABS(Table1[[#This Row],[Amount]]),0)</f>
        <v>4396.4799999999996</v>
      </c>
      <c r="I4116" t="s">
        <v>17</v>
      </c>
      <c r="J4116" t="s">
        <v>32</v>
      </c>
      <c r="L4116" t="str">
        <f t="shared" si="64"/>
        <v>September</v>
      </c>
      <c r="M4116" s="4">
        <f>ABS(Table1[[#This Row],[Amount]])</f>
        <v>4396.4799999999996</v>
      </c>
      <c r="N4116">
        <f>IF(Table1[[#This Row],[Type]]="Income",ABS(Table1[[#This Row],[Amount]]),0)</f>
        <v>0</v>
      </c>
      <c r="O4116">
        <f>IF(Table1[[#This Row],[Type]]="Expense",ABS(Table1[[#This Row],[Amount]]),0)</f>
        <v>4396.4799999999996</v>
      </c>
      <c r="P4116" t="str">
        <f>Table1[[#This Row],[Region]]</f>
        <v>West</v>
      </c>
      <c r="Q4116" t="s">
        <v>42</v>
      </c>
      <c r="R4116" t="s">
        <v>32</v>
      </c>
    </row>
    <row r="4117" spans="1:18" x14ac:dyDescent="0.3">
      <c r="A4117" s="1">
        <v>45107</v>
      </c>
      <c r="B4117" t="s">
        <v>4143</v>
      </c>
      <c r="C4117" t="s">
        <v>30</v>
      </c>
      <c r="D4117" t="s">
        <v>10</v>
      </c>
      <c r="E4117">
        <v>4115.6400000000003</v>
      </c>
      <c r="F4117" t="s">
        <v>31</v>
      </c>
      <c r="G4117">
        <f>IF(Table1[[#This Row],[Type]]="Income",ABS(Table1[[#This Row],[Amount]]),0)</f>
        <v>4115.6400000000003</v>
      </c>
      <c r="H4117">
        <f>IF(Table1[[#This Row],[Type]]="Expense",ABS(Table1[[#This Row],[Amount]]),0)</f>
        <v>0</v>
      </c>
      <c r="I4117" t="s">
        <v>12</v>
      </c>
      <c r="J4117" t="s">
        <v>27</v>
      </c>
      <c r="L4117" t="str">
        <f t="shared" si="64"/>
        <v>June</v>
      </c>
      <c r="M4117" s="4">
        <f>ABS(Table1[[#This Row],[Amount]])</f>
        <v>4115.6400000000003</v>
      </c>
      <c r="N4117">
        <f>IF(Table1[[#This Row],[Type]]="Income",ABS(Table1[[#This Row],[Amount]]),0)</f>
        <v>4115.6400000000003</v>
      </c>
      <c r="O4117">
        <f>IF(Table1[[#This Row],[Type]]="Expense",ABS(Table1[[#This Row],[Amount]]),0)</f>
        <v>0</v>
      </c>
      <c r="P4117" t="str">
        <f>Table1[[#This Row],[Region]]</f>
        <v>North</v>
      </c>
      <c r="Q4117" t="s">
        <v>10</v>
      </c>
      <c r="R4117" t="s">
        <v>27</v>
      </c>
    </row>
    <row r="4118" spans="1:18" x14ac:dyDescent="0.3">
      <c r="A4118" s="1">
        <v>45244</v>
      </c>
      <c r="B4118" t="s">
        <v>4144</v>
      </c>
      <c r="C4118" t="s">
        <v>30</v>
      </c>
      <c r="D4118" t="s">
        <v>36</v>
      </c>
      <c r="E4118">
        <v>3126.33</v>
      </c>
      <c r="F4118" t="s">
        <v>31</v>
      </c>
      <c r="G4118">
        <f>IF(Table1[[#This Row],[Type]]="Income",ABS(Table1[[#This Row],[Amount]]),0)</f>
        <v>3126.33</v>
      </c>
      <c r="H4118">
        <f>IF(Table1[[#This Row],[Type]]="Expense",ABS(Table1[[#This Row],[Amount]]),0)</f>
        <v>0</v>
      </c>
      <c r="I4118" t="s">
        <v>17</v>
      </c>
      <c r="J4118" t="s">
        <v>27</v>
      </c>
      <c r="L4118" t="str">
        <f t="shared" si="64"/>
        <v>November</v>
      </c>
      <c r="M4118" s="4">
        <f>ABS(Table1[[#This Row],[Amount]])</f>
        <v>3126.33</v>
      </c>
      <c r="N4118">
        <f>IF(Table1[[#This Row],[Type]]="Income",ABS(Table1[[#This Row],[Amount]]),0)</f>
        <v>3126.33</v>
      </c>
      <c r="O4118">
        <f>IF(Table1[[#This Row],[Type]]="Expense",ABS(Table1[[#This Row],[Amount]]),0)</f>
        <v>0</v>
      </c>
      <c r="P4118" t="str">
        <f>Table1[[#This Row],[Region]]</f>
        <v>North</v>
      </c>
      <c r="Q4118" t="s">
        <v>36</v>
      </c>
      <c r="R4118" t="s">
        <v>27</v>
      </c>
    </row>
    <row r="4119" spans="1:18" x14ac:dyDescent="0.3">
      <c r="A4119" s="1">
        <v>45095</v>
      </c>
      <c r="B4119" t="s">
        <v>4145</v>
      </c>
      <c r="C4119" t="s">
        <v>25</v>
      </c>
      <c r="D4119" t="s">
        <v>22</v>
      </c>
      <c r="E4119">
        <v>-4974.03</v>
      </c>
      <c r="F4119" t="s">
        <v>11</v>
      </c>
      <c r="G4119">
        <f>IF(Table1[[#This Row],[Type]]="Income",ABS(Table1[[#This Row],[Amount]]),0)</f>
        <v>0</v>
      </c>
      <c r="H4119">
        <f>IF(Table1[[#This Row],[Type]]="Expense",ABS(Table1[[#This Row],[Amount]]),0)</f>
        <v>4974.03</v>
      </c>
      <c r="I4119" t="s">
        <v>20</v>
      </c>
      <c r="J4119" t="s">
        <v>13</v>
      </c>
      <c r="L4119" t="str">
        <f t="shared" si="64"/>
        <v>June</v>
      </c>
      <c r="M4119" s="4">
        <f>ABS(Table1[[#This Row],[Amount]])</f>
        <v>4974.03</v>
      </c>
      <c r="N4119">
        <f>IF(Table1[[#This Row],[Type]]="Income",ABS(Table1[[#This Row],[Amount]]),0)</f>
        <v>0</v>
      </c>
      <c r="O4119">
        <f>IF(Table1[[#This Row],[Type]]="Expense",ABS(Table1[[#This Row],[Amount]]),0)</f>
        <v>4974.03</v>
      </c>
      <c r="P4119" t="str">
        <f>Table1[[#This Row],[Region]]</f>
        <v>East</v>
      </c>
      <c r="Q4119" t="s">
        <v>22</v>
      </c>
      <c r="R4119" t="s">
        <v>13</v>
      </c>
    </row>
    <row r="4120" spans="1:18" x14ac:dyDescent="0.3">
      <c r="A4120" s="1">
        <v>45239</v>
      </c>
      <c r="B4120" t="s">
        <v>4146</v>
      </c>
      <c r="C4120" t="s">
        <v>9</v>
      </c>
      <c r="D4120" t="s">
        <v>19</v>
      </c>
      <c r="E4120">
        <v>-3702.4</v>
      </c>
      <c r="F4120" t="s">
        <v>11</v>
      </c>
      <c r="G4120">
        <f>IF(Table1[[#This Row],[Type]]="Income",ABS(Table1[[#This Row],[Amount]]),0)</f>
        <v>0</v>
      </c>
      <c r="H4120">
        <f>IF(Table1[[#This Row],[Type]]="Expense",ABS(Table1[[#This Row],[Amount]]),0)</f>
        <v>3702.4</v>
      </c>
      <c r="I4120" t="s">
        <v>17</v>
      </c>
      <c r="J4120" t="s">
        <v>32</v>
      </c>
      <c r="L4120" t="str">
        <f t="shared" si="64"/>
        <v>November</v>
      </c>
      <c r="M4120" s="4">
        <f>ABS(Table1[[#This Row],[Amount]])</f>
        <v>3702.4</v>
      </c>
      <c r="N4120">
        <f>IF(Table1[[#This Row],[Type]]="Income",ABS(Table1[[#This Row],[Amount]]),0)</f>
        <v>0</v>
      </c>
      <c r="O4120">
        <f>IF(Table1[[#This Row],[Type]]="Expense",ABS(Table1[[#This Row],[Amount]]),0)</f>
        <v>3702.4</v>
      </c>
      <c r="P4120" t="str">
        <f>Table1[[#This Row],[Region]]</f>
        <v>West</v>
      </c>
      <c r="Q4120" t="s">
        <v>19</v>
      </c>
      <c r="R4120" t="s">
        <v>32</v>
      </c>
    </row>
    <row r="4121" spans="1:18" x14ac:dyDescent="0.3">
      <c r="A4121" s="1">
        <v>45175</v>
      </c>
      <c r="B4121" t="s">
        <v>4147</v>
      </c>
      <c r="C4121" t="s">
        <v>15</v>
      </c>
      <c r="D4121" t="s">
        <v>10</v>
      </c>
      <c r="E4121">
        <v>-1157.5999999999999</v>
      </c>
      <c r="F4121" t="s">
        <v>11</v>
      </c>
      <c r="G4121">
        <f>IF(Table1[[#This Row],[Type]]="Income",ABS(Table1[[#This Row],[Amount]]),0)</f>
        <v>0</v>
      </c>
      <c r="H4121">
        <f>IF(Table1[[#This Row],[Type]]="Expense",ABS(Table1[[#This Row],[Amount]]),0)</f>
        <v>1157.5999999999999</v>
      </c>
      <c r="I4121" t="s">
        <v>12</v>
      </c>
      <c r="J4121" t="s">
        <v>32</v>
      </c>
      <c r="L4121" t="str">
        <f t="shared" si="64"/>
        <v>September</v>
      </c>
      <c r="M4121" s="4">
        <f>ABS(Table1[[#This Row],[Amount]])</f>
        <v>1157.5999999999999</v>
      </c>
      <c r="N4121">
        <f>IF(Table1[[#This Row],[Type]]="Income",ABS(Table1[[#This Row],[Amount]]),0)</f>
        <v>0</v>
      </c>
      <c r="O4121">
        <f>IF(Table1[[#This Row],[Type]]="Expense",ABS(Table1[[#This Row],[Amount]]),0)</f>
        <v>1157.5999999999999</v>
      </c>
      <c r="P4121" t="str">
        <f>Table1[[#This Row],[Region]]</f>
        <v>West</v>
      </c>
      <c r="Q4121" t="s">
        <v>10</v>
      </c>
      <c r="R4121" t="s">
        <v>32</v>
      </c>
    </row>
    <row r="4122" spans="1:18" x14ac:dyDescent="0.3">
      <c r="A4122" s="1">
        <v>45114</v>
      </c>
      <c r="B4122" t="s">
        <v>4148</v>
      </c>
      <c r="C4122" t="s">
        <v>30</v>
      </c>
      <c r="D4122" t="s">
        <v>36</v>
      </c>
      <c r="E4122">
        <v>4248.5600000000004</v>
      </c>
      <c r="F4122" t="s">
        <v>31</v>
      </c>
      <c r="G4122">
        <f>IF(Table1[[#This Row],[Type]]="Income",ABS(Table1[[#This Row],[Amount]]),0)</f>
        <v>4248.5600000000004</v>
      </c>
      <c r="H4122">
        <f>IF(Table1[[#This Row],[Type]]="Expense",ABS(Table1[[#This Row],[Amount]]),0)</f>
        <v>0</v>
      </c>
      <c r="I4122" t="s">
        <v>20</v>
      </c>
      <c r="J4122" t="s">
        <v>13</v>
      </c>
      <c r="L4122" t="str">
        <f t="shared" si="64"/>
        <v>July</v>
      </c>
      <c r="M4122" s="4">
        <f>ABS(Table1[[#This Row],[Amount]])</f>
        <v>4248.5600000000004</v>
      </c>
      <c r="N4122">
        <f>IF(Table1[[#This Row],[Type]]="Income",ABS(Table1[[#This Row],[Amount]]),0)</f>
        <v>4248.5600000000004</v>
      </c>
      <c r="O4122">
        <f>IF(Table1[[#This Row],[Type]]="Expense",ABS(Table1[[#This Row],[Amount]]),0)</f>
        <v>0</v>
      </c>
      <c r="P4122" t="str">
        <f>Table1[[#This Row],[Region]]</f>
        <v>East</v>
      </c>
      <c r="Q4122" t="s">
        <v>36</v>
      </c>
      <c r="R4122" t="s">
        <v>13</v>
      </c>
    </row>
    <row r="4123" spans="1:18" x14ac:dyDescent="0.3">
      <c r="A4123" s="1">
        <v>44980</v>
      </c>
      <c r="B4123" t="s">
        <v>4149</v>
      </c>
      <c r="C4123" t="s">
        <v>25</v>
      </c>
      <c r="D4123" t="s">
        <v>19</v>
      </c>
      <c r="E4123">
        <v>-2132.19</v>
      </c>
      <c r="F4123" t="s">
        <v>11</v>
      </c>
      <c r="G4123">
        <f>IF(Table1[[#This Row],[Type]]="Income",ABS(Table1[[#This Row],[Amount]]),0)</f>
        <v>0</v>
      </c>
      <c r="H4123">
        <f>IF(Table1[[#This Row],[Type]]="Expense",ABS(Table1[[#This Row],[Amount]]),0)</f>
        <v>2132.19</v>
      </c>
      <c r="I4123" t="s">
        <v>20</v>
      </c>
      <c r="J4123" t="s">
        <v>13</v>
      </c>
      <c r="L4123" t="str">
        <f t="shared" si="64"/>
        <v>February</v>
      </c>
      <c r="M4123" s="4">
        <f>ABS(Table1[[#This Row],[Amount]])</f>
        <v>2132.19</v>
      </c>
      <c r="N4123">
        <f>IF(Table1[[#This Row],[Type]]="Income",ABS(Table1[[#This Row],[Amount]]),0)</f>
        <v>0</v>
      </c>
      <c r="O4123">
        <f>IF(Table1[[#This Row],[Type]]="Expense",ABS(Table1[[#This Row],[Amount]]),0)</f>
        <v>2132.19</v>
      </c>
      <c r="P4123" t="str">
        <f>Table1[[#This Row],[Region]]</f>
        <v>East</v>
      </c>
      <c r="Q4123" t="s">
        <v>19</v>
      </c>
      <c r="R4123" t="s">
        <v>13</v>
      </c>
    </row>
    <row r="4124" spans="1:18" x14ac:dyDescent="0.3">
      <c r="A4124" s="1">
        <v>45252</v>
      </c>
      <c r="B4124" t="s">
        <v>4150</v>
      </c>
      <c r="C4124" t="s">
        <v>9</v>
      </c>
      <c r="D4124" t="s">
        <v>36</v>
      </c>
      <c r="E4124">
        <v>-277.14999999999998</v>
      </c>
      <c r="F4124" t="s">
        <v>11</v>
      </c>
      <c r="G4124">
        <f>IF(Table1[[#This Row],[Type]]="Income",ABS(Table1[[#This Row],[Amount]]),0)</f>
        <v>0</v>
      </c>
      <c r="H4124">
        <f>IF(Table1[[#This Row],[Type]]="Expense",ABS(Table1[[#This Row],[Amount]]),0)</f>
        <v>277.14999999999998</v>
      </c>
      <c r="I4124" t="s">
        <v>12</v>
      </c>
      <c r="J4124" t="s">
        <v>13</v>
      </c>
      <c r="L4124" t="str">
        <f t="shared" si="64"/>
        <v>November</v>
      </c>
      <c r="M4124" s="4">
        <f>ABS(Table1[[#This Row],[Amount]])</f>
        <v>277.14999999999998</v>
      </c>
      <c r="N4124">
        <f>IF(Table1[[#This Row],[Type]]="Income",ABS(Table1[[#This Row],[Amount]]),0)</f>
        <v>0</v>
      </c>
      <c r="O4124">
        <f>IF(Table1[[#This Row],[Type]]="Expense",ABS(Table1[[#This Row],[Amount]]),0)</f>
        <v>277.14999999999998</v>
      </c>
      <c r="P4124" t="str">
        <f>Table1[[#This Row],[Region]]</f>
        <v>East</v>
      </c>
      <c r="Q4124" t="s">
        <v>36</v>
      </c>
      <c r="R4124" t="s">
        <v>13</v>
      </c>
    </row>
    <row r="4125" spans="1:18" x14ac:dyDescent="0.3">
      <c r="A4125" s="1">
        <v>45283</v>
      </c>
      <c r="B4125" t="s">
        <v>4151</v>
      </c>
      <c r="C4125" t="s">
        <v>30</v>
      </c>
      <c r="D4125" t="s">
        <v>36</v>
      </c>
      <c r="E4125">
        <v>1674.96</v>
      </c>
      <c r="F4125" t="s">
        <v>31</v>
      </c>
      <c r="G4125">
        <f>IF(Table1[[#This Row],[Type]]="Income",ABS(Table1[[#This Row],[Amount]]),0)</f>
        <v>1674.96</v>
      </c>
      <c r="H4125">
        <f>IF(Table1[[#This Row],[Type]]="Expense",ABS(Table1[[#This Row],[Amount]]),0)</f>
        <v>0</v>
      </c>
      <c r="I4125" t="s">
        <v>17</v>
      </c>
      <c r="J4125" t="s">
        <v>23</v>
      </c>
      <c r="L4125" t="str">
        <f t="shared" si="64"/>
        <v>December</v>
      </c>
      <c r="M4125" s="4">
        <f>ABS(Table1[[#This Row],[Amount]])</f>
        <v>1674.96</v>
      </c>
      <c r="N4125">
        <f>IF(Table1[[#This Row],[Type]]="Income",ABS(Table1[[#This Row],[Amount]]),0)</f>
        <v>1674.96</v>
      </c>
      <c r="O4125">
        <f>IF(Table1[[#This Row],[Type]]="Expense",ABS(Table1[[#This Row],[Amount]]),0)</f>
        <v>0</v>
      </c>
      <c r="P4125" t="str">
        <f>Table1[[#This Row],[Region]]</f>
        <v>South</v>
      </c>
      <c r="Q4125" t="s">
        <v>36</v>
      </c>
      <c r="R4125" t="s">
        <v>23</v>
      </c>
    </row>
    <row r="4126" spans="1:18" x14ac:dyDescent="0.3">
      <c r="A4126" s="1">
        <v>45239</v>
      </c>
      <c r="B4126" t="s">
        <v>4152</v>
      </c>
      <c r="C4126" t="s">
        <v>9</v>
      </c>
      <c r="D4126" t="s">
        <v>16</v>
      </c>
      <c r="E4126">
        <v>-3841.4</v>
      </c>
      <c r="F4126" t="s">
        <v>11</v>
      </c>
      <c r="G4126">
        <f>IF(Table1[[#This Row],[Type]]="Income",ABS(Table1[[#This Row],[Amount]]),0)</f>
        <v>0</v>
      </c>
      <c r="H4126">
        <f>IF(Table1[[#This Row],[Type]]="Expense",ABS(Table1[[#This Row],[Amount]]),0)</f>
        <v>3841.4</v>
      </c>
      <c r="I4126" t="s">
        <v>12</v>
      </c>
      <c r="J4126" t="s">
        <v>23</v>
      </c>
      <c r="L4126" t="str">
        <f t="shared" si="64"/>
        <v>November</v>
      </c>
      <c r="M4126" s="4">
        <f>ABS(Table1[[#This Row],[Amount]])</f>
        <v>3841.4</v>
      </c>
      <c r="N4126">
        <f>IF(Table1[[#This Row],[Type]]="Income",ABS(Table1[[#This Row],[Amount]]),0)</f>
        <v>0</v>
      </c>
      <c r="O4126">
        <f>IF(Table1[[#This Row],[Type]]="Expense",ABS(Table1[[#This Row],[Amount]]),0)</f>
        <v>3841.4</v>
      </c>
      <c r="P4126" t="str">
        <f>Table1[[#This Row],[Region]]</f>
        <v>South</v>
      </c>
      <c r="Q4126" t="s">
        <v>16</v>
      </c>
      <c r="R4126" t="s">
        <v>23</v>
      </c>
    </row>
    <row r="4127" spans="1:18" x14ac:dyDescent="0.3">
      <c r="A4127" s="1">
        <v>45064</v>
      </c>
      <c r="B4127" t="s">
        <v>4153</v>
      </c>
      <c r="C4127" t="s">
        <v>9</v>
      </c>
      <c r="D4127" t="s">
        <v>22</v>
      </c>
      <c r="E4127">
        <v>-4805.01</v>
      </c>
      <c r="F4127" t="s">
        <v>11</v>
      </c>
      <c r="G4127">
        <f>IF(Table1[[#This Row],[Type]]="Income",ABS(Table1[[#This Row],[Amount]]),0)</f>
        <v>0</v>
      </c>
      <c r="H4127">
        <f>IF(Table1[[#This Row],[Type]]="Expense",ABS(Table1[[#This Row],[Amount]]),0)</f>
        <v>4805.01</v>
      </c>
      <c r="I4127" t="s">
        <v>17</v>
      </c>
      <c r="J4127" t="s">
        <v>13</v>
      </c>
      <c r="L4127" t="str">
        <f t="shared" si="64"/>
        <v>May</v>
      </c>
      <c r="M4127" s="4">
        <f>ABS(Table1[[#This Row],[Amount]])</f>
        <v>4805.01</v>
      </c>
      <c r="N4127">
        <f>IF(Table1[[#This Row],[Type]]="Income",ABS(Table1[[#This Row],[Amount]]),0)</f>
        <v>0</v>
      </c>
      <c r="O4127">
        <f>IF(Table1[[#This Row],[Type]]="Expense",ABS(Table1[[#This Row],[Amount]]),0)</f>
        <v>4805.01</v>
      </c>
      <c r="P4127" t="str">
        <f>Table1[[#This Row],[Region]]</f>
        <v>East</v>
      </c>
      <c r="Q4127" t="s">
        <v>22</v>
      </c>
      <c r="R4127" t="s">
        <v>13</v>
      </c>
    </row>
    <row r="4128" spans="1:18" x14ac:dyDescent="0.3">
      <c r="A4128" s="1">
        <v>45094</v>
      </c>
      <c r="B4128" t="s">
        <v>4154</v>
      </c>
      <c r="C4128" t="s">
        <v>30</v>
      </c>
      <c r="D4128" t="s">
        <v>36</v>
      </c>
      <c r="E4128">
        <v>1453.07</v>
      </c>
      <c r="F4128" t="s">
        <v>31</v>
      </c>
      <c r="G4128">
        <f>IF(Table1[[#This Row],[Type]]="Income",ABS(Table1[[#This Row],[Amount]]),0)</f>
        <v>1453.07</v>
      </c>
      <c r="H4128">
        <f>IF(Table1[[#This Row],[Type]]="Expense",ABS(Table1[[#This Row],[Amount]]),0)</f>
        <v>0</v>
      </c>
      <c r="I4128" t="s">
        <v>17</v>
      </c>
      <c r="J4128" t="s">
        <v>27</v>
      </c>
      <c r="L4128" t="str">
        <f t="shared" si="64"/>
        <v>June</v>
      </c>
      <c r="M4128" s="4">
        <f>ABS(Table1[[#This Row],[Amount]])</f>
        <v>1453.07</v>
      </c>
      <c r="N4128">
        <f>IF(Table1[[#This Row],[Type]]="Income",ABS(Table1[[#This Row],[Amount]]),0)</f>
        <v>1453.07</v>
      </c>
      <c r="O4128">
        <f>IF(Table1[[#This Row],[Type]]="Expense",ABS(Table1[[#This Row],[Amount]]),0)</f>
        <v>0</v>
      </c>
      <c r="P4128" t="str">
        <f>Table1[[#This Row],[Region]]</f>
        <v>North</v>
      </c>
      <c r="Q4128" t="s">
        <v>36</v>
      </c>
      <c r="R4128" t="s">
        <v>27</v>
      </c>
    </row>
    <row r="4129" spans="1:18" x14ac:dyDescent="0.3">
      <c r="A4129" s="1">
        <v>45029</v>
      </c>
      <c r="B4129" t="s">
        <v>4155</v>
      </c>
      <c r="C4129" t="s">
        <v>30</v>
      </c>
      <c r="D4129" t="s">
        <v>42</v>
      </c>
      <c r="E4129">
        <v>1307.93</v>
      </c>
      <c r="F4129" t="s">
        <v>31</v>
      </c>
      <c r="G4129">
        <f>IF(Table1[[#This Row],[Type]]="Income",ABS(Table1[[#This Row],[Amount]]),0)</f>
        <v>1307.93</v>
      </c>
      <c r="H4129">
        <f>IF(Table1[[#This Row],[Type]]="Expense",ABS(Table1[[#This Row],[Amount]]),0)</f>
        <v>0</v>
      </c>
      <c r="I4129" t="s">
        <v>20</v>
      </c>
      <c r="J4129" t="s">
        <v>27</v>
      </c>
      <c r="L4129" t="str">
        <f t="shared" si="64"/>
        <v>April</v>
      </c>
      <c r="M4129" s="4">
        <f>ABS(Table1[[#This Row],[Amount]])</f>
        <v>1307.93</v>
      </c>
      <c r="N4129">
        <f>IF(Table1[[#This Row],[Type]]="Income",ABS(Table1[[#This Row],[Amount]]),0)</f>
        <v>1307.93</v>
      </c>
      <c r="O4129">
        <f>IF(Table1[[#This Row],[Type]]="Expense",ABS(Table1[[#This Row],[Amount]]),0)</f>
        <v>0</v>
      </c>
      <c r="P4129" t="str">
        <f>Table1[[#This Row],[Region]]</f>
        <v>North</v>
      </c>
      <c r="Q4129" t="s">
        <v>42</v>
      </c>
      <c r="R4129" t="s">
        <v>27</v>
      </c>
    </row>
    <row r="4130" spans="1:18" x14ac:dyDescent="0.3">
      <c r="A4130" s="1">
        <v>45011</v>
      </c>
      <c r="B4130" t="s">
        <v>4156</v>
      </c>
      <c r="C4130" t="s">
        <v>30</v>
      </c>
      <c r="D4130" t="s">
        <v>19</v>
      </c>
      <c r="E4130">
        <v>2861.72</v>
      </c>
      <c r="F4130" t="s">
        <v>31</v>
      </c>
      <c r="G4130">
        <f>IF(Table1[[#This Row],[Type]]="Income",ABS(Table1[[#This Row],[Amount]]),0)</f>
        <v>2861.72</v>
      </c>
      <c r="H4130">
        <f>IF(Table1[[#This Row],[Type]]="Expense",ABS(Table1[[#This Row],[Amount]]),0)</f>
        <v>0</v>
      </c>
      <c r="I4130" t="s">
        <v>17</v>
      </c>
      <c r="J4130" t="s">
        <v>32</v>
      </c>
      <c r="L4130" t="str">
        <f t="shared" si="64"/>
        <v>March</v>
      </c>
      <c r="M4130" s="4">
        <f>ABS(Table1[[#This Row],[Amount]])</f>
        <v>2861.72</v>
      </c>
      <c r="N4130">
        <f>IF(Table1[[#This Row],[Type]]="Income",ABS(Table1[[#This Row],[Amount]]),0)</f>
        <v>2861.72</v>
      </c>
      <c r="O4130">
        <f>IF(Table1[[#This Row],[Type]]="Expense",ABS(Table1[[#This Row],[Amount]]),0)</f>
        <v>0</v>
      </c>
      <c r="P4130" t="str">
        <f>Table1[[#This Row],[Region]]</f>
        <v>West</v>
      </c>
      <c r="Q4130" t="s">
        <v>19</v>
      </c>
      <c r="R4130" t="s">
        <v>32</v>
      </c>
    </row>
    <row r="4131" spans="1:18" x14ac:dyDescent="0.3">
      <c r="A4131" s="1">
        <v>45243</v>
      </c>
      <c r="B4131" t="s">
        <v>4157</v>
      </c>
      <c r="C4131" t="s">
        <v>9</v>
      </c>
      <c r="D4131" t="s">
        <v>10</v>
      </c>
      <c r="E4131">
        <v>-4077.25</v>
      </c>
      <c r="F4131" t="s">
        <v>11</v>
      </c>
      <c r="G4131">
        <f>IF(Table1[[#This Row],[Type]]="Income",ABS(Table1[[#This Row],[Amount]]),0)</f>
        <v>0</v>
      </c>
      <c r="H4131">
        <f>IF(Table1[[#This Row],[Type]]="Expense",ABS(Table1[[#This Row],[Amount]]),0)</f>
        <v>4077.25</v>
      </c>
      <c r="I4131" t="s">
        <v>20</v>
      </c>
      <c r="J4131" t="s">
        <v>23</v>
      </c>
      <c r="L4131" t="str">
        <f t="shared" si="64"/>
        <v>November</v>
      </c>
      <c r="M4131" s="4">
        <f>ABS(Table1[[#This Row],[Amount]])</f>
        <v>4077.25</v>
      </c>
      <c r="N4131">
        <f>IF(Table1[[#This Row],[Type]]="Income",ABS(Table1[[#This Row],[Amount]]),0)</f>
        <v>0</v>
      </c>
      <c r="O4131">
        <f>IF(Table1[[#This Row],[Type]]="Expense",ABS(Table1[[#This Row],[Amount]]),0)</f>
        <v>4077.25</v>
      </c>
      <c r="P4131" t="str">
        <f>Table1[[#This Row],[Region]]</f>
        <v>South</v>
      </c>
      <c r="Q4131" t="s">
        <v>10</v>
      </c>
      <c r="R4131" t="s">
        <v>23</v>
      </c>
    </row>
    <row r="4132" spans="1:18" x14ac:dyDescent="0.3">
      <c r="A4132" s="1">
        <v>45138</v>
      </c>
      <c r="B4132" t="s">
        <v>4158</v>
      </c>
      <c r="C4132" t="s">
        <v>9</v>
      </c>
      <c r="D4132" t="s">
        <v>16</v>
      </c>
      <c r="E4132">
        <v>-3757.98</v>
      </c>
      <c r="F4132" t="s">
        <v>11</v>
      </c>
      <c r="G4132">
        <f>IF(Table1[[#This Row],[Type]]="Income",ABS(Table1[[#This Row],[Amount]]),0)</f>
        <v>0</v>
      </c>
      <c r="H4132">
        <f>IF(Table1[[#This Row],[Type]]="Expense",ABS(Table1[[#This Row],[Amount]]),0)</f>
        <v>3757.98</v>
      </c>
      <c r="I4132" t="s">
        <v>12</v>
      </c>
      <c r="J4132" t="s">
        <v>23</v>
      </c>
      <c r="L4132" t="str">
        <f t="shared" si="64"/>
        <v>July</v>
      </c>
      <c r="M4132" s="4">
        <f>ABS(Table1[[#This Row],[Amount]])</f>
        <v>3757.98</v>
      </c>
      <c r="N4132">
        <f>IF(Table1[[#This Row],[Type]]="Income",ABS(Table1[[#This Row],[Amount]]),0)</f>
        <v>0</v>
      </c>
      <c r="O4132">
        <f>IF(Table1[[#This Row],[Type]]="Expense",ABS(Table1[[#This Row],[Amount]]),0)</f>
        <v>3757.98</v>
      </c>
      <c r="P4132" t="str">
        <f>Table1[[#This Row],[Region]]</f>
        <v>South</v>
      </c>
      <c r="Q4132" t="s">
        <v>16</v>
      </c>
      <c r="R4132" t="s">
        <v>23</v>
      </c>
    </row>
    <row r="4133" spans="1:18" x14ac:dyDescent="0.3">
      <c r="A4133" s="1">
        <v>44929</v>
      </c>
      <c r="B4133" t="s">
        <v>4159</v>
      </c>
      <c r="C4133" t="s">
        <v>25</v>
      </c>
      <c r="D4133" t="s">
        <v>19</v>
      </c>
      <c r="E4133">
        <v>-2843.8</v>
      </c>
      <c r="F4133" t="s">
        <v>11</v>
      </c>
      <c r="G4133">
        <f>IF(Table1[[#This Row],[Type]]="Income",ABS(Table1[[#This Row],[Amount]]),0)</f>
        <v>0</v>
      </c>
      <c r="H4133">
        <f>IF(Table1[[#This Row],[Type]]="Expense",ABS(Table1[[#This Row],[Amount]]),0)</f>
        <v>2843.8</v>
      </c>
      <c r="I4133" t="s">
        <v>12</v>
      </c>
      <c r="J4133" t="s">
        <v>13</v>
      </c>
      <c r="L4133" t="str">
        <f t="shared" si="64"/>
        <v>January</v>
      </c>
      <c r="M4133" s="4">
        <f>ABS(Table1[[#This Row],[Amount]])</f>
        <v>2843.8</v>
      </c>
      <c r="N4133">
        <f>IF(Table1[[#This Row],[Type]]="Income",ABS(Table1[[#This Row],[Amount]]),0)</f>
        <v>0</v>
      </c>
      <c r="O4133">
        <f>IF(Table1[[#This Row],[Type]]="Expense",ABS(Table1[[#This Row],[Amount]]),0)</f>
        <v>2843.8</v>
      </c>
      <c r="P4133" t="str">
        <f>Table1[[#This Row],[Region]]</f>
        <v>East</v>
      </c>
      <c r="Q4133" t="s">
        <v>19</v>
      </c>
      <c r="R4133" t="s">
        <v>13</v>
      </c>
    </row>
    <row r="4134" spans="1:18" x14ac:dyDescent="0.3">
      <c r="A4134" s="1">
        <v>45105</v>
      </c>
      <c r="B4134" t="s">
        <v>4160</v>
      </c>
      <c r="C4134" t="s">
        <v>15</v>
      </c>
      <c r="D4134" t="s">
        <v>42</v>
      </c>
      <c r="E4134">
        <v>-3193.81</v>
      </c>
      <c r="F4134" t="s">
        <v>11</v>
      </c>
      <c r="G4134">
        <f>IF(Table1[[#This Row],[Type]]="Income",ABS(Table1[[#This Row],[Amount]]),0)</f>
        <v>0</v>
      </c>
      <c r="H4134">
        <f>IF(Table1[[#This Row],[Type]]="Expense",ABS(Table1[[#This Row],[Amount]]),0)</f>
        <v>3193.81</v>
      </c>
      <c r="I4134" t="s">
        <v>20</v>
      </c>
      <c r="J4134" t="s">
        <v>13</v>
      </c>
      <c r="L4134" t="str">
        <f t="shared" si="64"/>
        <v>June</v>
      </c>
      <c r="M4134" s="4">
        <f>ABS(Table1[[#This Row],[Amount]])</f>
        <v>3193.81</v>
      </c>
      <c r="N4134">
        <f>IF(Table1[[#This Row],[Type]]="Income",ABS(Table1[[#This Row],[Amount]]),0)</f>
        <v>0</v>
      </c>
      <c r="O4134">
        <f>IF(Table1[[#This Row],[Type]]="Expense",ABS(Table1[[#This Row],[Amount]]),0)</f>
        <v>3193.81</v>
      </c>
      <c r="P4134" t="str">
        <f>Table1[[#This Row],[Region]]</f>
        <v>East</v>
      </c>
      <c r="Q4134" t="s">
        <v>42</v>
      </c>
      <c r="R4134" t="s">
        <v>13</v>
      </c>
    </row>
    <row r="4135" spans="1:18" x14ac:dyDescent="0.3">
      <c r="A4135" s="1">
        <v>45268</v>
      </c>
      <c r="B4135" t="s">
        <v>4161</v>
      </c>
      <c r="C4135" t="s">
        <v>9</v>
      </c>
      <c r="D4135" t="s">
        <v>42</v>
      </c>
      <c r="E4135">
        <v>-1286.28</v>
      </c>
      <c r="F4135" t="s">
        <v>11</v>
      </c>
      <c r="G4135">
        <f>IF(Table1[[#This Row],[Type]]="Income",ABS(Table1[[#This Row],[Amount]]),0)</f>
        <v>0</v>
      </c>
      <c r="H4135">
        <f>IF(Table1[[#This Row],[Type]]="Expense",ABS(Table1[[#This Row],[Amount]]),0)</f>
        <v>1286.28</v>
      </c>
      <c r="I4135" t="s">
        <v>20</v>
      </c>
      <c r="J4135" t="s">
        <v>13</v>
      </c>
      <c r="L4135" t="str">
        <f t="shared" si="64"/>
        <v>December</v>
      </c>
      <c r="M4135" s="4">
        <f>ABS(Table1[[#This Row],[Amount]])</f>
        <v>1286.28</v>
      </c>
      <c r="N4135">
        <f>IF(Table1[[#This Row],[Type]]="Income",ABS(Table1[[#This Row],[Amount]]),0)</f>
        <v>0</v>
      </c>
      <c r="O4135">
        <f>IF(Table1[[#This Row],[Type]]="Expense",ABS(Table1[[#This Row],[Amount]]),0)</f>
        <v>1286.28</v>
      </c>
      <c r="P4135" t="str">
        <f>Table1[[#This Row],[Region]]</f>
        <v>East</v>
      </c>
      <c r="Q4135" t="s">
        <v>42</v>
      </c>
      <c r="R4135" t="s">
        <v>13</v>
      </c>
    </row>
    <row r="4136" spans="1:18" x14ac:dyDescent="0.3">
      <c r="A4136" s="1">
        <v>45229</v>
      </c>
      <c r="B4136" t="s">
        <v>4162</v>
      </c>
      <c r="C4136" t="s">
        <v>15</v>
      </c>
      <c r="D4136" t="s">
        <v>36</v>
      </c>
      <c r="E4136">
        <v>-2219.61</v>
      </c>
      <c r="F4136" t="s">
        <v>11</v>
      </c>
      <c r="G4136">
        <f>IF(Table1[[#This Row],[Type]]="Income",ABS(Table1[[#This Row],[Amount]]),0)</f>
        <v>0</v>
      </c>
      <c r="H4136">
        <f>IF(Table1[[#This Row],[Type]]="Expense",ABS(Table1[[#This Row],[Amount]]),0)</f>
        <v>2219.61</v>
      </c>
      <c r="I4136" t="s">
        <v>17</v>
      </c>
      <c r="J4136" t="s">
        <v>13</v>
      </c>
      <c r="L4136" t="str">
        <f t="shared" si="64"/>
        <v>October</v>
      </c>
      <c r="M4136" s="4">
        <f>ABS(Table1[[#This Row],[Amount]])</f>
        <v>2219.61</v>
      </c>
      <c r="N4136">
        <f>IF(Table1[[#This Row],[Type]]="Income",ABS(Table1[[#This Row],[Amount]]),0)</f>
        <v>0</v>
      </c>
      <c r="O4136">
        <f>IF(Table1[[#This Row],[Type]]="Expense",ABS(Table1[[#This Row],[Amount]]),0)</f>
        <v>2219.61</v>
      </c>
      <c r="P4136" t="str">
        <f>Table1[[#This Row],[Region]]</f>
        <v>East</v>
      </c>
      <c r="Q4136" t="s">
        <v>36</v>
      </c>
      <c r="R4136" t="s">
        <v>13</v>
      </c>
    </row>
    <row r="4137" spans="1:18" x14ac:dyDescent="0.3">
      <c r="A4137" s="1">
        <v>45258</v>
      </c>
      <c r="B4137" t="s">
        <v>4163</v>
      </c>
      <c r="C4137" t="s">
        <v>30</v>
      </c>
      <c r="D4137" t="s">
        <v>42</v>
      </c>
      <c r="E4137">
        <v>1351.29</v>
      </c>
      <c r="F4137" t="s">
        <v>31</v>
      </c>
      <c r="G4137">
        <f>IF(Table1[[#This Row],[Type]]="Income",ABS(Table1[[#This Row],[Amount]]),0)</f>
        <v>1351.29</v>
      </c>
      <c r="H4137">
        <f>IF(Table1[[#This Row],[Type]]="Expense",ABS(Table1[[#This Row],[Amount]]),0)</f>
        <v>0</v>
      </c>
      <c r="I4137" t="s">
        <v>20</v>
      </c>
      <c r="J4137" t="s">
        <v>13</v>
      </c>
      <c r="L4137" t="str">
        <f t="shared" si="64"/>
        <v>November</v>
      </c>
      <c r="M4137" s="4">
        <f>ABS(Table1[[#This Row],[Amount]])</f>
        <v>1351.29</v>
      </c>
      <c r="N4137">
        <f>IF(Table1[[#This Row],[Type]]="Income",ABS(Table1[[#This Row],[Amount]]),0)</f>
        <v>1351.29</v>
      </c>
      <c r="O4137">
        <f>IF(Table1[[#This Row],[Type]]="Expense",ABS(Table1[[#This Row],[Amount]]),0)</f>
        <v>0</v>
      </c>
      <c r="P4137" t="str">
        <f>Table1[[#This Row],[Region]]</f>
        <v>East</v>
      </c>
      <c r="Q4137" t="s">
        <v>42</v>
      </c>
      <c r="R4137" t="s">
        <v>13</v>
      </c>
    </row>
    <row r="4138" spans="1:18" x14ac:dyDescent="0.3">
      <c r="A4138" s="1">
        <v>44964</v>
      </c>
      <c r="B4138" t="s">
        <v>4164</v>
      </c>
      <c r="C4138" t="s">
        <v>9</v>
      </c>
      <c r="D4138" t="s">
        <v>22</v>
      </c>
      <c r="E4138">
        <v>-4433.6499999999996</v>
      </c>
      <c r="F4138" t="s">
        <v>11</v>
      </c>
      <c r="G4138">
        <f>IF(Table1[[#This Row],[Type]]="Income",ABS(Table1[[#This Row],[Amount]]),0)</f>
        <v>0</v>
      </c>
      <c r="H4138">
        <f>IF(Table1[[#This Row],[Type]]="Expense",ABS(Table1[[#This Row],[Amount]]),0)</f>
        <v>4433.6499999999996</v>
      </c>
      <c r="I4138" t="s">
        <v>12</v>
      </c>
      <c r="J4138" t="s">
        <v>27</v>
      </c>
      <c r="L4138" t="str">
        <f t="shared" si="64"/>
        <v>February</v>
      </c>
      <c r="M4138" s="4">
        <f>ABS(Table1[[#This Row],[Amount]])</f>
        <v>4433.6499999999996</v>
      </c>
      <c r="N4138">
        <f>IF(Table1[[#This Row],[Type]]="Income",ABS(Table1[[#This Row],[Amount]]),0)</f>
        <v>0</v>
      </c>
      <c r="O4138">
        <f>IF(Table1[[#This Row],[Type]]="Expense",ABS(Table1[[#This Row],[Amount]]),0)</f>
        <v>4433.6499999999996</v>
      </c>
      <c r="P4138" t="str">
        <f>Table1[[#This Row],[Region]]</f>
        <v>North</v>
      </c>
      <c r="Q4138" t="s">
        <v>22</v>
      </c>
      <c r="R4138" t="s">
        <v>27</v>
      </c>
    </row>
    <row r="4139" spans="1:18" x14ac:dyDescent="0.3">
      <c r="A4139" s="1">
        <v>45165</v>
      </c>
      <c r="B4139" t="s">
        <v>4165</v>
      </c>
      <c r="C4139" t="s">
        <v>25</v>
      </c>
      <c r="D4139" t="s">
        <v>42</v>
      </c>
      <c r="E4139">
        <v>-651.52</v>
      </c>
      <c r="F4139" t="s">
        <v>11</v>
      </c>
      <c r="G4139">
        <f>IF(Table1[[#This Row],[Type]]="Income",ABS(Table1[[#This Row],[Amount]]),0)</f>
        <v>0</v>
      </c>
      <c r="H4139">
        <f>IF(Table1[[#This Row],[Type]]="Expense",ABS(Table1[[#This Row],[Amount]]),0)</f>
        <v>651.52</v>
      </c>
      <c r="I4139" t="s">
        <v>20</v>
      </c>
      <c r="J4139" t="s">
        <v>27</v>
      </c>
      <c r="L4139" t="str">
        <f t="shared" si="64"/>
        <v>August</v>
      </c>
      <c r="M4139" s="4">
        <f>ABS(Table1[[#This Row],[Amount]])</f>
        <v>651.52</v>
      </c>
      <c r="N4139">
        <f>IF(Table1[[#This Row],[Type]]="Income",ABS(Table1[[#This Row],[Amount]]),0)</f>
        <v>0</v>
      </c>
      <c r="O4139">
        <f>IF(Table1[[#This Row],[Type]]="Expense",ABS(Table1[[#This Row],[Amount]]),0)</f>
        <v>651.52</v>
      </c>
      <c r="P4139" t="str">
        <f>Table1[[#This Row],[Region]]</f>
        <v>North</v>
      </c>
      <c r="Q4139" t="s">
        <v>42</v>
      </c>
      <c r="R4139" t="s">
        <v>27</v>
      </c>
    </row>
    <row r="4140" spans="1:18" x14ac:dyDescent="0.3">
      <c r="A4140" s="1">
        <v>45095</v>
      </c>
      <c r="B4140" t="s">
        <v>4166</v>
      </c>
      <c r="C4140" t="s">
        <v>25</v>
      </c>
      <c r="D4140" t="s">
        <v>36</v>
      </c>
      <c r="E4140">
        <v>-3430.73</v>
      </c>
      <c r="F4140" t="s">
        <v>11</v>
      </c>
      <c r="G4140">
        <f>IF(Table1[[#This Row],[Type]]="Income",ABS(Table1[[#This Row],[Amount]]),0)</f>
        <v>0</v>
      </c>
      <c r="H4140">
        <f>IF(Table1[[#This Row],[Type]]="Expense",ABS(Table1[[#This Row],[Amount]]),0)</f>
        <v>3430.73</v>
      </c>
      <c r="I4140" t="s">
        <v>20</v>
      </c>
      <c r="J4140" t="s">
        <v>13</v>
      </c>
      <c r="L4140" t="str">
        <f t="shared" si="64"/>
        <v>June</v>
      </c>
      <c r="M4140" s="4">
        <f>ABS(Table1[[#This Row],[Amount]])</f>
        <v>3430.73</v>
      </c>
      <c r="N4140">
        <f>IF(Table1[[#This Row],[Type]]="Income",ABS(Table1[[#This Row],[Amount]]),0)</f>
        <v>0</v>
      </c>
      <c r="O4140">
        <f>IF(Table1[[#This Row],[Type]]="Expense",ABS(Table1[[#This Row],[Amount]]),0)</f>
        <v>3430.73</v>
      </c>
      <c r="P4140" t="str">
        <f>Table1[[#This Row],[Region]]</f>
        <v>East</v>
      </c>
      <c r="Q4140" t="s">
        <v>36</v>
      </c>
      <c r="R4140" t="s">
        <v>13</v>
      </c>
    </row>
    <row r="4141" spans="1:18" x14ac:dyDescent="0.3">
      <c r="A4141" s="1">
        <v>45269</v>
      </c>
      <c r="B4141" t="s">
        <v>4167</v>
      </c>
      <c r="C4141" t="s">
        <v>15</v>
      </c>
      <c r="D4141" t="s">
        <v>19</v>
      </c>
      <c r="E4141">
        <v>-1375.39</v>
      </c>
      <c r="F4141" t="s">
        <v>11</v>
      </c>
      <c r="G4141">
        <f>IF(Table1[[#This Row],[Type]]="Income",ABS(Table1[[#This Row],[Amount]]),0)</f>
        <v>0</v>
      </c>
      <c r="H4141">
        <f>IF(Table1[[#This Row],[Type]]="Expense",ABS(Table1[[#This Row],[Amount]]),0)</f>
        <v>1375.39</v>
      </c>
      <c r="I4141" t="s">
        <v>20</v>
      </c>
      <c r="J4141" t="s">
        <v>27</v>
      </c>
      <c r="L4141" t="str">
        <f t="shared" si="64"/>
        <v>December</v>
      </c>
      <c r="M4141" s="4">
        <f>ABS(Table1[[#This Row],[Amount]])</f>
        <v>1375.39</v>
      </c>
      <c r="N4141">
        <f>IF(Table1[[#This Row],[Type]]="Income",ABS(Table1[[#This Row],[Amount]]),0)</f>
        <v>0</v>
      </c>
      <c r="O4141">
        <f>IF(Table1[[#This Row],[Type]]="Expense",ABS(Table1[[#This Row],[Amount]]),0)</f>
        <v>1375.39</v>
      </c>
      <c r="P4141" t="str">
        <f>Table1[[#This Row],[Region]]</f>
        <v>North</v>
      </c>
      <c r="Q4141" t="s">
        <v>19</v>
      </c>
      <c r="R4141" t="s">
        <v>27</v>
      </c>
    </row>
    <row r="4142" spans="1:18" x14ac:dyDescent="0.3">
      <c r="A4142" s="1">
        <v>45240</v>
      </c>
      <c r="B4142" t="s">
        <v>4168</v>
      </c>
      <c r="C4142" t="s">
        <v>30</v>
      </c>
      <c r="D4142" t="s">
        <v>42</v>
      </c>
      <c r="E4142">
        <v>2430.33</v>
      </c>
      <c r="F4142" t="s">
        <v>31</v>
      </c>
      <c r="G4142">
        <f>IF(Table1[[#This Row],[Type]]="Income",ABS(Table1[[#This Row],[Amount]]),0)</f>
        <v>2430.33</v>
      </c>
      <c r="H4142">
        <f>IF(Table1[[#This Row],[Type]]="Expense",ABS(Table1[[#This Row],[Amount]]),0)</f>
        <v>0</v>
      </c>
      <c r="I4142" t="s">
        <v>17</v>
      </c>
      <c r="J4142" t="s">
        <v>13</v>
      </c>
      <c r="L4142" t="str">
        <f t="shared" si="64"/>
        <v>November</v>
      </c>
      <c r="M4142" s="4">
        <f>ABS(Table1[[#This Row],[Amount]])</f>
        <v>2430.33</v>
      </c>
      <c r="N4142">
        <f>IF(Table1[[#This Row],[Type]]="Income",ABS(Table1[[#This Row],[Amount]]),0)</f>
        <v>2430.33</v>
      </c>
      <c r="O4142">
        <f>IF(Table1[[#This Row],[Type]]="Expense",ABS(Table1[[#This Row],[Amount]]),0)</f>
        <v>0</v>
      </c>
      <c r="P4142" t="str">
        <f>Table1[[#This Row],[Region]]</f>
        <v>East</v>
      </c>
      <c r="Q4142" t="s">
        <v>42</v>
      </c>
      <c r="R4142" t="s">
        <v>13</v>
      </c>
    </row>
    <row r="4143" spans="1:18" x14ac:dyDescent="0.3">
      <c r="A4143" s="1">
        <v>45232</v>
      </c>
      <c r="B4143" t="s">
        <v>4169</v>
      </c>
      <c r="C4143" t="s">
        <v>15</v>
      </c>
      <c r="D4143" t="s">
        <v>16</v>
      </c>
      <c r="E4143">
        <v>-1567.12</v>
      </c>
      <c r="F4143" t="s">
        <v>11</v>
      </c>
      <c r="G4143">
        <f>IF(Table1[[#This Row],[Type]]="Income",ABS(Table1[[#This Row],[Amount]]),0)</f>
        <v>0</v>
      </c>
      <c r="H4143">
        <f>IF(Table1[[#This Row],[Type]]="Expense",ABS(Table1[[#This Row],[Amount]]),0)</f>
        <v>1567.12</v>
      </c>
      <c r="I4143" t="s">
        <v>20</v>
      </c>
      <c r="J4143" t="s">
        <v>13</v>
      </c>
      <c r="L4143" t="str">
        <f t="shared" si="64"/>
        <v>November</v>
      </c>
      <c r="M4143" s="4">
        <f>ABS(Table1[[#This Row],[Amount]])</f>
        <v>1567.12</v>
      </c>
      <c r="N4143">
        <f>IF(Table1[[#This Row],[Type]]="Income",ABS(Table1[[#This Row],[Amount]]),0)</f>
        <v>0</v>
      </c>
      <c r="O4143">
        <f>IF(Table1[[#This Row],[Type]]="Expense",ABS(Table1[[#This Row],[Amount]]),0)</f>
        <v>1567.12</v>
      </c>
      <c r="P4143" t="str">
        <f>Table1[[#This Row],[Region]]</f>
        <v>East</v>
      </c>
      <c r="Q4143" t="s">
        <v>16</v>
      </c>
      <c r="R4143" t="s">
        <v>13</v>
      </c>
    </row>
    <row r="4144" spans="1:18" x14ac:dyDescent="0.3">
      <c r="A4144" s="1">
        <v>44956</v>
      </c>
      <c r="B4144" t="s">
        <v>4170</v>
      </c>
      <c r="C4144" t="s">
        <v>30</v>
      </c>
      <c r="D4144" t="s">
        <v>10</v>
      </c>
      <c r="E4144">
        <v>1683.9</v>
      </c>
      <c r="F4144" t="s">
        <v>31</v>
      </c>
      <c r="G4144">
        <f>IF(Table1[[#This Row],[Type]]="Income",ABS(Table1[[#This Row],[Amount]]),0)</f>
        <v>1683.9</v>
      </c>
      <c r="H4144">
        <f>IF(Table1[[#This Row],[Type]]="Expense",ABS(Table1[[#This Row],[Amount]]),0)</f>
        <v>0</v>
      </c>
      <c r="I4144" t="s">
        <v>17</v>
      </c>
      <c r="J4144" t="s">
        <v>23</v>
      </c>
      <c r="L4144" t="str">
        <f t="shared" si="64"/>
        <v>January</v>
      </c>
      <c r="M4144" s="4">
        <f>ABS(Table1[[#This Row],[Amount]])</f>
        <v>1683.9</v>
      </c>
      <c r="N4144">
        <f>IF(Table1[[#This Row],[Type]]="Income",ABS(Table1[[#This Row],[Amount]]),0)</f>
        <v>1683.9</v>
      </c>
      <c r="O4144">
        <f>IF(Table1[[#This Row],[Type]]="Expense",ABS(Table1[[#This Row],[Amount]]),0)</f>
        <v>0</v>
      </c>
      <c r="P4144" t="str">
        <f>Table1[[#This Row],[Region]]</f>
        <v>South</v>
      </c>
      <c r="Q4144" t="s">
        <v>10</v>
      </c>
      <c r="R4144" t="s">
        <v>23</v>
      </c>
    </row>
    <row r="4145" spans="1:18" x14ac:dyDescent="0.3">
      <c r="A4145" s="1">
        <v>45116</v>
      </c>
      <c r="B4145" t="s">
        <v>4171</v>
      </c>
      <c r="C4145" t="s">
        <v>25</v>
      </c>
      <c r="D4145" t="s">
        <v>16</v>
      </c>
      <c r="E4145">
        <v>-1375.93</v>
      </c>
      <c r="F4145" t="s">
        <v>11</v>
      </c>
      <c r="G4145">
        <f>IF(Table1[[#This Row],[Type]]="Income",ABS(Table1[[#This Row],[Amount]]),0)</f>
        <v>0</v>
      </c>
      <c r="H4145">
        <f>IF(Table1[[#This Row],[Type]]="Expense",ABS(Table1[[#This Row],[Amount]]),0)</f>
        <v>1375.93</v>
      </c>
      <c r="I4145" t="s">
        <v>17</v>
      </c>
      <c r="J4145" t="s">
        <v>27</v>
      </c>
      <c r="L4145" t="str">
        <f t="shared" si="64"/>
        <v>July</v>
      </c>
      <c r="M4145" s="4">
        <f>ABS(Table1[[#This Row],[Amount]])</f>
        <v>1375.93</v>
      </c>
      <c r="N4145">
        <f>IF(Table1[[#This Row],[Type]]="Income",ABS(Table1[[#This Row],[Amount]]),0)</f>
        <v>0</v>
      </c>
      <c r="O4145">
        <f>IF(Table1[[#This Row],[Type]]="Expense",ABS(Table1[[#This Row],[Amount]]),0)</f>
        <v>1375.93</v>
      </c>
      <c r="P4145" t="str">
        <f>Table1[[#This Row],[Region]]</f>
        <v>North</v>
      </c>
      <c r="Q4145" t="s">
        <v>16</v>
      </c>
      <c r="R4145" t="s">
        <v>27</v>
      </c>
    </row>
    <row r="4146" spans="1:18" x14ac:dyDescent="0.3">
      <c r="A4146" s="1">
        <v>45283</v>
      </c>
      <c r="B4146" t="s">
        <v>4172</v>
      </c>
      <c r="C4146" t="s">
        <v>15</v>
      </c>
      <c r="D4146" t="s">
        <v>16</v>
      </c>
      <c r="E4146">
        <v>-3788.69</v>
      </c>
      <c r="F4146" t="s">
        <v>11</v>
      </c>
      <c r="G4146">
        <f>IF(Table1[[#This Row],[Type]]="Income",ABS(Table1[[#This Row],[Amount]]),0)</f>
        <v>0</v>
      </c>
      <c r="H4146">
        <f>IF(Table1[[#This Row],[Type]]="Expense",ABS(Table1[[#This Row],[Amount]]),0)</f>
        <v>3788.69</v>
      </c>
      <c r="I4146" t="s">
        <v>20</v>
      </c>
      <c r="J4146" t="s">
        <v>27</v>
      </c>
      <c r="L4146" t="str">
        <f t="shared" si="64"/>
        <v>December</v>
      </c>
      <c r="M4146" s="4">
        <f>ABS(Table1[[#This Row],[Amount]])</f>
        <v>3788.69</v>
      </c>
      <c r="N4146">
        <f>IF(Table1[[#This Row],[Type]]="Income",ABS(Table1[[#This Row],[Amount]]),0)</f>
        <v>0</v>
      </c>
      <c r="O4146">
        <f>IF(Table1[[#This Row],[Type]]="Expense",ABS(Table1[[#This Row],[Amount]]),0)</f>
        <v>3788.69</v>
      </c>
      <c r="P4146" t="str">
        <f>Table1[[#This Row],[Region]]</f>
        <v>North</v>
      </c>
      <c r="Q4146" t="s">
        <v>16</v>
      </c>
      <c r="R4146" t="s">
        <v>27</v>
      </c>
    </row>
    <row r="4147" spans="1:18" x14ac:dyDescent="0.3">
      <c r="A4147" s="1">
        <v>44951</v>
      </c>
      <c r="B4147" t="s">
        <v>4173</v>
      </c>
      <c r="C4147" t="s">
        <v>25</v>
      </c>
      <c r="D4147" t="s">
        <v>19</v>
      </c>
      <c r="E4147">
        <v>-1892.01</v>
      </c>
      <c r="F4147" t="s">
        <v>11</v>
      </c>
      <c r="G4147">
        <f>IF(Table1[[#This Row],[Type]]="Income",ABS(Table1[[#This Row],[Amount]]),0)</f>
        <v>0</v>
      </c>
      <c r="H4147">
        <f>IF(Table1[[#This Row],[Type]]="Expense",ABS(Table1[[#This Row],[Amount]]),0)</f>
        <v>1892.01</v>
      </c>
      <c r="I4147" t="s">
        <v>17</v>
      </c>
      <c r="J4147" t="s">
        <v>23</v>
      </c>
      <c r="L4147" t="str">
        <f t="shared" si="64"/>
        <v>January</v>
      </c>
      <c r="M4147" s="4">
        <f>ABS(Table1[[#This Row],[Amount]])</f>
        <v>1892.01</v>
      </c>
      <c r="N4147">
        <f>IF(Table1[[#This Row],[Type]]="Income",ABS(Table1[[#This Row],[Amount]]),0)</f>
        <v>0</v>
      </c>
      <c r="O4147">
        <f>IF(Table1[[#This Row],[Type]]="Expense",ABS(Table1[[#This Row],[Amount]]),0)</f>
        <v>1892.01</v>
      </c>
      <c r="P4147" t="str">
        <f>Table1[[#This Row],[Region]]</f>
        <v>South</v>
      </c>
      <c r="Q4147" t="s">
        <v>19</v>
      </c>
      <c r="R4147" t="s">
        <v>23</v>
      </c>
    </row>
    <row r="4148" spans="1:18" x14ac:dyDescent="0.3">
      <c r="A4148" s="1">
        <v>45038</v>
      </c>
      <c r="B4148" t="s">
        <v>4174</v>
      </c>
      <c r="C4148" t="s">
        <v>25</v>
      </c>
      <c r="D4148" t="s">
        <v>26</v>
      </c>
      <c r="E4148">
        <v>-3659.15</v>
      </c>
      <c r="F4148" t="s">
        <v>11</v>
      </c>
      <c r="G4148">
        <f>IF(Table1[[#This Row],[Type]]="Income",ABS(Table1[[#This Row],[Amount]]),0)</f>
        <v>0</v>
      </c>
      <c r="H4148">
        <f>IF(Table1[[#This Row],[Type]]="Expense",ABS(Table1[[#This Row],[Amount]]),0)</f>
        <v>3659.15</v>
      </c>
      <c r="I4148" t="s">
        <v>20</v>
      </c>
      <c r="J4148" t="s">
        <v>27</v>
      </c>
      <c r="L4148" t="str">
        <f t="shared" si="64"/>
        <v>April</v>
      </c>
      <c r="M4148" s="4">
        <f>ABS(Table1[[#This Row],[Amount]])</f>
        <v>3659.15</v>
      </c>
      <c r="N4148">
        <f>IF(Table1[[#This Row],[Type]]="Income",ABS(Table1[[#This Row],[Amount]]),0)</f>
        <v>0</v>
      </c>
      <c r="O4148">
        <f>IF(Table1[[#This Row],[Type]]="Expense",ABS(Table1[[#This Row],[Amount]]),0)</f>
        <v>3659.15</v>
      </c>
      <c r="P4148" t="str">
        <f>Table1[[#This Row],[Region]]</f>
        <v>North</v>
      </c>
      <c r="Q4148" t="s">
        <v>26</v>
      </c>
      <c r="R4148" t="s">
        <v>27</v>
      </c>
    </row>
    <row r="4149" spans="1:18" x14ac:dyDescent="0.3">
      <c r="A4149" s="1">
        <v>45132</v>
      </c>
      <c r="B4149" t="s">
        <v>4175</v>
      </c>
      <c r="C4149" t="s">
        <v>30</v>
      </c>
      <c r="D4149" t="s">
        <v>10</v>
      </c>
      <c r="E4149">
        <v>2334.7399999999998</v>
      </c>
      <c r="F4149" t="s">
        <v>31</v>
      </c>
      <c r="G4149">
        <f>IF(Table1[[#This Row],[Type]]="Income",ABS(Table1[[#This Row],[Amount]]),0)</f>
        <v>2334.7399999999998</v>
      </c>
      <c r="H4149">
        <f>IF(Table1[[#This Row],[Type]]="Expense",ABS(Table1[[#This Row],[Amount]]),0)</f>
        <v>0</v>
      </c>
      <c r="I4149" t="s">
        <v>12</v>
      </c>
      <c r="J4149" t="s">
        <v>23</v>
      </c>
      <c r="L4149" t="str">
        <f t="shared" si="64"/>
        <v>July</v>
      </c>
      <c r="M4149" s="4">
        <f>ABS(Table1[[#This Row],[Amount]])</f>
        <v>2334.7399999999998</v>
      </c>
      <c r="N4149">
        <f>IF(Table1[[#This Row],[Type]]="Income",ABS(Table1[[#This Row],[Amount]]),0)</f>
        <v>2334.7399999999998</v>
      </c>
      <c r="O4149">
        <f>IF(Table1[[#This Row],[Type]]="Expense",ABS(Table1[[#This Row],[Amount]]),0)</f>
        <v>0</v>
      </c>
      <c r="P4149" t="str">
        <f>Table1[[#This Row],[Region]]</f>
        <v>South</v>
      </c>
      <c r="Q4149" t="s">
        <v>10</v>
      </c>
      <c r="R4149" t="s">
        <v>23</v>
      </c>
    </row>
    <row r="4150" spans="1:18" x14ac:dyDescent="0.3">
      <c r="A4150" s="1">
        <v>45111</v>
      </c>
      <c r="B4150" t="s">
        <v>4176</v>
      </c>
      <c r="C4150" t="s">
        <v>15</v>
      </c>
      <c r="D4150" t="s">
        <v>16</v>
      </c>
      <c r="E4150">
        <v>-2781.51</v>
      </c>
      <c r="F4150" t="s">
        <v>11</v>
      </c>
      <c r="G4150">
        <f>IF(Table1[[#This Row],[Type]]="Income",ABS(Table1[[#This Row],[Amount]]),0)</f>
        <v>0</v>
      </c>
      <c r="H4150">
        <f>IF(Table1[[#This Row],[Type]]="Expense",ABS(Table1[[#This Row],[Amount]]),0)</f>
        <v>2781.51</v>
      </c>
      <c r="I4150" t="s">
        <v>12</v>
      </c>
      <c r="J4150" t="s">
        <v>32</v>
      </c>
      <c r="L4150" t="str">
        <f t="shared" si="64"/>
        <v>July</v>
      </c>
      <c r="M4150" s="4">
        <f>ABS(Table1[[#This Row],[Amount]])</f>
        <v>2781.51</v>
      </c>
      <c r="N4150">
        <f>IF(Table1[[#This Row],[Type]]="Income",ABS(Table1[[#This Row],[Amount]]),0)</f>
        <v>0</v>
      </c>
      <c r="O4150">
        <f>IF(Table1[[#This Row],[Type]]="Expense",ABS(Table1[[#This Row],[Amount]]),0)</f>
        <v>2781.51</v>
      </c>
      <c r="P4150" t="str">
        <f>Table1[[#This Row],[Region]]</f>
        <v>West</v>
      </c>
      <c r="Q4150" t="s">
        <v>16</v>
      </c>
      <c r="R4150" t="s">
        <v>32</v>
      </c>
    </row>
    <row r="4151" spans="1:18" x14ac:dyDescent="0.3">
      <c r="A4151" s="1">
        <v>44973</v>
      </c>
      <c r="B4151" t="s">
        <v>4177</v>
      </c>
      <c r="C4151" t="s">
        <v>15</v>
      </c>
      <c r="D4151" t="s">
        <v>16</v>
      </c>
      <c r="E4151">
        <v>-2762.11</v>
      </c>
      <c r="F4151" t="s">
        <v>11</v>
      </c>
      <c r="G4151">
        <f>IF(Table1[[#This Row],[Type]]="Income",ABS(Table1[[#This Row],[Amount]]),0)</f>
        <v>0</v>
      </c>
      <c r="H4151">
        <f>IF(Table1[[#This Row],[Type]]="Expense",ABS(Table1[[#This Row],[Amount]]),0)</f>
        <v>2762.11</v>
      </c>
      <c r="I4151" t="s">
        <v>17</v>
      </c>
      <c r="J4151" t="s">
        <v>27</v>
      </c>
      <c r="L4151" t="str">
        <f t="shared" si="64"/>
        <v>February</v>
      </c>
      <c r="M4151" s="4">
        <f>ABS(Table1[[#This Row],[Amount]])</f>
        <v>2762.11</v>
      </c>
      <c r="N4151">
        <f>IF(Table1[[#This Row],[Type]]="Income",ABS(Table1[[#This Row],[Amount]]),0)</f>
        <v>0</v>
      </c>
      <c r="O4151">
        <f>IF(Table1[[#This Row],[Type]]="Expense",ABS(Table1[[#This Row],[Amount]]),0)</f>
        <v>2762.11</v>
      </c>
      <c r="P4151" t="str">
        <f>Table1[[#This Row],[Region]]</f>
        <v>North</v>
      </c>
      <c r="Q4151" t="s">
        <v>16</v>
      </c>
      <c r="R4151" t="s">
        <v>27</v>
      </c>
    </row>
    <row r="4152" spans="1:18" x14ac:dyDescent="0.3">
      <c r="A4152" s="1">
        <v>45154</v>
      </c>
      <c r="B4152" t="s">
        <v>4178</v>
      </c>
      <c r="C4152" t="s">
        <v>25</v>
      </c>
      <c r="D4152" t="s">
        <v>26</v>
      </c>
      <c r="E4152">
        <v>-4881.68</v>
      </c>
      <c r="F4152" t="s">
        <v>11</v>
      </c>
      <c r="G4152">
        <f>IF(Table1[[#This Row],[Type]]="Income",ABS(Table1[[#This Row],[Amount]]),0)</f>
        <v>0</v>
      </c>
      <c r="H4152">
        <f>IF(Table1[[#This Row],[Type]]="Expense",ABS(Table1[[#This Row],[Amount]]),0)</f>
        <v>4881.68</v>
      </c>
      <c r="I4152" t="s">
        <v>12</v>
      </c>
      <c r="J4152" t="s">
        <v>13</v>
      </c>
      <c r="L4152" t="str">
        <f t="shared" si="64"/>
        <v>August</v>
      </c>
      <c r="M4152" s="4">
        <f>ABS(Table1[[#This Row],[Amount]])</f>
        <v>4881.68</v>
      </c>
      <c r="N4152">
        <f>IF(Table1[[#This Row],[Type]]="Income",ABS(Table1[[#This Row],[Amount]]),0)</f>
        <v>0</v>
      </c>
      <c r="O4152">
        <f>IF(Table1[[#This Row],[Type]]="Expense",ABS(Table1[[#This Row],[Amount]]),0)</f>
        <v>4881.68</v>
      </c>
      <c r="P4152" t="str">
        <f>Table1[[#This Row],[Region]]</f>
        <v>East</v>
      </c>
      <c r="Q4152" t="s">
        <v>26</v>
      </c>
      <c r="R4152" t="s">
        <v>13</v>
      </c>
    </row>
    <row r="4153" spans="1:18" x14ac:dyDescent="0.3">
      <c r="A4153" s="1">
        <v>44965</v>
      </c>
      <c r="B4153" t="s">
        <v>4179</v>
      </c>
      <c r="C4153" t="s">
        <v>25</v>
      </c>
      <c r="D4153" t="s">
        <v>19</v>
      </c>
      <c r="E4153">
        <v>-1898.61</v>
      </c>
      <c r="F4153" t="s">
        <v>11</v>
      </c>
      <c r="G4153">
        <f>IF(Table1[[#This Row],[Type]]="Income",ABS(Table1[[#This Row],[Amount]]),0)</f>
        <v>0</v>
      </c>
      <c r="H4153">
        <f>IF(Table1[[#This Row],[Type]]="Expense",ABS(Table1[[#This Row],[Amount]]),0)</f>
        <v>1898.61</v>
      </c>
      <c r="I4153" t="s">
        <v>20</v>
      </c>
      <c r="J4153" t="s">
        <v>23</v>
      </c>
      <c r="L4153" t="str">
        <f t="shared" si="64"/>
        <v>February</v>
      </c>
      <c r="M4153" s="4">
        <f>ABS(Table1[[#This Row],[Amount]])</f>
        <v>1898.61</v>
      </c>
      <c r="N4153">
        <f>IF(Table1[[#This Row],[Type]]="Income",ABS(Table1[[#This Row],[Amount]]),0)</f>
        <v>0</v>
      </c>
      <c r="O4153">
        <f>IF(Table1[[#This Row],[Type]]="Expense",ABS(Table1[[#This Row],[Amount]]),0)</f>
        <v>1898.61</v>
      </c>
      <c r="P4153" t="str">
        <f>Table1[[#This Row],[Region]]</f>
        <v>South</v>
      </c>
      <c r="Q4153" t="s">
        <v>19</v>
      </c>
      <c r="R4153" t="s">
        <v>23</v>
      </c>
    </row>
    <row r="4154" spans="1:18" x14ac:dyDescent="0.3">
      <c r="A4154" s="1">
        <v>44942</v>
      </c>
      <c r="B4154" t="s">
        <v>4180</v>
      </c>
      <c r="C4154" t="s">
        <v>30</v>
      </c>
      <c r="D4154" t="s">
        <v>10</v>
      </c>
      <c r="E4154">
        <v>1117.6500000000001</v>
      </c>
      <c r="F4154" t="s">
        <v>31</v>
      </c>
      <c r="G4154">
        <f>IF(Table1[[#This Row],[Type]]="Income",ABS(Table1[[#This Row],[Amount]]),0)</f>
        <v>1117.6500000000001</v>
      </c>
      <c r="H4154">
        <f>IF(Table1[[#This Row],[Type]]="Expense",ABS(Table1[[#This Row],[Amount]]),0)</f>
        <v>0</v>
      </c>
      <c r="I4154" t="s">
        <v>17</v>
      </c>
      <c r="J4154" t="s">
        <v>13</v>
      </c>
      <c r="L4154" t="str">
        <f t="shared" si="64"/>
        <v>January</v>
      </c>
      <c r="M4154" s="4">
        <f>ABS(Table1[[#This Row],[Amount]])</f>
        <v>1117.6500000000001</v>
      </c>
      <c r="N4154">
        <f>IF(Table1[[#This Row],[Type]]="Income",ABS(Table1[[#This Row],[Amount]]),0)</f>
        <v>1117.6500000000001</v>
      </c>
      <c r="O4154">
        <f>IF(Table1[[#This Row],[Type]]="Expense",ABS(Table1[[#This Row],[Amount]]),0)</f>
        <v>0</v>
      </c>
      <c r="P4154" t="str">
        <f>Table1[[#This Row],[Region]]</f>
        <v>East</v>
      </c>
      <c r="Q4154" t="s">
        <v>10</v>
      </c>
      <c r="R4154" t="s">
        <v>13</v>
      </c>
    </row>
    <row r="4155" spans="1:18" x14ac:dyDescent="0.3">
      <c r="A4155" s="1">
        <v>44948</v>
      </c>
      <c r="B4155" t="s">
        <v>4181</v>
      </c>
      <c r="C4155" t="s">
        <v>9</v>
      </c>
      <c r="D4155" t="s">
        <v>16</v>
      </c>
      <c r="E4155">
        <v>-4567.78</v>
      </c>
      <c r="F4155" t="s">
        <v>11</v>
      </c>
      <c r="G4155">
        <f>IF(Table1[[#This Row],[Type]]="Income",ABS(Table1[[#This Row],[Amount]]),0)</f>
        <v>0</v>
      </c>
      <c r="H4155">
        <f>IF(Table1[[#This Row],[Type]]="Expense",ABS(Table1[[#This Row],[Amount]]),0)</f>
        <v>4567.78</v>
      </c>
      <c r="I4155" t="s">
        <v>20</v>
      </c>
      <c r="J4155" t="s">
        <v>13</v>
      </c>
      <c r="L4155" t="str">
        <f t="shared" si="64"/>
        <v>January</v>
      </c>
      <c r="M4155" s="4">
        <f>ABS(Table1[[#This Row],[Amount]])</f>
        <v>4567.78</v>
      </c>
      <c r="N4155">
        <f>IF(Table1[[#This Row],[Type]]="Income",ABS(Table1[[#This Row],[Amount]]),0)</f>
        <v>0</v>
      </c>
      <c r="O4155">
        <f>IF(Table1[[#This Row],[Type]]="Expense",ABS(Table1[[#This Row],[Amount]]),0)</f>
        <v>4567.78</v>
      </c>
      <c r="P4155" t="str">
        <f>Table1[[#This Row],[Region]]</f>
        <v>East</v>
      </c>
      <c r="Q4155" t="s">
        <v>16</v>
      </c>
      <c r="R4155" t="s">
        <v>13</v>
      </c>
    </row>
    <row r="4156" spans="1:18" x14ac:dyDescent="0.3">
      <c r="A4156" s="1">
        <v>45139</v>
      </c>
      <c r="B4156" t="s">
        <v>4182</v>
      </c>
      <c r="C4156" t="s">
        <v>9</v>
      </c>
      <c r="D4156" t="s">
        <v>36</v>
      </c>
      <c r="E4156">
        <v>-956.71</v>
      </c>
      <c r="F4156" t="s">
        <v>11</v>
      </c>
      <c r="G4156">
        <f>IF(Table1[[#This Row],[Type]]="Income",ABS(Table1[[#This Row],[Amount]]),0)</f>
        <v>0</v>
      </c>
      <c r="H4156">
        <f>IF(Table1[[#This Row],[Type]]="Expense",ABS(Table1[[#This Row],[Amount]]),0)</f>
        <v>956.71</v>
      </c>
      <c r="I4156" t="s">
        <v>17</v>
      </c>
      <c r="J4156" t="s">
        <v>27</v>
      </c>
      <c r="L4156" t="str">
        <f t="shared" si="64"/>
        <v>August</v>
      </c>
      <c r="M4156" s="4">
        <f>ABS(Table1[[#This Row],[Amount]])</f>
        <v>956.71</v>
      </c>
      <c r="N4156">
        <f>IF(Table1[[#This Row],[Type]]="Income",ABS(Table1[[#This Row],[Amount]]),0)</f>
        <v>0</v>
      </c>
      <c r="O4156">
        <f>IF(Table1[[#This Row],[Type]]="Expense",ABS(Table1[[#This Row],[Amount]]),0)</f>
        <v>956.71</v>
      </c>
      <c r="P4156" t="str">
        <f>Table1[[#This Row],[Region]]</f>
        <v>North</v>
      </c>
      <c r="Q4156" t="s">
        <v>36</v>
      </c>
      <c r="R4156" t="s">
        <v>27</v>
      </c>
    </row>
    <row r="4157" spans="1:18" x14ac:dyDescent="0.3">
      <c r="A4157" s="1">
        <v>45236</v>
      </c>
      <c r="B4157" t="s">
        <v>4183</v>
      </c>
      <c r="C4157" t="s">
        <v>25</v>
      </c>
      <c r="D4157" t="s">
        <v>19</v>
      </c>
      <c r="E4157">
        <v>-4188.67</v>
      </c>
      <c r="F4157" t="s">
        <v>11</v>
      </c>
      <c r="G4157">
        <f>IF(Table1[[#This Row],[Type]]="Income",ABS(Table1[[#This Row],[Amount]]),0)</f>
        <v>0</v>
      </c>
      <c r="H4157">
        <f>IF(Table1[[#This Row],[Type]]="Expense",ABS(Table1[[#This Row],[Amount]]),0)</f>
        <v>4188.67</v>
      </c>
      <c r="I4157" t="s">
        <v>17</v>
      </c>
      <c r="J4157" t="s">
        <v>23</v>
      </c>
      <c r="L4157" t="str">
        <f t="shared" si="64"/>
        <v>November</v>
      </c>
      <c r="M4157" s="4">
        <f>ABS(Table1[[#This Row],[Amount]])</f>
        <v>4188.67</v>
      </c>
      <c r="N4157">
        <f>IF(Table1[[#This Row],[Type]]="Income",ABS(Table1[[#This Row],[Amount]]),0)</f>
        <v>0</v>
      </c>
      <c r="O4157">
        <f>IF(Table1[[#This Row],[Type]]="Expense",ABS(Table1[[#This Row],[Amount]]),0)</f>
        <v>4188.67</v>
      </c>
      <c r="P4157" t="str">
        <f>Table1[[#This Row],[Region]]</f>
        <v>South</v>
      </c>
      <c r="Q4157" t="s">
        <v>19</v>
      </c>
      <c r="R4157" t="s">
        <v>23</v>
      </c>
    </row>
    <row r="4158" spans="1:18" x14ac:dyDescent="0.3">
      <c r="A4158" s="1">
        <v>45075</v>
      </c>
      <c r="B4158" t="s">
        <v>4184</v>
      </c>
      <c r="C4158" t="s">
        <v>9</v>
      </c>
      <c r="D4158" t="s">
        <v>10</v>
      </c>
      <c r="E4158">
        <v>-836.05</v>
      </c>
      <c r="F4158" t="s">
        <v>11</v>
      </c>
      <c r="G4158">
        <f>IF(Table1[[#This Row],[Type]]="Income",ABS(Table1[[#This Row],[Amount]]),0)</f>
        <v>0</v>
      </c>
      <c r="H4158">
        <f>IF(Table1[[#This Row],[Type]]="Expense",ABS(Table1[[#This Row],[Amount]]),0)</f>
        <v>836.05</v>
      </c>
      <c r="I4158" t="s">
        <v>17</v>
      </c>
      <c r="J4158" t="s">
        <v>32</v>
      </c>
      <c r="L4158" t="str">
        <f t="shared" si="64"/>
        <v>May</v>
      </c>
      <c r="M4158" s="4">
        <f>ABS(Table1[[#This Row],[Amount]])</f>
        <v>836.05</v>
      </c>
      <c r="N4158">
        <f>IF(Table1[[#This Row],[Type]]="Income",ABS(Table1[[#This Row],[Amount]]),0)</f>
        <v>0</v>
      </c>
      <c r="O4158">
        <f>IF(Table1[[#This Row],[Type]]="Expense",ABS(Table1[[#This Row],[Amount]]),0)</f>
        <v>836.05</v>
      </c>
      <c r="P4158" t="str">
        <f>Table1[[#This Row],[Region]]</f>
        <v>West</v>
      </c>
      <c r="Q4158" t="s">
        <v>10</v>
      </c>
      <c r="R4158" t="s">
        <v>32</v>
      </c>
    </row>
    <row r="4159" spans="1:18" x14ac:dyDescent="0.3">
      <c r="A4159" s="1">
        <v>45167</v>
      </c>
      <c r="B4159" t="s">
        <v>4185</v>
      </c>
      <c r="C4159" t="s">
        <v>9</v>
      </c>
      <c r="D4159" t="s">
        <v>16</v>
      </c>
      <c r="E4159">
        <v>-3327.75</v>
      </c>
      <c r="F4159" t="s">
        <v>11</v>
      </c>
      <c r="G4159">
        <f>IF(Table1[[#This Row],[Type]]="Income",ABS(Table1[[#This Row],[Amount]]),0)</f>
        <v>0</v>
      </c>
      <c r="H4159">
        <f>IF(Table1[[#This Row],[Type]]="Expense",ABS(Table1[[#This Row],[Amount]]),0)</f>
        <v>3327.75</v>
      </c>
      <c r="I4159" t="s">
        <v>17</v>
      </c>
      <c r="J4159" t="s">
        <v>13</v>
      </c>
      <c r="L4159" t="str">
        <f t="shared" si="64"/>
        <v>August</v>
      </c>
      <c r="M4159" s="4">
        <f>ABS(Table1[[#This Row],[Amount]])</f>
        <v>3327.75</v>
      </c>
      <c r="N4159">
        <f>IF(Table1[[#This Row],[Type]]="Income",ABS(Table1[[#This Row],[Amount]]),0)</f>
        <v>0</v>
      </c>
      <c r="O4159">
        <f>IF(Table1[[#This Row],[Type]]="Expense",ABS(Table1[[#This Row],[Amount]]),0)</f>
        <v>3327.75</v>
      </c>
      <c r="P4159" t="str">
        <f>Table1[[#This Row],[Region]]</f>
        <v>East</v>
      </c>
      <c r="Q4159" t="s">
        <v>16</v>
      </c>
      <c r="R4159" t="s">
        <v>13</v>
      </c>
    </row>
    <row r="4160" spans="1:18" x14ac:dyDescent="0.3">
      <c r="A4160" s="1">
        <v>45198</v>
      </c>
      <c r="B4160" t="s">
        <v>4186</v>
      </c>
      <c r="C4160" t="s">
        <v>9</v>
      </c>
      <c r="D4160" t="s">
        <v>16</v>
      </c>
      <c r="E4160">
        <v>-837.65</v>
      </c>
      <c r="F4160" t="s">
        <v>11</v>
      </c>
      <c r="G4160">
        <f>IF(Table1[[#This Row],[Type]]="Income",ABS(Table1[[#This Row],[Amount]]),0)</f>
        <v>0</v>
      </c>
      <c r="H4160">
        <f>IF(Table1[[#This Row],[Type]]="Expense",ABS(Table1[[#This Row],[Amount]]),0)</f>
        <v>837.65</v>
      </c>
      <c r="I4160" t="s">
        <v>12</v>
      </c>
      <c r="J4160" t="s">
        <v>13</v>
      </c>
      <c r="L4160" t="str">
        <f t="shared" si="64"/>
        <v>September</v>
      </c>
      <c r="M4160" s="4">
        <f>ABS(Table1[[#This Row],[Amount]])</f>
        <v>837.65</v>
      </c>
      <c r="N4160">
        <f>IF(Table1[[#This Row],[Type]]="Income",ABS(Table1[[#This Row],[Amount]]),0)</f>
        <v>0</v>
      </c>
      <c r="O4160">
        <f>IF(Table1[[#This Row],[Type]]="Expense",ABS(Table1[[#This Row],[Amount]]),0)</f>
        <v>837.65</v>
      </c>
      <c r="P4160" t="str">
        <f>Table1[[#This Row],[Region]]</f>
        <v>East</v>
      </c>
      <c r="Q4160" t="s">
        <v>16</v>
      </c>
      <c r="R4160" t="s">
        <v>13</v>
      </c>
    </row>
    <row r="4161" spans="1:18" x14ac:dyDescent="0.3">
      <c r="A4161" s="1">
        <v>44985</v>
      </c>
      <c r="B4161" t="s">
        <v>4187</v>
      </c>
      <c r="C4161" t="s">
        <v>9</v>
      </c>
      <c r="D4161" t="s">
        <v>26</v>
      </c>
      <c r="E4161">
        <v>-4623.12</v>
      </c>
      <c r="F4161" t="s">
        <v>11</v>
      </c>
      <c r="G4161">
        <f>IF(Table1[[#This Row],[Type]]="Income",ABS(Table1[[#This Row],[Amount]]),0)</f>
        <v>0</v>
      </c>
      <c r="H4161">
        <f>IF(Table1[[#This Row],[Type]]="Expense",ABS(Table1[[#This Row],[Amount]]),0)</f>
        <v>4623.12</v>
      </c>
      <c r="I4161" t="s">
        <v>12</v>
      </c>
      <c r="J4161" t="s">
        <v>32</v>
      </c>
      <c r="L4161" t="str">
        <f t="shared" si="64"/>
        <v>February</v>
      </c>
      <c r="M4161" s="4">
        <f>ABS(Table1[[#This Row],[Amount]])</f>
        <v>4623.12</v>
      </c>
      <c r="N4161">
        <f>IF(Table1[[#This Row],[Type]]="Income",ABS(Table1[[#This Row],[Amount]]),0)</f>
        <v>0</v>
      </c>
      <c r="O4161">
        <f>IF(Table1[[#This Row],[Type]]="Expense",ABS(Table1[[#This Row],[Amount]]),0)</f>
        <v>4623.12</v>
      </c>
      <c r="P4161" t="str">
        <f>Table1[[#This Row],[Region]]</f>
        <v>West</v>
      </c>
      <c r="Q4161" t="s">
        <v>26</v>
      </c>
      <c r="R4161" t="s">
        <v>32</v>
      </c>
    </row>
    <row r="4162" spans="1:18" x14ac:dyDescent="0.3">
      <c r="A4162" s="1">
        <v>45213</v>
      </c>
      <c r="B4162" t="s">
        <v>4188</v>
      </c>
      <c r="C4162" t="s">
        <v>25</v>
      </c>
      <c r="D4162" t="s">
        <v>10</v>
      </c>
      <c r="E4162">
        <v>-2868.54</v>
      </c>
      <c r="F4162" t="s">
        <v>11</v>
      </c>
      <c r="G4162">
        <f>IF(Table1[[#This Row],[Type]]="Income",ABS(Table1[[#This Row],[Amount]]),0)</f>
        <v>0</v>
      </c>
      <c r="H4162">
        <f>IF(Table1[[#This Row],[Type]]="Expense",ABS(Table1[[#This Row],[Amount]]),0)</f>
        <v>2868.54</v>
      </c>
      <c r="I4162" t="s">
        <v>12</v>
      </c>
      <c r="J4162" t="s">
        <v>23</v>
      </c>
      <c r="L4162" t="str">
        <f t="shared" si="64"/>
        <v>October</v>
      </c>
      <c r="M4162" s="4">
        <f>ABS(Table1[[#This Row],[Amount]])</f>
        <v>2868.54</v>
      </c>
      <c r="N4162">
        <f>IF(Table1[[#This Row],[Type]]="Income",ABS(Table1[[#This Row],[Amount]]),0)</f>
        <v>0</v>
      </c>
      <c r="O4162">
        <f>IF(Table1[[#This Row],[Type]]="Expense",ABS(Table1[[#This Row],[Amount]]),0)</f>
        <v>2868.54</v>
      </c>
      <c r="P4162" t="str">
        <f>Table1[[#This Row],[Region]]</f>
        <v>South</v>
      </c>
      <c r="Q4162" t="s">
        <v>10</v>
      </c>
      <c r="R4162" t="s">
        <v>23</v>
      </c>
    </row>
    <row r="4163" spans="1:18" x14ac:dyDescent="0.3">
      <c r="A4163" s="1">
        <v>45128</v>
      </c>
      <c r="B4163" t="s">
        <v>4189</v>
      </c>
      <c r="C4163" t="s">
        <v>9</v>
      </c>
      <c r="D4163" t="s">
        <v>36</v>
      </c>
      <c r="E4163">
        <v>-1713.44</v>
      </c>
      <c r="F4163" t="s">
        <v>11</v>
      </c>
      <c r="G4163">
        <f>IF(Table1[[#This Row],[Type]]="Income",ABS(Table1[[#This Row],[Amount]]),0)</f>
        <v>0</v>
      </c>
      <c r="H4163">
        <f>IF(Table1[[#This Row],[Type]]="Expense",ABS(Table1[[#This Row],[Amount]]),0)</f>
        <v>1713.44</v>
      </c>
      <c r="I4163" t="s">
        <v>17</v>
      </c>
      <c r="J4163" t="s">
        <v>27</v>
      </c>
      <c r="L4163" t="str">
        <f t="shared" ref="L4163:L4226" si="65">TEXT(A4163:A9162,"mmmm")</f>
        <v>July</v>
      </c>
      <c r="M4163" s="4">
        <f>ABS(Table1[[#This Row],[Amount]])</f>
        <v>1713.44</v>
      </c>
      <c r="N4163">
        <f>IF(Table1[[#This Row],[Type]]="Income",ABS(Table1[[#This Row],[Amount]]),0)</f>
        <v>0</v>
      </c>
      <c r="O4163">
        <f>IF(Table1[[#This Row],[Type]]="Expense",ABS(Table1[[#This Row],[Amount]]),0)</f>
        <v>1713.44</v>
      </c>
      <c r="P4163" t="str">
        <f>Table1[[#This Row],[Region]]</f>
        <v>North</v>
      </c>
      <c r="Q4163" t="s">
        <v>36</v>
      </c>
      <c r="R4163" t="s">
        <v>27</v>
      </c>
    </row>
    <row r="4164" spans="1:18" x14ac:dyDescent="0.3">
      <c r="A4164" s="1">
        <v>44958</v>
      </c>
      <c r="B4164" t="s">
        <v>4190</v>
      </c>
      <c r="C4164" t="s">
        <v>9</v>
      </c>
      <c r="D4164" t="s">
        <v>19</v>
      </c>
      <c r="E4164">
        <v>-787.58</v>
      </c>
      <c r="F4164" t="s">
        <v>11</v>
      </c>
      <c r="G4164">
        <f>IF(Table1[[#This Row],[Type]]="Income",ABS(Table1[[#This Row],[Amount]]),0)</f>
        <v>0</v>
      </c>
      <c r="H4164">
        <f>IF(Table1[[#This Row],[Type]]="Expense",ABS(Table1[[#This Row],[Amount]]),0)</f>
        <v>787.58</v>
      </c>
      <c r="I4164" t="s">
        <v>12</v>
      </c>
      <c r="J4164" t="s">
        <v>13</v>
      </c>
      <c r="L4164" t="str">
        <f t="shared" si="65"/>
        <v>February</v>
      </c>
      <c r="M4164" s="4">
        <f>ABS(Table1[[#This Row],[Amount]])</f>
        <v>787.58</v>
      </c>
      <c r="N4164">
        <f>IF(Table1[[#This Row],[Type]]="Income",ABS(Table1[[#This Row],[Amount]]),0)</f>
        <v>0</v>
      </c>
      <c r="O4164">
        <f>IF(Table1[[#This Row],[Type]]="Expense",ABS(Table1[[#This Row],[Amount]]),0)</f>
        <v>787.58</v>
      </c>
      <c r="P4164" t="str">
        <f>Table1[[#This Row],[Region]]</f>
        <v>East</v>
      </c>
      <c r="Q4164" t="s">
        <v>19</v>
      </c>
      <c r="R4164" t="s">
        <v>13</v>
      </c>
    </row>
    <row r="4165" spans="1:18" x14ac:dyDescent="0.3">
      <c r="A4165" s="1">
        <v>45088</v>
      </c>
      <c r="B4165" t="s">
        <v>4191</v>
      </c>
      <c r="C4165" t="s">
        <v>30</v>
      </c>
      <c r="D4165" t="s">
        <v>42</v>
      </c>
      <c r="E4165">
        <v>1918.84</v>
      </c>
      <c r="F4165" t="s">
        <v>31</v>
      </c>
      <c r="G4165">
        <f>IF(Table1[[#This Row],[Type]]="Income",ABS(Table1[[#This Row],[Amount]]),0)</f>
        <v>1918.84</v>
      </c>
      <c r="H4165">
        <f>IF(Table1[[#This Row],[Type]]="Expense",ABS(Table1[[#This Row],[Amount]]),0)</f>
        <v>0</v>
      </c>
      <c r="I4165" t="s">
        <v>17</v>
      </c>
      <c r="J4165" t="s">
        <v>27</v>
      </c>
      <c r="L4165" t="str">
        <f t="shared" si="65"/>
        <v>June</v>
      </c>
      <c r="M4165" s="4">
        <f>ABS(Table1[[#This Row],[Amount]])</f>
        <v>1918.84</v>
      </c>
      <c r="N4165">
        <f>IF(Table1[[#This Row],[Type]]="Income",ABS(Table1[[#This Row],[Amount]]),0)</f>
        <v>1918.84</v>
      </c>
      <c r="O4165">
        <f>IF(Table1[[#This Row],[Type]]="Expense",ABS(Table1[[#This Row],[Amount]]),0)</f>
        <v>0</v>
      </c>
      <c r="P4165" t="str">
        <f>Table1[[#This Row],[Region]]</f>
        <v>North</v>
      </c>
      <c r="Q4165" t="s">
        <v>42</v>
      </c>
      <c r="R4165" t="s">
        <v>27</v>
      </c>
    </row>
    <row r="4166" spans="1:18" x14ac:dyDescent="0.3">
      <c r="A4166" s="1">
        <v>45181</v>
      </c>
      <c r="B4166" t="s">
        <v>4192</v>
      </c>
      <c r="C4166" t="s">
        <v>25</v>
      </c>
      <c r="D4166" t="s">
        <v>22</v>
      </c>
      <c r="E4166">
        <v>-3554.6</v>
      </c>
      <c r="F4166" t="s">
        <v>11</v>
      </c>
      <c r="G4166">
        <f>IF(Table1[[#This Row],[Type]]="Income",ABS(Table1[[#This Row],[Amount]]),0)</f>
        <v>0</v>
      </c>
      <c r="H4166">
        <f>IF(Table1[[#This Row],[Type]]="Expense",ABS(Table1[[#This Row],[Amount]]),0)</f>
        <v>3554.6</v>
      </c>
      <c r="I4166" t="s">
        <v>12</v>
      </c>
      <c r="J4166" t="s">
        <v>23</v>
      </c>
      <c r="L4166" t="str">
        <f t="shared" si="65"/>
        <v>September</v>
      </c>
      <c r="M4166" s="4">
        <f>ABS(Table1[[#This Row],[Amount]])</f>
        <v>3554.6</v>
      </c>
      <c r="N4166">
        <f>IF(Table1[[#This Row],[Type]]="Income",ABS(Table1[[#This Row],[Amount]]),0)</f>
        <v>0</v>
      </c>
      <c r="O4166">
        <f>IF(Table1[[#This Row],[Type]]="Expense",ABS(Table1[[#This Row],[Amount]]),0)</f>
        <v>3554.6</v>
      </c>
      <c r="P4166" t="str">
        <f>Table1[[#This Row],[Region]]</f>
        <v>South</v>
      </c>
      <c r="Q4166" t="s">
        <v>22</v>
      </c>
      <c r="R4166" t="s">
        <v>23</v>
      </c>
    </row>
    <row r="4167" spans="1:18" x14ac:dyDescent="0.3">
      <c r="A4167" s="1">
        <v>45180</v>
      </c>
      <c r="B4167" t="s">
        <v>4193</v>
      </c>
      <c r="C4167" t="s">
        <v>15</v>
      </c>
      <c r="D4167" t="s">
        <v>36</v>
      </c>
      <c r="E4167">
        <v>-1986.26</v>
      </c>
      <c r="F4167" t="s">
        <v>11</v>
      </c>
      <c r="G4167">
        <f>IF(Table1[[#This Row],[Type]]="Income",ABS(Table1[[#This Row],[Amount]]),0)</f>
        <v>0</v>
      </c>
      <c r="H4167">
        <f>IF(Table1[[#This Row],[Type]]="Expense",ABS(Table1[[#This Row],[Amount]]),0)</f>
        <v>1986.26</v>
      </c>
      <c r="I4167" t="s">
        <v>17</v>
      </c>
      <c r="J4167" t="s">
        <v>32</v>
      </c>
      <c r="L4167" t="str">
        <f t="shared" si="65"/>
        <v>September</v>
      </c>
      <c r="M4167" s="4">
        <f>ABS(Table1[[#This Row],[Amount]])</f>
        <v>1986.26</v>
      </c>
      <c r="N4167">
        <f>IF(Table1[[#This Row],[Type]]="Income",ABS(Table1[[#This Row],[Amount]]),0)</f>
        <v>0</v>
      </c>
      <c r="O4167">
        <f>IF(Table1[[#This Row],[Type]]="Expense",ABS(Table1[[#This Row],[Amount]]),0)</f>
        <v>1986.26</v>
      </c>
      <c r="P4167" t="str">
        <f>Table1[[#This Row],[Region]]</f>
        <v>West</v>
      </c>
      <c r="Q4167" t="s">
        <v>36</v>
      </c>
      <c r="R4167" t="s">
        <v>32</v>
      </c>
    </row>
    <row r="4168" spans="1:18" x14ac:dyDescent="0.3">
      <c r="A4168" s="1">
        <v>44935</v>
      </c>
      <c r="B4168" t="s">
        <v>4194</v>
      </c>
      <c r="C4168" t="s">
        <v>15</v>
      </c>
      <c r="D4168" t="s">
        <v>42</v>
      </c>
      <c r="E4168">
        <v>-1305.8599999999999</v>
      </c>
      <c r="F4168" t="s">
        <v>11</v>
      </c>
      <c r="G4168">
        <f>IF(Table1[[#This Row],[Type]]="Income",ABS(Table1[[#This Row],[Amount]]),0)</f>
        <v>0</v>
      </c>
      <c r="H4168">
        <f>IF(Table1[[#This Row],[Type]]="Expense",ABS(Table1[[#This Row],[Amount]]),0)</f>
        <v>1305.8599999999999</v>
      </c>
      <c r="I4168" t="s">
        <v>12</v>
      </c>
      <c r="J4168" t="s">
        <v>27</v>
      </c>
      <c r="L4168" t="str">
        <f t="shared" si="65"/>
        <v>January</v>
      </c>
      <c r="M4168" s="4">
        <f>ABS(Table1[[#This Row],[Amount]])</f>
        <v>1305.8599999999999</v>
      </c>
      <c r="N4168">
        <f>IF(Table1[[#This Row],[Type]]="Income",ABS(Table1[[#This Row],[Amount]]),0)</f>
        <v>0</v>
      </c>
      <c r="O4168">
        <f>IF(Table1[[#This Row],[Type]]="Expense",ABS(Table1[[#This Row],[Amount]]),0)</f>
        <v>1305.8599999999999</v>
      </c>
      <c r="P4168" t="str">
        <f>Table1[[#This Row],[Region]]</f>
        <v>North</v>
      </c>
      <c r="Q4168" t="s">
        <v>42</v>
      </c>
      <c r="R4168" t="s">
        <v>27</v>
      </c>
    </row>
    <row r="4169" spans="1:18" x14ac:dyDescent="0.3">
      <c r="A4169" s="1">
        <v>45065</v>
      </c>
      <c r="B4169" t="s">
        <v>4195</v>
      </c>
      <c r="C4169" t="s">
        <v>30</v>
      </c>
      <c r="D4169" t="s">
        <v>36</v>
      </c>
      <c r="E4169">
        <v>2929.31</v>
      </c>
      <c r="F4169" t="s">
        <v>31</v>
      </c>
      <c r="G4169">
        <f>IF(Table1[[#This Row],[Type]]="Income",ABS(Table1[[#This Row],[Amount]]),0)</f>
        <v>2929.31</v>
      </c>
      <c r="H4169">
        <f>IF(Table1[[#This Row],[Type]]="Expense",ABS(Table1[[#This Row],[Amount]]),0)</f>
        <v>0</v>
      </c>
      <c r="I4169" t="s">
        <v>12</v>
      </c>
      <c r="J4169" t="s">
        <v>23</v>
      </c>
      <c r="L4169" t="str">
        <f t="shared" si="65"/>
        <v>May</v>
      </c>
      <c r="M4169" s="4">
        <f>ABS(Table1[[#This Row],[Amount]])</f>
        <v>2929.31</v>
      </c>
      <c r="N4169">
        <f>IF(Table1[[#This Row],[Type]]="Income",ABS(Table1[[#This Row],[Amount]]),0)</f>
        <v>2929.31</v>
      </c>
      <c r="O4169">
        <f>IF(Table1[[#This Row],[Type]]="Expense",ABS(Table1[[#This Row],[Amount]]),0)</f>
        <v>0</v>
      </c>
      <c r="P4169" t="str">
        <f>Table1[[#This Row],[Region]]</f>
        <v>South</v>
      </c>
      <c r="Q4169" t="s">
        <v>36</v>
      </c>
      <c r="R4169" t="s">
        <v>23</v>
      </c>
    </row>
    <row r="4170" spans="1:18" x14ac:dyDescent="0.3">
      <c r="A4170" s="1">
        <v>44936</v>
      </c>
      <c r="B4170" t="s">
        <v>4196</v>
      </c>
      <c r="C4170" t="s">
        <v>30</v>
      </c>
      <c r="D4170" t="s">
        <v>10</v>
      </c>
      <c r="E4170">
        <v>2147.33</v>
      </c>
      <c r="F4170" t="s">
        <v>31</v>
      </c>
      <c r="G4170">
        <f>IF(Table1[[#This Row],[Type]]="Income",ABS(Table1[[#This Row],[Amount]]),0)</f>
        <v>2147.33</v>
      </c>
      <c r="H4170">
        <f>IF(Table1[[#This Row],[Type]]="Expense",ABS(Table1[[#This Row],[Amount]]),0)</f>
        <v>0</v>
      </c>
      <c r="I4170" t="s">
        <v>12</v>
      </c>
      <c r="J4170" t="s">
        <v>27</v>
      </c>
      <c r="L4170" t="str">
        <f t="shared" si="65"/>
        <v>January</v>
      </c>
      <c r="M4170" s="4">
        <f>ABS(Table1[[#This Row],[Amount]])</f>
        <v>2147.33</v>
      </c>
      <c r="N4170">
        <f>IF(Table1[[#This Row],[Type]]="Income",ABS(Table1[[#This Row],[Amount]]),0)</f>
        <v>2147.33</v>
      </c>
      <c r="O4170">
        <f>IF(Table1[[#This Row],[Type]]="Expense",ABS(Table1[[#This Row],[Amount]]),0)</f>
        <v>0</v>
      </c>
      <c r="P4170" t="str">
        <f>Table1[[#This Row],[Region]]</f>
        <v>North</v>
      </c>
      <c r="Q4170" t="s">
        <v>10</v>
      </c>
      <c r="R4170" t="s">
        <v>27</v>
      </c>
    </row>
    <row r="4171" spans="1:18" x14ac:dyDescent="0.3">
      <c r="A4171" s="1">
        <v>45140</v>
      </c>
      <c r="B4171" t="s">
        <v>4197</v>
      </c>
      <c r="C4171" t="s">
        <v>25</v>
      </c>
      <c r="D4171" t="s">
        <v>42</v>
      </c>
      <c r="E4171">
        <v>-912.45</v>
      </c>
      <c r="F4171" t="s">
        <v>11</v>
      </c>
      <c r="G4171">
        <f>IF(Table1[[#This Row],[Type]]="Income",ABS(Table1[[#This Row],[Amount]]),0)</f>
        <v>0</v>
      </c>
      <c r="H4171">
        <f>IF(Table1[[#This Row],[Type]]="Expense",ABS(Table1[[#This Row],[Amount]]),0)</f>
        <v>912.45</v>
      </c>
      <c r="I4171" t="s">
        <v>17</v>
      </c>
      <c r="J4171" t="s">
        <v>27</v>
      </c>
      <c r="L4171" t="str">
        <f t="shared" si="65"/>
        <v>August</v>
      </c>
      <c r="M4171" s="4">
        <f>ABS(Table1[[#This Row],[Amount]])</f>
        <v>912.45</v>
      </c>
      <c r="N4171">
        <f>IF(Table1[[#This Row],[Type]]="Income",ABS(Table1[[#This Row],[Amount]]),0)</f>
        <v>0</v>
      </c>
      <c r="O4171">
        <f>IF(Table1[[#This Row],[Type]]="Expense",ABS(Table1[[#This Row],[Amount]]),0)</f>
        <v>912.45</v>
      </c>
      <c r="P4171" t="str">
        <f>Table1[[#This Row],[Region]]</f>
        <v>North</v>
      </c>
      <c r="Q4171" t="s">
        <v>42</v>
      </c>
      <c r="R4171" t="s">
        <v>27</v>
      </c>
    </row>
    <row r="4172" spans="1:18" x14ac:dyDescent="0.3">
      <c r="A4172" s="1">
        <v>45199</v>
      </c>
      <c r="B4172" t="s">
        <v>4198</v>
      </c>
      <c r="C4172" t="s">
        <v>15</v>
      </c>
      <c r="D4172" t="s">
        <v>10</v>
      </c>
      <c r="E4172">
        <v>-854.54</v>
      </c>
      <c r="F4172" t="s">
        <v>11</v>
      </c>
      <c r="G4172">
        <f>IF(Table1[[#This Row],[Type]]="Income",ABS(Table1[[#This Row],[Amount]]),0)</f>
        <v>0</v>
      </c>
      <c r="H4172">
        <f>IF(Table1[[#This Row],[Type]]="Expense",ABS(Table1[[#This Row],[Amount]]),0)</f>
        <v>854.54</v>
      </c>
      <c r="I4172" t="s">
        <v>17</v>
      </c>
      <c r="J4172" t="s">
        <v>13</v>
      </c>
      <c r="L4172" t="str">
        <f t="shared" si="65"/>
        <v>September</v>
      </c>
      <c r="M4172" s="4">
        <f>ABS(Table1[[#This Row],[Amount]])</f>
        <v>854.54</v>
      </c>
      <c r="N4172">
        <f>IF(Table1[[#This Row],[Type]]="Income",ABS(Table1[[#This Row],[Amount]]),0)</f>
        <v>0</v>
      </c>
      <c r="O4172">
        <f>IF(Table1[[#This Row],[Type]]="Expense",ABS(Table1[[#This Row],[Amount]]),0)</f>
        <v>854.54</v>
      </c>
      <c r="P4172" t="str">
        <f>Table1[[#This Row],[Region]]</f>
        <v>East</v>
      </c>
      <c r="Q4172" t="s">
        <v>10</v>
      </c>
      <c r="R4172" t="s">
        <v>13</v>
      </c>
    </row>
    <row r="4173" spans="1:18" x14ac:dyDescent="0.3">
      <c r="A4173" s="1">
        <v>45250</v>
      </c>
      <c r="B4173" t="s">
        <v>4199</v>
      </c>
      <c r="C4173" t="s">
        <v>9</v>
      </c>
      <c r="D4173" t="s">
        <v>42</v>
      </c>
      <c r="E4173">
        <v>-3566.56</v>
      </c>
      <c r="F4173" t="s">
        <v>11</v>
      </c>
      <c r="G4173">
        <f>IF(Table1[[#This Row],[Type]]="Income",ABS(Table1[[#This Row],[Amount]]),0)</f>
        <v>0</v>
      </c>
      <c r="H4173">
        <f>IF(Table1[[#This Row],[Type]]="Expense",ABS(Table1[[#This Row],[Amount]]),0)</f>
        <v>3566.56</v>
      </c>
      <c r="I4173" t="s">
        <v>12</v>
      </c>
      <c r="J4173" t="s">
        <v>27</v>
      </c>
      <c r="L4173" t="str">
        <f t="shared" si="65"/>
        <v>November</v>
      </c>
      <c r="M4173" s="4">
        <f>ABS(Table1[[#This Row],[Amount]])</f>
        <v>3566.56</v>
      </c>
      <c r="N4173">
        <f>IF(Table1[[#This Row],[Type]]="Income",ABS(Table1[[#This Row],[Amount]]),0)</f>
        <v>0</v>
      </c>
      <c r="O4173">
        <f>IF(Table1[[#This Row],[Type]]="Expense",ABS(Table1[[#This Row],[Amount]]),0)</f>
        <v>3566.56</v>
      </c>
      <c r="P4173" t="str">
        <f>Table1[[#This Row],[Region]]</f>
        <v>North</v>
      </c>
      <c r="Q4173" t="s">
        <v>42</v>
      </c>
      <c r="R4173" t="s">
        <v>27</v>
      </c>
    </row>
    <row r="4174" spans="1:18" x14ac:dyDescent="0.3">
      <c r="A4174" s="1">
        <v>44974</v>
      </c>
      <c r="B4174" t="s">
        <v>4200</v>
      </c>
      <c r="C4174" t="s">
        <v>30</v>
      </c>
      <c r="D4174" t="s">
        <v>36</v>
      </c>
      <c r="E4174">
        <v>4875.8900000000003</v>
      </c>
      <c r="F4174" t="s">
        <v>31</v>
      </c>
      <c r="G4174">
        <f>IF(Table1[[#This Row],[Type]]="Income",ABS(Table1[[#This Row],[Amount]]),0)</f>
        <v>4875.8900000000003</v>
      </c>
      <c r="H4174">
        <f>IF(Table1[[#This Row],[Type]]="Expense",ABS(Table1[[#This Row],[Amount]]),0)</f>
        <v>0</v>
      </c>
      <c r="I4174" t="s">
        <v>17</v>
      </c>
      <c r="J4174" t="s">
        <v>13</v>
      </c>
      <c r="L4174" t="str">
        <f t="shared" si="65"/>
        <v>February</v>
      </c>
      <c r="M4174" s="4">
        <f>ABS(Table1[[#This Row],[Amount]])</f>
        <v>4875.8900000000003</v>
      </c>
      <c r="N4174">
        <f>IF(Table1[[#This Row],[Type]]="Income",ABS(Table1[[#This Row],[Amount]]),0)</f>
        <v>4875.8900000000003</v>
      </c>
      <c r="O4174">
        <f>IF(Table1[[#This Row],[Type]]="Expense",ABS(Table1[[#This Row],[Amount]]),0)</f>
        <v>0</v>
      </c>
      <c r="P4174" t="str">
        <f>Table1[[#This Row],[Region]]</f>
        <v>East</v>
      </c>
      <c r="Q4174" t="s">
        <v>36</v>
      </c>
      <c r="R4174" t="s">
        <v>13</v>
      </c>
    </row>
    <row r="4175" spans="1:18" x14ac:dyDescent="0.3">
      <c r="A4175" s="1">
        <v>45037</v>
      </c>
      <c r="B4175" t="s">
        <v>4201</v>
      </c>
      <c r="C4175" t="s">
        <v>15</v>
      </c>
      <c r="D4175" t="s">
        <v>26</v>
      </c>
      <c r="E4175">
        <v>-1242.1600000000001</v>
      </c>
      <c r="F4175" t="s">
        <v>11</v>
      </c>
      <c r="G4175">
        <f>IF(Table1[[#This Row],[Type]]="Income",ABS(Table1[[#This Row],[Amount]]),0)</f>
        <v>0</v>
      </c>
      <c r="H4175">
        <f>IF(Table1[[#This Row],[Type]]="Expense",ABS(Table1[[#This Row],[Amount]]),0)</f>
        <v>1242.1600000000001</v>
      </c>
      <c r="I4175" t="s">
        <v>20</v>
      </c>
      <c r="J4175" t="s">
        <v>23</v>
      </c>
      <c r="L4175" t="str">
        <f t="shared" si="65"/>
        <v>April</v>
      </c>
      <c r="M4175" s="4">
        <f>ABS(Table1[[#This Row],[Amount]])</f>
        <v>1242.1600000000001</v>
      </c>
      <c r="N4175">
        <f>IF(Table1[[#This Row],[Type]]="Income",ABS(Table1[[#This Row],[Amount]]),0)</f>
        <v>0</v>
      </c>
      <c r="O4175">
        <f>IF(Table1[[#This Row],[Type]]="Expense",ABS(Table1[[#This Row],[Amount]]),0)</f>
        <v>1242.1600000000001</v>
      </c>
      <c r="P4175" t="str">
        <f>Table1[[#This Row],[Region]]</f>
        <v>South</v>
      </c>
      <c r="Q4175" t="s">
        <v>26</v>
      </c>
      <c r="R4175" t="s">
        <v>23</v>
      </c>
    </row>
    <row r="4176" spans="1:18" x14ac:dyDescent="0.3">
      <c r="A4176" s="1">
        <v>45079</v>
      </c>
      <c r="B4176" t="s">
        <v>4202</v>
      </c>
      <c r="C4176" t="s">
        <v>25</v>
      </c>
      <c r="D4176" t="s">
        <v>36</v>
      </c>
      <c r="E4176">
        <v>-3888.43</v>
      </c>
      <c r="F4176" t="s">
        <v>11</v>
      </c>
      <c r="G4176">
        <f>IF(Table1[[#This Row],[Type]]="Income",ABS(Table1[[#This Row],[Amount]]),0)</f>
        <v>0</v>
      </c>
      <c r="H4176">
        <f>IF(Table1[[#This Row],[Type]]="Expense",ABS(Table1[[#This Row],[Amount]]),0)</f>
        <v>3888.43</v>
      </c>
      <c r="I4176" t="s">
        <v>12</v>
      </c>
      <c r="J4176" t="s">
        <v>23</v>
      </c>
      <c r="L4176" t="str">
        <f t="shared" si="65"/>
        <v>June</v>
      </c>
      <c r="M4176" s="4">
        <f>ABS(Table1[[#This Row],[Amount]])</f>
        <v>3888.43</v>
      </c>
      <c r="N4176">
        <f>IF(Table1[[#This Row],[Type]]="Income",ABS(Table1[[#This Row],[Amount]]),0)</f>
        <v>0</v>
      </c>
      <c r="O4176">
        <f>IF(Table1[[#This Row],[Type]]="Expense",ABS(Table1[[#This Row],[Amount]]),0)</f>
        <v>3888.43</v>
      </c>
      <c r="P4176" t="str">
        <f>Table1[[#This Row],[Region]]</f>
        <v>South</v>
      </c>
      <c r="Q4176" t="s">
        <v>36</v>
      </c>
      <c r="R4176" t="s">
        <v>23</v>
      </c>
    </row>
    <row r="4177" spans="1:18" x14ac:dyDescent="0.3">
      <c r="A4177" s="1">
        <v>45049</v>
      </c>
      <c r="B4177" t="s">
        <v>4203</v>
      </c>
      <c r="C4177" t="s">
        <v>9</v>
      </c>
      <c r="D4177" t="s">
        <v>10</v>
      </c>
      <c r="E4177">
        <v>-529.27</v>
      </c>
      <c r="F4177" t="s">
        <v>11</v>
      </c>
      <c r="G4177">
        <f>IF(Table1[[#This Row],[Type]]="Income",ABS(Table1[[#This Row],[Amount]]),0)</f>
        <v>0</v>
      </c>
      <c r="H4177">
        <f>IF(Table1[[#This Row],[Type]]="Expense",ABS(Table1[[#This Row],[Amount]]),0)</f>
        <v>529.27</v>
      </c>
      <c r="I4177" t="s">
        <v>12</v>
      </c>
      <c r="J4177" t="s">
        <v>13</v>
      </c>
      <c r="L4177" t="str">
        <f t="shared" si="65"/>
        <v>May</v>
      </c>
      <c r="M4177" s="4">
        <f>ABS(Table1[[#This Row],[Amount]])</f>
        <v>529.27</v>
      </c>
      <c r="N4177">
        <f>IF(Table1[[#This Row],[Type]]="Income",ABS(Table1[[#This Row],[Amount]]),0)</f>
        <v>0</v>
      </c>
      <c r="O4177">
        <f>IF(Table1[[#This Row],[Type]]="Expense",ABS(Table1[[#This Row],[Amount]]),0)</f>
        <v>529.27</v>
      </c>
      <c r="P4177" t="str">
        <f>Table1[[#This Row],[Region]]</f>
        <v>East</v>
      </c>
      <c r="Q4177" t="s">
        <v>10</v>
      </c>
      <c r="R4177" t="s">
        <v>13</v>
      </c>
    </row>
    <row r="4178" spans="1:18" x14ac:dyDescent="0.3">
      <c r="A4178" s="1">
        <v>45283</v>
      </c>
      <c r="B4178" t="s">
        <v>4204</v>
      </c>
      <c r="C4178" t="s">
        <v>25</v>
      </c>
      <c r="D4178" t="s">
        <v>36</v>
      </c>
      <c r="E4178">
        <v>-1969.72</v>
      </c>
      <c r="F4178" t="s">
        <v>11</v>
      </c>
      <c r="G4178">
        <f>IF(Table1[[#This Row],[Type]]="Income",ABS(Table1[[#This Row],[Amount]]),0)</f>
        <v>0</v>
      </c>
      <c r="H4178">
        <f>IF(Table1[[#This Row],[Type]]="Expense",ABS(Table1[[#This Row],[Amount]]),0)</f>
        <v>1969.72</v>
      </c>
      <c r="I4178" t="s">
        <v>20</v>
      </c>
      <c r="J4178" t="s">
        <v>32</v>
      </c>
      <c r="L4178" t="str">
        <f t="shared" si="65"/>
        <v>December</v>
      </c>
      <c r="M4178" s="4">
        <f>ABS(Table1[[#This Row],[Amount]])</f>
        <v>1969.72</v>
      </c>
      <c r="N4178">
        <f>IF(Table1[[#This Row],[Type]]="Income",ABS(Table1[[#This Row],[Amount]]),0)</f>
        <v>0</v>
      </c>
      <c r="O4178">
        <f>IF(Table1[[#This Row],[Type]]="Expense",ABS(Table1[[#This Row],[Amount]]),0)</f>
        <v>1969.72</v>
      </c>
      <c r="P4178" t="str">
        <f>Table1[[#This Row],[Region]]</f>
        <v>West</v>
      </c>
      <c r="Q4178" t="s">
        <v>36</v>
      </c>
      <c r="R4178" t="s">
        <v>32</v>
      </c>
    </row>
    <row r="4179" spans="1:18" x14ac:dyDescent="0.3">
      <c r="A4179" s="1">
        <v>45028</v>
      </c>
      <c r="B4179" t="s">
        <v>4205</v>
      </c>
      <c r="C4179" t="s">
        <v>30</v>
      </c>
      <c r="D4179" t="s">
        <v>42</v>
      </c>
      <c r="E4179">
        <v>2582.77</v>
      </c>
      <c r="F4179" t="s">
        <v>31</v>
      </c>
      <c r="G4179">
        <f>IF(Table1[[#This Row],[Type]]="Income",ABS(Table1[[#This Row],[Amount]]),0)</f>
        <v>2582.77</v>
      </c>
      <c r="H4179">
        <f>IF(Table1[[#This Row],[Type]]="Expense",ABS(Table1[[#This Row],[Amount]]),0)</f>
        <v>0</v>
      </c>
      <c r="I4179" t="s">
        <v>17</v>
      </c>
      <c r="J4179" t="s">
        <v>27</v>
      </c>
      <c r="L4179" t="str">
        <f t="shared" si="65"/>
        <v>April</v>
      </c>
      <c r="M4179" s="4">
        <f>ABS(Table1[[#This Row],[Amount]])</f>
        <v>2582.77</v>
      </c>
      <c r="N4179">
        <f>IF(Table1[[#This Row],[Type]]="Income",ABS(Table1[[#This Row],[Amount]]),0)</f>
        <v>2582.77</v>
      </c>
      <c r="O4179">
        <f>IF(Table1[[#This Row],[Type]]="Expense",ABS(Table1[[#This Row],[Amount]]),0)</f>
        <v>0</v>
      </c>
      <c r="P4179" t="str">
        <f>Table1[[#This Row],[Region]]</f>
        <v>North</v>
      </c>
      <c r="Q4179" t="s">
        <v>42</v>
      </c>
      <c r="R4179" t="s">
        <v>27</v>
      </c>
    </row>
    <row r="4180" spans="1:18" x14ac:dyDescent="0.3">
      <c r="A4180" s="1">
        <v>45167</v>
      </c>
      <c r="B4180" t="s">
        <v>4206</v>
      </c>
      <c r="C4180" t="s">
        <v>15</v>
      </c>
      <c r="D4180" t="s">
        <v>22</v>
      </c>
      <c r="E4180">
        <v>-1416.86</v>
      </c>
      <c r="F4180" t="s">
        <v>11</v>
      </c>
      <c r="G4180">
        <f>IF(Table1[[#This Row],[Type]]="Income",ABS(Table1[[#This Row],[Amount]]),0)</f>
        <v>0</v>
      </c>
      <c r="H4180">
        <f>IF(Table1[[#This Row],[Type]]="Expense",ABS(Table1[[#This Row],[Amount]]),0)</f>
        <v>1416.86</v>
      </c>
      <c r="I4180" t="s">
        <v>17</v>
      </c>
      <c r="J4180" t="s">
        <v>23</v>
      </c>
      <c r="L4180" t="str">
        <f t="shared" si="65"/>
        <v>August</v>
      </c>
      <c r="M4180" s="4">
        <f>ABS(Table1[[#This Row],[Amount]])</f>
        <v>1416.86</v>
      </c>
      <c r="N4180">
        <f>IF(Table1[[#This Row],[Type]]="Income",ABS(Table1[[#This Row],[Amount]]),0)</f>
        <v>0</v>
      </c>
      <c r="O4180">
        <f>IF(Table1[[#This Row],[Type]]="Expense",ABS(Table1[[#This Row],[Amount]]),0)</f>
        <v>1416.86</v>
      </c>
      <c r="P4180" t="str">
        <f>Table1[[#This Row],[Region]]</f>
        <v>South</v>
      </c>
      <c r="Q4180" t="s">
        <v>22</v>
      </c>
      <c r="R4180" t="s">
        <v>23</v>
      </c>
    </row>
    <row r="4181" spans="1:18" x14ac:dyDescent="0.3">
      <c r="A4181" s="1">
        <v>45247</v>
      </c>
      <c r="B4181" t="s">
        <v>4207</v>
      </c>
      <c r="C4181" t="s">
        <v>15</v>
      </c>
      <c r="D4181" t="s">
        <v>42</v>
      </c>
      <c r="E4181">
        <v>-2694.93</v>
      </c>
      <c r="F4181" t="s">
        <v>11</v>
      </c>
      <c r="G4181">
        <f>IF(Table1[[#This Row],[Type]]="Income",ABS(Table1[[#This Row],[Amount]]),0)</f>
        <v>0</v>
      </c>
      <c r="H4181">
        <f>IF(Table1[[#This Row],[Type]]="Expense",ABS(Table1[[#This Row],[Amount]]),0)</f>
        <v>2694.93</v>
      </c>
      <c r="I4181" t="s">
        <v>17</v>
      </c>
      <c r="J4181" t="s">
        <v>23</v>
      </c>
      <c r="L4181" t="str">
        <f t="shared" si="65"/>
        <v>November</v>
      </c>
      <c r="M4181" s="4">
        <f>ABS(Table1[[#This Row],[Amount]])</f>
        <v>2694.93</v>
      </c>
      <c r="N4181">
        <f>IF(Table1[[#This Row],[Type]]="Income",ABS(Table1[[#This Row],[Amount]]),0)</f>
        <v>0</v>
      </c>
      <c r="O4181">
        <f>IF(Table1[[#This Row],[Type]]="Expense",ABS(Table1[[#This Row],[Amount]]),0)</f>
        <v>2694.93</v>
      </c>
      <c r="P4181" t="str">
        <f>Table1[[#This Row],[Region]]</f>
        <v>South</v>
      </c>
      <c r="Q4181" t="s">
        <v>42</v>
      </c>
      <c r="R4181" t="s">
        <v>23</v>
      </c>
    </row>
    <row r="4182" spans="1:18" x14ac:dyDescent="0.3">
      <c r="A4182" s="1">
        <v>45117</v>
      </c>
      <c r="B4182" t="s">
        <v>4208</v>
      </c>
      <c r="C4182" t="s">
        <v>15</v>
      </c>
      <c r="D4182" t="s">
        <v>16</v>
      </c>
      <c r="E4182">
        <v>-4424.8100000000004</v>
      </c>
      <c r="F4182" t="s">
        <v>11</v>
      </c>
      <c r="G4182">
        <f>IF(Table1[[#This Row],[Type]]="Income",ABS(Table1[[#This Row],[Amount]]),0)</f>
        <v>0</v>
      </c>
      <c r="H4182">
        <f>IF(Table1[[#This Row],[Type]]="Expense",ABS(Table1[[#This Row],[Amount]]),0)</f>
        <v>4424.8100000000004</v>
      </c>
      <c r="I4182" t="s">
        <v>12</v>
      </c>
      <c r="J4182" t="s">
        <v>32</v>
      </c>
      <c r="L4182" t="str">
        <f t="shared" si="65"/>
        <v>July</v>
      </c>
      <c r="M4182" s="4">
        <f>ABS(Table1[[#This Row],[Amount]])</f>
        <v>4424.8100000000004</v>
      </c>
      <c r="N4182">
        <f>IF(Table1[[#This Row],[Type]]="Income",ABS(Table1[[#This Row],[Amount]]),0)</f>
        <v>0</v>
      </c>
      <c r="O4182">
        <f>IF(Table1[[#This Row],[Type]]="Expense",ABS(Table1[[#This Row],[Amount]]),0)</f>
        <v>4424.8100000000004</v>
      </c>
      <c r="P4182" t="str">
        <f>Table1[[#This Row],[Region]]</f>
        <v>West</v>
      </c>
      <c r="Q4182" t="s">
        <v>16</v>
      </c>
      <c r="R4182" t="s">
        <v>32</v>
      </c>
    </row>
    <row r="4183" spans="1:18" x14ac:dyDescent="0.3">
      <c r="A4183" s="1">
        <v>45143</v>
      </c>
      <c r="B4183" t="s">
        <v>4209</v>
      </c>
      <c r="C4183" t="s">
        <v>15</v>
      </c>
      <c r="D4183" t="s">
        <v>36</v>
      </c>
      <c r="E4183">
        <v>-4727.75</v>
      </c>
      <c r="F4183" t="s">
        <v>11</v>
      </c>
      <c r="G4183">
        <f>IF(Table1[[#This Row],[Type]]="Income",ABS(Table1[[#This Row],[Amount]]),0)</f>
        <v>0</v>
      </c>
      <c r="H4183">
        <f>IF(Table1[[#This Row],[Type]]="Expense",ABS(Table1[[#This Row],[Amount]]),0)</f>
        <v>4727.75</v>
      </c>
      <c r="I4183" t="s">
        <v>12</v>
      </c>
      <c r="J4183" t="s">
        <v>23</v>
      </c>
      <c r="L4183" t="str">
        <f t="shared" si="65"/>
        <v>August</v>
      </c>
      <c r="M4183" s="4">
        <f>ABS(Table1[[#This Row],[Amount]])</f>
        <v>4727.75</v>
      </c>
      <c r="N4183">
        <f>IF(Table1[[#This Row],[Type]]="Income",ABS(Table1[[#This Row],[Amount]]),0)</f>
        <v>0</v>
      </c>
      <c r="O4183">
        <f>IF(Table1[[#This Row],[Type]]="Expense",ABS(Table1[[#This Row],[Amount]]),0)</f>
        <v>4727.75</v>
      </c>
      <c r="P4183" t="str">
        <f>Table1[[#This Row],[Region]]</f>
        <v>South</v>
      </c>
      <c r="Q4183" t="s">
        <v>36</v>
      </c>
      <c r="R4183" t="s">
        <v>23</v>
      </c>
    </row>
    <row r="4184" spans="1:18" x14ac:dyDescent="0.3">
      <c r="A4184" s="1">
        <v>44977</v>
      </c>
      <c r="B4184" t="s">
        <v>4210</v>
      </c>
      <c r="C4184" t="s">
        <v>9</v>
      </c>
      <c r="D4184" t="s">
        <v>19</v>
      </c>
      <c r="E4184">
        <v>-592.73</v>
      </c>
      <c r="F4184" t="s">
        <v>11</v>
      </c>
      <c r="G4184">
        <f>IF(Table1[[#This Row],[Type]]="Income",ABS(Table1[[#This Row],[Amount]]),0)</f>
        <v>0</v>
      </c>
      <c r="H4184">
        <f>IF(Table1[[#This Row],[Type]]="Expense",ABS(Table1[[#This Row],[Amount]]),0)</f>
        <v>592.73</v>
      </c>
      <c r="I4184" t="s">
        <v>12</v>
      </c>
      <c r="J4184" t="s">
        <v>13</v>
      </c>
      <c r="L4184" t="str">
        <f t="shared" si="65"/>
        <v>February</v>
      </c>
      <c r="M4184" s="4">
        <f>ABS(Table1[[#This Row],[Amount]])</f>
        <v>592.73</v>
      </c>
      <c r="N4184">
        <f>IF(Table1[[#This Row],[Type]]="Income",ABS(Table1[[#This Row],[Amount]]),0)</f>
        <v>0</v>
      </c>
      <c r="O4184">
        <f>IF(Table1[[#This Row],[Type]]="Expense",ABS(Table1[[#This Row],[Amount]]),0)</f>
        <v>592.73</v>
      </c>
      <c r="P4184" t="str">
        <f>Table1[[#This Row],[Region]]</f>
        <v>East</v>
      </c>
      <c r="Q4184" t="s">
        <v>19</v>
      </c>
      <c r="R4184" t="s">
        <v>13</v>
      </c>
    </row>
    <row r="4185" spans="1:18" x14ac:dyDescent="0.3">
      <c r="A4185" s="1">
        <v>45218</v>
      </c>
      <c r="B4185" t="s">
        <v>4211</v>
      </c>
      <c r="C4185" t="s">
        <v>9</v>
      </c>
      <c r="D4185" t="s">
        <v>36</v>
      </c>
      <c r="E4185">
        <v>-1432.05</v>
      </c>
      <c r="F4185" t="s">
        <v>11</v>
      </c>
      <c r="G4185">
        <f>IF(Table1[[#This Row],[Type]]="Income",ABS(Table1[[#This Row],[Amount]]),0)</f>
        <v>0</v>
      </c>
      <c r="H4185">
        <f>IF(Table1[[#This Row],[Type]]="Expense",ABS(Table1[[#This Row],[Amount]]),0)</f>
        <v>1432.05</v>
      </c>
      <c r="I4185" t="s">
        <v>12</v>
      </c>
      <c r="J4185" t="s">
        <v>32</v>
      </c>
      <c r="L4185" t="str">
        <f t="shared" si="65"/>
        <v>October</v>
      </c>
      <c r="M4185" s="4">
        <f>ABS(Table1[[#This Row],[Amount]])</f>
        <v>1432.05</v>
      </c>
      <c r="N4185">
        <f>IF(Table1[[#This Row],[Type]]="Income",ABS(Table1[[#This Row],[Amount]]),0)</f>
        <v>0</v>
      </c>
      <c r="O4185">
        <f>IF(Table1[[#This Row],[Type]]="Expense",ABS(Table1[[#This Row],[Amount]]),0)</f>
        <v>1432.05</v>
      </c>
      <c r="P4185" t="str">
        <f>Table1[[#This Row],[Region]]</f>
        <v>West</v>
      </c>
      <c r="Q4185" t="s">
        <v>36</v>
      </c>
      <c r="R4185" t="s">
        <v>32</v>
      </c>
    </row>
    <row r="4186" spans="1:18" x14ac:dyDescent="0.3">
      <c r="A4186" s="1">
        <v>45007</v>
      </c>
      <c r="B4186" t="s">
        <v>4212</v>
      </c>
      <c r="C4186" t="s">
        <v>25</v>
      </c>
      <c r="D4186" t="s">
        <v>26</v>
      </c>
      <c r="E4186">
        <v>-4897.76</v>
      </c>
      <c r="F4186" t="s">
        <v>11</v>
      </c>
      <c r="G4186">
        <f>IF(Table1[[#This Row],[Type]]="Income",ABS(Table1[[#This Row],[Amount]]),0)</f>
        <v>0</v>
      </c>
      <c r="H4186">
        <f>IF(Table1[[#This Row],[Type]]="Expense",ABS(Table1[[#This Row],[Amount]]),0)</f>
        <v>4897.76</v>
      </c>
      <c r="I4186" t="s">
        <v>12</v>
      </c>
      <c r="J4186" t="s">
        <v>23</v>
      </c>
      <c r="L4186" t="str">
        <f t="shared" si="65"/>
        <v>March</v>
      </c>
      <c r="M4186" s="4">
        <f>ABS(Table1[[#This Row],[Amount]])</f>
        <v>4897.76</v>
      </c>
      <c r="N4186">
        <f>IF(Table1[[#This Row],[Type]]="Income",ABS(Table1[[#This Row],[Amount]]),0)</f>
        <v>0</v>
      </c>
      <c r="O4186">
        <f>IF(Table1[[#This Row],[Type]]="Expense",ABS(Table1[[#This Row],[Amount]]),0)</f>
        <v>4897.76</v>
      </c>
      <c r="P4186" t="str">
        <f>Table1[[#This Row],[Region]]</f>
        <v>South</v>
      </c>
      <c r="Q4186" t="s">
        <v>26</v>
      </c>
      <c r="R4186" t="s">
        <v>23</v>
      </c>
    </row>
    <row r="4187" spans="1:18" x14ac:dyDescent="0.3">
      <c r="A4187" s="1">
        <v>45014</v>
      </c>
      <c r="B4187" t="s">
        <v>4213</v>
      </c>
      <c r="C4187" t="s">
        <v>9</v>
      </c>
      <c r="D4187" t="s">
        <v>10</v>
      </c>
      <c r="E4187">
        <v>-1425.05</v>
      </c>
      <c r="F4187" t="s">
        <v>11</v>
      </c>
      <c r="G4187">
        <f>IF(Table1[[#This Row],[Type]]="Income",ABS(Table1[[#This Row],[Amount]]),0)</f>
        <v>0</v>
      </c>
      <c r="H4187">
        <f>IF(Table1[[#This Row],[Type]]="Expense",ABS(Table1[[#This Row],[Amount]]),0)</f>
        <v>1425.05</v>
      </c>
      <c r="I4187" t="s">
        <v>17</v>
      </c>
      <c r="J4187" t="s">
        <v>32</v>
      </c>
      <c r="L4187" t="str">
        <f t="shared" si="65"/>
        <v>March</v>
      </c>
      <c r="M4187" s="4">
        <f>ABS(Table1[[#This Row],[Amount]])</f>
        <v>1425.05</v>
      </c>
      <c r="N4187">
        <f>IF(Table1[[#This Row],[Type]]="Income",ABS(Table1[[#This Row],[Amount]]),0)</f>
        <v>0</v>
      </c>
      <c r="O4187">
        <f>IF(Table1[[#This Row],[Type]]="Expense",ABS(Table1[[#This Row],[Amount]]),0)</f>
        <v>1425.05</v>
      </c>
      <c r="P4187" t="str">
        <f>Table1[[#This Row],[Region]]</f>
        <v>West</v>
      </c>
      <c r="Q4187" t="s">
        <v>10</v>
      </c>
      <c r="R4187" t="s">
        <v>32</v>
      </c>
    </row>
    <row r="4188" spans="1:18" x14ac:dyDescent="0.3">
      <c r="A4188" s="1">
        <v>45120</v>
      </c>
      <c r="B4188" t="s">
        <v>4214</v>
      </c>
      <c r="C4188" t="s">
        <v>30</v>
      </c>
      <c r="D4188" t="s">
        <v>19</v>
      </c>
      <c r="E4188">
        <v>3494.27</v>
      </c>
      <c r="F4188" t="s">
        <v>31</v>
      </c>
      <c r="G4188">
        <f>IF(Table1[[#This Row],[Type]]="Income",ABS(Table1[[#This Row],[Amount]]),0)</f>
        <v>3494.27</v>
      </c>
      <c r="H4188">
        <f>IF(Table1[[#This Row],[Type]]="Expense",ABS(Table1[[#This Row],[Amount]]),0)</f>
        <v>0</v>
      </c>
      <c r="I4188" t="s">
        <v>20</v>
      </c>
      <c r="J4188" t="s">
        <v>32</v>
      </c>
      <c r="L4188" t="str">
        <f t="shared" si="65"/>
        <v>July</v>
      </c>
      <c r="M4188" s="4">
        <f>ABS(Table1[[#This Row],[Amount]])</f>
        <v>3494.27</v>
      </c>
      <c r="N4188">
        <f>IF(Table1[[#This Row],[Type]]="Income",ABS(Table1[[#This Row],[Amount]]),0)</f>
        <v>3494.27</v>
      </c>
      <c r="O4188">
        <f>IF(Table1[[#This Row],[Type]]="Expense",ABS(Table1[[#This Row],[Amount]]),0)</f>
        <v>0</v>
      </c>
      <c r="P4188" t="str">
        <f>Table1[[#This Row],[Region]]</f>
        <v>West</v>
      </c>
      <c r="Q4188" t="s">
        <v>19</v>
      </c>
      <c r="R4188" t="s">
        <v>32</v>
      </c>
    </row>
    <row r="4189" spans="1:18" x14ac:dyDescent="0.3">
      <c r="A4189" s="1">
        <v>45030</v>
      </c>
      <c r="B4189" t="s">
        <v>4215</v>
      </c>
      <c r="C4189" t="s">
        <v>30</v>
      </c>
      <c r="D4189" t="s">
        <v>42</v>
      </c>
      <c r="E4189">
        <v>1341.92</v>
      </c>
      <c r="F4189" t="s">
        <v>31</v>
      </c>
      <c r="G4189">
        <f>IF(Table1[[#This Row],[Type]]="Income",ABS(Table1[[#This Row],[Amount]]),0)</f>
        <v>1341.92</v>
      </c>
      <c r="H4189">
        <f>IF(Table1[[#This Row],[Type]]="Expense",ABS(Table1[[#This Row],[Amount]]),0)</f>
        <v>0</v>
      </c>
      <c r="I4189" t="s">
        <v>17</v>
      </c>
      <c r="J4189" t="s">
        <v>23</v>
      </c>
      <c r="L4189" t="str">
        <f t="shared" si="65"/>
        <v>April</v>
      </c>
      <c r="M4189" s="4">
        <f>ABS(Table1[[#This Row],[Amount]])</f>
        <v>1341.92</v>
      </c>
      <c r="N4189">
        <f>IF(Table1[[#This Row],[Type]]="Income",ABS(Table1[[#This Row],[Amount]]),0)</f>
        <v>1341.92</v>
      </c>
      <c r="O4189">
        <f>IF(Table1[[#This Row],[Type]]="Expense",ABS(Table1[[#This Row],[Amount]]),0)</f>
        <v>0</v>
      </c>
      <c r="P4189" t="str">
        <f>Table1[[#This Row],[Region]]</f>
        <v>South</v>
      </c>
      <c r="Q4189" t="s">
        <v>42</v>
      </c>
      <c r="R4189" t="s">
        <v>23</v>
      </c>
    </row>
    <row r="4190" spans="1:18" x14ac:dyDescent="0.3">
      <c r="A4190" s="1">
        <v>45197</v>
      </c>
      <c r="B4190" t="s">
        <v>4216</v>
      </c>
      <c r="C4190" t="s">
        <v>15</v>
      </c>
      <c r="D4190" t="s">
        <v>26</v>
      </c>
      <c r="E4190">
        <v>-1846.19</v>
      </c>
      <c r="F4190" t="s">
        <v>11</v>
      </c>
      <c r="G4190">
        <f>IF(Table1[[#This Row],[Type]]="Income",ABS(Table1[[#This Row],[Amount]]),0)</f>
        <v>0</v>
      </c>
      <c r="H4190">
        <f>IF(Table1[[#This Row],[Type]]="Expense",ABS(Table1[[#This Row],[Amount]]),0)</f>
        <v>1846.19</v>
      </c>
      <c r="I4190" t="s">
        <v>17</v>
      </c>
      <c r="J4190" t="s">
        <v>23</v>
      </c>
      <c r="L4190" t="str">
        <f t="shared" si="65"/>
        <v>September</v>
      </c>
      <c r="M4190" s="4">
        <f>ABS(Table1[[#This Row],[Amount]])</f>
        <v>1846.19</v>
      </c>
      <c r="N4190">
        <f>IF(Table1[[#This Row],[Type]]="Income",ABS(Table1[[#This Row],[Amount]]),0)</f>
        <v>0</v>
      </c>
      <c r="O4190">
        <f>IF(Table1[[#This Row],[Type]]="Expense",ABS(Table1[[#This Row],[Amount]]),0)</f>
        <v>1846.19</v>
      </c>
      <c r="P4190" t="str">
        <f>Table1[[#This Row],[Region]]</f>
        <v>South</v>
      </c>
      <c r="Q4190" t="s">
        <v>26</v>
      </c>
      <c r="R4190" t="s">
        <v>23</v>
      </c>
    </row>
    <row r="4191" spans="1:18" x14ac:dyDescent="0.3">
      <c r="A4191" s="1">
        <v>45022</v>
      </c>
      <c r="B4191" t="s">
        <v>4217</v>
      </c>
      <c r="C4191" t="s">
        <v>30</v>
      </c>
      <c r="D4191" t="s">
        <v>36</v>
      </c>
      <c r="E4191">
        <v>1037.27</v>
      </c>
      <c r="F4191" t="s">
        <v>31</v>
      </c>
      <c r="G4191">
        <f>IF(Table1[[#This Row],[Type]]="Income",ABS(Table1[[#This Row],[Amount]]),0)</f>
        <v>1037.27</v>
      </c>
      <c r="H4191">
        <f>IF(Table1[[#This Row],[Type]]="Expense",ABS(Table1[[#This Row],[Amount]]),0)</f>
        <v>0</v>
      </c>
      <c r="I4191" t="s">
        <v>12</v>
      </c>
      <c r="J4191" t="s">
        <v>23</v>
      </c>
      <c r="L4191" t="str">
        <f t="shared" si="65"/>
        <v>April</v>
      </c>
      <c r="M4191" s="4">
        <f>ABS(Table1[[#This Row],[Amount]])</f>
        <v>1037.27</v>
      </c>
      <c r="N4191">
        <f>IF(Table1[[#This Row],[Type]]="Income",ABS(Table1[[#This Row],[Amount]]),0)</f>
        <v>1037.27</v>
      </c>
      <c r="O4191">
        <f>IF(Table1[[#This Row],[Type]]="Expense",ABS(Table1[[#This Row],[Amount]]),0)</f>
        <v>0</v>
      </c>
      <c r="P4191" t="str">
        <f>Table1[[#This Row],[Region]]</f>
        <v>South</v>
      </c>
      <c r="Q4191" t="s">
        <v>36</v>
      </c>
      <c r="R4191" t="s">
        <v>23</v>
      </c>
    </row>
    <row r="4192" spans="1:18" x14ac:dyDescent="0.3">
      <c r="A4192" s="1">
        <v>45124</v>
      </c>
      <c r="B4192" t="s">
        <v>4218</v>
      </c>
      <c r="C4192" t="s">
        <v>25</v>
      </c>
      <c r="D4192" t="s">
        <v>42</v>
      </c>
      <c r="E4192">
        <v>-4295.87</v>
      </c>
      <c r="F4192" t="s">
        <v>11</v>
      </c>
      <c r="G4192">
        <f>IF(Table1[[#This Row],[Type]]="Income",ABS(Table1[[#This Row],[Amount]]),0)</f>
        <v>0</v>
      </c>
      <c r="H4192">
        <f>IF(Table1[[#This Row],[Type]]="Expense",ABS(Table1[[#This Row],[Amount]]),0)</f>
        <v>4295.87</v>
      </c>
      <c r="I4192" t="s">
        <v>20</v>
      </c>
      <c r="J4192" t="s">
        <v>32</v>
      </c>
      <c r="L4192" t="str">
        <f t="shared" si="65"/>
        <v>July</v>
      </c>
      <c r="M4192" s="4">
        <f>ABS(Table1[[#This Row],[Amount]])</f>
        <v>4295.87</v>
      </c>
      <c r="N4192">
        <f>IF(Table1[[#This Row],[Type]]="Income",ABS(Table1[[#This Row],[Amount]]),0)</f>
        <v>0</v>
      </c>
      <c r="O4192">
        <f>IF(Table1[[#This Row],[Type]]="Expense",ABS(Table1[[#This Row],[Amount]]),0)</f>
        <v>4295.87</v>
      </c>
      <c r="P4192" t="str">
        <f>Table1[[#This Row],[Region]]</f>
        <v>West</v>
      </c>
      <c r="Q4192" t="s">
        <v>42</v>
      </c>
      <c r="R4192" t="s">
        <v>32</v>
      </c>
    </row>
    <row r="4193" spans="1:18" x14ac:dyDescent="0.3">
      <c r="A4193" s="1">
        <v>44927</v>
      </c>
      <c r="B4193" t="s">
        <v>4219</v>
      </c>
      <c r="C4193" t="s">
        <v>9</v>
      </c>
      <c r="D4193" t="s">
        <v>42</v>
      </c>
      <c r="E4193">
        <v>-4424.9799999999996</v>
      </c>
      <c r="F4193" t="s">
        <v>11</v>
      </c>
      <c r="G4193">
        <f>IF(Table1[[#This Row],[Type]]="Income",ABS(Table1[[#This Row],[Amount]]),0)</f>
        <v>0</v>
      </c>
      <c r="H4193">
        <f>IF(Table1[[#This Row],[Type]]="Expense",ABS(Table1[[#This Row],[Amount]]),0)</f>
        <v>4424.9799999999996</v>
      </c>
      <c r="I4193" t="s">
        <v>20</v>
      </c>
      <c r="J4193" t="s">
        <v>13</v>
      </c>
      <c r="L4193" t="str">
        <f t="shared" si="65"/>
        <v>January</v>
      </c>
      <c r="M4193" s="4">
        <f>ABS(Table1[[#This Row],[Amount]])</f>
        <v>4424.9799999999996</v>
      </c>
      <c r="N4193">
        <f>IF(Table1[[#This Row],[Type]]="Income",ABS(Table1[[#This Row],[Amount]]),0)</f>
        <v>0</v>
      </c>
      <c r="O4193">
        <f>IF(Table1[[#This Row],[Type]]="Expense",ABS(Table1[[#This Row],[Amount]]),0)</f>
        <v>4424.9799999999996</v>
      </c>
      <c r="P4193" t="str">
        <f>Table1[[#This Row],[Region]]</f>
        <v>East</v>
      </c>
      <c r="Q4193" t="s">
        <v>42</v>
      </c>
      <c r="R4193" t="s">
        <v>13</v>
      </c>
    </row>
    <row r="4194" spans="1:18" x14ac:dyDescent="0.3">
      <c r="A4194" s="1">
        <v>45093</v>
      </c>
      <c r="B4194" t="s">
        <v>4220</v>
      </c>
      <c r="C4194" t="s">
        <v>9</v>
      </c>
      <c r="D4194" t="s">
        <v>16</v>
      </c>
      <c r="E4194">
        <v>-1554.87</v>
      </c>
      <c r="F4194" t="s">
        <v>11</v>
      </c>
      <c r="G4194">
        <f>IF(Table1[[#This Row],[Type]]="Income",ABS(Table1[[#This Row],[Amount]]),0)</f>
        <v>0</v>
      </c>
      <c r="H4194">
        <f>IF(Table1[[#This Row],[Type]]="Expense",ABS(Table1[[#This Row],[Amount]]),0)</f>
        <v>1554.87</v>
      </c>
      <c r="I4194" t="s">
        <v>17</v>
      </c>
      <c r="J4194" t="s">
        <v>13</v>
      </c>
      <c r="L4194" t="str">
        <f t="shared" si="65"/>
        <v>June</v>
      </c>
      <c r="M4194" s="4">
        <f>ABS(Table1[[#This Row],[Amount]])</f>
        <v>1554.87</v>
      </c>
      <c r="N4194">
        <f>IF(Table1[[#This Row],[Type]]="Income",ABS(Table1[[#This Row],[Amount]]),0)</f>
        <v>0</v>
      </c>
      <c r="O4194">
        <f>IF(Table1[[#This Row],[Type]]="Expense",ABS(Table1[[#This Row],[Amount]]),0)</f>
        <v>1554.87</v>
      </c>
      <c r="P4194" t="str">
        <f>Table1[[#This Row],[Region]]</f>
        <v>East</v>
      </c>
      <c r="Q4194" t="s">
        <v>16</v>
      </c>
      <c r="R4194" t="s">
        <v>13</v>
      </c>
    </row>
    <row r="4195" spans="1:18" x14ac:dyDescent="0.3">
      <c r="A4195" s="1">
        <v>45052</v>
      </c>
      <c r="B4195" t="s">
        <v>4221</v>
      </c>
      <c r="C4195" t="s">
        <v>9</v>
      </c>
      <c r="D4195" t="s">
        <v>16</v>
      </c>
      <c r="E4195">
        <v>-4135.59</v>
      </c>
      <c r="F4195" t="s">
        <v>11</v>
      </c>
      <c r="G4195">
        <f>IF(Table1[[#This Row],[Type]]="Income",ABS(Table1[[#This Row],[Amount]]),0)</f>
        <v>0</v>
      </c>
      <c r="H4195">
        <f>IF(Table1[[#This Row],[Type]]="Expense",ABS(Table1[[#This Row],[Amount]]),0)</f>
        <v>4135.59</v>
      </c>
      <c r="I4195" t="s">
        <v>20</v>
      </c>
      <c r="J4195" t="s">
        <v>27</v>
      </c>
      <c r="L4195" t="str">
        <f t="shared" si="65"/>
        <v>May</v>
      </c>
      <c r="M4195" s="4">
        <f>ABS(Table1[[#This Row],[Amount]])</f>
        <v>4135.59</v>
      </c>
      <c r="N4195">
        <f>IF(Table1[[#This Row],[Type]]="Income",ABS(Table1[[#This Row],[Amount]]),0)</f>
        <v>0</v>
      </c>
      <c r="O4195">
        <f>IF(Table1[[#This Row],[Type]]="Expense",ABS(Table1[[#This Row],[Amount]]),0)</f>
        <v>4135.59</v>
      </c>
      <c r="P4195" t="str">
        <f>Table1[[#This Row],[Region]]</f>
        <v>North</v>
      </c>
      <c r="Q4195" t="s">
        <v>16</v>
      </c>
      <c r="R4195" t="s">
        <v>27</v>
      </c>
    </row>
    <row r="4196" spans="1:18" x14ac:dyDescent="0.3">
      <c r="A4196" s="1">
        <v>45239</v>
      </c>
      <c r="B4196" t="s">
        <v>4222</v>
      </c>
      <c r="C4196" t="s">
        <v>30</v>
      </c>
      <c r="D4196" t="s">
        <v>22</v>
      </c>
      <c r="E4196">
        <v>1855.38</v>
      </c>
      <c r="F4196" t="s">
        <v>31</v>
      </c>
      <c r="G4196">
        <f>IF(Table1[[#This Row],[Type]]="Income",ABS(Table1[[#This Row],[Amount]]),0)</f>
        <v>1855.38</v>
      </c>
      <c r="H4196">
        <f>IF(Table1[[#This Row],[Type]]="Expense",ABS(Table1[[#This Row],[Amount]]),0)</f>
        <v>0</v>
      </c>
      <c r="I4196" t="s">
        <v>17</v>
      </c>
      <c r="J4196" t="s">
        <v>23</v>
      </c>
      <c r="L4196" t="str">
        <f t="shared" si="65"/>
        <v>November</v>
      </c>
      <c r="M4196" s="4">
        <f>ABS(Table1[[#This Row],[Amount]])</f>
        <v>1855.38</v>
      </c>
      <c r="N4196">
        <f>IF(Table1[[#This Row],[Type]]="Income",ABS(Table1[[#This Row],[Amount]]),0)</f>
        <v>1855.38</v>
      </c>
      <c r="O4196">
        <f>IF(Table1[[#This Row],[Type]]="Expense",ABS(Table1[[#This Row],[Amount]]),0)</f>
        <v>0</v>
      </c>
      <c r="P4196" t="str">
        <f>Table1[[#This Row],[Region]]</f>
        <v>South</v>
      </c>
      <c r="Q4196" t="s">
        <v>22</v>
      </c>
      <c r="R4196" t="s">
        <v>23</v>
      </c>
    </row>
    <row r="4197" spans="1:18" x14ac:dyDescent="0.3">
      <c r="A4197" s="1">
        <v>45007</v>
      </c>
      <c r="B4197" t="s">
        <v>4223</v>
      </c>
      <c r="C4197" t="s">
        <v>9</v>
      </c>
      <c r="D4197" t="s">
        <v>16</v>
      </c>
      <c r="E4197">
        <v>-585.20000000000005</v>
      </c>
      <c r="F4197" t="s">
        <v>11</v>
      </c>
      <c r="G4197">
        <f>IF(Table1[[#This Row],[Type]]="Income",ABS(Table1[[#This Row],[Amount]]),0)</f>
        <v>0</v>
      </c>
      <c r="H4197">
        <f>IF(Table1[[#This Row],[Type]]="Expense",ABS(Table1[[#This Row],[Amount]]),0)</f>
        <v>585.20000000000005</v>
      </c>
      <c r="I4197" t="s">
        <v>17</v>
      </c>
      <c r="J4197" t="s">
        <v>13</v>
      </c>
      <c r="L4197" t="str">
        <f t="shared" si="65"/>
        <v>March</v>
      </c>
      <c r="M4197" s="4">
        <f>ABS(Table1[[#This Row],[Amount]])</f>
        <v>585.20000000000005</v>
      </c>
      <c r="N4197">
        <f>IF(Table1[[#This Row],[Type]]="Income",ABS(Table1[[#This Row],[Amount]]),0)</f>
        <v>0</v>
      </c>
      <c r="O4197">
        <f>IF(Table1[[#This Row],[Type]]="Expense",ABS(Table1[[#This Row],[Amount]]),0)</f>
        <v>585.20000000000005</v>
      </c>
      <c r="P4197" t="str">
        <f>Table1[[#This Row],[Region]]</f>
        <v>East</v>
      </c>
      <c r="Q4197" t="s">
        <v>16</v>
      </c>
      <c r="R4197" t="s">
        <v>13</v>
      </c>
    </row>
    <row r="4198" spans="1:18" x14ac:dyDescent="0.3">
      <c r="A4198" s="1">
        <v>45177</v>
      </c>
      <c r="B4198" t="s">
        <v>4224</v>
      </c>
      <c r="C4198" t="s">
        <v>15</v>
      </c>
      <c r="D4198" t="s">
        <v>10</v>
      </c>
      <c r="E4198">
        <v>-3814.57</v>
      </c>
      <c r="F4198" t="s">
        <v>11</v>
      </c>
      <c r="G4198">
        <f>IF(Table1[[#This Row],[Type]]="Income",ABS(Table1[[#This Row],[Amount]]),0)</f>
        <v>0</v>
      </c>
      <c r="H4198">
        <f>IF(Table1[[#This Row],[Type]]="Expense",ABS(Table1[[#This Row],[Amount]]),0)</f>
        <v>3814.57</v>
      </c>
      <c r="I4198" t="s">
        <v>17</v>
      </c>
      <c r="J4198" t="s">
        <v>27</v>
      </c>
      <c r="L4198" t="str">
        <f t="shared" si="65"/>
        <v>September</v>
      </c>
      <c r="M4198" s="4">
        <f>ABS(Table1[[#This Row],[Amount]])</f>
        <v>3814.57</v>
      </c>
      <c r="N4198">
        <f>IF(Table1[[#This Row],[Type]]="Income",ABS(Table1[[#This Row],[Amount]]),0)</f>
        <v>0</v>
      </c>
      <c r="O4198">
        <f>IF(Table1[[#This Row],[Type]]="Expense",ABS(Table1[[#This Row],[Amount]]),0)</f>
        <v>3814.57</v>
      </c>
      <c r="P4198" t="str">
        <f>Table1[[#This Row],[Region]]</f>
        <v>North</v>
      </c>
      <c r="Q4198" t="s">
        <v>10</v>
      </c>
      <c r="R4198" t="s">
        <v>27</v>
      </c>
    </row>
    <row r="4199" spans="1:18" x14ac:dyDescent="0.3">
      <c r="A4199" s="1">
        <v>45095</v>
      </c>
      <c r="B4199" t="s">
        <v>4225</v>
      </c>
      <c r="C4199" t="s">
        <v>15</v>
      </c>
      <c r="D4199" t="s">
        <v>19</v>
      </c>
      <c r="E4199">
        <v>-3022.59</v>
      </c>
      <c r="F4199" t="s">
        <v>11</v>
      </c>
      <c r="G4199">
        <f>IF(Table1[[#This Row],[Type]]="Income",ABS(Table1[[#This Row],[Amount]]),0)</f>
        <v>0</v>
      </c>
      <c r="H4199">
        <f>IF(Table1[[#This Row],[Type]]="Expense",ABS(Table1[[#This Row],[Amount]]),0)</f>
        <v>3022.59</v>
      </c>
      <c r="I4199" t="s">
        <v>17</v>
      </c>
      <c r="J4199" t="s">
        <v>27</v>
      </c>
      <c r="L4199" t="str">
        <f t="shared" si="65"/>
        <v>June</v>
      </c>
      <c r="M4199" s="4">
        <f>ABS(Table1[[#This Row],[Amount]])</f>
        <v>3022.59</v>
      </c>
      <c r="N4199">
        <f>IF(Table1[[#This Row],[Type]]="Income",ABS(Table1[[#This Row],[Amount]]),0)</f>
        <v>0</v>
      </c>
      <c r="O4199">
        <f>IF(Table1[[#This Row],[Type]]="Expense",ABS(Table1[[#This Row],[Amount]]),0)</f>
        <v>3022.59</v>
      </c>
      <c r="P4199" t="str">
        <f>Table1[[#This Row],[Region]]</f>
        <v>North</v>
      </c>
      <c r="Q4199" t="s">
        <v>19</v>
      </c>
      <c r="R4199" t="s">
        <v>27</v>
      </c>
    </row>
    <row r="4200" spans="1:18" x14ac:dyDescent="0.3">
      <c r="A4200" s="1">
        <v>44999</v>
      </c>
      <c r="B4200" t="s">
        <v>4226</v>
      </c>
      <c r="C4200" t="s">
        <v>15</v>
      </c>
      <c r="D4200" t="s">
        <v>42</v>
      </c>
      <c r="E4200">
        <v>-1444.47</v>
      </c>
      <c r="F4200" t="s">
        <v>11</v>
      </c>
      <c r="G4200">
        <f>IF(Table1[[#This Row],[Type]]="Income",ABS(Table1[[#This Row],[Amount]]),0)</f>
        <v>0</v>
      </c>
      <c r="H4200">
        <f>IF(Table1[[#This Row],[Type]]="Expense",ABS(Table1[[#This Row],[Amount]]),0)</f>
        <v>1444.47</v>
      </c>
      <c r="I4200" t="s">
        <v>12</v>
      </c>
      <c r="J4200" t="s">
        <v>23</v>
      </c>
      <c r="L4200" t="str">
        <f t="shared" si="65"/>
        <v>March</v>
      </c>
      <c r="M4200" s="4">
        <f>ABS(Table1[[#This Row],[Amount]])</f>
        <v>1444.47</v>
      </c>
      <c r="N4200">
        <f>IF(Table1[[#This Row],[Type]]="Income",ABS(Table1[[#This Row],[Amount]]),0)</f>
        <v>0</v>
      </c>
      <c r="O4200">
        <f>IF(Table1[[#This Row],[Type]]="Expense",ABS(Table1[[#This Row],[Amount]]),0)</f>
        <v>1444.47</v>
      </c>
      <c r="P4200" t="str">
        <f>Table1[[#This Row],[Region]]</f>
        <v>South</v>
      </c>
      <c r="Q4200" t="s">
        <v>42</v>
      </c>
      <c r="R4200" t="s">
        <v>23</v>
      </c>
    </row>
    <row r="4201" spans="1:18" x14ac:dyDescent="0.3">
      <c r="A4201" s="1">
        <v>45067</v>
      </c>
      <c r="B4201" t="s">
        <v>4227</v>
      </c>
      <c r="C4201" t="s">
        <v>30</v>
      </c>
      <c r="D4201" t="s">
        <v>16</v>
      </c>
      <c r="E4201">
        <v>1339.7</v>
      </c>
      <c r="F4201" t="s">
        <v>31</v>
      </c>
      <c r="G4201">
        <f>IF(Table1[[#This Row],[Type]]="Income",ABS(Table1[[#This Row],[Amount]]),0)</f>
        <v>1339.7</v>
      </c>
      <c r="H4201">
        <f>IF(Table1[[#This Row],[Type]]="Expense",ABS(Table1[[#This Row],[Amount]]),0)</f>
        <v>0</v>
      </c>
      <c r="I4201" t="s">
        <v>20</v>
      </c>
      <c r="J4201" t="s">
        <v>27</v>
      </c>
      <c r="L4201" t="str">
        <f t="shared" si="65"/>
        <v>May</v>
      </c>
      <c r="M4201" s="4">
        <f>ABS(Table1[[#This Row],[Amount]])</f>
        <v>1339.7</v>
      </c>
      <c r="N4201">
        <f>IF(Table1[[#This Row],[Type]]="Income",ABS(Table1[[#This Row],[Amount]]),0)</f>
        <v>1339.7</v>
      </c>
      <c r="O4201">
        <f>IF(Table1[[#This Row],[Type]]="Expense",ABS(Table1[[#This Row],[Amount]]),0)</f>
        <v>0</v>
      </c>
      <c r="P4201" t="str">
        <f>Table1[[#This Row],[Region]]</f>
        <v>North</v>
      </c>
      <c r="Q4201" t="s">
        <v>16</v>
      </c>
      <c r="R4201" t="s">
        <v>27</v>
      </c>
    </row>
    <row r="4202" spans="1:18" x14ac:dyDescent="0.3">
      <c r="A4202" s="1">
        <v>44996</v>
      </c>
      <c r="B4202" t="s">
        <v>4228</v>
      </c>
      <c r="C4202" t="s">
        <v>9</v>
      </c>
      <c r="D4202" t="s">
        <v>22</v>
      </c>
      <c r="E4202">
        <v>-4880.55</v>
      </c>
      <c r="F4202" t="s">
        <v>11</v>
      </c>
      <c r="G4202">
        <f>IF(Table1[[#This Row],[Type]]="Income",ABS(Table1[[#This Row],[Amount]]),0)</f>
        <v>0</v>
      </c>
      <c r="H4202">
        <f>IF(Table1[[#This Row],[Type]]="Expense",ABS(Table1[[#This Row],[Amount]]),0)</f>
        <v>4880.55</v>
      </c>
      <c r="I4202" t="s">
        <v>12</v>
      </c>
      <c r="J4202" t="s">
        <v>13</v>
      </c>
      <c r="L4202" t="str">
        <f t="shared" si="65"/>
        <v>March</v>
      </c>
      <c r="M4202" s="4">
        <f>ABS(Table1[[#This Row],[Amount]])</f>
        <v>4880.55</v>
      </c>
      <c r="N4202">
        <f>IF(Table1[[#This Row],[Type]]="Income",ABS(Table1[[#This Row],[Amount]]),0)</f>
        <v>0</v>
      </c>
      <c r="O4202">
        <f>IF(Table1[[#This Row],[Type]]="Expense",ABS(Table1[[#This Row],[Amount]]),0)</f>
        <v>4880.55</v>
      </c>
      <c r="P4202" t="str">
        <f>Table1[[#This Row],[Region]]</f>
        <v>East</v>
      </c>
      <c r="Q4202" t="s">
        <v>22</v>
      </c>
      <c r="R4202" t="s">
        <v>13</v>
      </c>
    </row>
    <row r="4203" spans="1:18" x14ac:dyDescent="0.3">
      <c r="A4203" s="1">
        <v>45188</v>
      </c>
      <c r="B4203" t="s">
        <v>4229</v>
      </c>
      <c r="C4203" t="s">
        <v>30</v>
      </c>
      <c r="D4203" t="s">
        <v>36</v>
      </c>
      <c r="E4203">
        <v>4326.26</v>
      </c>
      <c r="F4203" t="s">
        <v>31</v>
      </c>
      <c r="G4203">
        <f>IF(Table1[[#This Row],[Type]]="Income",ABS(Table1[[#This Row],[Amount]]),0)</f>
        <v>4326.26</v>
      </c>
      <c r="H4203">
        <f>IF(Table1[[#This Row],[Type]]="Expense",ABS(Table1[[#This Row],[Amount]]),0)</f>
        <v>0</v>
      </c>
      <c r="I4203" t="s">
        <v>12</v>
      </c>
      <c r="J4203" t="s">
        <v>27</v>
      </c>
      <c r="L4203" t="str">
        <f t="shared" si="65"/>
        <v>September</v>
      </c>
      <c r="M4203" s="4">
        <f>ABS(Table1[[#This Row],[Amount]])</f>
        <v>4326.26</v>
      </c>
      <c r="N4203">
        <f>IF(Table1[[#This Row],[Type]]="Income",ABS(Table1[[#This Row],[Amount]]),0)</f>
        <v>4326.26</v>
      </c>
      <c r="O4203">
        <f>IF(Table1[[#This Row],[Type]]="Expense",ABS(Table1[[#This Row],[Amount]]),0)</f>
        <v>0</v>
      </c>
      <c r="P4203" t="str">
        <f>Table1[[#This Row],[Region]]</f>
        <v>North</v>
      </c>
      <c r="Q4203" t="s">
        <v>36</v>
      </c>
      <c r="R4203" t="s">
        <v>27</v>
      </c>
    </row>
    <row r="4204" spans="1:18" x14ac:dyDescent="0.3">
      <c r="A4204" s="1">
        <v>45266</v>
      </c>
      <c r="B4204" t="s">
        <v>4230</v>
      </c>
      <c r="C4204" t="s">
        <v>9</v>
      </c>
      <c r="D4204" t="s">
        <v>19</v>
      </c>
      <c r="E4204">
        <v>-4068.01</v>
      </c>
      <c r="F4204" t="s">
        <v>11</v>
      </c>
      <c r="G4204">
        <f>IF(Table1[[#This Row],[Type]]="Income",ABS(Table1[[#This Row],[Amount]]),0)</f>
        <v>0</v>
      </c>
      <c r="H4204">
        <f>IF(Table1[[#This Row],[Type]]="Expense",ABS(Table1[[#This Row],[Amount]]),0)</f>
        <v>4068.01</v>
      </c>
      <c r="I4204" t="s">
        <v>12</v>
      </c>
      <c r="J4204" t="s">
        <v>27</v>
      </c>
      <c r="L4204" t="str">
        <f t="shared" si="65"/>
        <v>December</v>
      </c>
      <c r="M4204" s="4">
        <f>ABS(Table1[[#This Row],[Amount]])</f>
        <v>4068.01</v>
      </c>
      <c r="N4204">
        <f>IF(Table1[[#This Row],[Type]]="Income",ABS(Table1[[#This Row],[Amount]]),0)</f>
        <v>0</v>
      </c>
      <c r="O4204">
        <f>IF(Table1[[#This Row],[Type]]="Expense",ABS(Table1[[#This Row],[Amount]]),0)</f>
        <v>4068.01</v>
      </c>
      <c r="P4204" t="str">
        <f>Table1[[#This Row],[Region]]</f>
        <v>North</v>
      </c>
      <c r="Q4204" t="s">
        <v>19</v>
      </c>
      <c r="R4204" t="s">
        <v>27</v>
      </c>
    </row>
    <row r="4205" spans="1:18" x14ac:dyDescent="0.3">
      <c r="A4205" s="1">
        <v>45234</v>
      </c>
      <c r="B4205" t="s">
        <v>4231</v>
      </c>
      <c r="C4205" t="s">
        <v>25</v>
      </c>
      <c r="D4205" t="s">
        <v>16</v>
      </c>
      <c r="E4205">
        <v>-727.29</v>
      </c>
      <c r="F4205" t="s">
        <v>11</v>
      </c>
      <c r="G4205">
        <f>IF(Table1[[#This Row],[Type]]="Income",ABS(Table1[[#This Row],[Amount]]),0)</f>
        <v>0</v>
      </c>
      <c r="H4205">
        <f>IF(Table1[[#This Row],[Type]]="Expense",ABS(Table1[[#This Row],[Amount]]),0)</f>
        <v>727.29</v>
      </c>
      <c r="I4205" t="s">
        <v>17</v>
      </c>
      <c r="J4205" t="s">
        <v>13</v>
      </c>
      <c r="L4205" t="str">
        <f t="shared" si="65"/>
        <v>November</v>
      </c>
      <c r="M4205" s="4">
        <f>ABS(Table1[[#This Row],[Amount]])</f>
        <v>727.29</v>
      </c>
      <c r="N4205">
        <f>IF(Table1[[#This Row],[Type]]="Income",ABS(Table1[[#This Row],[Amount]]),0)</f>
        <v>0</v>
      </c>
      <c r="O4205">
        <f>IF(Table1[[#This Row],[Type]]="Expense",ABS(Table1[[#This Row],[Amount]]),0)</f>
        <v>727.29</v>
      </c>
      <c r="P4205" t="str">
        <f>Table1[[#This Row],[Region]]</f>
        <v>East</v>
      </c>
      <c r="Q4205" t="s">
        <v>16</v>
      </c>
      <c r="R4205" t="s">
        <v>13</v>
      </c>
    </row>
    <row r="4206" spans="1:18" x14ac:dyDescent="0.3">
      <c r="A4206" s="1">
        <v>45171</v>
      </c>
      <c r="B4206" t="s">
        <v>4232</v>
      </c>
      <c r="C4206" t="s">
        <v>25</v>
      </c>
      <c r="D4206" t="s">
        <v>42</v>
      </c>
      <c r="E4206">
        <v>-3800.42</v>
      </c>
      <c r="F4206" t="s">
        <v>11</v>
      </c>
      <c r="G4206">
        <f>IF(Table1[[#This Row],[Type]]="Income",ABS(Table1[[#This Row],[Amount]]),0)</f>
        <v>0</v>
      </c>
      <c r="H4206">
        <f>IF(Table1[[#This Row],[Type]]="Expense",ABS(Table1[[#This Row],[Amount]]),0)</f>
        <v>3800.42</v>
      </c>
      <c r="I4206" t="s">
        <v>17</v>
      </c>
      <c r="J4206" t="s">
        <v>27</v>
      </c>
      <c r="L4206" t="str">
        <f t="shared" si="65"/>
        <v>September</v>
      </c>
      <c r="M4206" s="4">
        <f>ABS(Table1[[#This Row],[Amount]])</f>
        <v>3800.42</v>
      </c>
      <c r="N4206">
        <f>IF(Table1[[#This Row],[Type]]="Income",ABS(Table1[[#This Row],[Amount]]),0)</f>
        <v>0</v>
      </c>
      <c r="O4206">
        <f>IF(Table1[[#This Row],[Type]]="Expense",ABS(Table1[[#This Row],[Amount]]),0)</f>
        <v>3800.42</v>
      </c>
      <c r="P4206" t="str">
        <f>Table1[[#This Row],[Region]]</f>
        <v>North</v>
      </c>
      <c r="Q4206" t="s">
        <v>42</v>
      </c>
      <c r="R4206" t="s">
        <v>27</v>
      </c>
    </row>
    <row r="4207" spans="1:18" x14ac:dyDescent="0.3">
      <c r="A4207" s="1">
        <v>44929</v>
      </c>
      <c r="B4207" t="s">
        <v>4233</v>
      </c>
      <c r="C4207" t="s">
        <v>30</v>
      </c>
      <c r="D4207" t="s">
        <v>36</v>
      </c>
      <c r="E4207">
        <v>1151.25</v>
      </c>
      <c r="F4207" t="s">
        <v>31</v>
      </c>
      <c r="G4207">
        <f>IF(Table1[[#This Row],[Type]]="Income",ABS(Table1[[#This Row],[Amount]]),0)</f>
        <v>1151.25</v>
      </c>
      <c r="H4207">
        <f>IF(Table1[[#This Row],[Type]]="Expense",ABS(Table1[[#This Row],[Amount]]),0)</f>
        <v>0</v>
      </c>
      <c r="I4207" t="s">
        <v>12</v>
      </c>
      <c r="J4207" t="s">
        <v>27</v>
      </c>
      <c r="L4207" t="str">
        <f t="shared" si="65"/>
        <v>January</v>
      </c>
      <c r="M4207" s="4">
        <f>ABS(Table1[[#This Row],[Amount]])</f>
        <v>1151.25</v>
      </c>
      <c r="N4207">
        <f>IF(Table1[[#This Row],[Type]]="Income",ABS(Table1[[#This Row],[Amount]]),0)</f>
        <v>1151.25</v>
      </c>
      <c r="O4207">
        <f>IF(Table1[[#This Row],[Type]]="Expense",ABS(Table1[[#This Row],[Amount]]),0)</f>
        <v>0</v>
      </c>
      <c r="P4207" t="str">
        <f>Table1[[#This Row],[Region]]</f>
        <v>North</v>
      </c>
      <c r="Q4207" t="s">
        <v>36</v>
      </c>
      <c r="R4207" t="s">
        <v>27</v>
      </c>
    </row>
    <row r="4208" spans="1:18" x14ac:dyDescent="0.3">
      <c r="A4208" s="1">
        <v>45263</v>
      </c>
      <c r="B4208" t="s">
        <v>4234</v>
      </c>
      <c r="C4208" t="s">
        <v>15</v>
      </c>
      <c r="D4208" t="s">
        <v>10</v>
      </c>
      <c r="E4208">
        <v>-4889.21</v>
      </c>
      <c r="F4208" t="s">
        <v>11</v>
      </c>
      <c r="G4208">
        <f>IF(Table1[[#This Row],[Type]]="Income",ABS(Table1[[#This Row],[Amount]]),0)</f>
        <v>0</v>
      </c>
      <c r="H4208">
        <f>IF(Table1[[#This Row],[Type]]="Expense",ABS(Table1[[#This Row],[Amount]]),0)</f>
        <v>4889.21</v>
      </c>
      <c r="I4208" t="s">
        <v>12</v>
      </c>
      <c r="J4208" t="s">
        <v>32</v>
      </c>
      <c r="L4208" t="str">
        <f t="shared" si="65"/>
        <v>December</v>
      </c>
      <c r="M4208" s="4">
        <f>ABS(Table1[[#This Row],[Amount]])</f>
        <v>4889.21</v>
      </c>
      <c r="N4208">
        <f>IF(Table1[[#This Row],[Type]]="Income",ABS(Table1[[#This Row],[Amount]]),0)</f>
        <v>0</v>
      </c>
      <c r="O4208">
        <f>IF(Table1[[#This Row],[Type]]="Expense",ABS(Table1[[#This Row],[Amount]]),0)</f>
        <v>4889.21</v>
      </c>
      <c r="P4208" t="str">
        <f>Table1[[#This Row],[Region]]</f>
        <v>West</v>
      </c>
      <c r="Q4208" t="s">
        <v>10</v>
      </c>
      <c r="R4208" t="s">
        <v>32</v>
      </c>
    </row>
    <row r="4209" spans="1:18" x14ac:dyDescent="0.3">
      <c r="A4209" s="1">
        <v>44989</v>
      </c>
      <c r="B4209" t="s">
        <v>4235</v>
      </c>
      <c r="C4209" t="s">
        <v>30</v>
      </c>
      <c r="D4209" t="s">
        <v>42</v>
      </c>
      <c r="E4209">
        <v>355.24</v>
      </c>
      <c r="F4209" t="s">
        <v>31</v>
      </c>
      <c r="G4209">
        <f>IF(Table1[[#This Row],[Type]]="Income",ABS(Table1[[#This Row],[Amount]]),0)</f>
        <v>355.24</v>
      </c>
      <c r="H4209">
        <f>IF(Table1[[#This Row],[Type]]="Expense",ABS(Table1[[#This Row],[Amount]]),0)</f>
        <v>0</v>
      </c>
      <c r="I4209" t="s">
        <v>20</v>
      </c>
      <c r="J4209" t="s">
        <v>27</v>
      </c>
      <c r="L4209" t="str">
        <f t="shared" si="65"/>
        <v>March</v>
      </c>
      <c r="M4209" s="4">
        <f>ABS(Table1[[#This Row],[Amount]])</f>
        <v>355.24</v>
      </c>
      <c r="N4209">
        <f>IF(Table1[[#This Row],[Type]]="Income",ABS(Table1[[#This Row],[Amount]]),0)</f>
        <v>355.24</v>
      </c>
      <c r="O4209">
        <f>IF(Table1[[#This Row],[Type]]="Expense",ABS(Table1[[#This Row],[Amount]]),0)</f>
        <v>0</v>
      </c>
      <c r="P4209" t="str">
        <f>Table1[[#This Row],[Region]]</f>
        <v>North</v>
      </c>
      <c r="Q4209" t="s">
        <v>42</v>
      </c>
      <c r="R4209" t="s">
        <v>27</v>
      </c>
    </row>
    <row r="4210" spans="1:18" x14ac:dyDescent="0.3">
      <c r="A4210" s="1">
        <v>44975</v>
      </c>
      <c r="B4210" t="s">
        <v>4236</v>
      </c>
      <c r="C4210" t="s">
        <v>15</v>
      </c>
      <c r="D4210" t="s">
        <v>36</v>
      </c>
      <c r="E4210">
        <v>-1825.48</v>
      </c>
      <c r="F4210" t="s">
        <v>11</v>
      </c>
      <c r="G4210">
        <f>IF(Table1[[#This Row],[Type]]="Income",ABS(Table1[[#This Row],[Amount]]),0)</f>
        <v>0</v>
      </c>
      <c r="H4210">
        <f>IF(Table1[[#This Row],[Type]]="Expense",ABS(Table1[[#This Row],[Amount]]),0)</f>
        <v>1825.48</v>
      </c>
      <c r="I4210" t="s">
        <v>12</v>
      </c>
      <c r="J4210" t="s">
        <v>27</v>
      </c>
      <c r="L4210" t="str">
        <f t="shared" si="65"/>
        <v>February</v>
      </c>
      <c r="M4210" s="4">
        <f>ABS(Table1[[#This Row],[Amount]])</f>
        <v>1825.48</v>
      </c>
      <c r="N4210">
        <f>IF(Table1[[#This Row],[Type]]="Income",ABS(Table1[[#This Row],[Amount]]),0)</f>
        <v>0</v>
      </c>
      <c r="O4210">
        <f>IF(Table1[[#This Row],[Type]]="Expense",ABS(Table1[[#This Row],[Amount]]),0)</f>
        <v>1825.48</v>
      </c>
      <c r="P4210" t="str">
        <f>Table1[[#This Row],[Region]]</f>
        <v>North</v>
      </c>
      <c r="Q4210" t="s">
        <v>36</v>
      </c>
      <c r="R4210" t="s">
        <v>27</v>
      </c>
    </row>
    <row r="4211" spans="1:18" x14ac:dyDescent="0.3">
      <c r="A4211" s="1">
        <v>45002</v>
      </c>
      <c r="B4211" t="s">
        <v>4237</v>
      </c>
      <c r="C4211" t="s">
        <v>9</v>
      </c>
      <c r="D4211" t="s">
        <v>10</v>
      </c>
      <c r="E4211">
        <v>-2200.37</v>
      </c>
      <c r="F4211" t="s">
        <v>11</v>
      </c>
      <c r="G4211">
        <f>IF(Table1[[#This Row],[Type]]="Income",ABS(Table1[[#This Row],[Amount]]),0)</f>
        <v>0</v>
      </c>
      <c r="H4211">
        <f>IF(Table1[[#This Row],[Type]]="Expense",ABS(Table1[[#This Row],[Amount]]),0)</f>
        <v>2200.37</v>
      </c>
      <c r="I4211" t="s">
        <v>17</v>
      </c>
      <c r="J4211" t="s">
        <v>32</v>
      </c>
      <c r="L4211" t="str">
        <f t="shared" si="65"/>
        <v>March</v>
      </c>
      <c r="M4211" s="4">
        <f>ABS(Table1[[#This Row],[Amount]])</f>
        <v>2200.37</v>
      </c>
      <c r="N4211">
        <f>IF(Table1[[#This Row],[Type]]="Income",ABS(Table1[[#This Row],[Amount]]),0)</f>
        <v>0</v>
      </c>
      <c r="O4211">
        <f>IF(Table1[[#This Row],[Type]]="Expense",ABS(Table1[[#This Row],[Amount]]),0)</f>
        <v>2200.37</v>
      </c>
      <c r="P4211" t="str">
        <f>Table1[[#This Row],[Region]]</f>
        <v>West</v>
      </c>
      <c r="Q4211" t="s">
        <v>10</v>
      </c>
      <c r="R4211" t="s">
        <v>32</v>
      </c>
    </row>
    <row r="4212" spans="1:18" x14ac:dyDescent="0.3">
      <c r="A4212" s="1">
        <v>45101</v>
      </c>
      <c r="B4212" t="s">
        <v>4238</v>
      </c>
      <c r="C4212" t="s">
        <v>15</v>
      </c>
      <c r="D4212" t="s">
        <v>10</v>
      </c>
      <c r="E4212">
        <v>-4138.59</v>
      </c>
      <c r="F4212" t="s">
        <v>11</v>
      </c>
      <c r="G4212">
        <f>IF(Table1[[#This Row],[Type]]="Income",ABS(Table1[[#This Row],[Amount]]),0)</f>
        <v>0</v>
      </c>
      <c r="H4212">
        <f>IF(Table1[[#This Row],[Type]]="Expense",ABS(Table1[[#This Row],[Amount]]),0)</f>
        <v>4138.59</v>
      </c>
      <c r="I4212" t="s">
        <v>12</v>
      </c>
      <c r="J4212" t="s">
        <v>32</v>
      </c>
      <c r="L4212" t="str">
        <f t="shared" si="65"/>
        <v>June</v>
      </c>
      <c r="M4212" s="4">
        <f>ABS(Table1[[#This Row],[Amount]])</f>
        <v>4138.59</v>
      </c>
      <c r="N4212">
        <f>IF(Table1[[#This Row],[Type]]="Income",ABS(Table1[[#This Row],[Amount]]),0)</f>
        <v>0</v>
      </c>
      <c r="O4212">
        <f>IF(Table1[[#This Row],[Type]]="Expense",ABS(Table1[[#This Row],[Amount]]),0)</f>
        <v>4138.59</v>
      </c>
      <c r="P4212" t="str">
        <f>Table1[[#This Row],[Region]]</f>
        <v>West</v>
      </c>
      <c r="Q4212" t="s">
        <v>10</v>
      </c>
      <c r="R4212" t="s">
        <v>32</v>
      </c>
    </row>
    <row r="4213" spans="1:18" x14ac:dyDescent="0.3">
      <c r="A4213" s="1">
        <v>45035</v>
      </c>
      <c r="B4213" t="s">
        <v>4239</v>
      </c>
      <c r="C4213" t="s">
        <v>15</v>
      </c>
      <c r="D4213" t="s">
        <v>19</v>
      </c>
      <c r="E4213">
        <v>-3854.49</v>
      </c>
      <c r="F4213" t="s">
        <v>11</v>
      </c>
      <c r="G4213">
        <f>IF(Table1[[#This Row],[Type]]="Income",ABS(Table1[[#This Row],[Amount]]),0)</f>
        <v>0</v>
      </c>
      <c r="H4213">
        <f>IF(Table1[[#This Row],[Type]]="Expense",ABS(Table1[[#This Row],[Amount]]),0)</f>
        <v>3854.49</v>
      </c>
      <c r="I4213" t="s">
        <v>20</v>
      </c>
      <c r="J4213" t="s">
        <v>32</v>
      </c>
      <c r="L4213" t="str">
        <f t="shared" si="65"/>
        <v>April</v>
      </c>
      <c r="M4213" s="4">
        <f>ABS(Table1[[#This Row],[Amount]])</f>
        <v>3854.49</v>
      </c>
      <c r="N4213">
        <f>IF(Table1[[#This Row],[Type]]="Income",ABS(Table1[[#This Row],[Amount]]),0)</f>
        <v>0</v>
      </c>
      <c r="O4213">
        <f>IF(Table1[[#This Row],[Type]]="Expense",ABS(Table1[[#This Row],[Amount]]),0)</f>
        <v>3854.49</v>
      </c>
      <c r="P4213" t="str">
        <f>Table1[[#This Row],[Region]]</f>
        <v>West</v>
      </c>
      <c r="Q4213" t="s">
        <v>19</v>
      </c>
      <c r="R4213" t="s">
        <v>32</v>
      </c>
    </row>
    <row r="4214" spans="1:18" x14ac:dyDescent="0.3">
      <c r="A4214" s="1">
        <v>45109</v>
      </c>
      <c r="B4214" t="s">
        <v>4240</v>
      </c>
      <c r="C4214" t="s">
        <v>9</v>
      </c>
      <c r="D4214" t="s">
        <v>42</v>
      </c>
      <c r="E4214">
        <v>-1937.46</v>
      </c>
      <c r="F4214" t="s">
        <v>11</v>
      </c>
      <c r="G4214">
        <f>IF(Table1[[#This Row],[Type]]="Income",ABS(Table1[[#This Row],[Amount]]),0)</f>
        <v>0</v>
      </c>
      <c r="H4214">
        <f>IF(Table1[[#This Row],[Type]]="Expense",ABS(Table1[[#This Row],[Amount]]),0)</f>
        <v>1937.46</v>
      </c>
      <c r="I4214" t="s">
        <v>20</v>
      </c>
      <c r="J4214" t="s">
        <v>23</v>
      </c>
      <c r="L4214" t="str">
        <f t="shared" si="65"/>
        <v>July</v>
      </c>
      <c r="M4214" s="4">
        <f>ABS(Table1[[#This Row],[Amount]])</f>
        <v>1937.46</v>
      </c>
      <c r="N4214">
        <f>IF(Table1[[#This Row],[Type]]="Income",ABS(Table1[[#This Row],[Amount]]),0)</f>
        <v>0</v>
      </c>
      <c r="O4214">
        <f>IF(Table1[[#This Row],[Type]]="Expense",ABS(Table1[[#This Row],[Amount]]),0)</f>
        <v>1937.46</v>
      </c>
      <c r="P4214" t="str">
        <f>Table1[[#This Row],[Region]]</f>
        <v>South</v>
      </c>
      <c r="Q4214" t="s">
        <v>42</v>
      </c>
      <c r="R4214" t="s">
        <v>23</v>
      </c>
    </row>
    <row r="4215" spans="1:18" x14ac:dyDescent="0.3">
      <c r="A4215" s="1">
        <v>45118</v>
      </c>
      <c r="B4215" t="s">
        <v>4241</v>
      </c>
      <c r="C4215" t="s">
        <v>25</v>
      </c>
      <c r="D4215" t="s">
        <v>16</v>
      </c>
      <c r="E4215">
        <v>-2871.25</v>
      </c>
      <c r="F4215" t="s">
        <v>11</v>
      </c>
      <c r="G4215">
        <f>IF(Table1[[#This Row],[Type]]="Income",ABS(Table1[[#This Row],[Amount]]),0)</f>
        <v>0</v>
      </c>
      <c r="H4215">
        <f>IF(Table1[[#This Row],[Type]]="Expense",ABS(Table1[[#This Row],[Amount]]),0)</f>
        <v>2871.25</v>
      </c>
      <c r="I4215" t="s">
        <v>12</v>
      </c>
      <c r="J4215" t="s">
        <v>23</v>
      </c>
      <c r="L4215" t="str">
        <f t="shared" si="65"/>
        <v>July</v>
      </c>
      <c r="M4215" s="4">
        <f>ABS(Table1[[#This Row],[Amount]])</f>
        <v>2871.25</v>
      </c>
      <c r="N4215">
        <f>IF(Table1[[#This Row],[Type]]="Income",ABS(Table1[[#This Row],[Amount]]),0)</f>
        <v>0</v>
      </c>
      <c r="O4215">
        <f>IF(Table1[[#This Row],[Type]]="Expense",ABS(Table1[[#This Row],[Amount]]),0)</f>
        <v>2871.25</v>
      </c>
      <c r="P4215" t="str">
        <f>Table1[[#This Row],[Region]]</f>
        <v>South</v>
      </c>
      <c r="Q4215" t="s">
        <v>16</v>
      </c>
      <c r="R4215" t="s">
        <v>23</v>
      </c>
    </row>
    <row r="4216" spans="1:18" x14ac:dyDescent="0.3">
      <c r="A4216" s="1">
        <v>44991</v>
      </c>
      <c r="B4216" t="s">
        <v>4242</v>
      </c>
      <c r="C4216" t="s">
        <v>9</v>
      </c>
      <c r="D4216" t="s">
        <v>16</v>
      </c>
      <c r="E4216">
        <v>-4194.42</v>
      </c>
      <c r="F4216" t="s">
        <v>11</v>
      </c>
      <c r="G4216">
        <f>IF(Table1[[#This Row],[Type]]="Income",ABS(Table1[[#This Row],[Amount]]),0)</f>
        <v>0</v>
      </c>
      <c r="H4216">
        <f>IF(Table1[[#This Row],[Type]]="Expense",ABS(Table1[[#This Row],[Amount]]),0)</f>
        <v>4194.42</v>
      </c>
      <c r="I4216" t="s">
        <v>20</v>
      </c>
      <c r="J4216" t="s">
        <v>13</v>
      </c>
      <c r="L4216" t="str">
        <f t="shared" si="65"/>
        <v>March</v>
      </c>
      <c r="M4216" s="4">
        <f>ABS(Table1[[#This Row],[Amount]])</f>
        <v>4194.42</v>
      </c>
      <c r="N4216">
        <f>IF(Table1[[#This Row],[Type]]="Income",ABS(Table1[[#This Row],[Amount]]),0)</f>
        <v>0</v>
      </c>
      <c r="O4216">
        <f>IF(Table1[[#This Row],[Type]]="Expense",ABS(Table1[[#This Row],[Amount]]),0)</f>
        <v>4194.42</v>
      </c>
      <c r="P4216" t="str">
        <f>Table1[[#This Row],[Region]]</f>
        <v>East</v>
      </c>
      <c r="Q4216" t="s">
        <v>16</v>
      </c>
      <c r="R4216" t="s">
        <v>13</v>
      </c>
    </row>
    <row r="4217" spans="1:18" x14ac:dyDescent="0.3">
      <c r="A4217" s="1">
        <v>45263</v>
      </c>
      <c r="B4217" t="s">
        <v>4243</v>
      </c>
      <c r="C4217" t="s">
        <v>30</v>
      </c>
      <c r="D4217" t="s">
        <v>22</v>
      </c>
      <c r="E4217">
        <v>189.18</v>
      </c>
      <c r="F4217" t="s">
        <v>31</v>
      </c>
      <c r="G4217">
        <f>IF(Table1[[#This Row],[Type]]="Income",ABS(Table1[[#This Row],[Amount]]),0)</f>
        <v>189.18</v>
      </c>
      <c r="H4217">
        <f>IF(Table1[[#This Row],[Type]]="Expense",ABS(Table1[[#This Row],[Amount]]),0)</f>
        <v>0</v>
      </c>
      <c r="I4217" t="s">
        <v>20</v>
      </c>
      <c r="J4217" t="s">
        <v>27</v>
      </c>
      <c r="L4217" t="str">
        <f t="shared" si="65"/>
        <v>December</v>
      </c>
      <c r="M4217" s="4">
        <f>ABS(Table1[[#This Row],[Amount]])</f>
        <v>189.18</v>
      </c>
      <c r="N4217">
        <f>IF(Table1[[#This Row],[Type]]="Income",ABS(Table1[[#This Row],[Amount]]),0)</f>
        <v>189.18</v>
      </c>
      <c r="O4217">
        <f>IF(Table1[[#This Row],[Type]]="Expense",ABS(Table1[[#This Row],[Amount]]),0)</f>
        <v>0</v>
      </c>
      <c r="P4217" t="str">
        <f>Table1[[#This Row],[Region]]</f>
        <v>North</v>
      </c>
      <c r="Q4217" t="s">
        <v>22</v>
      </c>
      <c r="R4217" t="s">
        <v>27</v>
      </c>
    </row>
    <row r="4218" spans="1:18" x14ac:dyDescent="0.3">
      <c r="A4218" s="1">
        <v>45197</v>
      </c>
      <c r="B4218" t="s">
        <v>4244</v>
      </c>
      <c r="C4218" t="s">
        <v>30</v>
      </c>
      <c r="D4218" t="s">
        <v>36</v>
      </c>
      <c r="E4218">
        <v>4030.67</v>
      </c>
      <c r="F4218" t="s">
        <v>31</v>
      </c>
      <c r="G4218">
        <f>IF(Table1[[#This Row],[Type]]="Income",ABS(Table1[[#This Row],[Amount]]),0)</f>
        <v>4030.67</v>
      </c>
      <c r="H4218">
        <f>IF(Table1[[#This Row],[Type]]="Expense",ABS(Table1[[#This Row],[Amount]]),0)</f>
        <v>0</v>
      </c>
      <c r="I4218" t="s">
        <v>17</v>
      </c>
      <c r="J4218" t="s">
        <v>13</v>
      </c>
      <c r="L4218" t="str">
        <f t="shared" si="65"/>
        <v>September</v>
      </c>
      <c r="M4218" s="4">
        <f>ABS(Table1[[#This Row],[Amount]])</f>
        <v>4030.67</v>
      </c>
      <c r="N4218">
        <f>IF(Table1[[#This Row],[Type]]="Income",ABS(Table1[[#This Row],[Amount]]),0)</f>
        <v>4030.67</v>
      </c>
      <c r="O4218">
        <f>IF(Table1[[#This Row],[Type]]="Expense",ABS(Table1[[#This Row],[Amount]]),0)</f>
        <v>0</v>
      </c>
      <c r="P4218" t="str">
        <f>Table1[[#This Row],[Region]]</f>
        <v>East</v>
      </c>
      <c r="Q4218" t="s">
        <v>36</v>
      </c>
      <c r="R4218" t="s">
        <v>13</v>
      </c>
    </row>
    <row r="4219" spans="1:18" x14ac:dyDescent="0.3">
      <c r="A4219" s="1">
        <v>45026</v>
      </c>
      <c r="B4219" t="s">
        <v>4245</v>
      </c>
      <c r="C4219" t="s">
        <v>30</v>
      </c>
      <c r="D4219" t="s">
        <v>22</v>
      </c>
      <c r="E4219">
        <v>4739.79</v>
      </c>
      <c r="F4219" t="s">
        <v>31</v>
      </c>
      <c r="G4219">
        <f>IF(Table1[[#This Row],[Type]]="Income",ABS(Table1[[#This Row],[Amount]]),0)</f>
        <v>4739.79</v>
      </c>
      <c r="H4219">
        <f>IF(Table1[[#This Row],[Type]]="Expense",ABS(Table1[[#This Row],[Amount]]),0)</f>
        <v>0</v>
      </c>
      <c r="I4219" t="s">
        <v>20</v>
      </c>
      <c r="J4219" t="s">
        <v>23</v>
      </c>
      <c r="L4219" t="str">
        <f t="shared" si="65"/>
        <v>April</v>
      </c>
      <c r="M4219" s="4">
        <f>ABS(Table1[[#This Row],[Amount]])</f>
        <v>4739.79</v>
      </c>
      <c r="N4219">
        <f>IF(Table1[[#This Row],[Type]]="Income",ABS(Table1[[#This Row],[Amount]]),0)</f>
        <v>4739.79</v>
      </c>
      <c r="O4219">
        <f>IF(Table1[[#This Row],[Type]]="Expense",ABS(Table1[[#This Row],[Amount]]),0)</f>
        <v>0</v>
      </c>
      <c r="P4219" t="str">
        <f>Table1[[#This Row],[Region]]</f>
        <v>South</v>
      </c>
      <c r="Q4219" t="s">
        <v>22</v>
      </c>
      <c r="R4219" t="s">
        <v>23</v>
      </c>
    </row>
    <row r="4220" spans="1:18" x14ac:dyDescent="0.3">
      <c r="A4220" s="1">
        <v>44958</v>
      </c>
      <c r="B4220" t="s">
        <v>4246</v>
      </c>
      <c r="C4220" t="s">
        <v>30</v>
      </c>
      <c r="D4220" t="s">
        <v>26</v>
      </c>
      <c r="E4220">
        <v>257.12</v>
      </c>
      <c r="F4220" t="s">
        <v>31</v>
      </c>
      <c r="G4220">
        <f>IF(Table1[[#This Row],[Type]]="Income",ABS(Table1[[#This Row],[Amount]]),0)</f>
        <v>257.12</v>
      </c>
      <c r="H4220">
        <f>IF(Table1[[#This Row],[Type]]="Expense",ABS(Table1[[#This Row],[Amount]]),0)</f>
        <v>0</v>
      </c>
      <c r="I4220" t="s">
        <v>20</v>
      </c>
      <c r="J4220" t="s">
        <v>27</v>
      </c>
      <c r="L4220" t="str">
        <f t="shared" si="65"/>
        <v>February</v>
      </c>
      <c r="M4220" s="4">
        <f>ABS(Table1[[#This Row],[Amount]])</f>
        <v>257.12</v>
      </c>
      <c r="N4220">
        <f>IF(Table1[[#This Row],[Type]]="Income",ABS(Table1[[#This Row],[Amount]]),0)</f>
        <v>257.12</v>
      </c>
      <c r="O4220">
        <f>IF(Table1[[#This Row],[Type]]="Expense",ABS(Table1[[#This Row],[Amount]]),0)</f>
        <v>0</v>
      </c>
      <c r="P4220" t="str">
        <f>Table1[[#This Row],[Region]]</f>
        <v>North</v>
      </c>
      <c r="Q4220" t="s">
        <v>26</v>
      </c>
      <c r="R4220" t="s">
        <v>27</v>
      </c>
    </row>
    <row r="4221" spans="1:18" x14ac:dyDescent="0.3">
      <c r="A4221" s="1">
        <v>45278</v>
      </c>
      <c r="B4221" t="s">
        <v>4247</v>
      </c>
      <c r="C4221" t="s">
        <v>30</v>
      </c>
      <c r="D4221" t="s">
        <v>16</v>
      </c>
      <c r="E4221">
        <v>323.35000000000002</v>
      </c>
      <c r="F4221" t="s">
        <v>31</v>
      </c>
      <c r="G4221">
        <f>IF(Table1[[#This Row],[Type]]="Income",ABS(Table1[[#This Row],[Amount]]),0)</f>
        <v>323.35000000000002</v>
      </c>
      <c r="H4221">
        <f>IF(Table1[[#This Row],[Type]]="Expense",ABS(Table1[[#This Row],[Amount]]),0)</f>
        <v>0</v>
      </c>
      <c r="I4221" t="s">
        <v>12</v>
      </c>
      <c r="J4221" t="s">
        <v>27</v>
      </c>
      <c r="L4221" t="str">
        <f t="shared" si="65"/>
        <v>December</v>
      </c>
      <c r="M4221" s="4">
        <f>ABS(Table1[[#This Row],[Amount]])</f>
        <v>323.35000000000002</v>
      </c>
      <c r="N4221">
        <f>IF(Table1[[#This Row],[Type]]="Income",ABS(Table1[[#This Row],[Amount]]),0)</f>
        <v>323.35000000000002</v>
      </c>
      <c r="O4221">
        <f>IF(Table1[[#This Row],[Type]]="Expense",ABS(Table1[[#This Row],[Amount]]),0)</f>
        <v>0</v>
      </c>
      <c r="P4221" t="str">
        <f>Table1[[#This Row],[Region]]</f>
        <v>North</v>
      </c>
      <c r="Q4221" t="s">
        <v>16</v>
      </c>
      <c r="R4221" t="s">
        <v>27</v>
      </c>
    </row>
    <row r="4222" spans="1:18" x14ac:dyDescent="0.3">
      <c r="A4222" s="1">
        <v>45054</v>
      </c>
      <c r="B4222" t="s">
        <v>4248</v>
      </c>
      <c r="C4222" t="s">
        <v>25</v>
      </c>
      <c r="D4222" t="s">
        <v>36</v>
      </c>
      <c r="E4222">
        <v>-1788.12</v>
      </c>
      <c r="F4222" t="s">
        <v>11</v>
      </c>
      <c r="G4222">
        <f>IF(Table1[[#This Row],[Type]]="Income",ABS(Table1[[#This Row],[Amount]]),0)</f>
        <v>0</v>
      </c>
      <c r="H4222">
        <f>IF(Table1[[#This Row],[Type]]="Expense",ABS(Table1[[#This Row],[Amount]]),0)</f>
        <v>1788.12</v>
      </c>
      <c r="I4222" t="s">
        <v>17</v>
      </c>
      <c r="J4222" t="s">
        <v>32</v>
      </c>
      <c r="L4222" t="str">
        <f t="shared" si="65"/>
        <v>May</v>
      </c>
      <c r="M4222" s="4">
        <f>ABS(Table1[[#This Row],[Amount]])</f>
        <v>1788.12</v>
      </c>
      <c r="N4222">
        <f>IF(Table1[[#This Row],[Type]]="Income",ABS(Table1[[#This Row],[Amount]]),0)</f>
        <v>0</v>
      </c>
      <c r="O4222">
        <f>IF(Table1[[#This Row],[Type]]="Expense",ABS(Table1[[#This Row],[Amount]]),0)</f>
        <v>1788.12</v>
      </c>
      <c r="P4222" t="str">
        <f>Table1[[#This Row],[Region]]</f>
        <v>West</v>
      </c>
      <c r="Q4222" t="s">
        <v>36</v>
      </c>
      <c r="R4222" t="s">
        <v>32</v>
      </c>
    </row>
    <row r="4223" spans="1:18" x14ac:dyDescent="0.3">
      <c r="A4223" s="1">
        <v>45265</v>
      </c>
      <c r="B4223" t="s">
        <v>4249</v>
      </c>
      <c r="C4223" t="s">
        <v>25</v>
      </c>
      <c r="D4223" t="s">
        <v>19</v>
      </c>
      <c r="E4223">
        <v>-530.07000000000005</v>
      </c>
      <c r="F4223" t="s">
        <v>11</v>
      </c>
      <c r="G4223">
        <f>IF(Table1[[#This Row],[Type]]="Income",ABS(Table1[[#This Row],[Amount]]),0)</f>
        <v>0</v>
      </c>
      <c r="H4223">
        <f>IF(Table1[[#This Row],[Type]]="Expense",ABS(Table1[[#This Row],[Amount]]),0)</f>
        <v>530.07000000000005</v>
      </c>
      <c r="I4223" t="s">
        <v>20</v>
      </c>
      <c r="J4223" t="s">
        <v>23</v>
      </c>
      <c r="L4223" t="str">
        <f t="shared" si="65"/>
        <v>December</v>
      </c>
      <c r="M4223" s="4">
        <f>ABS(Table1[[#This Row],[Amount]])</f>
        <v>530.07000000000005</v>
      </c>
      <c r="N4223">
        <f>IF(Table1[[#This Row],[Type]]="Income",ABS(Table1[[#This Row],[Amount]]),0)</f>
        <v>0</v>
      </c>
      <c r="O4223">
        <f>IF(Table1[[#This Row],[Type]]="Expense",ABS(Table1[[#This Row],[Amount]]),0)</f>
        <v>530.07000000000005</v>
      </c>
      <c r="P4223" t="str">
        <f>Table1[[#This Row],[Region]]</f>
        <v>South</v>
      </c>
      <c r="Q4223" t="s">
        <v>19</v>
      </c>
      <c r="R4223" t="s">
        <v>23</v>
      </c>
    </row>
    <row r="4224" spans="1:18" x14ac:dyDescent="0.3">
      <c r="A4224" s="1">
        <v>44969</v>
      </c>
      <c r="B4224" t="s">
        <v>4250</v>
      </c>
      <c r="C4224" t="s">
        <v>15</v>
      </c>
      <c r="D4224" t="s">
        <v>22</v>
      </c>
      <c r="E4224">
        <v>-2448.4499999999998</v>
      </c>
      <c r="F4224" t="s">
        <v>11</v>
      </c>
      <c r="G4224">
        <f>IF(Table1[[#This Row],[Type]]="Income",ABS(Table1[[#This Row],[Amount]]),0)</f>
        <v>0</v>
      </c>
      <c r="H4224">
        <f>IF(Table1[[#This Row],[Type]]="Expense",ABS(Table1[[#This Row],[Amount]]),0)</f>
        <v>2448.4499999999998</v>
      </c>
      <c r="I4224" t="s">
        <v>12</v>
      </c>
      <c r="J4224" t="s">
        <v>27</v>
      </c>
      <c r="L4224" t="str">
        <f t="shared" si="65"/>
        <v>February</v>
      </c>
      <c r="M4224" s="4">
        <f>ABS(Table1[[#This Row],[Amount]])</f>
        <v>2448.4499999999998</v>
      </c>
      <c r="N4224">
        <f>IF(Table1[[#This Row],[Type]]="Income",ABS(Table1[[#This Row],[Amount]]),0)</f>
        <v>0</v>
      </c>
      <c r="O4224">
        <f>IF(Table1[[#This Row],[Type]]="Expense",ABS(Table1[[#This Row],[Amount]]),0)</f>
        <v>2448.4499999999998</v>
      </c>
      <c r="P4224" t="str">
        <f>Table1[[#This Row],[Region]]</f>
        <v>North</v>
      </c>
      <c r="Q4224" t="s">
        <v>22</v>
      </c>
      <c r="R4224" t="s">
        <v>27</v>
      </c>
    </row>
    <row r="4225" spans="1:18" x14ac:dyDescent="0.3">
      <c r="A4225" s="1">
        <v>45004</v>
      </c>
      <c r="B4225" t="s">
        <v>4251</v>
      </c>
      <c r="C4225" t="s">
        <v>30</v>
      </c>
      <c r="D4225" t="s">
        <v>19</v>
      </c>
      <c r="E4225">
        <v>3670.68</v>
      </c>
      <c r="F4225" t="s">
        <v>31</v>
      </c>
      <c r="G4225">
        <f>IF(Table1[[#This Row],[Type]]="Income",ABS(Table1[[#This Row],[Amount]]),0)</f>
        <v>3670.68</v>
      </c>
      <c r="H4225">
        <f>IF(Table1[[#This Row],[Type]]="Expense",ABS(Table1[[#This Row],[Amount]]),0)</f>
        <v>0</v>
      </c>
      <c r="I4225" t="s">
        <v>12</v>
      </c>
      <c r="J4225" t="s">
        <v>32</v>
      </c>
      <c r="L4225" t="str">
        <f t="shared" si="65"/>
        <v>March</v>
      </c>
      <c r="M4225" s="4">
        <f>ABS(Table1[[#This Row],[Amount]])</f>
        <v>3670.68</v>
      </c>
      <c r="N4225">
        <f>IF(Table1[[#This Row],[Type]]="Income",ABS(Table1[[#This Row],[Amount]]),0)</f>
        <v>3670.68</v>
      </c>
      <c r="O4225">
        <f>IF(Table1[[#This Row],[Type]]="Expense",ABS(Table1[[#This Row],[Amount]]),0)</f>
        <v>0</v>
      </c>
      <c r="P4225" t="str">
        <f>Table1[[#This Row],[Region]]</f>
        <v>West</v>
      </c>
      <c r="Q4225" t="s">
        <v>19</v>
      </c>
      <c r="R4225" t="s">
        <v>32</v>
      </c>
    </row>
    <row r="4226" spans="1:18" x14ac:dyDescent="0.3">
      <c r="A4226" s="1">
        <v>45240</v>
      </c>
      <c r="B4226" t="s">
        <v>4252</v>
      </c>
      <c r="C4226" t="s">
        <v>9</v>
      </c>
      <c r="D4226" t="s">
        <v>19</v>
      </c>
      <c r="E4226">
        <v>-2877.81</v>
      </c>
      <c r="F4226" t="s">
        <v>11</v>
      </c>
      <c r="G4226">
        <f>IF(Table1[[#This Row],[Type]]="Income",ABS(Table1[[#This Row],[Amount]]),0)</f>
        <v>0</v>
      </c>
      <c r="H4226">
        <f>IF(Table1[[#This Row],[Type]]="Expense",ABS(Table1[[#This Row],[Amount]]),0)</f>
        <v>2877.81</v>
      </c>
      <c r="I4226" t="s">
        <v>12</v>
      </c>
      <c r="J4226" t="s">
        <v>27</v>
      </c>
      <c r="L4226" t="str">
        <f t="shared" si="65"/>
        <v>November</v>
      </c>
      <c r="M4226" s="4">
        <f>ABS(Table1[[#This Row],[Amount]])</f>
        <v>2877.81</v>
      </c>
      <c r="N4226">
        <f>IF(Table1[[#This Row],[Type]]="Income",ABS(Table1[[#This Row],[Amount]]),0)</f>
        <v>0</v>
      </c>
      <c r="O4226">
        <f>IF(Table1[[#This Row],[Type]]="Expense",ABS(Table1[[#This Row],[Amount]]),0)</f>
        <v>2877.81</v>
      </c>
      <c r="P4226" t="str">
        <f>Table1[[#This Row],[Region]]</f>
        <v>North</v>
      </c>
      <c r="Q4226" t="s">
        <v>19</v>
      </c>
      <c r="R4226" t="s">
        <v>27</v>
      </c>
    </row>
    <row r="4227" spans="1:18" x14ac:dyDescent="0.3">
      <c r="A4227" s="1">
        <v>45215</v>
      </c>
      <c r="B4227" t="s">
        <v>4253</v>
      </c>
      <c r="C4227" t="s">
        <v>30</v>
      </c>
      <c r="D4227" t="s">
        <v>19</v>
      </c>
      <c r="E4227">
        <v>1062.52</v>
      </c>
      <c r="F4227" t="s">
        <v>31</v>
      </c>
      <c r="G4227">
        <f>IF(Table1[[#This Row],[Type]]="Income",ABS(Table1[[#This Row],[Amount]]),0)</f>
        <v>1062.52</v>
      </c>
      <c r="H4227">
        <f>IF(Table1[[#This Row],[Type]]="Expense",ABS(Table1[[#This Row],[Amount]]),0)</f>
        <v>0</v>
      </c>
      <c r="I4227" t="s">
        <v>12</v>
      </c>
      <c r="J4227" t="s">
        <v>23</v>
      </c>
      <c r="L4227" t="str">
        <f t="shared" ref="L4227:L4290" si="66">TEXT(A4227:A9226,"mmmm")</f>
        <v>October</v>
      </c>
      <c r="M4227" s="4">
        <f>ABS(Table1[[#This Row],[Amount]])</f>
        <v>1062.52</v>
      </c>
      <c r="N4227">
        <f>IF(Table1[[#This Row],[Type]]="Income",ABS(Table1[[#This Row],[Amount]]),0)</f>
        <v>1062.52</v>
      </c>
      <c r="O4227">
        <f>IF(Table1[[#This Row],[Type]]="Expense",ABS(Table1[[#This Row],[Amount]]),0)</f>
        <v>0</v>
      </c>
      <c r="P4227" t="str">
        <f>Table1[[#This Row],[Region]]</f>
        <v>South</v>
      </c>
      <c r="Q4227" t="s">
        <v>19</v>
      </c>
      <c r="R4227" t="s">
        <v>23</v>
      </c>
    </row>
    <row r="4228" spans="1:18" x14ac:dyDescent="0.3">
      <c r="A4228" s="1">
        <v>45196</v>
      </c>
      <c r="B4228" t="s">
        <v>4254</v>
      </c>
      <c r="C4228" t="s">
        <v>25</v>
      </c>
      <c r="D4228" t="s">
        <v>22</v>
      </c>
      <c r="E4228">
        <v>-3308.58</v>
      </c>
      <c r="F4228" t="s">
        <v>11</v>
      </c>
      <c r="G4228">
        <f>IF(Table1[[#This Row],[Type]]="Income",ABS(Table1[[#This Row],[Amount]]),0)</f>
        <v>0</v>
      </c>
      <c r="H4228">
        <f>IF(Table1[[#This Row],[Type]]="Expense",ABS(Table1[[#This Row],[Amount]]),0)</f>
        <v>3308.58</v>
      </c>
      <c r="I4228" t="s">
        <v>12</v>
      </c>
      <c r="J4228" t="s">
        <v>13</v>
      </c>
      <c r="L4228" t="str">
        <f t="shared" si="66"/>
        <v>September</v>
      </c>
      <c r="M4228" s="4">
        <f>ABS(Table1[[#This Row],[Amount]])</f>
        <v>3308.58</v>
      </c>
      <c r="N4228">
        <f>IF(Table1[[#This Row],[Type]]="Income",ABS(Table1[[#This Row],[Amount]]),0)</f>
        <v>0</v>
      </c>
      <c r="O4228">
        <f>IF(Table1[[#This Row],[Type]]="Expense",ABS(Table1[[#This Row],[Amount]]),0)</f>
        <v>3308.58</v>
      </c>
      <c r="P4228" t="str">
        <f>Table1[[#This Row],[Region]]</f>
        <v>East</v>
      </c>
      <c r="Q4228" t="s">
        <v>22</v>
      </c>
      <c r="R4228" t="s">
        <v>13</v>
      </c>
    </row>
    <row r="4229" spans="1:18" x14ac:dyDescent="0.3">
      <c r="A4229" s="1">
        <v>45088</v>
      </c>
      <c r="B4229" t="s">
        <v>4255</v>
      </c>
      <c r="C4229" t="s">
        <v>30</v>
      </c>
      <c r="D4229" t="s">
        <v>26</v>
      </c>
      <c r="E4229">
        <v>3455.79</v>
      </c>
      <c r="F4229" t="s">
        <v>31</v>
      </c>
      <c r="G4229">
        <f>IF(Table1[[#This Row],[Type]]="Income",ABS(Table1[[#This Row],[Amount]]),0)</f>
        <v>3455.79</v>
      </c>
      <c r="H4229">
        <f>IF(Table1[[#This Row],[Type]]="Expense",ABS(Table1[[#This Row],[Amount]]),0)</f>
        <v>0</v>
      </c>
      <c r="I4229" t="s">
        <v>12</v>
      </c>
      <c r="J4229" t="s">
        <v>13</v>
      </c>
      <c r="L4229" t="str">
        <f t="shared" si="66"/>
        <v>June</v>
      </c>
      <c r="M4229" s="4">
        <f>ABS(Table1[[#This Row],[Amount]])</f>
        <v>3455.79</v>
      </c>
      <c r="N4229">
        <f>IF(Table1[[#This Row],[Type]]="Income",ABS(Table1[[#This Row],[Amount]]),0)</f>
        <v>3455.79</v>
      </c>
      <c r="O4229">
        <f>IF(Table1[[#This Row],[Type]]="Expense",ABS(Table1[[#This Row],[Amount]]),0)</f>
        <v>0</v>
      </c>
      <c r="P4229" t="str">
        <f>Table1[[#This Row],[Region]]</f>
        <v>East</v>
      </c>
      <c r="Q4229" t="s">
        <v>26</v>
      </c>
      <c r="R4229" t="s">
        <v>13</v>
      </c>
    </row>
    <row r="4230" spans="1:18" x14ac:dyDescent="0.3">
      <c r="A4230" s="1">
        <v>45115</v>
      </c>
      <c r="B4230" t="s">
        <v>4256</v>
      </c>
      <c r="C4230" t="s">
        <v>25</v>
      </c>
      <c r="D4230" t="s">
        <v>10</v>
      </c>
      <c r="E4230">
        <v>-4668.99</v>
      </c>
      <c r="F4230" t="s">
        <v>11</v>
      </c>
      <c r="G4230">
        <f>IF(Table1[[#This Row],[Type]]="Income",ABS(Table1[[#This Row],[Amount]]),0)</f>
        <v>0</v>
      </c>
      <c r="H4230">
        <f>IF(Table1[[#This Row],[Type]]="Expense",ABS(Table1[[#This Row],[Amount]]),0)</f>
        <v>4668.99</v>
      </c>
      <c r="I4230" t="s">
        <v>20</v>
      </c>
      <c r="J4230" t="s">
        <v>27</v>
      </c>
      <c r="L4230" t="str">
        <f t="shared" si="66"/>
        <v>July</v>
      </c>
      <c r="M4230" s="4">
        <f>ABS(Table1[[#This Row],[Amount]])</f>
        <v>4668.99</v>
      </c>
      <c r="N4230">
        <f>IF(Table1[[#This Row],[Type]]="Income",ABS(Table1[[#This Row],[Amount]]),0)</f>
        <v>0</v>
      </c>
      <c r="O4230">
        <f>IF(Table1[[#This Row],[Type]]="Expense",ABS(Table1[[#This Row],[Amount]]),0)</f>
        <v>4668.99</v>
      </c>
      <c r="P4230" t="str">
        <f>Table1[[#This Row],[Region]]</f>
        <v>North</v>
      </c>
      <c r="Q4230" t="s">
        <v>10</v>
      </c>
      <c r="R4230" t="s">
        <v>27</v>
      </c>
    </row>
    <row r="4231" spans="1:18" x14ac:dyDescent="0.3">
      <c r="A4231" s="1">
        <v>45173</v>
      </c>
      <c r="B4231" t="s">
        <v>4257</v>
      </c>
      <c r="C4231" t="s">
        <v>15</v>
      </c>
      <c r="D4231" t="s">
        <v>10</v>
      </c>
      <c r="E4231">
        <v>-819.3</v>
      </c>
      <c r="F4231" t="s">
        <v>11</v>
      </c>
      <c r="G4231">
        <f>IF(Table1[[#This Row],[Type]]="Income",ABS(Table1[[#This Row],[Amount]]),0)</f>
        <v>0</v>
      </c>
      <c r="H4231">
        <f>IF(Table1[[#This Row],[Type]]="Expense",ABS(Table1[[#This Row],[Amount]]),0)</f>
        <v>819.3</v>
      </c>
      <c r="I4231" t="s">
        <v>17</v>
      </c>
      <c r="J4231" t="s">
        <v>32</v>
      </c>
      <c r="L4231" t="str">
        <f t="shared" si="66"/>
        <v>September</v>
      </c>
      <c r="M4231" s="4">
        <f>ABS(Table1[[#This Row],[Amount]])</f>
        <v>819.3</v>
      </c>
      <c r="N4231">
        <f>IF(Table1[[#This Row],[Type]]="Income",ABS(Table1[[#This Row],[Amount]]),0)</f>
        <v>0</v>
      </c>
      <c r="O4231">
        <f>IF(Table1[[#This Row],[Type]]="Expense",ABS(Table1[[#This Row],[Amount]]),0)</f>
        <v>819.3</v>
      </c>
      <c r="P4231" t="str">
        <f>Table1[[#This Row],[Region]]</f>
        <v>West</v>
      </c>
      <c r="Q4231" t="s">
        <v>10</v>
      </c>
      <c r="R4231" t="s">
        <v>32</v>
      </c>
    </row>
    <row r="4232" spans="1:18" x14ac:dyDescent="0.3">
      <c r="A4232" s="1">
        <v>45142</v>
      </c>
      <c r="B4232" t="s">
        <v>4258</v>
      </c>
      <c r="C4232" t="s">
        <v>15</v>
      </c>
      <c r="D4232" t="s">
        <v>22</v>
      </c>
      <c r="E4232">
        <v>-3492.45</v>
      </c>
      <c r="F4232" t="s">
        <v>11</v>
      </c>
      <c r="G4232">
        <f>IF(Table1[[#This Row],[Type]]="Income",ABS(Table1[[#This Row],[Amount]]),0)</f>
        <v>0</v>
      </c>
      <c r="H4232">
        <f>IF(Table1[[#This Row],[Type]]="Expense",ABS(Table1[[#This Row],[Amount]]),0)</f>
        <v>3492.45</v>
      </c>
      <c r="I4232" t="s">
        <v>17</v>
      </c>
      <c r="J4232" t="s">
        <v>32</v>
      </c>
      <c r="L4232" t="str">
        <f t="shared" si="66"/>
        <v>August</v>
      </c>
      <c r="M4232" s="4">
        <f>ABS(Table1[[#This Row],[Amount]])</f>
        <v>3492.45</v>
      </c>
      <c r="N4232">
        <f>IF(Table1[[#This Row],[Type]]="Income",ABS(Table1[[#This Row],[Amount]]),0)</f>
        <v>0</v>
      </c>
      <c r="O4232">
        <f>IF(Table1[[#This Row],[Type]]="Expense",ABS(Table1[[#This Row],[Amount]]),0)</f>
        <v>3492.45</v>
      </c>
      <c r="P4232" t="str">
        <f>Table1[[#This Row],[Region]]</f>
        <v>West</v>
      </c>
      <c r="Q4232" t="s">
        <v>22</v>
      </c>
      <c r="R4232" t="s">
        <v>32</v>
      </c>
    </row>
    <row r="4233" spans="1:18" x14ac:dyDescent="0.3">
      <c r="A4233" s="1">
        <v>45241</v>
      </c>
      <c r="B4233" t="s">
        <v>4259</v>
      </c>
      <c r="C4233" t="s">
        <v>15</v>
      </c>
      <c r="D4233" t="s">
        <v>10</v>
      </c>
      <c r="E4233">
        <v>-4565.99</v>
      </c>
      <c r="F4233" t="s">
        <v>11</v>
      </c>
      <c r="G4233">
        <f>IF(Table1[[#This Row],[Type]]="Income",ABS(Table1[[#This Row],[Amount]]),0)</f>
        <v>0</v>
      </c>
      <c r="H4233">
        <f>IF(Table1[[#This Row],[Type]]="Expense",ABS(Table1[[#This Row],[Amount]]),0)</f>
        <v>4565.99</v>
      </c>
      <c r="I4233" t="s">
        <v>12</v>
      </c>
      <c r="J4233" t="s">
        <v>32</v>
      </c>
      <c r="L4233" t="str">
        <f t="shared" si="66"/>
        <v>November</v>
      </c>
      <c r="M4233" s="4">
        <f>ABS(Table1[[#This Row],[Amount]])</f>
        <v>4565.99</v>
      </c>
      <c r="N4233">
        <f>IF(Table1[[#This Row],[Type]]="Income",ABS(Table1[[#This Row],[Amount]]),0)</f>
        <v>0</v>
      </c>
      <c r="O4233">
        <f>IF(Table1[[#This Row],[Type]]="Expense",ABS(Table1[[#This Row],[Amount]]),0)</f>
        <v>4565.99</v>
      </c>
      <c r="P4233" t="str">
        <f>Table1[[#This Row],[Region]]</f>
        <v>West</v>
      </c>
      <c r="Q4233" t="s">
        <v>10</v>
      </c>
      <c r="R4233" t="s">
        <v>32</v>
      </c>
    </row>
    <row r="4234" spans="1:18" x14ac:dyDescent="0.3">
      <c r="A4234" s="1">
        <v>45265</v>
      </c>
      <c r="B4234" t="s">
        <v>4260</v>
      </c>
      <c r="C4234" t="s">
        <v>25</v>
      </c>
      <c r="D4234" t="s">
        <v>42</v>
      </c>
      <c r="E4234">
        <v>-2557.66</v>
      </c>
      <c r="F4234" t="s">
        <v>11</v>
      </c>
      <c r="G4234">
        <f>IF(Table1[[#This Row],[Type]]="Income",ABS(Table1[[#This Row],[Amount]]),0)</f>
        <v>0</v>
      </c>
      <c r="H4234">
        <f>IF(Table1[[#This Row],[Type]]="Expense",ABS(Table1[[#This Row],[Amount]]),0)</f>
        <v>2557.66</v>
      </c>
      <c r="I4234" t="s">
        <v>12</v>
      </c>
      <c r="J4234" t="s">
        <v>23</v>
      </c>
      <c r="L4234" t="str">
        <f t="shared" si="66"/>
        <v>December</v>
      </c>
      <c r="M4234" s="4">
        <f>ABS(Table1[[#This Row],[Amount]])</f>
        <v>2557.66</v>
      </c>
      <c r="N4234">
        <f>IF(Table1[[#This Row],[Type]]="Income",ABS(Table1[[#This Row],[Amount]]),0)</f>
        <v>0</v>
      </c>
      <c r="O4234">
        <f>IF(Table1[[#This Row],[Type]]="Expense",ABS(Table1[[#This Row],[Amount]]),0)</f>
        <v>2557.66</v>
      </c>
      <c r="P4234" t="str">
        <f>Table1[[#This Row],[Region]]</f>
        <v>South</v>
      </c>
      <c r="Q4234" t="s">
        <v>42</v>
      </c>
      <c r="R4234" t="s">
        <v>23</v>
      </c>
    </row>
    <row r="4235" spans="1:18" x14ac:dyDescent="0.3">
      <c r="A4235" s="1">
        <v>45094</v>
      </c>
      <c r="B4235" t="s">
        <v>4261</v>
      </c>
      <c r="C4235" t="s">
        <v>30</v>
      </c>
      <c r="D4235" t="s">
        <v>10</v>
      </c>
      <c r="E4235">
        <v>1872.82</v>
      </c>
      <c r="F4235" t="s">
        <v>31</v>
      </c>
      <c r="G4235">
        <f>IF(Table1[[#This Row],[Type]]="Income",ABS(Table1[[#This Row],[Amount]]),0)</f>
        <v>1872.82</v>
      </c>
      <c r="H4235">
        <f>IF(Table1[[#This Row],[Type]]="Expense",ABS(Table1[[#This Row],[Amount]]),0)</f>
        <v>0</v>
      </c>
      <c r="I4235" t="s">
        <v>17</v>
      </c>
      <c r="J4235" t="s">
        <v>13</v>
      </c>
      <c r="L4235" t="str">
        <f t="shared" si="66"/>
        <v>June</v>
      </c>
      <c r="M4235" s="4">
        <f>ABS(Table1[[#This Row],[Amount]])</f>
        <v>1872.82</v>
      </c>
      <c r="N4235">
        <f>IF(Table1[[#This Row],[Type]]="Income",ABS(Table1[[#This Row],[Amount]]),0)</f>
        <v>1872.82</v>
      </c>
      <c r="O4235">
        <f>IF(Table1[[#This Row],[Type]]="Expense",ABS(Table1[[#This Row],[Amount]]),0)</f>
        <v>0</v>
      </c>
      <c r="P4235" t="str">
        <f>Table1[[#This Row],[Region]]</f>
        <v>East</v>
      </c>
      <c r="Q4235" t="s">
        <v>10</v>
      </c>
      <c r="R4235" t="s">
        <v>13</v>
      </c>
    </row>
    <row r="4236" spans="1:18" x14ac:dyDescent="0.3">
      <c r="A4236" s="1">
        <v>45265</v>
      </c>
      <c r="B4236" t="s">
        <v>4262</v>
      </c>
      <c r="C4236" t="s">
        <v>30</v>
      </c>
      <c r="D4236" t="s">
        <v>16</v>
      </c>
      <c r="E4236">
        <v>936.67</v>
      </c>
      <c r="F4236" t="s">
        <v>31</v>
      </c>
      <c r="G4236">
        <f>IF(Table1[[#This Row],[Type]]="Income",ABS(Table1[[#This Row],[Amount]]),0)</f>
        <v>936.67</v>
      </c>
      <c r="H4236">
        <f>IF(Table1[[#This Row],[Type]]="Expense",ABS(Table1[[#This Row],[Amount]]),0)</f>
        <v>0</v>
      </c>
      <c r="I4236" t="s">
        <v>20</v>
      </c>
      <c r="J4236" t="s">
        <v>13</v>
      </c>
      <c r="L4236" t="str">
        <f t="shared" si="66"/>
        <v>December</v>
      </c>
      <c r="M4236" s="4">
        <f>ABS(Table1[[#This Row],[Amount]])</f>
        <v>936.67</v>
      </c>
      <c r="N4236">
        <f>IF(Table1[[#This Row],[Type]]="Income",ABS(Table1[[#This Row],[Amount]]),0)</f>
        <v>936.67</v>
      </c>
      <c r="O4236">
        <f>IF(Table1[[#This Row],[Type]]="Expense",ABS(Table1[[#This Row],[Amount]]),0)</f>
        <v>0</v>
      </c>
      <c r="P4236" t="str">
        <f>Table1[[#This Row],[Region]]</f>
        <v>East</v>
      </c>
      <c r="Q4236" t="s">
        <v>16</v>
      </c>
      <c r="R4236" t="s">
        <v>13</v>
      </c>
    </row>
    <row r="4237" spans="1:18" x14ac:dyDescent="0.3">
      <c r="A4237" s="1">
        <v>45119</v>
      </c>
      <c r="B4237" t="s">
        <v>4263</v>
      </c>
      <c r="C4237" t="s">
        <v>9</v>
      </c>
      <c r="D4237" t="s">
        <v>22</v>
      </c>
      <c r="E4237">
        <v>-4347.26</v>
      </c>
      <c r="F4237" t="s">
        <v>11</v>
      </c>
      <c r="G4237">
        <f>IF(Table1[[#This Row],[Type]]="Income",ABS(Table1[[#This Row],[Amount]]),0)</f>
        <v>0</v>
      </c>
      <c r="H4237">
        <f>IF(Table1[[#This Row],[Type]]="Expense",ABS(Table1[[#This Row],[Amount]]),0)</f>
        <v>4347.26</v>
      </c>
      <c r="I4237" t="s">
        <v>12</v>
      </c>
      <c r="J4237" t="s">
        <v>27</v>
      </c>
      <c r="L4237" t="str">
        <f t="shared" si="66"/>
        <v>July</v>
      </c>
      <c r="M4237" s="4">
        <f>ABS(Table1[[#This Row],[Amount]])</f>
        <v>4347.26</v>
      </c>
      <c r="N4237">
        <f>IF(Table1[[#This Row],[Type]]="Income",ABS(Table1[[#This Row],[Amount]]),0)</f>
        <v>0</v>
      </c>
      <c r="O4237">
        <f>IF(Table1[[#This Row],[Type]]="Expense",ABS(Table1[[#This Row],[Amount]]),0)</f>
        <v>4347.26</v>
      </c>
      <c r="P4237" t="str">
        <f>Table1[[#This Row],[Region]]</f>
        <v>North</v>
      </c>
      <c r="Q4237" t="s">
        <v>22</v>
      </c>
      <c r="R4237" t="s">
        <v>27</v>
      </c>
    </row>
    <row r="4238" spans="1:18" x14ac:dyDescent="0.3">
      <c r="A4238" s="1">
        <v>45209</v>
      </c>
      <c r="B4238" t="s">
        <v>4264</v>
      </c>
      <c r="C4238" t="s">
        <v>25</v>
      </c>
      <c r="D4238" t="s">
        <v>10</v>
      </c>
      <c r="E4238">
        <v>-2031.81</v>
      </c>
      <c r="F4238" t="s">
        <v>11</v>
      </c>
      <c r="G4238">
        <f>IF(Table1[[#This Row],[Type]]="Income",ABS(Table1[[#This Row],[Amount]]),0)</f>
        <v>0</v>
      </c>
      <c r="H4238">
        <f>IF(Table1[[#This Row],[Type]]="Expense",ABS(Table1[[#This Row],[Amount]]),0)</f>
        <v>2031.81</v>
      </c>
      <c r="I4238" t="s">
        <v>17</v>
      </c>
      <c r="J4238" t="s">
        <v>13</v>
      </c>
      <c r="L4238" t="str">
        <f t="shared" si="66"/>
        <v>October</v>
      </c>
      <c r="M4238" s="4">
        <f>ABS(Table1[[#This Row],[Amount]])</f>
        <v>2031.81</v>
      </c>
      <c r="N4238">
        <f>IF(Table1[[#This Row],[Type]]="Income",ABS(Table1[[#This Row],[Amount]]),0)</f>
        <v>0</v>
      </c>
      <c r="O4238">
        <f>IF(Table1[[#This Row],[Type]]="Expense",ABS(Table1[[#This Row],[Amount]]),0)</f>
        <v>2031.81</v>
      </c>
      <c r="P4238" t="str">
        <f>Table1[[#This Row],[Region]]</f>
        <v>East</v>
      </c>
      <c r="Q4238" t="s">
        <v>10</v>
      </c>
      <c r="R4238" t="s">
        <v>13</v>
      </c>
    </row>
    <row r="4239" spans="1:18" x14ac:dyDescent="0.3">
      <c r="A4239" s="1">
        <v>45262</v>
      </c>
      <c r="B4239" t="s">
        <v>4265</v>
      </c>
      <c r="C4239" t="s">
        <v>9</v>
      </c>
      <c r="D4239" t="s">
        <v>22</v>
      </c>
      <c r="E4239">
        <v>-4631.92</v>
      </c>
      <c r="F4239" t="s">
        <v>11</v>
      </c>
      <c r="G4239">
        <f>IF(Table1[[#This Row],[Type]]="Income",ABS(Table1[[#This Row],[Amount]]),0)</f>
        <v>0</v>
      </c>
      <c r="H4239">
        <f>IF(Table1[[#This Row],[Type]]="Expense",ABS(Table1[[#This Row],[Amount]]),0)</f>
        <v>4631.92</v>
      </c>
      <c r="I4239" t="s">
        <v>17</v>
      </c>
      <c r="J4239" t="s">
        <v>32</v>
      </c>
      <c r="L4239" t="str">
        <f t="shared" si="66"/>
        <v>December</v>
      </c>
      <c r="M4239" s="4">
        <f>ABS(Table1[[#This Row],[Amount]])</f>
        <v>4631.92</v>
      </c>
      <c r="N4239">
        <f>IF(Table1[[#This Row],[Type]]="Income",ABS(Table1[[#This Row],[Amount]]),0)</f>
        <v>0</v>
      </c>
      <c r="O4239">
        <f>IF(Table1[[#This Row],[Type]]="Expense",ABS(Table1[[#This Row],[Amount]]),0)</f>
        <v>4631.92</v>
      </c>
      <c r="P4239" t="str">
        <f>Table1[[#This Row],[Region]]</f>
        <v>West</v>
      </c>
      <c r="Q4239" t="s">
        <v>22</v>
      </c>
      <c r="R4239" t="s">
        <v>32</v>
      </c>
    </row>
    <row r="4240" spans="1:18" x14ac:dyDescent="0.3">
      <c r="A4240" s="1">
        <v>44939</v>
      </c>
      <c r="B4240" t="s">
        <v>4266</v>
      </c>
      <c r="C4240" t="s">
        <v>15</v>
      </c>
      <c r="D4240" t="s">
        <v>26</v>
      </c>
      <c r="E4240">
        <v>-4254.0200000000004</v>
      </c>
      <c r="F4240" t="s">
        <v>11</v>
      </c>
      <c r="G4240">
        <f>IF(Table1[[#This Row],[Type]]="Income",ABS(Table1[[#This Row],[Amount]]),0)</f>
        <v>0</v>
      </c>
      <c r="H4240">
        <f>IF(Table1[[#This Row],[Type]]="Expense",ABS(Table1[[#This Row],[Amount]]),0)</f>
        <v>4254.0200000000004</v>
      </c>
      <c r="I4240" t="s">
        <v>12</v>
      </c>
      <c r="J4240" t="s">
        <v>23</v>
      </c>
      <c r="L4240" t="str">
        <f t="shared" si="66"/>
        <v>January</v>
      </c>
      <c r="M4240" s="4">
        <f>ABS(Table1[[#This Row],[Amount]])</f>
        <v>4254.0200000000004</v>
      </c>
      <c r="N4240">
        <f>IF(Table1[[#This Row],[Type]]="Income",ABS(Table1[[#This Row],[Amount]]),0)</f>
        <v>0</v>
      </c>
      <c r="O4240">
        <f>IF(Table1[[#This Row],[Type]]="Expense",ABS(Table1[[#This Row],[Amount]]),0)</f>
        <v>4254.0200000000004</v>
      </c>
      <c r="P4240" t="str">
        <f>Table1[[#This Row],[Region]]</f>
        <v>South</v>
      </c>
      <c r="Q4240" t="s">
        <v>26</v>
      </c>
      <c r="R4240" t="s">
        <v>23</v>
      </c>
    </row>
    <row r="4241" spans="1:18" x14ac:dyDescent="0.3">
      <c r="A4241" s="1">
        <v>45166</v>
      </c>
      <c r="B4241" t="s">
        <v>4267</v>
      </c>
      <c r="C4241" t="s">
        <v>30</v>
      </c>
      <c r="D4241" t="s">
        <v>42</v>
      </c>
      <c r="E4241">
        <v>1945.54</v>
      </c>
      <c r="F4241" t="s">
        <v>31</v>
      </c>
      <c r="G4241">
        <f>IF(Table1[[#This Row],[Type]]="Income",ABS(Table1[[#This Row],[Amount]]),0)</f>
        <v>1945.54</v>
      </c>
      <c r="H4241">
        <f>IF(Table1[[#This Row],[Type]]="Expense",ABS(Table1[[#This Row],[Amount]]),0)</f>
        <v>0</v>
      </c>
      <c r="I4241" t="s">
        <v>17</v>
      </c>
      <c r="J4241" t="s">
        <v>32</v>
      </c>
      <c r="L4241" t="str">
        <f t="shared" si="66"/>
        <v>August</v>
      </c>
      <c r="M4241" s="4">
        <f>ABS(Table1[[#This Row],[Amount]])</f>
        <v>1945.54</v>
      </c>
      <c r="N4241">
        <f>IF(Table1[[#This Row],[Type]]="Income",ABS(Table1[[#This Row],[Amount]]),0)</f>
        <v>1945.54</v>
      </c>
      <c r="O4241">
        <f>IF(Table1[[#This Row],[Type]]="Expense",ABS(Table1[[#This Row],[Amount]]),0)</f>
        <v>0</v>
      </c>
      <c r="P4241" t="str">
        <f>Table1[[#This Row],[Region]]</f>
        <v>West</v>
      </c>
      <c r="Q4241" t="s">
        <v>42</v>
      </c>
      <c r="R4241" t="s">
        <v>32</v>
      </c>
    </row>
    <row r="4242" spans="1:18" x14ac:dyDescent="0.3">
      <c r="A4242" s="1">
        <v>45246</v>
      </c>
      <c r="B4242" t="s">
        <v>4268</v>
      </c>
      <c r="C4242" t="s">
        <v>25</v>
      </c>
      <c r="D4242" t="s">
        <v>22</v>
      </c>
      <c r="E4242">
        <v>-2912.18</v>
      </c>
      <c r="F4242" t="s">
        <v>11</v>
      </c>
      <c r="G4242">
        <f>IF(Table1[[#This Row],[Type]]="Income",ABS(Table1[[#This Row],[Amount]]),0)</f>
        <v>0</v>
      </c>
      <c r="H4242">
        <f>IF(Table1[[#This Row],[Type]]="Expense",ABS(Table1[[#This Row],[Amount]]),0)</f>
        <v>2912.18</v>
      </c>
      <c r="I4242" t="s">
        <v>20</v>
      </c>
      <c r="J4242" t="s">
        <v>32</v>
      </c>
      <c r="L4242" t="str">
        <f t="shared" si="66"/>
        <v>November</v>
      </c>
      <c r="M4242" s="4">
        <f>ABS(Table1[[#This Row],[Amount]])</f>
        <v>2912.18</v>
      </c>
      <c r="N4242">
        <f>IF(Table1[[#This Row],[Type]]="Income",ABS(Table1[[#This Row],[Amount]]),0)</f>
        <v>0</v>
      </c>
      <c r="O4242">
        <f>IF(Table1[[#This Row],[Type]]="Expense",ABS(Table1[[#This Row],[Amount]]),0)</f>
        <v>2912.18</v>
      </c>
      <c r="P4242" t="str">
        <f>Table1[[#This Row],[Region]]</f>
        <v>West</v>
      </c>
      <c r="Q4242" t="s">
        <v>22</v>
      </c>
      <c r="R4242" t="s">
        <v>32</v>
      </c>
    </row>
    <row r="4243" spans="1:18" x14ac:dyDescent="0.3">
      <c r="A4243" s="1">
        <v>45073</v>
      </c>
      <c r="B4243" t="s">
        <v>4269</v>
      </c>
      <c r="C4243" t="s">
        <v>9</v>
      </c>
      <c r="D4243" t="s">
        <v>16</v>
      </c>
      <c r="E4243">
        <v>-233.15</v>
      </c>
      <c r="F4243" t="s">
        <v>11</v>
      </c>
      <c r="G4243">
        <f>IF(Table1[[#This Row],[Type]]="Income",ABS(Table1[[#This Row],[Amount]]),0)</f>
        <v>0</v>
      </c>
      <c r="H4243">
        <f>IF(Table1[[#This Row],[Type]]="Expense",ABS(Table1[[#This Row],[Amount]]),0)</f>
        <v>233.15</v>
      </c>
      <c r="I4243" t="s">
        <v>17</v>
      </c>
      <c r="J4243" t="s">
        <v>13</v>
      </c>
      <c r="L4243" t="str">
        <f t="shared" si="66"/>
        <v>May</v>
      </c>
      <c r="M4243" s="4">
        <f>ABS(Table1[[#This Row],[Amount]])</f>
        <v>233.15</v>
      </c>
      <c r="N4243">
        <f>IF(Table1[[#This Row],[Type]]="Income",ABS(Table1[[#This Row],[Amount]]),0)</f>
        <v>0</v>
      </c>
      <c r="O4243">
        <f>IF(Table1[[#This Row],[Type]]="Expense",ABS(Table1[[#This Row],[Amount]]),0)</f>
        <v>233.15</v>
      </c>
      <c r="P4243" t="str">
        <f>Table1[[#This Row],[Region]]</f>
        <v>East</v>
      </c>
      <c r="Q4243" t="s">
        <v>16</v>
      </c>
      <c r="R4243" t="s">
        <v>13</v>
      </c>
    </row>
    <row r="4244" spans="1:18" x14ac:dyDescent="0.3">
      <c r="A4244" s="1">
        <v>45130</v>
      </c>
      <c r="B4244" t="s">
        <v>4270</v>
      </c>
      <c r="C4244" t="s">
        <v>9</v>
      </c>
      <c r="D4244" t="s">
        <v>10</v>
      </c>
      <c r="E4244">
        <v>-1389.78</v>
      </c>
      <c r="F4244" t="s">
        <v>11</v>
      </c>
      <c r="G4244">
        <f>IF(Table1[[#This Row],[Type]]="Income",ABS(Table1[[#This Row],[Amount]]),0)</f>
        <v>0</v>
      </c>
      <c r="H4244">
        <f>IF(Table1[[#This Row],[Type]]="Expense",ABS(Table1[[#This Row],[Amount]]),0)</f>
        <v>1389.78</v>
      </c>
      <c r="I4244" t="s">
        <v>12</v>
      </c>
      <c r="J4244" t="s">
        <v>23</v>
      </c>
      <c r="L4244" t="str">
        <f t="shared" si="66"/>
        <v>July</v>
      </c>
      <c r="M4244" s="4">
        <f>ABS(Table1[[#This Row],[Amount]])</f>
        <v>1389.78</v>
      </c>
      <c r="N4244">
        <f>IF(Table1[[#This Row],[Type]]="Income",ABS(Table1[[#This Row],[Amount]]),0)</f>
        <v>0</v>
      </c>
      <c r="O4244">
        <f>IF(Table1[[#This Row],[Type]]="Expense",ABS(Table1[[#This Row],[Amount]]),0)</f>
        <v>1389.78</v>
      </c>
      <c r="P4244" t="str">
        <f>Table1[[#This Row],[Region]]</f>
        <v>South</v>
      </c>
      <c r="Q4244" t="s">
        <v>10</v>
      </c>
      <c r="R4244" t="s">
        <v>23</v>
      </c>
    </row>
    <row r="4245" spans="1:18" x14ac:dyDescent="0.3">
      <c r="A4245" s="1">
        <v>45006</v>
      </c>
      <c r="B4245" t="s">
        <v>4271</v>
      </c>
      <c r="C4245" t="s">
        <v>9</v>
      </c>
      <c r="D4245" t="s">
        <v>16</v>
      </c>
      <c r="E4245">
        <v>-3580.34</v>
      </c>
      <c r="F4245" t="s">
        <v>11</v>
      </c>
      <c r="G4245">
        <f>IF(Table1[[#This Row],[Type]]="Income",ABS(Table1[[#This Row],[Amount]]),0)</f>
        <v>0</v>
      </c>
      <c r="H4245">
        <f>IF(Table1[[#This Row],[Type]]="Expense",ABS(Table1[[#This Row],[Amount]]),0)</f>
        <v>3580.34</v>
      </c>
      <c r="I4245" t="s">
        <v>12</v>
      </c>
      <c r="J4245" t="s">
        <v>23</v>
      </c>
      <c r="L4245" t="str">
        <f t="shared" si="66"/>
        <v>March</v>
      </c>
      <c r="M4245" s="4">
        <f>ABS(Table1[[#This Row],[Amount]])</f>
        <v>3580.34</v>
      </c>
      <c r="N4245">
        <f>IF(Table1[[#This Row],[Type]]="Income",ABS(Table1[[#This Row],[Amount]]),0)</f>
        <v>0</v>
      </c>
      <c r="O4245">
        <f>IF(Table1[[#This Row],[Type]]="Expense",ABS(Table1[[#This Row],[Amount]]),0)</f>
        <v>3580.34</v>
      </c>
      <c r="P4245" t="str">
        <f>Table1[[#This Row],[Region]]</f>
        <v>South</v>
      </c>
      <c r="Q4245" t="s">
        <v>16</v>
      </c>
      <c r="R4245" t="s">
        <v>23</v>
      </c>
    </row>
    <row r="4246" spans="1:18" x14ac:dyDescent="0.3">
      <c r="A4246" s="1">
        <v>44969</v>
      </c>
      <c r="B4246" t="s">
        <v>4272</v>
      </c>
      <c r="C4246" t="s">
        <v>30</v>
      </c>
      <c r="D4246" t="s">
        <v>10</v>
      </c>
      <c r="E4246">
        <v>3421.76</v>
      </c>
      <c r="F4246" t="s">
        <v>31</v>
      </c>
      <c r="G4246">
        <f>IF(Table1[[#This Row],[Type]]="Income",ABS(Table1[[#This Row],[Amount]]),0)</f>
        <v>3421.76</v>
      </c>
      <c r="H4246">
        <f>IF(Table1[[#This Row],[Type]]="Expense",ABS(Table1[[#This Row],[Amount]]),0)</f>
        <v>0</v>
      </c>
      <c r="I4246" t="s">
        <v>17</v>
      </c>
      <c r="J4246" t="s">
        <v>32</v>
      </c>
      <c r="L4246" t="str">
        <f t="shared" si="66"/>
        <v>February</v>
      </c>
      <c r="M4246" s="4">
        <f>ABS(Table1[[#This Row],[Amount]])</f>
        <v>3421.76</v>
      </c>
      <c r="N4246">
        <f>IF(Table1[[#This Row],[Type]]="Income",ABS(Table1[[#This Row],[Amount]]),0)</f>
        <v>3421.76</v>
      </c>
      <c r="O4246">
        <f>IF(Table1[[#This Row],[Type]]="Expense",ABS(Table1[[#This Row],[Amount]]),0)</f>
        <v>0</v>
      </c>
      <c r="P4246" t="str">
        <f>Table1[[#This Row],[Region]]</f>
        <v>West</v>
      </c>
      <c r="Q4246" t="s">
        <v>10</v>
      </c>
      <c r="R4246" t="s">
        <v>32</v>
      </c>
    </row>
    <row r="4247" spans="1:18" x14ac:dyDescent="0.3">
      <c r="A4247" s="1">
        <v>45015</v>
      </c>
      <c r="B4247" t="s">
        <v>4273</v>
      </c>
      <c r="C4247" t="s">
        <v>30</v>
      </c>
      <c r="D4247" t="s">
        <v>22</v>
      </c>
      <c r="E4247">
        <v>1831.51</v>
      </c>
      <c r="F4247" t="s">
        <v>31</v>
      </c>
      <c r="G4247">
        <f>IF(Table1[[#This Row],[Type]]="Income",ABS(Table1[[#This Row],[Amount]]),0)</f>
        <v>1831.51</v>
      </c>
      <c r="H4247">
        <f>IF(Table1[[#This Row],[Type]]="Expense",ABS(Table1[[#This Row],[Amount]]),0)</f>
        <v>0</v>
      </c>
      <c r="I4247" t="s">
        <v>17</v>
      </c>
      <c r="J4247" t="s">
        <v>27</v>
      </c>
      <c r="L4247" t="str">
        <f t="shared" si="66"/>
        <v>March</v>
      </c>
      <c r="M4247" s="4">
        <f>ABS(Table1[[#This Row],[Amount]])</f>
        <v>1831.51</v>
      </c>
      <c r="N4247">
        <f>IF(Table1[[#This Row],[Type]]="Income",ABS(Table1[[#This Row],[Amount]]),0)</f>
        <v>1831.51</v>
      </c>
      <c r="O4247">
        <f>IF(Table1[[#This Row],[Type]]="Expense",ABS(Table1[[#This Row],[Amount]]),0)</f>
        <v>0</v>
      </c>
      <c r="P4247" t="str">
        <f>Table1[[#This Row],[Region]]</f>
        <v>North</v>
      </c>
      <c r="Q4247" t="s">
        <v>22</v>
      </c>
      <c r="R4247" t="s">
        <v>27</v>
      </c>
    </row>
    <row r="4248" spans="1:18" x14ac:dyDescent="0.3">
      <c r="A4248" s="1">
        <v>45074</v>
      </c>
      <c r="B4248" t="s">
        <v>4274</v>
      </c>
      <c r="C4248" t="s">
        <v>30</v>
      </c>
      <c r="D4248" t="s">
        <v>19</v>
      </c>
      <c r="E4248">
        <v>4062.18</v>
      </c>
      <c r="F4248" t="s">
        <v>31</v>
      </c>
      <c r="G4248">
        <f>IF(Table1[[#This Row],[Type]]="Income",ABS(Table1[[#This Row],[Amount]]),0)</f>
        <v>4062.18</v>
      </c>
      <c r="H4248">
        <f>IF(Table1[[#This Row],[Type]]="Expense",ABS(Table1[[#This Row],[Amount]]),0)</f>
        <v>0</v>
      </c>
      <c r="I4248" t="s">
        <v>12</v>
      </c>
      <c r="J4248" t="s">
        <v>13</v>
      </c>
      <c r="L4248" t="str">
        <f t="shared" si="66"/>
        <v>May</v>
      </c>
      <c r="M4248" s="4">
        <f>ABS(Table1[[#This Row],[Amount]])</f>
        <v>4062.18</v>
      </c>
      <c r="N4248">
        <f>IF(Table1[[#This Row],[Type]]="Income",ABS(Table1[[#This Row],[Amount]]),0)</f>
        <v>4062.18</v>
      </c>
      <c r="O4248">
        <f>IF(Table1[[#This Row],[Type]]="Expense",ABS(Table1[[#This Row],[Amount]]),0)</f>
        <v>0</v>
      </c>
      <c r="P4248" t="str">
        <f>Table1[[#This Row],[Region]]</f>
        <v>East</v>
      </c>
      <c r="Q4248" t="s">
        <v>19</v>
      </c>
      <c r="R4248" t="s">
        <v>13</v>
      </c>
    </row>
    <row r="4249" spans="1:18" x14ac:dyDescent="0.3">
      <c r="A4249" s="1">
        <v>45021</v>
      </c>
      <c r="B4249" t="s">
        <v>4275</v>
      </c>
      <c r="C4249" t="s">
        <v>25</v>
      </c>
      <c r="D4249" t="s">
        <v>10</v>
      </c>
      <c r="E4249">
        <v>-1255.5999999999999</v>
      </c>
      <c r="F4249" t="s">
        <v>11</v>
      </c>
      <c r="G4249">
        <f>IF(Table1[[#This Row],[Type]]="Income",ABS(Table1[[#This Row],[Amount]]),0)</f>
        <v>0</v>
      </c>
      <c r="H4249">
        <f>IF(Table1[[#This Row],[Type]]="Expense",ABS(Table1[[#This Row],[Amount]]),0)</f>
        <v>1255.5999999999999</v>
      </c>
      <c r="I4249" t="s">
        <v>20</v>
      </c>
      <c r="J4249" t="s">
        <v>27</v>
      </c>
      <c r="L4249" t="str">
        <f t="shared" si="66"/>
        <v>April</v>
      </c>
      <c r="M4249" s="4">
        <f>ABS(Table1[[#This Row],[Amount]])</f>
        <v>1255.5999999999999</v>
      </c>
      <c r="N4249">
        <f>IF(Table1[[#This Row],[Type]]="Income",ABS(Table1[[#This Row],[Amount]]),0)</f>
        <v>0</v>
      </c>
      <c r="O4249">
        <f>IF(Table1[[#This Row],[Type]]="Expense",ABS(Table1[[#This Row],[Amount]]),0)</f>
        <v>1255.5999999999999</v>
      </c>
      <c r="P4249" t="str">
        <f>Table1[[#This Row],[Region]]</f>
        <v>North</v>
      </c>
      <c r="Q4249" t="s">
        <v>10</v>
      </c>
      <c r="R4249" t="s">
        <v>27</v>
      </c>
    </row>
    <row r="4250" spans="1:18" x14ac:dyDescent="0.3">
      <c r="A4250" s="1">
        <v>45077</v>
      </c>
      <c r="B4250" t="s">
        <v>4276</v>
      </c>
      <c r="C4250" t="s">
        <v>30</v>
      </c>
      <c r="D4250" t="s">
        <v>19</v>
      </c>
      <c r="E4250">
        <v>2360.23</v>
      </c>
      <c r="F4250" t="s">
        <v>31</v>
      </c>
      <c r="G4250">
        <f>IF(Table1[[#This Row],[Type]]="Income",ABS(Table1[[#This Row],[Amount]]),0)</f>
        <v>2360.23</v>
      </c>
      <c r="H4250">
        <f>IF(Table1[[#This Row],[Type]]="Expense",ABS(Table1[[#This Row],[Amount]]),0)</f>
        <v>0</v>
      </c>
      <c r="I4250" t="s">
        <v>17</v>
      </c>
      <c r="J4250" t="s">
        <v>32</v>
      </c>
      <c r="L4250" t="str">
        <f t="shared" si="66"/>
        <v>May</v>
      </c>
      <c r="M4250" s="4">
        <f>ABS(Table1[[#This Row],[Amount]])</f>
        <v>2360.23</v>
      </c>
      <c r="N4250">
        <f>IF(Table1[[#This Row],[Type]]="Income",ABS(Table1[[#This Row],[Amount]]),0)</f>
        <v>2360.23</v>
      </c>
      <c r="O4250">
        <f>IF(Table1[[#This Row],[Type]]="Expense",ABS(Table1[[#This Row],[Amount]]),0)</f>
        <v>0</v>
      </c>
      <c r="P4250" t="str">
        <f>Table1[[#This Row],[Region]]</f>
        <v>West</v>
      </c>
      <c r="Q4250" t="s">
        <v>19</v>
      </c>
      <c r="R4250" t="s">
        <v>32</v>
      </c>
    </row>
    <row r="4251" spans="1:18" x14ac:dyDescent="0.3">
      <c r="A4251" s="1">
        <v>44928</v>
      </c>
      <c r="B4251" t="s">
        <v>4277</v>
      </c>
      <c r="C4251" t="s">
        <v>25</v>
      </c>
      <c r="D4251" t="s">
        <v>42</v>
      </c>
      <c r="E4251">
        <v>-2415.4</v>
      </c>
      <c r="F4251" t="s">
        <v>11</v>
      </c>
      <c r="G4251">
        <f>IF(Table1[[#This Row],[Type]]="Income",ABS(Table1[[#This Row],[Amount]]),0)</f>
        <v>0</v>
      </c>
      <c r="H4251">
        <f>IF(Table1[[#This Row],[Type]]="Expense",ABS(Table1[[#This Row],[Amount]]),0)</f>
        <v>2415.4</v>
      </c>
      <c r="I4251" t="s">
        <v>20</v>
      </c>
      <c r="J4251" t="s">
        <v>13</v>
      </c>
      <c r="L4251" t="str">
        <f t="shared" si="66"/>
        <v>January</v>
      </c>
      <c r="M4251" s="4">
        <f>ABS(Table1[[#This Row],[Amount]])</f>
        <v>2415.4</v>
      </c>
      <c r="N4251">
        <f>IF(Table1[[#This Row],[Type]]="Income",ABS(Table1[[#This Row],[Amount]]),0)</f>
        <v>0</v>
      </c>
      <c r="O4251">
        <f>IF(Table1[[#This Row],[Type]]="Expense",ABS(Table1[[#This Row],[Amount]]),0)</f>
        <v>2415.4</v>
      </c>
      <c r="P4251" t="str">
        <f>Table1[[#This Row],[Region]]</f>
        <v>East</v>
      </c>
      <c r="Q4251" t="s">
        <v>42</v>
      </c>
      <c r="R4251" t="s">
        <v>13</v>
      </c>
    </row>
    <row r="4252" spans="1:18" x14ac:dyDescent="0.3">
      <c r="A4252" s="1">
        <v>44948</v>
      </c>
      <c r="B4252" t="s">
        <v>4278</v>
      </c>
      <c r="C4252" t="s">
        <v>9</v>
      </c>
      <c r="D4252" t="s">
        <v>16</v>
      </c>
      <c r="E4252">
        <v>-1770</v>
      </c>
      <c r="F4252" t="s">
        <v>11</v>
      </c>
      <c r="G4252">
        <f>IF(Table1[[#This Row],[Type]]="Income",ABS(Table1[[#This Row],[Amount]]),0)</f>
        <v>0</v>
      </c>
      <c r="H4252">
        <f>IF(Table1[[#This Row],[Type]]="Expense",ABS(Table1[[#This Row],[Amount]]),0)</f>
        <v>1770</v>
      </c>
      <c r="I4252" t="s">
        <v>20</v>
      </c>
      <c r="J4252" t="s">
        <v>27</v>
      </c>
      <c r="L4252" t="str">
        <f t="shared" si="66"/>
        <v>January</v>
      </c>
      <c r="M4252" s="4">
        <f>ABS(Table1[[#This Row],[Amount]])</f>
        <v>1770</v>
      </c>
      <c r="N4252">
        <f>IF(Table1[[#This Row],[Type]]="Income",ABS(Table1[[#This Row],[Amount]]),0)</f>
        <v>0</v>
      </c>
      <c r="O4252">
        <f>IF(Table1[[#This Row],[Type]]="Expense",ABS(Table1[[#This Row],[Amount]]),0)</f>
        <v>1770</v>
      </c>
      <c r="P4252" t="str">
        <f>Table1[[#This Row],[Region]]</f>
        <v>North</v>
      </c>
      <c r="Q4252" t="s">
        <v>16</v>
      </c>
      <c r="R4252" t="s">
        <v>27</v>
      </c>
    </row>
    <row r="4253" spans="1:18" x14ac:dyDescent="0.3">
      <c r="A4253" s="1">
        <v>45239</v>
      </c>
      <c r="B4253" t="s">
        <v>4279</v>
      </c>
      <c r="C4253" t="s">
        <v>9</v>
      </c>
      <c r="D4253" t="s">
        <v>19</v>
      </c>
      <c r="E4253">
        <v>-4777.8599999999997</v>
      </c>
      <c r="F4253" t="s">
        <v>11</v>
      </c>
      <c r="G4253">
        <f>IF(Table1[[#This Row],[Type]]="Income",ABS(Table1[[#This Row],[Amount]]),0)</f>
        <v>0</v>
      </c>
      <c r="H4253">
        <f>IF(Table1[[#This Row],[Type]]="Expense",ABS(Table1[[#This Row],[Amount]]),0)</f>
        <v>4777.8599999999997</v>
      </c>
      <c r="I4253" t="s">
        <v>12</v>
      </c>
      <c r="J4253" t="s">
        <v>27</v>
      </c>
      <c r="L4253" t="str">
        <f t="shared" si="66"/>
        <v>November</v>
      </c>
      <c r="M4253" s="4">
        <f>ABS(Table1[[#This Row],[Amount]])</f>
        <v>4777.8599999999997</v>
      </c>
      <c r="N4253">
        <f>IF(Table1[[#This Row],[Type]]="Income",ABS(Table1[[#This Row],[Amount]]),0)</f>
        <v>0</v>
      </c>
      <c r="O4253">
        <f>IF(Table1[[#This Row],[Type]]="Expense",ABS(Table1[[#This Row],[Amount]]),0)</f>
        <v>4777.8599999999997</v>
      </c>
      <c r="P4253" t="str">
        <f>Table1[[#This Row],[Region]]</f>
        <v>North</v>
      </c>
      <c r="Q4253" t="s">
        <v>19</v>
      </c>
      <c r="R4253" t="s">
        <v>27</v>
      </c>
    </row>
    <row r="4254" spans="1:18" x14ac:dyDescent="0.3">
      <c r="A4254" s="1">
        <v>45254</v>
      </c>
      <c r="B4254" t="s">
        <v>4280</v>
      </c>
      <c r="C4254" t="s">
        <v>15</v>
      </c>
      <c r="D4254" t="s">
        <v>16</v>
      </c>
      <c r="E4254">
        <v>-3513.75</v>
      </c>
      <c r="F4254" t="s">
        <v>11</v>
      </c>
      <c r="G4254">
        <f>IF(Table1[[#This Row],[Type]]="Income",ABS(Table1[[#This Row],[Amount]]),0)</f>
        <v>0</v>
      </c>
      <c r="H4254">
        <f>IF(Table1[[#This Row],[Type]]="Expense",ABS(Table1[[#This Row],[Amount]]),0)</f>
        <v>3513.75</v>
      </c>
      <c r="I4254" t="s">
        <v>12</v>
      </c>
      <c r="J4254" t="s">
        <v>27</v>
      </c>
      <c r="L4254" t="str">
        <f t="shared" si="66"/>
        <v>November</v>
      </c>
      <c r="M4254" s="4">
        <f>ABS(Table1[[#This Row],[Amount]])</f>
        <v>3513.75</v>
      </c>
      <c r="N4254">
        <f>IF(Table1[[#This Row],[Type]]="Income",ABS(Table1[[#This Row],[Amount]]),0)</f>
        <v>0</v>
      </c>
      <c r="O4254">
        <f>IF(Table1[[#This Row],[Type]]="Expense",ABS(Table1[[#This Row],[Amount]]),0)</f>
        <v>3513.75</v>
      </c>
      <c r="P4254" t="str">
        <f>Table1[[#This Row],[Region]]</f>
        <v>North</v>
      </c>
      <c r="Q4254" t="s">
        <v>16</v>
      </c>
      <c r="R4254" t="s">
        <v>27</v>
      </c>
    </row>
    <row r="4255" spans="1:18" x14ac:dyDescent="0.3">
      <c r="A4255" s="1">
        <v>44933</v>
      </c>
      <c r="B4255" t="s">
        <v>4281</v>
      </c>
      <c r="C4255" t="s">
        <v>30</v>
      </c>
      <c r="D4255" t="s">
        <v>10</v>
      </c>
      <c r="E4255">
        <v>2742.08</v>
      </c>
      <c r="F4255" t="s">
        <v>31</v>
      </c>
      <c r="G4255">
        <f>IF(Table1[[#This Row],[Type]]="Income",ABS(Table1[[#This Row],[Amount]]),0)</f>
        <v>2742.08</v>
      </c>
      <c r="H4255">
        <f>IF(Table1[[#This Row],[Type]]="Expense",ABS(Table1[[#This Row],[Amount]]),0)</f>
        <v>0</v>
      </c>
      <c r="I4255" t="s">
        <v>12</v>
      </c>
      <c r="J4255" t="s">
        <v>13</v>
      </c>
      <c r="L4255" t="str">
        <f t="shared" si="66"/>
        <v>January</v>
      </c>
      <c r="M4255" s="4">
        <f>ABS(Table1[[#This Row],[Amount]])</f>
        <v>2742.08</v>
      </c>
      <c r="N4255">
        <f>IF(Table1[[#This Row],[Type]]="Income",ABS(Table1[[#This Row],[Amount]]),0)</f>
        <v>2742.08</v>
      </c>
      <c r="O4255">
        <f>IF(Table1[[#This Row],[Type]]="Expense",ABS(Table1[[#This Row],[Amount]]),0)</f>
        <v>0</v>
      </c>
      <c r="P4255" t="str">
        <f>Table1[[#This Row],[Region]]</f>
        <v>East</v>
      </c>
      <c r="Q4255" t="s">
        <v>10</v>
      </c>
      <c r="R4255" t="s">
        <v>13</v>
      </c>
    </row>
    <row r="4256" spans="1:18" x14ac:dyDescent="0.3">
      <c r="A4256" s="1">
        <v>45132</v>
      </c>
      <c r="B4256" t="s">
        <v>4282</v>
      </c>
      <c r="C4256" t="s">
        <v>9</v>
      </c>
      <c r="D4256" t="s">
        <v>10</v>
      </c>
      <c r="E4256">
        <v>-2601.52</v>
      </c>
      <c r="F4256" t="s">
        <v>11</v>
      </c>
      <c r="G4256">
        <f>IF(Table1[[#This Row],[Type]]="Income",ABS(Table1[[#This Row],[Amount]]),0)</f>
        <v>0</v>
      </c>
      <c r="H4256">
        <f>IF(Table1[[#This Row],[Type]]="Expense",ABS(Table1[[#This Row],[Amount]]),0)</f>
        <v>2601.52</v>
      </c>
      <c r="I4256" t="s">
        <v>20</v>
      </c>
      <c r="J4256" t="s">
        <v>27</v>
      </c>
      <c r="L4256" t="str">
        <f t="shared" si="66"/>
        <v>July</v>
      </c>
      <c r="M4256" s="4">
        <f>ABS(Table1[[#This Row],[Amount]])</f>
        <v>2601.52</v>
      </c>
      <c r="N4256">
        <f>IF(Table1[[#This Row],[Type]]="Income",ABS(Table1[[#This Row],[Amount]]),0)</f>
        <v>0</v>
      </c>
      <c r="O4256">
        <f>IF(Table1[[#This Row],[Type]]="Expense",ABS(Table1[[#This Row],[Amount]]),0)</f>
        <v>2601.52</v>
      </c>
      <c r="P4256" t="str">
        <f>Table1[[#This Row],[Region]]</f>
        <v>North</v>
      </c>
      <c r="Q4256" t="s">
        <v>10</v>
      </c>
      <c r="R4256" t="s">
        <v>27</v>
      </c>
    </row>
    <row r="4257" spans="1:18" x14ac:dyDescent="0.3">
      <c r="A4257" s="1">
        <v>45040</v>
      </c>
      <c r="B4257" t="s">
        <v>4283</v>
      </c>
      <c r="C4257" t="s">
        <v>30</v>
      </c>
      <c r="D4257" t="s">
        <v>42</v>
      </c>
      <c r="E4257">
        <v>880.55</v>
      </c>
      <c r="F4257" t="s">
        <v>31</v>
      </c>
      <c r="G4257">
        <f>IF(Table1[[#This Row],[Type]]="Income",ABS(Table1[[#This Row],[Amount]]),0)</f>
        <v>880.55</v>
      </c>
      <c r="H4257">
        <f>IF(Table1[[#This Row],[Type]]="Expense",ABS(Table1[[#This Row],[Amount]]),0)</f>
        <v>0</v>
      </c>
      <c r="I4257" t="s">
        <v>12</v>
      </c>
      <c r="J4257" t="s">
        <v>23</v>
      </c>
      <c r="L4257" t="str">
        <f t="shared" si="66"/>
        <v>April</v>
      </c>
      <c r="M4257" s="4">
        <f>ABS(Table1[[#This Row],[Amount]])</f>
        <v>880.55</v>
      </c>
      <c r="N4257">
        <f>IF(Table1[[#This Row],[Type]]="Income",ABS(Table1[[#This Row],[Amount]]),0)</f>
        <v>880.55</v>
      </c>
      <c r="O4257">
        <f>IF(Table1[[#This Row],[Type]]="Expense",ABS(Table1[[#This Row],[Amount]]),0)</f>
        <v>0</v>
      </c>
      <c r="P4257" t="str">
        <f>Table1[[#This Row],[Region]]</f>
        <v>South</v>
      </c>
      <c r="Q4257" t="s">
        <v>42</v>
      </c>
      <c r="R4257" t="s">
        <v>23</v>
      </c>
    </row>
    <row r="4258" spans="1:18" x14ac:dyDescent="0.3">
      <c r="A4258" s="1">
        <v>45198</v>
      </c>
      <c r="B4258" t="s">
        <v>4284</v>
      </c>
      <c r="C4258" t="s">
        <v>25</v>
      </c>
      <c r="D4258" t="s">
        <v>10</v>
      </c>
      <c r="E4258">
        <v>-1923.72</v>
      </c>
      <c r="F4258" t="s">
        <v>11</v>
      </c>
      <c r="G4258">
        <f>IF(Table1[[#This Row],[Type]]="Income",ABS(Table1[[#This Row],[Amount]]),0)</f>
        <v>0</v>
      </c>
      <c r="H4258">
        <f>IF(Table1[[#This Row],[Type]]="Expense",ABS(Table1[[#This Row],[Amount]]),0)</f>
        <v>1923.72</v>
      </c>
      <c r="I4258" t="s">
        <v>12</v>
      </c>
      <c r="J4258" t="s">
        <v>32</v>
      </c>
      <c r="L4258" t="str">
        <f t="shared" si="66"/>
        <v>September</v>
      </c>
      <c r="M4258" s="4">
        <f>ABS(Table1[[#This Row],[Amount]])</f>
        <v>1923.72</v>
      </c>
      <c r="N4258">
        <f>IF(Table1[[#This Row],[Type]]="Income",ABS(Table1[[#This Row],[Amount]]),0)</f>
        <v>0</v>
      </c>
      <c r="O4258">
        <f>IF(Table1[[#This Row],[Type]]="Expense",ABS(Table1[[#This Row],[Amount]]),0)</f>
        <v>1923.72</v>
      </c>
      <c r="P4258" t="str">
        <f>Table1[[#This Row],[Region]]</f>
        <v>West</v>
      </c>
      <c r="Q4258" t="s">
        <v>10</v>
      </c>
      <c r="R4258" t="s">
        <v>32</v>
      </c>
    </row>
    <row r="4259" spans="1:18" x14ac:dyDescent="0.3">
      <c r="A4259" s="1">
        <v>45009</v>
      </c>
      <c r="B4259" t="s">
        <v>4285</v>
      </c>
      <c r="C4259" t="s">
        <v>9</v>
      </c>
      <c r="D4259" t="s">
        <v>42</v>
      </c>
      <c r="E4259">
        <v>-3396.59</v>
      </c>
      <c r="F4259" t="s">
        <v>11</v>
      </c>
      <c r="G4259">
        <f>IF(Table1[[#This Row],[Type]]="Income",ABS(Table1[[#This Row],[Amount]]),0)</f>
        <v>0</v>
      </c>
      <c r="H4259">
        <f>IF(Table1[[#This Row],[Type]]="Expense",ABS(Table1[[#This Row],[Amount]]),0)</f>
        <v>3396.59</v>
      </c>
      <c r="I4259" t="s">
        <v>20</v>
      </c>
      <c r="J4259" t="s">
        <v>13</v>
      </c>
      <c r="L4259" t="str">
        <f t="shared" si="66"/>
        <v>March</v>
      </c>
      <c r="M4259" s="4">
        <f>ABS(Table1[[#This Row],[Amount]])</f>
        <v>3396.59</v>
      </c>
      <c r="N4259">
        <f>IF(Table1[[#This Row],[Type]]="Income",ABS(Table1[[#This Row],[Amount]]),0)</f>
        <v>0</v>
      </c>
      <c r="O4259">
        <f>IF(Table1[[#This Row],[Type]]="Expense",ABS(Table1[[#This Row],[Amount]]),0)</f>
        <v>3396.59</v>
      </c>
      <c r="P4259" t="str">
        <f>Table1[[#This Row],[Region]]</f>
        <v>East</v>
      </c>
      <c r="Q4259" t="s">
        <v>42</v>
      </c>
      <c r="R4259" t="s">
        <v>13</v>
      </c>
    </row>
    <row r="4260" spans="1:18" x14ac:dyDescent="0.3">
      <c r="A4260" s="1">
        <v>45105</v>
      </c>
      <c r="B4260" t="s">
        <v>4286</v>
      </c>
      <c r="C4260" t="s">
        <v>30</v>
      </c>
      <c r="D4260" t="s">
        <v>19</v>
      </c>
      <c r="E4260">
        <v>4630.3900000000003</v>
      </c>
      <c r="F4260" t="s">
        <v>31</v>
      </c>
      <c r="G4260">
        <f>IF(Table1[[#This Row],[Type]]="Income",ABS(Table1[[#This Row],[Amount]]),0)</f>
        <v>4630.3900000000003</v>
      </c>
      <c r="H4260">
        <f>IF(Table1[[#This Row],[Type]]="Expense",ABS(Table1[[#This Row],[Amount]]),0)</f>
        <v>0</v>
      </c>
      <c r="I4260" t="s">
        <v>20</v>
      </c>
      <c r="J4260" t="s">
        <v>23</v>
      </c>
      <c r="L4260" t="str">
        <f t="shared" si="66"/>
        <v>June</v>
      </c>
      <c r="M4260" s="4">
        <f>ABS(Table1[[#This Row],[Amount]])</f>
        <v>4630.3900000000003</v>
      </c>
      <c r="N4260">
        <f>IF(Table1[[#This Row],[Type]]="Income",ABS(Table1[[#This Row],[Amount]]),0)</f>
        <v>4630.3900000000003</v>
      </c>
      <c r="O4260">
        <f>IF(Table1[[#This Row],[Type]]="Expense",ABS(Table1[[#This Row],[Amount]]),0)</f>
        <v>0</v>
      </c>
      <c r="P4260" t="str">
        <f>Table1[[#This Row],[Region]]</f>
        <v>South</v>
      </c>
      <c r="Q4260" t="s">
        <v>19</v>
      </c>
      <c r="R4260" t="s">
        <v>23</v>
      </c>
    </row>
    <row r="4261" spans="1:18" x14ac:dyDescent="0.3">
      <c r="A4261" s="1">
        <v>45136</v>
      </c>
      <c r="B4261" t="s">
        <v>4287</v>
      </c>
      <c r="C4261" t="s">
        <v>9</v>
      </c>
      <c r="D4261" t="s">
        <v>10</v>
      </c>
      <c r="E4261">
        <v>-4100.67</v>
      </c>
      <c r="F4261" t="s">
        <v>11</v>
      </c>
      <c r="G4261">
        <f>IF(Table1[[#This Row],[Type]]="Income",ABS(Table1[[#This Row],[Amount]]),0)</f>
        <v>0</v>
      </c>
      <c r="H4261">
        <f>IF(Table1[[#This Row],[Type]]="Expense",ABS(Table1[[#This Row],[Amount]]),0)</f>
        <v>4100.67</v>
      </c>
      <c r="I4261" t="s">
        <v>20</v>
      </c>
      <c r="J4261" t="s">
        <v>27</v>
      </c>
      <c r="L4261" t="str">
        <f t="shared" si="66"/>
        <v>July</v>
      </c>
      <c r="M4261" s="4">
        <f>ABS(Table1[[#This Row],[Amount]])</f>
        <v>4100.67</v>
      </c>
      <c r="N4261">
        <f>IF(Table1[[#This Row],[Type]]="Income",ABS(Table1[[#This Row],[Amount]]),0)</f>
        <v>0</v>
      </c>
      <c r="O4261">
        <f>IF(Table1[[#This Row],[Type]]="Expense",ABS(Table1[[#This Row],[Amount]]),0)</f>
        <v>4100.67</v>
      </c>
      <c r="P4261" t="str">
        <f>Table1[[#This Row],[Region]]</f>
        <v>North</v>
      </c>
      <c r="Q4261" t="s">
        <v>10</v>
      </c>
      <c r="R4261" t="s">
        <v>27</v>
      </c>
    </row>
    <row r="4262" spans="1:18" x14ac:dyDescent="0.3">
      <c r="A4262" s="1">
        <v>45254</v>
      </c>
      <c r="B4262" t="s">
        <v>4288</v>
      </c>
      <c r="C4262" t="s">
        <v>9</v>
      </c>
      <c r="D4262" t="s">
        <v>22</v>
      </c>
      <c r="E4262">
        <v>-1571.91</v>
      </c>
      <c r="F4262" t="s">
        <v>11</v>
      </c>
      <c r="G4262">
        <f>IF(Table1[[#This Row],[Type]]="Income",ABS(Table1[[#This Row],[Amount]]),0)</f>
        <v>0</v>
      </c>
      <c r="H4262">
        <f>IF(Table1[[#This Row],[Type]]="Expense",ABS(Table1[[#This Row],[Amount]]),0)</f>
        <v>1571.91</v>
      </c>
      <c r="I4262" t="s">
        <v>20</v>
      </c>
      <c r="J4262" t="s">
        <v>32</v>
      </c>
      <c r="L4262" t="str">
        <f t="shared" si="66"/>
        <v>November</v>
      </c>
      <c r="M4262" s="4">
        <f>ABS(Table1[[#This Row],[Amount]])</f>
        <v>1571.91</v>
      </c>
      <c r="N4262">
        <f>IF(Table1[[#This Row],[Type]]="Income",ABS(Table1[[#This Row],[Amount]]),0)</f>
        <v>0</v>
      </c>
      <c r="O4262">
        <f>IF(Table1[[#This Row],[Type]]="Expense",ABS(Table1[[#This Row],[Amount]]),0)</f>
        <v>1571.91</v>
      </c>
      <c r="P4262" t="str">
        <f>Table1[[#This Row],[Region]]</f>
        <v>West</v>
      </c>
      <c r="Q4262" t="s">
        <v>22</v>
      </c>
      <c r="R4262" t="s">
        <v>32</v>
      </c>
    </row>
    <row r="4263" spans="1:18" x14ac:dyDescent="0.3">
      <c r="A4263" s="1">
        <v>45050</v>
      </c>
      <c r="B4263" t="s">
        <v>4289</v>
      </c>
      <c r="C4263" t="s">
        <v>30</v>
      </c>
      <c r="D4263" t="s">
        <v>36</v>
      </c>
      <c r="E4263">
        <v>2226.39</v>
      </c>
      <c r="F4263" t="s">
        <v>31</v>
      </c>
      <c r="G4263">
        <f>IF(Table1[[#This Row],[Type]]="Income",ABS(Table1[[#This Row],[Amount]]),0)</f>
        <v>2226.39</v>
      </c>
      <c r="H4263">
        <f>IF(Table1[[#This Row],[Type]]="Expense",ABS(Table1[[#This Row],[Amount]]),0)</f>
        <v>0</v>
      </c>
      <c r="I4263" t="s">
        <v>17</v>
      </c>
      <c r="J4263" t="s">
        <v>27</v>
      </c>
      <c r="L4263" t="str">
        <f t="shared" si="66"/>
        <v>May</v>
      </c>
      <c r="M4263" s="4">
        <f>ABS(Table1[[#This Row],[Amount]])</f>
        <v>2226.39</v>
      </c>
      <c r="N4263">
        <f>IF(Table1[[#This Row],[Type]]="Income",ABS(Table1[[#This Row],[Amount]]),0)</f>
        <v>2226.39</v>
      </c>
      <c r="O4263">
        <f>IF(Table1[[#This Row],[Type]]="Expense",ABS(Table1[[#This Row],[Amount]]),0)</f>
        <v>0</v>
      </c>
      <c r="P4263" t="str">
        <f>Table1[[#This Row],[Region]]</f>
        <v>North</v>
      </c>
      <c r="Q4263" t="s">
        <v>36</v>
      </c>
      <c r="R4263" t="s">
        <v>27</v>
      </c>
    </row>
    <row r="4264" spans="1:18" x14ac:dyDescent="0.3">
      <c r="A4264" s="1">
        <v>45039</v>
      </c>
      <c r="B4264" t="s">
        <v>4290</v>
      </c>
      <c r="C4264" t="s">
        <v>9</v>
      </c>
      <c r="D4264" t="s">
        <v>26</v>
      </c>
      <c r="E4264">
        <v>-506.3</v>
      </c>
      <c r="F4264" t="s">
        <v>11</v>
      </c>
      <c r="G4264">
        <f>IF(Table1[[#This Row],[Type]]="Income",ABS(Table1[[#This Row],[Amount]]),0)</f>
        <v>0</v>
      </c>
      <c r="H4264">
        <f>IF(Table1[[#This Row],[Type]]="Expense",ABS(Table1[[#This Row],[Amount]]),0)</f>
        <v>506.3</v>
      </c>
      <c r="I4264" t="s">
        <v>12</v>
      </c>
      <c r="J4264" t="s">
        <v>23</v>
      </c>
      <c r="L4264" t="str">
        <f t="shared" si="66"/>
        <v>April</v>
      </c>
      <c r="M4264" s="4">
        <f>ABS(Table1[[#This Row],[Amount]])</f>
        <v>506.3</v>
      </c>
      <c r="N4264">
        <f>IF(Table1[[#This Row],[Type]]="Income",ABS(Table1[[#This Row],[Amount]]),0)</f>
        <v>0</v>
      </c>
      <c r="O4264">
        <f>IF(Table1[[#This Row],[Type]]="Expense",ABS(Table1[[#This Row],[Amount]]),0)</f>
        <v>506.3</v>
      </c>
      <c r="P4264" t="str">
        <f>Table1[[#This Row],[Region]]</f>
        <v>South</v>
      </c>
      <c r="Q4264" t="s">
        <v>26</v>
      </c>
      <c r="R4264" t="s">
        <v>23</v>
      </c>
    </row>
    <row r="4265" spans="1:18" x14ac:dyDescent="0.3">
      <c r="A4265" s="1">
        <v>44938</v>
      </c>
      <c r="B4265" t="s">
        <v>4291</v>
      </c>
      <c r="C4265" t="s">
        <v>9</v>
      </c>
      <c r="D4265" t="s">
        <v>36</v>
      </c>
      <c r="E4265">
        <v>-600.64</v>
      </c>
      <c r="F4265" t="s">
        <v>11</v>
      </c>
      <c r="G4265">
        <f>IF(Table1[[#This Row],[Type]]="Income",ABS(Table1[[#This Row],[Amount]]),0)</f>
        <v>0</v>
      </c>
      <c r="H4265">
        <f>IF(Table1[[#This Row],[Type]]="Expense",ABS(Table1[[#This Row],[Amount]]),0)</f>
        <v>600.64</v>
      </c>
      <c r="I4265" t="s">
        <v>17</v>
      </c>
      <c r="J4265" t="s">
        <v>27</v>
      </c>
      <c r="L4265" t="str">
        <f t="shared" si="66"/>
        <v>January</v>
      </c>
      <c r="M4265" s="4">
        <f>ABS(Table1[[#This Row],[Amount]])</f>
        <v>600.64</v>
      </c>
      <c r="N4265">
        <f>IF(Table1[[#This Row],[Type]]="Income",ABS(Table1[[#This Row],[Amount]]),0)</f>
        <v>0</v>
      </c>
      <c r="O4265">
        <f>IF(Table1[[#This Row],[Type]]="Expense",ABS(Table1[[#This Row],[Amount]]),0)</f>
        <v>600.64</v>
      </c>
      <c r="P4265" t="str">
        <f>Table1[[#This Row],[Region]]</f>
        <v>North</v>
      </c>
      <c r="Q4265" t="s">
        <v>36</v>
      </c>
      <c r="R4265" t="s">
        <v>27</v>
      </c>
    </row>
    <row r="4266" spans="1:18" x14ac:dyDescent="0.3">
      <c r="A4266" s="1">
        <v>45052</v>
      </c>
      <c r="B4266" t="s">
        <v>4292</v>
      </c>
      <c r="C4266" t="s">
        <v>9</v>
      </c>
      <c r="D4266" t="s">
        <v>36</v>
      </c>
      <c r="E4266">
        <v>-2404.13</v>
      </c>
      <c r="F4266" t="s">
        <v>11</v>
      </c>
      <c r="G4266">
        <f>IF(Table1[[#This Row],[Type]]="Income",ABS(Table1[[#This Row],[Amount]]),0)</f>
        <v>0</v>
      </c>
      <c r="H4266">
        <f>IF(Table1[[#This Row],[Type]]="Expense",ABS(Table1[[#This Row],[Amount]]),0)</f>
        <v>2404.13</v>
      </c>
      <c r="I4266" t="s">
        <v>20</v>
      </c>
      <c r="J4266" t="s">
        <v>13</v>
      </c>
      <c r="L4266" t="str">
        <f t="shared" si="66"/>
        <v>May</v>
      </c>
      <c r="M4266" s="4">
        <f>ABS(Table1[[#This Row],[Amount]])</f>
        <v>2404.13</v>
      </c>
      <c r="N4266">
        <f>IF(Table1[[#This Row],[Type]]="Income",ABS(Table1[[#This Row],[Amount]]),0)</f>
        <v>0</v>
      </c>
      <c r="O4266">
        <f>IF(Table1[[#This Row],[Type]]="Expense",ABS(Table1[[#This Row],[Amount]]),0)</f>
        <v>2404.13</v>
      </c>
      <c r="P4266" t="str">
        <f>Table1[[#This Row],[Region]]</f>
        <v>East</v>
      </c>
      <c r="Q4266" t="s">
        <v>36</v>
      </c>
      <c r="R4266" t="s">
        <v>13</v>
      </c>
    </row>
    <row r="4267" spans="1:18" x14ac:dyDescent="0.3">
      <c r="A4267" s="1">
        <v>44979</v>
      </c>
      <c r="B4267" t="s">
        <v>4293</v>
      </c>
      <c r="C4267" t="s">
        <v>9</v>
      </c>
      <c r="D4267" t="s">
        <v>16</v>
      </c>
      <c r="E4267">
        <v>-2698.08</v>
      </c>
      <c r="F4267" t="s">
        <v>11</v>
      </c>
      <c r="G4267">
        <f>IF(Table1[[#This Row],[Type]]="Income",ABS(Table1[[#This Row],[Amount]]),0)</f>
        <v>0</v>
      </c>
      <c r="H4267">
        <f>IF(Table1[[#This Row],[Type]]="Expense",ABS(Table1[[#This Row],[Amount]]),0)</f>
        <v>2698.08</v>
      </c>
      <c r="I4267" t="s">
        <v>20</v>
      </c>
      <c r="J4267" t="s">
        <v>23</v>
      </c>
      <c r="L4267" t="str">
        <f t="shared" si="66"/>
        <v>February</v>
      </c>
      <c r="M4267" s="4">
        <f>ABS(Table1[[#This Row],[Amount]])</f>
        <v>2698.08</v>
      </c>
      <c r="N4267">
        <f>IF(Table1[[#This Row],[Type]]="Income",ABS(Table1[[#This Row],[Amount]]),0)</f>
        <v>0</v>
      </c>
      <c r="O4267">
        <f>IF(Table1[[#This Row],[Type]]="Expense",ABS(Table1[[#This Row],[Amount]]),0)</f>
        <v>2698.08</v>
      </c>
      <c r="P4267" t="str">
        <f>Table1[[#This Row],[Region]]</f>
        <v>South</v>
      </c>
      <c r="Q4267" t="s">
        <v>16</v>
      </c>
      <c r="R4267" t="s">
        <v>23</v>
      </c>
    </row>
    <row r="4268" spans="1:18" x14ac:dyDescent="0.3">
      <c r="A4268" s="1">
        <v>45257</v>
      </c>
      <c r="B4268" t="s">
        <v>4294</v>
      </c>
      <c r="C4268" t="s">
        <v>25</v>
      </c>
      <c r="D4268" t="s">
        <v>42</v>
      </c>
      <c r="E4268">
        <v>-1393.73</v>
      </c>
      <c r="F4268" t="s">
        <v>11</v>
      </c>
      <c r="G4268">
        <f>IF(Table1[[#This Row],[Type]]="Income",ABS(Table1[[#This Row],[Amount]]),0)</f>
        <v>0</v>
      </c>
      <c r="H4268">
        <f>IF(Table1[[#This Row],[Type]]="Expense",ABS(Table1[[#This Row],[Amount]]),0)</f>
        <v>1393.73</v>
      </c>
      <c r="I4268" t="s">
        <v>20</v>
      </c>
      <c r="J4268" t="s">
        <v>13</v>
      </c>
      <c r="L4268" t="str">
        <f t="shared" si="66"/>
        <v>November</v>
      </c>
      <c r="M4268" s="4">
        <f>ABS(Table1[[#This Row],[Amount]])</f>
        <v>1393.73</v>
      </c>
      <c r="N4268">
        <f>IF(Table1[[#This Row],[Type]]="Income",ABS(Table1[[#This Row],[Amount]]),0)</f>
        <v>0</v>
      </c>
      <c r="O4268">
        <f>IF(Table1[[#This Row],[Type]]="Expense",ABS(Table1[[#This Row],[Amount]]),0)</f>
        <v>1393.73</v>
      </c>
      <c r="P4268" t="str">
        <f>Table1[[#This Row],[Region]]</f>
        <v>East</v>
      </c>
      <c r="Q4268" t="s">
        <v>42</v>
      </c>
      <c r="R4268" t="s">
        <v>13</v>
      </c>
    </row>
    <row r="4269" spans="1:18" x14ac:dyDescent="0.3">
      <c r="A4269" s="1">
        <v>45209</v>
      </c>
      <c r="B4269" t="s">
        <v>4295</v>
      </c>
      <c r="C4269" t="s">
        <v>9</v>
      </c>
      <c r="D4269" t="s">
        <v>16</v>
      </c>
      <c r="E4269">
        <v>-3249.64</v>
      </c>
      <c r="F4269" t="s">
        <v>11</v>
      </c>
      <c r="G4269">
        <f>IF(Table1[[#This Row],[Type]]="Income",ABS(Table1[[#This Row],[Amount]]),0)</f>
        <v>0</v>
      </c>
      <c r="H4269">
        <f>IF(Table1[[#This Row],[Type]]="Expense",ABS(Table1[[#This Row],[Amount]]),0)</f>
        <v>3249.64</v>
      </c>
      <c r="I4269" t="s">
        <v>20</v>
      </c>
      <c r="J4269" t="s">
        <v>32</v>
      </c>
      <c r="L4269" t="str">
        <f t="shared" si="66"/>
        <v>October</v>
      </c>
      <c r="M4269" s="4">
        <f>ABS(Table1[[#This Row],[Amount]])</f>
        <v>3249.64</v>
      </c>
      <c r="N4269">
        <f>IF(Table1[[#This Row],[Type]]="Income",ABS(Table1[[#This Row],[Amount]]),0)</f>
        <v>0</v>
      </c>
      <c r="O4269">
        <f>IF(Table1[[#This Row],[Type]]="Expense",ABS(Table1[[#This Row],[Amount]]),0)</f>
        <v>3249.64</v>
      </c>
      <c r="P4269" t="str">
        <f>Table1[[#This Row],[Region]]</f>
        <v>West</v>
      </c>
      <c r="Q4269" t="s">
        <v>16</v>
      </c>
      <c r="R4269" t="s">
        <v>32</v>
      </c>
    </row>
    <row r="4270" spans="1:18" x14ac:dyDescent="0.3">
      <c r="A4270" s="1">
        <v>45066</v>
      </c>
      <c r="B4270" t="s">
        <v>4296</v>
      </c>
      <c r="C4270" t="s">
        <v>15</v>
      </c>
      <c r="D4270" t="s">
        <v>19</v>
      </c>
      <c r="E4270">
        <v>-3546.57</v>
      </c>
      <c r="F4270" t="s">
        <v>11</v>
      </c>
      <c r="G4270">
        <f>IF(Table1[[#This Row],[Type]]="Income",ABS(Table1[[#This Row],[Amount]]),0)</f>
        <v>0</v>
      </c>
      <c r="H4270">
        <f>IF(Table1[[#This Row],[Type]]="Expense",ABS(Table1[[#This Row],[Amount]]),0)</f>
        <v>3546.57</v>
      </c>
      <c r="I4270" t="s">
        <v>20</v>
      </c>
      <c r="J4270" t="s">
        <v>13</v>
      </c>
      <c r="L4270" t="str">
        <f t="shared" si="66"/>
        <v>May</v>
      </c>
      <c r="M4270" s="4">
        <f>ABS(Table1[[#This Row],[Amount]])</f>
        <v>3546.57</v>
      </c>
      <c r="N4270">
        <f>IF(Table1[[#This Row],[Type]]="Income",ABS(Table1[[#This Row],[Amount]]),0)</f>
        <v>0</v>
      </c>
      <c r="O4270">
        <f>IF(Table1[[#This Row],[Type]]="Expense",ABS(Table1[[#This Row],[Amount]]),0)</f>
        <v>3546.57</v>
      </c>
      <c r="P4270" t="str">
        <f>Table1[[#This Row],[Region]]</f>
        <v>East</v>
      </c>
      <c r="Q4270" t="s">
        <v>19</v>
      </c>
      <c r="R4270" t="s">
        <v>13</v>
      </c>
    </row>
    <row r="4271" spans="1:18" x14ac:dyDescent="0.3">
      <c r="A4271" s="1">
        <v>45023</v>
      </c>
      <c r="B4271" t="s">
        <v>4297</v>
      </c>
      <c r="C4271" t="s">
        <v>9</v>
      </c>
      <c r="D4271" t="s">
        <v>26</v>
      </c>
      <c r="E4271">
        <v>-1565.67</v>
      </c>
      <c r="F4271" t="s">
        <v>11</v>
      </c>
      <c r="G4271">
        <f>IF(Table1[[#This Row],[Type]]="Income",ABS(Table1[[#This Row],[Amount]]),0)</f>
        <v>0</v>
      </c>
      <c r="H4271">
        <f>IF(Table1[[#This Row],[Type]]="Expense",ABS(Table1[[#This Row],[Amount]]),0)</f>
        <v>1565.67</v>
      </c>
      <c r="I4271" t="s">
        <v>12</v>
      </c>
      <c r="J4271" t="s">
        <v>13</v>
      </c>
      <c r="L4271" t="str">
        <f t="shared" si="66"/>
        <v>April</v>
      </c>
      <c r="M4271" s="4">
        <f>ABS(Table1[[#This Row],[Amount]])</f>
        <v>1565.67</v>
      </c>
      <c r="N4271">
        <f>IF(Table1[[#This Row],[Type]]="Income",ABS(Table1[[#This Row],[Amount]]),0)</f>
        <v>0</v>
      </c>
      <c r="O4271">
        <f>IF(Table1[[#This Row],[Type]]="Expense",ABS(Table1[[#This Row],[Amount]]),0)</f>
        <v>1565.67</v>
      </c>
      <c r="P4271" t="str">
        <f>Table1[[#This Row],[Region]]</f>
        <v>East</v>
      </c>
      <c r="Q4271" t="s">
        <v>26</v>
      </c>
      <c r="R4271" t="s">
        <v>13</v>
      </c>
    </row>
    <row r="4272" spans="1:18" x14ac:dyDescent="0.3">
      <c r="A4272" s="1">
        <v>44931</v>
      </c>
      <c r="B4272" t="s">
        <v>4298</v>
      </c>
      <c r="C4272" t="s">
        <v>30</v>
      </c>
      <c r="D4272" t="s">
        <v>19</v>
      </c>
      <c r="E4272">
        <v>3816.28</v>
      </c>
      <c r="F4272" t="s">
        <v>31</v>
      </c>
      <c r="G4272">
        <f>IF(Table1[[#This Row],[Type]]="Income",ABS(Table1[[#This Row],[Amount]]),0)</f>
        <v>3816.28</v>
      </c>
      <c r="H4272">
        <f>IF(Table1[[#This Row],[Type]]="Expense",ABS(Table1[[#This Row],[Amount]]),0)</f>
        <v>0</v>
      </c>
      <c r="I4272" t="s">
        <v>17</v>
      </c>
      <c r="J4272" t="s">
        <v>27</v>
      </c>
      <c r="L4272" t="str">
        <f t="shared" si="66"/>
        <v>January</v>
      </c>
      <c r="M4272" s="4">
        <f>ABS(Table1[[#This Row],[Amount]])</f>
        <v>3816.28</v>
      </c>
      <c r="N4272">
        <f>IF(Table1[[#This Row],[Type]]="Income",ABS(Table1[[#This Row],[Amount]]),0)</f>
        <v>3816.28</v>
      </c>
      <c r="O4272">
        <f>IF(Table1[[#This Row],[Type]]="Expense",ABS(Table1[[#This Row],[Amount]]),0)</f>
        <v>0</v>
      </c>
      <c r="P4272" t="str">
        <f>Table1[[#This Row],[Region]]</f>
        <v>North</v>
      </c>
      <c r="Q4272" t="s">
        <v>19</v>
      </c>
      <c r="R4272" t="s">
        <v>27</v>
      </c>
    </row>
    <row r="4273" spans="1:18" x14ac:dyDescent="0.3">
      <c r="A4273" s="1">
        <v>44983</v>
      </c>
      <c r="B4273" t="s">
        <v>4299</v>
      </c>
      <c r="C4273" t="s">
        <v>15</v>
      </c>
      <c r="D4273" t="s">
        <v>22</v>
      </c>
      <c r="E4273">
        <v>-1107.46</v>
      </c>
      <c r="F4273" t="s">
        <v>11</v>
      </c>
      <c r="G4273">
        <f>IF(Table1[[#This Row],[Type]]="Income",ABS(Table1[[#This Row],[Amount]]),0)</f>
        <v>0</v>
      </c>
      <c r="H4273">
        <f>IF(Table1[[#This Row],[Type]]="Expense",ABS(Table1[[#This Row],[Amount]]),0)</f>
        <v>1107.46</v>
      </c>
      <c r="I4273" t="s">
        <v>17</v>
      </c>
      <c r="J4273" t="s">
        <v>27</v>
      </c>
      <c r="L4273" t="str">
        <f t="shared" si="66"/>
        <v>February</v>
      </c>
      <c r="M4273" s="4">
        <f>ABS(Table1[[#This Row],[Amount]])</f>
        <v>1107.46</v>
      </c>
      <c r="N4273">
        <f>IF(Table1[[#This Row],[Type]]="Income",ABS(Table1[[#This Row],[Amount]]),0)</f>
        <v>0</v>
      </c>
      <c r="O4273">
        <f>IF(Table1[[#This Row],[Type]]="Expense",ABS(Table1[[#This Row],[Amount]]),0)</f>
        <v>1107.46</v>
      </c>
      <c r="P4273" t="str">
        <f>Table1[[#This Row],[Region]]</f>
        <v>North</v>
      </c>
      <c r="Q4273" t="s">
        <v>22</v>
      </c>
      <c r="R4273" t="s">
        <v>27</v>
      </c>
    </row>
    <row r="4274" spans="1:18" x14ac:dyDescent="0.3">
      <c r="A4274" s="1">
        <v>45260</v>
      </c>
      <c r="B4274" t="s">
        <v>4300</v>
      </c>
      <c r="C4274" t="s">
        <v>25</v>
      </c>
      <c r="D4274" t="s">
        <v>26</v>
      </c>
      <c r="E4274">
        <v>-2766.83</v>
      </c>
      <c r="F4274" t="s">
        <v>11</v>
      </c>
      <c r="G4274">
        <f>IF(Table1[[#This Row],[Type]]="Income",ABS(Table1[[#This Row],[Amount]]),0)</f>
        <v>0</v>
      </c>
      <c r="H4274">
        <f>IF(Table1[[#This Row],[Type]]="Expense",ABS(Table1[[#This Row],[Amount]]),0)</f>
        <v>2766.83</v>
      </c>
      <c r="I4274" t="s">
        <v>12</v>
      </c>
      <c r="J4274" t="s">
        <v>23</v>
      </c>
      <c r="L4274" t="str">
        <f t="shared" si="66"/>
        <v>November</v>
      </c>
      <c r="M4274" s="4">
        <f>ABS(Table1[[#This Row],[Amount]])</f>
        <v>2766.83</v>
      </c>
      <c r="N4274">
        <f>IF(Table1[[#This Row],[Type]]="Income",ABS(Table1[[#This Row],[Amount]]),0)</f>
        <v>0</v>
      </c>
      <c r="O4274">
        <f>IF(Table1[[#This Row],[Type]]="Expense",ABS(Table1[[#This Row],[Amount]]),0)</f>
        <v>2766.83</v>
      </c>
      <c r="P4274" t="str">
        <f>Table1[[#This Row],[Region]]</f>
        <v>South</v>
      </c>
      <c r="Q4274" t="s">
        <v>26</v>
      </c>
      <c r="R4274" t="s">
        <v>23</v>
      </c>
    </row>
    <row r="4275" spans="1:18" x14ac:dyDescent="0.3">
      <c r="A4275" s="1">
        <v>44995</v>
      </c>
      <c r="B4275" t="s">
        <v>4301</v>
      </c>
      <c r="C4275" t="s">
        <v>15</v>
      </c>
      <c r="D4275" t="s">
        <v>16</v>
      </c>
      <c r="E4275">
        <v>-4040.98</v>
      </c>
      <c r="F4275" t="s">
        <v>11</v>
      </c>
      <c r="G4275">
        <f>IF(Table1[[#This Row],[Type]]="Income",ABS(Table1[[#This Row],[Amount]]),0)</f>
        <v>0</v>
      </c>
      <c r="H4275">
        <f>IF(Table1[[#This Row],[Type]]="Expense",ABS(Table1[[#This Row],[Amount]]),0)</f>
        <v>4040.98</v>
      </c>
      <c r="I4275" t="s">
        <v>12</v>
      </c>
      <c r="J4275" t="s">
        <v>32</v>
      </c>
      <c r="L4275" t="str">
        <f t="shared" si="66"/>
        <v>March</v>
      </c>
      <c r="M4275" s="4">
        <f>ABS(Table1[[#This Row],[Amount]])</f>
        <v>4040.98</v>
      </c>
      <c r="N4275">
        <f>IF(Table1[[#This Row],[Type]]="Income",ABS(Table1[[#This Row],[Amount]]),0)</f>
        <v>0</v>
      </c>
      <c r="O4275">
        <f>IF(Table1[[#This Row],[Type]]="Expense",ABS(Table1[[#This Row],[Amount]]),0)</f>
        <v>4040.98</v>
      </c>
      <c r="P4275" t="str">
        <f>Table1[[#This Row],[Region]]</f>
        <v>West</v>
      </c>
      <c r="Q4275" t="s">
        <v>16</v>
      </c>
      <c r="R4275" t="s">
        <v>32</v>
      </c>
    </row>
    <row r="4276" spans="1:18" x14ac:dyDescent="0.3">
      <c r="A4276" s="1">
        <v>45044</v>
      </c>
      <c r="B4276" t="s">
        <v>4302</v>
      </c>
      <c r="C4276" t="s">
        <v>15</v>
      </c>
      <c r="D4276" t="s">
        <v>10</v>
      </c>
      <c r="E4276">
        <v>-2731.34</v>
      </c>
      <c r="F4276" t="s">
        <v>11</v>
      </c>
      <c r="G4276">
        <f>IF(Table1[[#This Row],[Type]]="Income",ABS(Table1[[#This Row],[Amount]]),0)</f>
        <v>0</v>
      </c>
      <c r="H4276">
        <f>IF(Table1[[#This Row],[Type]]="Expense",ABS(Table1[[#This Row],[Amount]]),0)</f>
        <v>2731.34</v>
      </c>
      <c r="I4276" t="s">
        <v>12</v>
      </c>
      <c r="J4276" t="s">
        <v>23</v>
      </c>
      <c r="L4276" t="str">
        <f t="shared" si="66"/>
        <v>April</v>
      </c>
      <c r="M4276" s="4">
        <f>ABS(Table1[[#This Row],[Amount]])</f>
        <v>2731.34</v>
      </c>
      <c r="N4276">
        <f>IF(Table1[[#This Row],[Type]]="Income",ABS(Table1[[#This Row],[Amount]]),0)</f>
        <v>0</v>
      </c>
      <c r="O4276">
        <f>IF(Table1[[#This Row],[Type]]="Expense",ABS(Table1[[#This Row],[Amount]]),0)</f>
        <v>2731.34</v>
      </c>
      <c r="P4276" t="str">
        <f>Table1[[#This Row],[Region]]</f>
        <v>South</v>
      </c>
      <c r="Q4276" t="s">
        <v>10</v>
      </c>
      <c r="R4276" t="s">
        <v>23</v>
      </c>
    </row>
    <row r="4277" spans="1:18" x14ac:dyDescent="0.3">
      <c r="A4277" s="1">
        <v>44985</v>
      </c>
      <c r="B4277" t="s">
        <v>4303</v>
      </c>
      <c r="C4277" t="s">
        <v>15</v>
      </c>
      <c r="D4277" t="s">
        <v>10</v>
      </c>
      <c r="E4277">
        <v>-4549.0200000000004</v>
      </c>
      <c r="F4277" t="s">
        <v>11</v>
      </c>
      <c r="G4277">
        <f>IF(Table1[[#This Row],[Type]]="Income",ABS(Table1[[#This Row],[Amount]]),0)</f>
        <v>0</v>
      </c>
      <c r="H4277">
        <f>IF(Table1[[#This Row],[Type]]="Expense",ABS(Table1[[#This Row],[Amount]]),0)</f>
        <v>4549.0200000000004</v>
      </c>
      <c r="I4277" t="s">
        <v>17</v>
      </c>
      <c r="J4277" t="s">
        <v>32</v>
      </c>
      <c r="L4277" t="str">
        <f t="shared" si="66"/>
        <v>February</v>
      </c>
      <c r="M4277" s="4">
        <f>ABS(Table1[[#This Row],[Amount]])</f>
        <v>4549.0200000000004</v>
      </c>
      <c r="N4277">
        <f>IF(Table1[[#This Row],[Type]]="Income",ABS(Table1[[#This Row],[Amount]]),0)</f>
        <v>0</v>
      </c>
      <c r="O4277">
        <f>IF(Table1[[#This Row],[Type]]="Expense",ABS(Table1[[#This Row],[Amount]]),0)</f>
        <v>4549.0200000000004</v>
      </c>
      <c r="P4277" t="str">
        <f>Table1[[#This Row],[Region]]</f>
        <v>West</v>
      </c>
      <c r="Q4277" t="s">
        <v>10</v>
      </c>
      <c r="R4277" t="s">
        <v>32</v>
      </c>
    </row>
    <row r="4278" spans="1:18" x14ac:dyDescent="0.3">
      <c r="A4278" s="1">
        <v>44959</v>
      </c>
      <c r="B4278" t="s">
        <v>4304</v>
      </c>
      <c r="C4278" t="s">
        <v>30</v>
      </c>
      <c r="D4278" t="s">
        <v>16</v>
      </c>
      <c r="E4278">
        <v>386.66</v>
      </c>
      <c r="F4278" t="s">
        <v>31</v>
      </c>
      <c r="G4278">
        <f>IF(Table1[[#This Row],[Type]]="Income",ABS(Table1[[#This Row],[Amount]]),0)</f>
        <v>386.66</v>
      </c>
      <c r="H4278">
        <f>IF(Table1[[#This Row],[Type]]="Expense",ABS(Table1[[#This Row],[Amount]]),0)</f>
        <v>0</v>
      </c>
      <c r="I4278" t="s">
        <v>17</v>
      </c>
      <c r="J4278" t="s">
        <v>32</v>
      </c>
      <c r="L4278" t="str">
        <f t="shared" si="66"/>
        <v>February</v>
      </c>
      <c r="M4278" s="4">
        <f>ABS(Table1[[#This Row],[Amount]])</f>
        <v>386.66</v>
      </c>
      <c r="N4278">
        <f>IF(Table1[[#This Row],[Type]]="Income",ABS(Table1[[#This Row],[Amount]]),0)</f>
        <v>386.66</v>
      </c>
      <c r="O4278">
        <f>IF(Table1[[#This Row],[Type]]="Expense",ABS(Table1[[#This Row],[Amount]]),0)</f>
        <v>0</v>
      </c>
      <c r="P4278" t="str">
        <f>Table1[[#This Row],[Region]]</f>
        <v>West</v>
      </c>
      <c r="Q4278" t="s">
        <v>16</v>
      </c>
      <c r="R4278" t="s">
        <v>32</v>
      </c>
    </row>
    <row r="4279" spans="1:18" x14ac:dyDescent="0.3">
      <c r="A4279" s="1">
        <v>45244</v>
      </c>
      <c r="B4279" t="s">
        <v>4305</v>
      </c>
      <c r="C4279" t="s">
        <v>30</v>
      </c>
      <c r="D4279" t="s">
        <v>19</v>
      </c>
      <c r="E4279">
        <v>2982.74</v>
      </c>
      <c r="F4279" t="s">
        <v>31</v>
      </c>
      <c r="G4279">
        <f>IF(Table1[[#This Row],[Type]]="Income",ABS(Table1[[#This Row],[Amount]]),0)</f>
        <v>2982.74</v>
      </c>
      <c r="H4279">
        <f>IF(Table1[[#This Row],[Type]]="Expense",ABS(Table1[[#This Row],[Amount]]),0)</f>
        <v>0</v>
      </c>
      <c r="I4279" t="s">
        <v>20</v>
      </c>
      <c r="J4279" t="s">
        <v>13</v>
      </c>
      <c r="L4279" t="str">
        <f t="shared" si="66"/>
        <v>November</v>
      </c>
      <c r="M4279" s="4">
        <f>ABS(Table1[[#This Row],[Amount]])</f>
        <v>2982.74</v>
      </c>
      <c r="N4279">
        <f>IF(Table1[[#This Row],[Type]]="Income",ABS(Table1[[#This Row],[Amount]]),0)</f>
        <v>2982.74</v>
      </c>
      <c r="O4279">
        <f>IF(Table1[[#This Row],[Type]]="Expense",ABS(Table1[[#This Row],[Amount]]),0)</f>
        <v>0</v>
      </c>
      <c r="P4279" t="str">
        <f>Table1[[#This Row],[Region]]</f>
        <v>East</v>
      </c>
      <c r="Q4279" t="s">
        <v>19</v>
      </c>
      <c r="R4279" t="s">
        <v>13</v>
      </c>
    </row>
    <row r="4280" spans="1:18" x14ac:dyDescent="0.3">
      <c r="A4280" s="1">
        <v>44976</v>
      </c>
      <c r="B4280" t="s">
        <v>4306</v>
      </c>
      <c r="C4280" t="s">
        <v>30</v>
      </c>
      <c r="D4280" t="s">
        <v>16</v>
      </c>
      <c r="E4280">
        <v>2852.6</v>
      </c>
      <c r="F4280" t="s">
        <v>31</v>
      </c>
      <c r="G4280">
        <f>IF(Table1[[#This Row],[Type]]="Income",ABS(Table1[[#This Row],[Amount]]),0)</f>
        <v>2852.6</v>
      </c>
      <c r="H4280">
        <f>IF(Table1[[#This Row],[Type]]="Expense",ABS(Table1[[#This Row],[Amount]]),0)</f>
        <v>0</v>
      </c>
      <c r="I4280" t="s">
        <v>17</v>
      </c>
      <c r="J4280" t="s">
        <v>27</v>
      </c>
      <c r="L4280" t="str">
        <f t="shared" si="66"/>
        <v>February</v>
      </c>
      <c r="M4280" s="4">
        <f>ABS(Table1[[#This Row],[Amount]])</f>
        <v>2852.6</v>
      </c>
      <c r="N4280">
        <f>IF(Table1[[#This Row],[Type]]="Income",ABS(Table1[[#This Row],[Amount]]),0)</f>
        <v>2852.6</v>
      </c>
      <c r="O4280">
        <f>IF(Table1[[#This Row],[Type]]="Expense",ABS(Table1[[#This Row],[Amount]]),0)</f>
        <v>0</v>
      </c>
      <c r="P4280" t="str">
        <f>Table1[[#This Row],[Region]]</f>
        <v>North</v>
      </c>
      <c r="Q4280" t="s">
        <v>16</v>
      </c>
      <c r="R4280" t="s">
        <v>27</v>
      </c>
    </row>
    <row r="4281" spans="1:18" x14ac:dyDescent="0.3">
      <c r="A4281" s="1">
        <v>44945</v>
      </c>
      <c r="B4281" t="s">
        <v>4307</v>
      </c>
      <c r="C4281" t="s">
        <v>25</v>
      </c>
      <c r="D4281" t="s">
        <v>16</v>
      </c>
      <c r="E4281">
        <v>-3335.73</v>
      </c>
      <c r="F4281" t="s">
        <v>11</v>
      </c>
      <c r="G4281">
        <f>IF(Table1[[#This Row],[Type]]="Income",ABS(Table1[[#This Row],[Amount]]),0)</f>
        <v>0</v>
      </c>
      <c r="H4281">
        <f>IF(Table1[[#This Row],[Type]]="Expense",ABS(Table1[[#This Row],[Amount]]),0)</f>
        <v>3335.73</v>
      </c>
      <c r="I4281" t="s">
        <v>17</v>
      </c>
      <c r="J4281" t="s">
        <v>32</v>
      </c>
      <c r="L4281" t="str">
        <f t="shared" si="66"/>
        <v>January</v>
      </c>
      <c r="M4281" s="4">
        <f>ABS(Table1[[#This Row],[Amount]])</f>
        <v>3335.73</v>
      </c>
      <c r="N4281">
        <f>IF(Table1[[#This Row],[Type]]="Income",ABS(Table1[[#This Row],[Amount]]),0)</f>
        <v>0</v>
      </c>
      <c r="O4281">
        <f>IF(Table1[[#This Row],[Type]]="Expense",ABS(Table1[[#This Row],[Amount]]),0)</f>
        <v>3335.73</v>
      </c>
      <c r="P4281" t="str">
        <f>Table1[[#This Row],[Region]]</f>
        <v>West</v>
      </c>
      <c r="Q4281" t="s">
        <v>16</v>
      </c>
      <c r="R4281" t="s">
        <v>32</v>
      </c>
    </row>
    <row r="4282" spans="1:18" x14ac:dyDescent="0.3">
      <c r="A4282" s="1">
        <v>45140</v>
      </c>
      <c r="B4282" t="s">
        <v>4308</v>
      </c>
      <c r="C4282" t="s">
        <v>30</v>
      </c>
      <c r="D4282" t="s">
        <v>36</v>
      </c>
      <c r="E4282">
        <v>4183.6899999999996</v>
      </c>
      <c r="F4282" t="s">
        <v>31</v>
      </c>
      <c r="G4282">
        <f>IF(Table1[[#This Row],[Type]]="Income",ABS(Table1[[#This Row],[Amount]]),0)</f>
        <v>4183.6899999999996</v>
      </c>
      <c r="H4282">
        <f>IF(Table1[[#This Row],[Type]]="Expense",ABS(Table1[[#This Row],[Amount]]),0)</f>
        <v>0</v>
      </c>
      <c r="I4282" t="s">
        <v>12</v>
      </c>
      <c r="J4282" t="s">
        <v>27</v>
      </c>
      <c r="L4282" t="str">
        <f t="shared" si="66"/>
        <v>August</v>
      </c>
      <c r="M4282" s="4">
        <f>ABS(Table1[[#This Row],[Amount]])</f>
        <v>4183.6899999999996</v>
      </c>
      <c r="N4282">
        <f>IF(Table1[[#This Row],[Type]]="Income",ABS(Table1[[#This Row],[Amount]]),0)</f>
        <v>4183.6899999999996</v>
      </c>
      <c r="O4282">
        <f>IF(Table1[[#This Row],[Type]]="Expense",ABS(Table1[[#This Row],[Amount]]),0)</f>
        <v>0</v>
      </c>
      <c r="P4282" t="str">
        <f>Table1[[#This Row],[Region]]</f>
        <v>North</v>
      </c>
      <c r="Q4282" t="s">
        <v>36</v>
      </c>
      <c r="R4282" t="s">
        <v>27</v>
      </c>
    </row>
    <row r="4283" spans="1:18" x14ac:dyDescent="0.3">
      <c r="A4283" s="1">
        <v>45123</v>
      </c>
      <c r="B4283" t="s">
        <v>4309</v>
      </c>
      <c r="C4283" t="s">
        <v>30</v>
      </c>
      <c r="D4283" t="s">
        <v>22</v>
      </c>
      <c r="E4283">
        <v>3656.68</v>
      </c>
      <c r="F4283" t="s">
        <v>31</v>
      </c>
      <c r="G4283">
        <f>IF(Table1[[#This Row],[Type]]="Income",ABS(Table1[[#This Row],[Amount]]),0)</f>
        <v>3656.68</v>
      </c>
      <c r="H4283">
        <f>IF(Table1[[#This Row],[Type]]="Expense",ABS(Table1[[#This Row],[Amount]]),0)</f>
        <v>0</v>
      </c>
      <c r="I4283" t="s">
        <v>17</v>
      </c>
      <c r="J4283" t="s">
        <v>32</v>
      </c>
      <c r="L4283" t="str">
        <f t="shared" si="66"/>
        <v>July</v>
      </c>
      <c r="M4283" s="4">
        <f>ABS(Table1[[#This Row],[Amount]])</f>
        <v>3656.68</v>
      </c>
      <c r="N4283">
        <f>IF(Table1[[#This Row],[Type]]="Income",ABS(Table1[[#This Row],[Amount]]),0)</f>
        <v>3656.68</v>
      </c>
      <c r="O4283">
        <f>IF(Table1[[#This Row],[Type]]="Expense",ABS(Table1[[#This Row],[Amount]]),0)</f>
        <v>0</v>
      </c>
      <c r="P4283" t="str">
        <f>Table1[[#This Row],[Region]]</f>
        <v>West</v>
      </c>
      <c r="Q4283" t="s">
        <v>22</v>
      </c>
      <c r="R4283" t="s">
        <v>32</v>
      </c>
    </row>
    <row r="4284" spans="1:18" x14ac:dyDescent="0.3">
      <c r="A4284" s="1">
        <v>44973</v>
      </c>
      <c r="B4284" t="s">
        <v>4310</v>
      </c>
      <c r="C4284" t="s">
        <v>15</v>
      </c>
      <c r="D4284" t="s">
        <v>10</v>
      </c>
      <c r="E4284">
        <v>-3972.39</v>
      </c>
      <c r="F4284" t="s">
        <v>11</v>
      </c>
      <c r="G4284">
        <f>IF(Table1[[#This Row],[Type]]="Income",ABS(Table1[[#This Row],[Amount]]),0)</f>
        <v>0</v>
      </c>
      <c r="H4284">
        <f>IF(Table1[[#This Row],[Type]]="Expense",ABS(Table1[[#This Row],[Amount]]),0)</f>
        <v>3972.39</v>
      </c>
      <c r="I4284" t="s">
        <v>20</v>
      </c>
      <c r="J4284" t="s">
        <v>27</v>
      </c>
      <c r="L4284" t="str">
        <f t="shared" si="66"/>
        <v>February</v>
      </c>
      <c r="M4284" s="4">
        <f>ABS(Table1[[#This Row],[Amount]])</f>
        <v>3972.39</v>
      </c>
      <c r="N4284">
        <f>IF(Table1[[#This Row],[Type]]="Income",ABS(Table1[[#This Row],[Amount]]),0)</f>
        <v>0</v>
      </c>
      <c r="O4284">
        <f>IF(Table1[[#This Row],[Type]]="Expense",ABS(Table1[[#This Row],[Amount]]),0)</f>
        <v>3972.39</v>
      </c>
      <c r="P4284" t="str">
        <f>Table1[[#This Row],[Region]]</f>
        <v>North</v>
      </c>
      <c r="Q4284" t="s">
        <v>10</v>
      </c>
      <c r="R4284" t="s">
        <v>27</v>
      </c>
    </row>
    <row r="4285" spans="1:18" x14ac:dyDescent="0.3">
      <c r="A4285" s="1">
        <v>45093</v>
      </c>
      <c r="B4285" t="s">
        <v>4311</v>
      </c>
      <c r="C4285" t="s">
        <v>30</v>
      </c>
      <c r="D4285" t="s">
        <v>36</v>
      </c>
      <c r="E4285">
        <v>1515.2</v>
      </c>
      <c r="F4285" t="s">
        <v>31</v>
      </c>
      <c r="G4285">
        <f>IF(Table1[[#This Row],[Type]]="Income",ABS(Table1[[#This Row],[Amount]]),0)</f>
        <v>1515.2</v>
      </c>
      <c r="H4285">
        <f>IF(Table1[[#This Row],[Type]]="Expense",ABS(Table1[[#This Row],[Amount]]),0)</f>
        <v>0</v>
      </c>
      <c r="I4285" t="s">
        <v>17</v>
      </c>
      <c r="J4285" t="s">
        <v>23</v>
      </c>
      <c r="L4285" t="str">
        <f t="shared" si="66"/>
        <v>June</v>
      </c>
      <c r="M4285" s="4">
        <f>ABS(Table1[[#This Row],[Amount]])</f>
        <v>1515.2</v>
      </c>
      <c r="N4285">
        <f>IF(Table1[[#This Row],[Type]]="Income",ABS(Table1[[#This Row],[Amount]]),0)</f>
        <v>1515.2</v>
      </c>
      <c r="O4285">
        <f>IF(Table1[[#This Row],[Type]]="Expense",ABS(Table1[[#This Row],[Amount]]),0)</f>
        <v>0</v>
      </c>
      <c r="P4285" t="str">
        <f>Table1[[#This Row],[Region]]</f>
        <v>South</v>
      </c>
      <c r="Q4285" t="s">
        <v>36</v>
      </c>
      <c r="R4285" t="s">
        <v>23</v>
      </c>
    </row>
    <row r="4286" spans="1:18" x14ac:dyDescent="0.3">
      <c r="A4286" s="1">
        <v>45215</v>
      </c>
      <c r="B4286" t="s">
        <v>4312</v>
      </c>
      <c r="C4286" t="s">
        <v>9</v>
      </c>
      <c r="D4286" t="s">
        <v>16</v>
      </c>
      <c r="E4286">
        <v>-1998.74</v>
      </c>
      <c r="F4286" t="s">
        <v>11</v>
      </c>
      <c r="G4286">
        <f>IF(Table1[[#This Row],[Type]]="Income",ABS(Table1[[#This Row],[Amount]]),0)</f>
        <v>0</v>
      </c>
      <c r="H4286">
        <f>IF(Table1[[#This Row],[Type]]="Expense",ABS(Table1[[#This Row],[Amount]]),0)</f>
        <v>1998.74</v>
      </c>
      <c r="I4286" t="s">
        <v>12</v>
      </c>
      <c r="J4286" t="s">
        <v>27</v>
      </c>
      <c r="L4286" t="str">
        <f t="shared" si="66"/>
        <v>October</v>
      </c>
      <c r="M4286" s="4">
        <f>ABS(Table1[[#This Row],[Amount]])</f>
        <v>1998.74</v>
      </c>
      <c r="N4286">
        <f>IF(Table1[[#This Row],[Type]]="Income",ABS(Table1[[#This Row],[Amount]]),0)</f>
        <v>0</v>
      </c>
      <c r="O4286">
        <f>IF(Table1[[#This Row],[Type]]="Expense",ABS(Table1[[#This Row],[Amount]]),0)</f>
        <v>1998.74</v>
      </c>
      <c r="P4286" t="str">
        <f>Table1[[#This Row],[Region]]</f>
        <v>North</v>
      </c>
      <c r="Q4286" t="s">
        <v>16</v>
      </c>
      <c r="R4286" t="s">
        <v>27</v>
      </c>
    </row>
    <row r="4287" spans="1:18" x14ac:dyDescent="0.3">
      <c r="A4287" s="1">
        <v>45067</v>
      </c>
      <c r="B4287" t="s">
        <v>4313</v>
      </c>
      <c r="C4287" t="s">
        <v>30</v>
      </c>
      <c r="D4287" t="s">
        <v>42</v>
      </c>
      <c r="E4287">
        <v>3171.21</v>
      </c>
      <c r="F4287" t="s">
        <v>31</v>
      </c>
      <c r="G4287">
        <f>IF(Table1[[#This Row],[Type]]="Income",ABS(Table1[[#This Row],[Amount]]),0)</f>
        <v>3171.21</v>
      </c>
      <c r="H4287">
        <f>IF(Table1[[#This Row],[Type]]="Expense",ABS(Table1[[#This Row],[Amount]]),0)</f>
        <v>0</v>
      </c>
      <c r="I4287" t="s">
        <v>12</v>
      </c>
      <c r="J4287" t="s">
        <v>13</v>
      </c>
      <c r="L4287" t="str">
        <f t="shared" si="66"/>
        <v>May</v>
      </c>
      <c r="M4287" s="4">
        <f>ABS(Table1[[#This Row],[Amount]])</f>
        <v>3171.21</v>
      </c>
      <c r="N4287">
        <f>IF(Table1[[#This Row],[Type]]="Income",ABS(Table1[[#This Row],[Amount]]),0)</f>
        <v>3171.21</v>
      </c>
      <c r="O4287">
        <f>IF(Table1[[#This Row],[Type]]="Expense",ABS(Table1[[#This Row],[Amount]]),0)</f>
        <v>0</v>
      </c>
      <c r="P4287" t="str">
        <f>Table1[[#This Row],[Region]]</f>
        <v>East</v>
      </c>
      <c r="Q4287" t="s">
        <v>42</v>
      </c>
      <c r="R4287" t="s">
        <v>13</v>
      </c>
    </row>
    <row r="4288" spans="1:18" x14ac:dyDescent="0.3">
      <c r="A4288" s="1">
        <v>45010</v>
      </c>
      <c r="B4288" t="s">
        <v>4314</v>
      </c>
      <c r="C4288" t="s">
        <v>25</v>
      </c>
      <c r="D4288" t="s">
        <v>36</v>
      </c>
      <c r="E4288">
        <v>-2811.96</v>
      </c>
      <c r="F4288" t="s">
        <v>11</v>
      </c>
      <c r="G4288">
        <f>IF(Table1[[#This Row],[Type]]="Income",ABS(Table1[[#This Row],[Amount]]),0)</f>
        <v>0</v>
      </c>
      <c r="H4288">
        <f>IF(Table1[[#This Row],[Type]]="Expense",ABS(Table1[[#This Row],[Amount]]),0)</f>
        <v>2811.96</v>
      </c>
      <c r="I4288" t="s">
        <v>20</v>
      </c>
      <c r="J4288" t="s">
        <v>32</v>
      </c>
      <c r="L4288" t="str">
        <f t="shared" si="66"/>
        <v>March</v>
      </c>
      <c r="M4288" s="4">
        <f>ABS(Table1[[#This Row],[Amount]])</f>
        <v>2811.96</v>
      </c>
      <c r="N4288">
        <f>IF(Table1[[#This Row],[Type]]="Income",ABS(Table1[[#This Row],[Amount]]),0)</f>
        <v>0</v>
      </c>
      <c r="O4288">
        <f>IF(Table1[[#This Row],[Type]]="Expense",ABS(Table1[[#This Row],[Amount]]),0)</f>
        <v>2811.96</v>
      </c>
      <c r="P4288" t="str">
        <f>Table1[[#This Row],[Region]]</f>
        <v>West</v>
      </c>
      <c r="Q4288" t="s">
        <v>36</v>
      </c>
      <c r="R4288" t="s">
        <v>32</v>
      </c>
    </row>
    <row r="4289" spans="1:18" x14ac:dyDescent="0.3">
      <c r="A4289" s="1">
        <v>45108</v>
      </c>
      <c r="B4289" t="s">
        <v>4315</v>
      </c>
      <c r="C4289" t="s">
        <v>25</v>
      </c>
      <c r="D4289" t="s">
        <v>16</v>
      </c>
      <c r="E4289">
        <v>-4809.41</v>
      </c>
      <c r="F4289" t="s">
        <v>11</v>
      </c>
      <c r="G4289">
        <f>IF(Table1[[#This Row],[Type]]="Income",ABS(Table1[[#This Row],[Amount]]),0)</f>
        <v>0</v>
      </c>
      <c r="H4289">
        <f>IF(Table1[[#This Row],[Type]]="Expense",ABS(Table1[[#This Row],[Amount]]),0)</f>
        <v>4809.41</v>
      </c>
      <c r="I4289" t="s">
        <v>20</v>
      </c>
      <c r="J4289" t="s">
        <v>13</v>
      </c>
      <c r="L4289" t="str">
        <f t="shared" si="66"/>
        <v>July</v>
      </c>
      <c r="M4289" s="4">
        <f>ABS(Table1[[#This Row],[Amount]])</f>
        <v>4809.41</v>
      </c>
      <c r="N4289">
        <f>IF(Table1[[#This Row],[Type]]="Income",ABS(Table1[[#This Row],[Amount]]),0)</f>
        <v>0</v>
      </c>
      <c r="O4289">
        <f>IF(Table1[[#This Row],[Type]]="Expense",ABS(Table1[[#This Row],[Amount]]),0)</f>
        <v>4809.41</v>
      </c>
      <c r="P4289" t="str">
        <f>Table1[[#This Row],[Region]]</f>
        <v>East</v>
      </c>
      <c r="Q4289" t="s">
        <v>16</v>
      </c>
      <c r="R4289" t="s">
        <v>13</v>
      </c>
    </row>
    <row r="4290" spans="1:18" x14ac:dyDescent="0.3">
      <c r="A4290" s="1">
        <v>45005</v>
      </c>
      <c r="B4290" t="s">
        <v>4316</v>
      </c>
      <c r="C4290" t="s">
        <v>9</v>
      </c>
      <c r="D4290" t="s">
        <v>10</v>
      </c>
      <c r="E4290">
        <v>-1015.49</v>
      </c>
      <c r="F4290" t="s">
        <v>11</v>
      </c>
      <c r="G4290">
        <f>IF(Table1[[#This Row],[Type]]="Income",ABS(Table1[[#This Row],[Amount]]),0)</f>
        <v>0</v>
      </c>
      <c r="H4290">
        <f>IF(Table1[[#This Row],[Type]]="Expense",ABS(Table1[[#This Row],[Amount]]),0)</f>
        <v>1015.49</v>
      </c>
      <c r="I4290" t="s">
        <v>17</v>
      </c>
      <c r="J4290" t="s">
        <v>32</v>
      </c>
      <c r="L4290" t="str">
        <f t="shared" si="66"/>
        <v>March</v>
      </c>
      <c r="M4290" s="4">
        <f>ABS(Table1[[#This Row],[Amount]])</f>
        <v>1015.49</v>
      </c>
      <c r="N4290">
        <f>IF(Table1[[#This Row],[Type]]="Income",ABS(Table1[[#This Row],[Amount]]),0)</f>
        <v>0</v>
      </c>
      <c r="O4290">
        <f>IF(Table1[[#This Row],[Type]]="Expense",ABS(Table1[[#This Row],[Amount]]),0)</f>
        <v>1015.49</v>
      </c>
      <c r="P4290" t="str">
        <f>Table1[[#This Row],[Region]]</f>
        <v>West</v>
      </c>
      <c r="Q4290" t="s">
        <v>10</v>
      </c>
      <c r="R4290" t="s">
        <v>32</v>
      </c>
    </row>
    <row r="4291" spans="1:18" x14ac:dyDescent="0.3">
      <c r="A4291" s="1">
        <v>45141</v>
      </c>
      <c r="B4291" t="s">
        <v>4317</v>
      </c>
      <c r="C4291" t="s">
        <v>25</v>
      </c>
      <c r="D4291" t="s">
        <v>16</v>
      </c>
      <c r="E4291">
        <v>-1821.26</v>
      </c>
      <c r="F4291" t="s">
        <v>11</v>
      </c>
      <c r="G4291">
        <f>IF(Table1[[#This Row],[Type]]="Income",ABS(Table1[[#This Row],[Amount]]),0)</f>
        <v>0</v>
      </c>
      <c r="H4291">
        <f>IF(Table1[[#This Row],[Type]]="Expense",ABS(Table1[[#This Row],[Amount]]),0)</f>
        <v>1821.26</v>
      </c>
      <c r="I4291" t="s">
        <v>20</v>
      </c>
      <c r="J4291" t="s">
        <v>13</v>
      </c>
      <c r="L4291" t="str">
        <f t="shared" ref="L4291:L4354" si="67">TEXT(A4291:A9290,"mmmm")</f>
        <v>August</v>
      </c>
      <c r="M4291" s="4">
        <f>ABS(Table1[[#This Row],[Amount]])</f>
        <v>1821.26</v>
      </c>
      <c r="N4291">
        <f>IF(Table1[[#This Row],[Type]]="Income",ABS(Table1[[#This Row],[Amount]]),0)</f>
        <v>0</v>
      </c>
      <c r="O4291">
        <f>IF(Table1[[#This Row],[Type]]="Expense",ABS(Table1[[#This Row],[Amount]]),0)</f>
        <v>1821.26</v>
      </c>
      <c r="P4291" t="str">
        <f>Table1[[#This Row],[Region]]</f>
        <v>East</v>
      </c>
      <c r="Q4291" t="s">
        <v>16</v>
      </c>
      <c r="R4291" t="s">
        <v>13</v>
      </c>
    </row>
    <row r="4292" spans="1:18" x14ac:dyDescent="0.3">
      <c r="A4292" s="1">
        <v>44940</v>
      </c>
      <c r="B4292" t="s">
        <v>4318</v>
      </c>
      <c r="C4292" t="s">
        <v>25</v>
      </c>
      <c r="D4292" t="s">
        <v>22</v>
      </c>
      <c r="E4292">
        <v>-2906.5</v>
      </c>
      <c r="F4292" t="s">
        <v>11</v>
      </c>
      <c r="G4292">
        <f>IF(Table1[[#This Row],[Type]]="Income",ABS(Table1[[#This Row],[Amount]]),0)</f>
        <v>0</v>
      </c>
      <c r="H4292">
        <f>IF(Table1[[#This Row],[Type]]="Expense",ABS(Table1[[#This Row],[Amount]]),0)</f>
        <v>2906.5</v>
      </c>
      <c r="I4292" t="s">
        <v>20</v>
      </c>
      <c r="J4292" t="s">
        <v>32</v>
      </c>
      <c r="L4292" t="str">
        <f t="shared" si="67"/>
        <v>January</v>
      </c>
      <c r="M4292" s="4">
        <f>ABS(Table1[[#This Row],[Amount]])</f>
        <v>2906.5</v>
      </c>
      <c r="N4292">
        <f>IF(Table1[[#This Row],[Type]]="Income",ABS(Table1[[#This Row],[Amount]]),0)</f>
        <v>0</v>
      </c>
      <c r="O4292">
        <f>IF(Table1[[#This Row],[Type]]="Expense",ABS(Table1[[#This Row],[Amount]]),0)</f>
        <v>2906.5</v>
      </c>
      <c r="P4292" t="str">
        <f>Table1[[#This Row],[Region]]</f>
        <v>West</v>
      </c>
      <c r="Q4292" t="s">
        <v>22</v>
      </c>
      <c r="R4292" t="s">
        <v>32</v>
      </c>
    </row>
    <row r="4293" spans="1:18" x14ac:dyDescent="0.3">
      <c r="A4293" s="1">
        <v>45141</v>
      </c>
      <c r="B4293" t="s">
        <v>4319</v>
      </c>
      <c r="C4293" t="s">
        <v>15</v>
      </c>
      <c r="D4293" t="s">
        <v>19</v>
      </c>
      <c r="E4293">
        <v>-4353.0200000000004</v>
      </c>
      <c r="F4293" t="s">
        <v>11</v>
      </c>
      <c r="G4293">
        <f>IF(Table1[[#This Row],[Type]]="Income",ABS(Table1[[#This Row],[Amount]]),0)</f>
        <v>0</v>
      </c>
      <c r="H4293">
        <f>IF(Table1[[#This Row],[Type]]="Expense",ABS(Table1[[#This Row],[Amount]]),0)</f>
        <v>4353.0200000000004</v>
      </c>
      <c r="I4293" t="s">
        <v>12</v>
      </c>
      <c r="J4293" t="s">
        <v>27</v>
      </c>
      <c r="L4293" t="str">
        <f t="shared" si="67"/>
        <v>August</v>
      </c>
      <c r="M4293" s="4">
        <f>ABS(Table1[[#This Row],[Amount]])</f>
        <v>4353.0200000000004</v>
      </c>
      <c r="N4293">
        <f>IF(Table1[[#This Row],[Type]]="Income",ABS(Table1[[#This Row],[Amount]]),0)</f>
        <v>0</v>
      </c>
      <c r="O4293">
        <f>IF(Table1[[#This Row],[Type]]="Expense",ABS(Table1[[#This Row],[Amount]]),0)</f>
        <v>4353.0200000000004</v>
      </c>
      <c r="P4293" t="str">
        <f>Table1[[#This Row],[Region]]</f>
        <v>North</v>
      </c>
      <c r="Q4293" t="s">
        <v>19</v>
      </c>
      <c r="R4293" t="s">
        <v>27</v>
      </c>
    </row>
    <row r="4294" spans="1:18" x14ac:dyDescent="0.3">
      <c r="A4294" s="1">
        <v>45054</v>
      </c>
      <c r="B4294" t="s">
        <v>4320</v>
      </c>
      <c r="C4294" t="s">
        <v>9</v>
      </c>
      <c r="D4294" t="s">
        <v>26</v>
      </c>
      <c r="E4294">
        <v>-4653.8100000000004</v>
      </c>
      <c r="F4294" t="s">
        <v>11</v>
      </c>
      <c r="G4294">
        <f>IF(Table1[[#This Row],[Type]]="Income",ABS(Table1[[#This Row],[Amount]]),0)</f>
        <v>0</v>
      </c>
      <c r="H4294">
        <f>IF(Table1[[#This Row],[Type]]="Expense",ABS(Table1[[#This Row],[Amount]]),0)</f>
        <v>4653.8100000000004</v>
      </c>
      <c r="I4294" t="s">
        <v>12</v>
      </c>
      <c r="J4294" t="s">
        <v>32</v>
      </c>
      <c r="L4294" t="str">
        <f t="shared" si="67"/>
        <v>May</v>
      </c>
      <c r="M4294" s="4">
        <f>ABS(Table1[[#This Row],[Amount]])</f>
        <v>4653.8100000000004</v>
      </c>
      <c r="N4294">
        <f>IF(Table1[[#This Row],[Type]]="Income",ABS(Table1[[#This Row],[Amount]]),0)</f>
        <v>0</v>
      </c>
      <c r="O4294">
        <f>IF(Table1[[#This Row],[Type]]="Expense",ABS(Table1[[#This Row],[Amount]]),0)</f>
        <v>4653.8100000000004</v>
      </c>
      <c r="P4294" t="str">
        <f>Table1[[#This Row],[Region]]</f>
        <v>West</v>
      </c>
      <c r="Q4294" t="s">
        <v>26</v>
      </c>
      <c r="R4294" t="s">
        <v>32</v>
      </c>
    </row>
    <row r="4295" spans="1:18" x14ac:dyDescent="0.3">
      <c r="A4295" s="1">
        <v>45236</v>
      </c>
      <c r="B4295" t="s">
        <v>4321</v>
      </c>
      <c r="C4295" t="s">
        <v>15</v>
      </c>
      <c r="D4295" t="s">
        <v>36</v>
      </c>
      <c r="E4295">
        <v>-1746.58</v>
      </c>
      <c r="F4295" t="s">
        <v>11</v>
      </c>
      <c r="G4295">
        <f>IF(Table1[[#This Row],[Type]]="Income",ABS(Table1[[#This Row],[Amount]]),0)</f>
        <v>0</v>
      </c>
      <c r="H4295">
        <f>IF(Table1[[#This Row],[Type]]="Expense",ABS(Table1[[#This Row],[Amount]]),0)</f>
        <v>1746.58</v>
      </c>
      <c r="I4295" t="s">
        <v>17</v>
      </c>
      <c r="J4295" t="s">
        <v>13</v>
      </c>
      <c r="L4295" t="str">
        <f t="shared" si="67"/>
        <v>November</v>
      </c>
      <c r="M4295" s="4">
        <f>ABS(Table1[[#This Row],[Amount]])</f>
        <v>1746.58</v>
      </c>
      <c r="N4295">
        <f>IF(Table1[[#This Row],[Type]]="Income",ABS(Table1[[#This Row],[Amount]]),0)</f>
        <v>0</v>
      </c>
      <c r="O4295">
        <f>IF(Table1[[#This Row],[Type]]="Expense",ABS(Table1[[#This Row],[Amount]]),0)</f>
        <v>1746.58</v>
      </c>
      <c r="P4295" t="str">
        <f>Table1[[#This Row],[Region]]</f>
        <v>East</v>
      </c>
      <c r="Q4295" t="s">
        <v>36</v>
      </c>
      <c r="R4295" t="s">
        <v>13</v>
      </c>
    </row>
    <row r="4296" spans="1:18" x14ac:dyDescent="0.3">
      <c r="A4296" s="1">
        <v>45174</v>
      </c>
      <c r="B4296" t="s">
        <v>4322</v>
      </c>
      <c r="C4296" t="s">
        <v>15</v>
      </c>
      <c r="D4296" t="s">
        <v>36</v>
      </c>
      <c r="E4296">
        <v>-428.83</v>
      </c>
      <c r="F4296" t="s">
        <v>11</v>
      </c>
      <c r="G4296">
        <f>IF(Table1[[#This Row],[Type]]="Income",ABS(Table1[[#This Row],[Amount]]),0)</f>
        <v>0</v>
      </c>
      <c r="H4296">
        <f>IF(Table1[[#This Row],[Type]]="Expense",ABS(Table1[[#This Row],[Amount]]),0)</f>
        <v>428.83</v>
      </c>
      <c r="I4296" t="s">
        <v>17</v>
      </c>
      <c r="J4296" t="s">
        <v>13</v>
      </c>
      <c r="L4296" t="str">
        <f t="shared" si="67"/>
        <v>September</v>
      </c>
      <c r="M4296" s="4">
        <f>ABS(Table1[[#This Row],[Amount]])</f>
        <v>428.83</v>
      </c>
      <c r="N4296">
        <f>IF(Table1[[#This Row],[Type]]="Income",ABS(Table1[[#This Row],[Amount]]),0)</f>
        <v>0</v>
      </c>
      <c r="O4296">
        <f>IF(Table1[[#This Row],[Type]]="Expense",ABS(Table1[[#This Row],[Amount]]),0)</f>
        <v>428.83</v>
      </c>
      <c r="P4296" t="str">
        <f>Table1[[#This Row],[Region]]</f>
        <v>East</v>
      </c>
      <c r="Q4296" t="s">
        <v>36</v>
      </c>
      <c r="R4296" t="s">
        <v>13</v>
      </c>
    </row>
    <row r="4297" spans="1:18" x14ac:dyDescent="0.3">
      <c r="A4297" s="1">
        <v>44955</v>
      </c>
      <c r="B4297" t="s">
        <v>4323</v>
      </c>
      <c r="C4297" t="s">
        <v>30</v>
      </c>
      <c r="D4297" t="s">
        <v>36</v>
      </c>
      <c r="E4297">
        <v>2165.94</v>
      </c>
      <c r="F4297" t="s">
        <v>31</v>
      </c>
      <c r="G4297">
        <f>IF(Table1[[#This Row],[Type]]="Income",ABS(Table1[[#This Row],[Amount]]),0)</f>
        <v>2165.94</v>
      </c>
      <c r="H4297">
        <f>IF(Table1[[#This Row],[Type]]="Expense",ABS(Table1[[#This Row],[Amount]]),0)</f>
        <v>0</v>
      </c>
      <c r="I4297" t="s">
        <v>17</v>
      </c>
      <c r="J4297" t="s">
        <v>32</v>
      </c>
      <c r="L4297" t="str">
        <f t="shared" si="67"/>
        <v>January</v>
      </c>
      <c r="M4297" s="4">
        <f>ABS(Table1[[#This Row],[Amount]])</f>
        <v>2165.94</v>
      </c>
      <c r="N4297">
        <f>IF(Table1[[#This Row],[Type]]="Income",ABS(Table1[[#This Row],[Amount]]),0)</f>
        <v>2165.94</v>
      </c>
      <c r="O4297">
        <f>IF(Table1[[#This Row],[Type]]="Expense",ABS(Table1[[#This Row],[Amount]]),0)</f>
        <v>0</v>
      </c>
      <c r="P4297" t="str">
        <f>Table1[[#This Row],[Region]]</f>
        <v>West</v>
      </c>
      <c r="Q4297" t="s">
        <v>36</v>
      </c>
      <c r="R4297" t="s">
        <v>32</v>
      </c>
    </row>
    <row r="4298" spans="1:18" x14ac:dyDescent="0.3">
      <c r="A4298" s="1">
        <v>45206</v>
      </c>
      <c r="B4298" t="s">
        <v>4324</v>
      </c>
      <c r="C4298" t="s">
        <v>9</v>
      </c>
      <c r="D4298" t="s">
        <v>16</v>
      </c>
      <c r="E4298">
        <v>-2032.29</v>
      </c>
      <c r="F4298" t="s">
        <v>11</v>
      </c>
      <c r="G4298">
        <f>IF(Table1[[#This Row],[Type]]="Income",ABS(Table1[[#This Row],[Amount]]),0)</f>
        <v>0</v>
      </c>
      <c r="H4298">
        <f>IF(Table1[[#This Row],[Type]]="Expense",ABS(Table1[[#This Row],[Amount]]),0)</f>
        <v>2032.29</v>
      </c>
      <c r="I4298" t="s">
        <v>17</v>
      </c>
      <c r="J4298" t="s">
        <v>32</v>
      </c>
      <c r="L4298" t="str">
        <f t="shared" si="67"/>
        <v>October</v>
      </c>
      <c r="M4298" s="4">
        <f>ABS(Table1[[#This Row],[Amount]])</f>
        <v>2032.29</v>
      </c>
      <c r="N4298">
        <f>IF(Table1[[#This Row],[Type]]="Income",ABS(Table1[[#This Row],[Amount]]),0)</f>
        <v>0</v>
      </c>
      <c r="O4298">
        <f>IF(Table1[[#This Row],[Type]]="Expense",ABS(Table1[[#This Row],[Amount]]),0)</f>
        <v>2032.29</v>
      </c>
      <c r="P4298" t="str">
        <f>Table1[[#This Row],[Region]]</f>
        <v>West</v>
      </c>
      <c r="Q4298" t="s">
        <v>16</v>
      </c>
      <c r="R4298" t="s">
        <v>32</v>
      </c>
    </row>
    <row r="4299" spans="1:18" x14ac:dyDescent="0.3">
      <c r="A4299" s="1">
        <v>45264</v>
      </c>
      <c r="B4299" t="s">
        <v>4325</v>
      </c>
      <c r="C4299" t="s">
        <v>30</v>
      </c>
      <c r="D4299" t="s">
        <v>22</v>
      </c>
      <c r="E4299">
        <v>4933.79</v>
      </c>
      <c r="F4299" t="s">
        <v>31</v>
      </c>
      <c r="G4299">
        <f>IF(Table1[[#This Row],[Type]]="Income",ABS(Table1[[#This Row],[Amount]]),0)</f>
        <v>4933.79</v>
      </c>
      <c r="H4299">
        <f>IF(Table1[[#This Row],[Type]]="Expense",ABS(Table1[[#This Row],[Amount]]),0)</f>
        <v>0</v>
      </c>
      <c r="I4299" t="s">
        <v>12</v>
      </c>
      <c r="J4299" t="s">
        <v>23</v>
      </c>
      <c r="L4299" t="str">
        <f t="shared" si="67"/>
        <v>December</v>
      </c>
      <c r="M4299" s="4">
        <f>ABS(Table1[[#This Row],[Amount]])</f>
        <v>4933.79</v>
      </c>
      <c r="N4299">
        <f>IF(Table1[[#This Row],[Type]]="Income",ABS(Table1[[#This Row],[Amount]]),0)</f>
        <v>4933.79</v>
      </c>
      <c r="O4299">
        <f>IF(Table1[[#This Row],[Type]]="Expense",ABS(Table1[[#This Row],[Amount]]),0)</f>
        <v>0</v>
      </c>
      <c r="P4299" t="str">
        <f>Table1[[#This Row],[Region]]</f>
        <v>South</v>
      </c>
      <c r="Q4299" t="s">
        <v>22</v>
      </c>
      <c r="R4299" t="s">
        <v>23</v>
      </c>
    </row>
    <row r="4300" spans="1:18" x14ac:dyDescent="0.3">
      <c r="A4300" s="1">
        <v>45245</v>
      </c>
      <c r="B4300" t="s">
        <v>4326</v>
      </c>
      <c r="C4300" t="s">
        <v>30</v>
      </c>
      <c r="D4300" t="s">
        <v>16</v>
      </c>
      <c r="E4300">
        <v>2212.1999999999998</v>
      </c>
      <c r="F4300" t="s">
        <v>31</v>
      </c>
      <c r="G4300">
        <f>IF(Table1[[#This Row],[Type]]="Income",ABS(Table1[[#This Row],[Amount]]),0)</f>
        <v>2212.1999999999998</v>
      </c>
      <c r="H4300">
        <f>IF(Table1[[#This Row],[Type]]="Expense",ABS(Table1[[#This Row],[Amount]]),0)</f>
        <v>0</v>
      </c>
      <c r="I4300" t="s">
        <v>17</v>
      </c>
      <c r="J4300" t="s">
        <v>23</v>
      </c>
      <c r="L4300" t="str">
        <f t="shared" si="67"/>
        <v>November</v>
      </c>
      <c r="M4300" s="4">
        <f>ABS(Table1[[#This Row],[Amount]])</f>
        <v>2212.1999999999998</v>
      </c>
      <c r="N4300">
        <f>IF(Table1[[#This Row],[Type]]="Income",ABS(Table1[[#This Row],[Amount]]),0)</f>
        <v>2212.1999999999998</v>
      </c>
      <c r="O4300">
        <f>IF(Table1[[#This Row],[Type]]="Expense",ABS(Table1[[#This Row],[Amount]]),0)</f>
        <v>0</v>
      </c>
      <c r="P4300" t="str">
        <f>Table1[[#This Row],[Region]]</f>
        <v>South</v>
      </c>
      <c r="Q4300" t="s">
        <v>16</v>
      </c>
      <c r="R4300" t="s">
        <v>23</v>
      </c>
    </row>
    <row r="4301" spans="1:18" x14ac:dyDescent="0.3">
      <c r="A4301" s="1">
        <v>45128</v>
      </c>
      <c r="B4301" t="s">
        <v>4327</v>
      </c>
      <c r="C4301" t="s">
        <v>15</v>
      </c>
      <c r="D4301" t="s">
        <v>16</v>
      </c>
      <c r="E4301">
        <v>-1598.04</v>
      </c>
      <c r="F4301" t="s">
        <v>11</v>
      </c>
      <c r="G4301">
        <f>IF(Table1[[#This Row],[Type]]="Income",ABS(Table1[[#This Row],[Amount]]),0)</f>
        <v>0</v>
      </c>
      <c r="H4301">
        <f>IF(Table1[[#This Row],[Type]]="Expense",ABS(Table1[[#This Row],[Amount]]),0)</f>
        <v>1598.04</v>
      </c>
      <c r="I4301" t="s">
        <v>17</v>
      </c>
      <c r="J4301" t="s">
        <v>27</v>
      </c>
      <c r="L4301" t="str">
        <f t="shared" si="67"/>
        <v>July</v>
      </c>
      <c r="M4301" s="4">
        <f>ABS(Table1[[#This Row],[Amount]])</f>
        <v>1598.04</v>
      </c>
      <c r="N4301">
        <f>IF(Table1[[#This Row],[Type]]="Income",ABS(Table1[[#This Row],[Amount]]),0)</f>
        <v>0</v>
      </c>
      <c r="O4301">
        <f>IF(Table1[[#This Row],[Type]]="Expense",ABS(Table1[[#This Row],[Amount]]),0)</f>
        <v>1598.04</v>
      </c>
      <c r="P4301" t="str">
        <f>Table1[[#This Row],[Region]]</f>
        <v>North</v>
      </c>
      <c r="Q4301" t="s">
        <v>16</v>
      </c>
      <c r="R4301" t="s">
        <v>27</v>
      </c>
    </row>
    <row r="4302" spans="1:18" x14ac:dyDescent="0.3">
      <c r="A4302" s="1">
        <v>45287</v>
      </c>
      <c r="B4302" t="s">
        <v>4328</v>
      </c>
      <c r="C4302" t="s">
        <v>25</v>
      </c>
      <c r="D4302" t="s">
        <v>19</v>
      </c>
      <c r="E4302">
        <v>-1890.35</v>
      </c>
      <c r="F4302" t="s">
        <v>11</v>
      </c>
      <c r="G4302">
        <f>IF(Table1[[#This Row],[Type]]="Income",ABS(Table1[[#This Row],[Amount]]),0)</f>
        <v>0</v>
      </c>
      <c r="H4302">
        <f>IF(Table1[[#This Row],[Type]]="Expense",ABS(Table1[[#This Row],[Amount]]),0)</f>
        <v>1890.35</v>
      </c>
      <c r="I4302" t="s">
        <v>20</v>
      </c>
      <c r="J4302" t="s">
        <v>27</v>
      </c>
      <c r="L4302" t="str">
        <f t="shared" si="67"/>
        <v>December</v>
      </c>
      <c r="M4302" s="4">
        <f>ABS(Table1[[#This Row],[Amount]])</f>
        <v>1890.35</v>
      </c>
      <c r="N4302">
        <f>IF(Table1[[#This Row],[Type]]="Income",ABS(Table1[[#This Row],[Amount]]),0)</f>
        <v>0</v>
      </c>
      <c r="O4302">
        <f>IF(Table1[[#This Row],[Type]]="Expense",ABS(Table1[[#This Row],[Amount]]),0)</f>
        <v>1890.35</v>
      </c>
      <c r="P4302" t="str">
        <f>Table1[[#This Row],[Region]]</f>
        <v>North</v>
      </c>
      <c r="Q4302" t="s">
        <v>19</v>
      </c>
      <c r="R4302" t="s">
        <v>27</v>
      </c>
    </row>
    <row r="4303" spans="1:18" x14ac:dyDescent="0.3">
      <c r="A4303" s="1">
        <v>44983</v>
      </c>
      <c r="B4303" t="s">
        <v>4329</v>
      </c>
      <c r="C4303" t="s">
        <v>9</v>
      </c>
      <c r="D4303" t="s">
        <v>42</v>
      </c>
      <c r="E4303">
        <v>-2044.94</v>
      </c>
      <c r="F4303" t="s">
        <v>11</v>
      </c>
      <c r="G4303">
        <f>IF(Table1[[#This Row],[Type]]="Income",ABS(Table1[[#This Row],[Amount]]),0)</f>
        <v>0</v>
      </c>
      <c r="H4303">
        <f>IF(Table1[[#This Row],[Type]]="Expense",ABS(Table1[[#This Row],[Amount]]),0)</f>
        <v>2044.94</v>
      </c>
      <c r="I4303" t="s">
        <v>17</v>
      </c>
      <c r="J4303" t="s">
        <v>27</v>
      </c>
      <c r="L4303" t="str">
        <f t="shared" si="67"/>
        <v>February</v>
      </c>
      <c r="M4303" s="4">
        <f>ABS(Table1[[#This Row],[Amount]])</f>
        <v>2044.94</v>
      </c>
      <c r="N4303">
        <f>IF(Table1[[#This Row],[Type]]="Income",ABS(Table1[[#This Row],[Amount]]),0)</f>
        <v>0</v>
      </c>
      <c r="O4303">
        <f>IF(Table1[[#This Row],[Type]]="Expense",ABS(Table1[[#This Row],[Amount]]),0)</f>
        <v>2044.94</v>
      </c>
      <c r="P4303" t="str">
        <f>Table1[[#This Row],[Region]]</f>
        <v>North</v>
      </c>
      <c r="Q4303" t="s">
        <v>42</v>
      </c>
      <c r="R4303" t="s">
        <v>27</v>
      </c>
    </row>
    <row r="4304" spans="1:18" x14ac:dyDescent="0.3">
      <c r="A4304" s="1">
        <v>45144</v>
      </c>
      <c r="B4304" t="s">
        <v>4330</v>
      </c>
      <c r="C4304" t="s">
        <v>25</v>
      </c>
      <c r="D4304" t="s">
        <v>22</v>
      </c>
      <c r="E4304">
        <v>-4125.55</v>
      </c>
      <c r="F4304" t="s">
        <v>11</v>
      </c>
      <c r="G4304">
        <f>IF(Table1[[#This Row],[Type]]="Income",ABS(Table1[[#This Row],[Amount]]),0)</f>
        <v>0</v>
      </c>
      <c r="H4304">
        <f>IF(Table1[[#This Row],[Type]]="Expense",ABS(Table1[[#This Row],[Amount]]),0)</f>
        <v>4125.55</v>
      </c>
      <c r="I4304" t="s">
        <v>20</v>
      </c>
      <c r="J4304" t="s">
        <v>27</v>
      </c>
      <c r="L4304" t="str">
        <f t="shared" si="67"/>
        <v>August</v>
      </c>
      <c r="M4304" s="4">
        <f>ABS(Table1[[#This Row],[Amount]])</f>
        <v>4125.55</v>
      </c>
      <c r="N4304">
        <f>IF(Table1[[#This Row],[Type]]="Income",ABS(Table1[[#This Row],[Amount]]),0)</f>
        <v>0</v>
      </c>
      <c r="O4304">
        <f>IF(Table1[[#This Row],[Type]]="Expense",ABS(Table1[[#This Row],[Amount]]),0)</f>
        <v>4125.55</v>
      </c>
      <c r="P4304" t="str">
        <f>Table1[[#This Row],[Region]]</f>
        <v>North</v>
      </c>
      <c r="Q4304" t="s">
        <v>22</v>
      </c>
      <c r="R4304" t="s">
        <v>27</v>
      </c>
    </row>
    <row r="4305" spans="1:18" x14ac:dyDescent="0.3">
      <c r="A4305" s="1">
        <v>44988</v>
      </c>
      <c r="B4305" t="s">
        <v>4331</v>
      </c>
      <c r="C4305" t="s">
        <v>15</v>
      </c>
      <c r="D4305" t="s">
        <v>36</v>
      </c>
      <c r="E4305">
        <v>-496.97</v>
      </c>
      <c r="F4305" t="s">
        <v>11</v>
      </c>
      <c r="G4305">
        <f>IF(Table1[[#This Row],[Type]]="Income",ABS(Table1[[#This Row],[Amount]]),0)</f>
        <v>0</v>
      </c>
      <c r="H4305">
        <f>IF(Table1[[#This Row],[Type]]="Expense",ABS(Table1[[#This Row],[Amount]]),0)</f>
        <v>496.97</v>
      </c>
      <c r="I4305" t="s">
        <v>12</v>
      </c>
      <c r="J4305" t="s">
        <v>27</v>
      </c>
      <c r="L4305" t="str">
        <f t="shared" si="67"/>
        <v>March</v>
      </c>
      <c r="M4305" s="4">
        <f>ABS(Table1[[#This Row],[Amount]])</f>
        <v>496.97</v>
      </c>
      <c r="N4305">
        <f>IF(Table1[[#This Row],[Type]]="Income",ABS(Table1[[#This Row],[Amount]]),0)</f>
        <v>0</v>
      </c>
      <c r="O4305">
        <f>IF(Table1[[#This Row],[Type]]="Expense",ABS(Table1[[#This Row],[Amount]]),0)</f>
        <v>496.97</v>
      </c>
      <c r="P4305" t="str">
        <f>Table1[[#This Row],[Region]]</f>
        <v>North</v>
      </c>
      <c r="Q4305" t="s">
        <v>36</v>
      </c>
      <c r="R4305" t="s">
        <v>27</v>
      </c>
    </row>
    <row r="4306" spans="1:18" x14ac:dyDescent="0.3">
      <c r="A4306" s="1">
        <v>45083</v>
      </c>
      <c r="B4306" t="s">
        <v>4332</v>
      </c>
      <c r="C4306" t="s">
        <v>15</v>
      </c>
      <c r="D4306" t="s">
        <v>26</v>
      </c>
      <c r="E4306">
        <v>-1650.88</v>
      </c>
      <c r="F4306" t="s">
        <v>11</v>
      </c>
      <c r="G4306">
        <f>IF(Table1[[#This Row],[Type]]="Income",ABS(Table1[[#This Row],[Amount]]),0)</f>
        <v>0</v>
      </c>
      <c r="H4306">
        <f>IF(Table1[[#This Row],[Type]]="Expense",ABS(Table1[[#This Row],[Amount]]),0)</f>
        <v>1650.88</v>
      </c>
      <c r="I4306" t="s">
        <v>17</v>
      </c>
      <c r="J4306" t="s">
        <v>32</v>
      </c>
      <c r="L4306" t="str">
        <f t="shared" si="67"/>
        <v>June</v>
      </c>
      <c r="M4306" s="4">
        <f>ABS(Table1[[#This Row],[Amount]])</f>
        <v>1650.88</v>
      </c>
      <c r="N4306">
        <f>IF(Table1[[#This Row],[Type]]="Income",ABS(Table1[[#This Row],[Amount]]),0)</f>
        <v>0</v>
      </c>
      <c r="O4306">
        <f>IF(Table1[[#This Row],[Type]]="Expense",ABS(Table1[[#This Row],[Amount]]),0)</f>
        <v>1650.88</v>
      </c>
      <c r="P4306" t="str">
        <f>Table1[[#This Row],[Region]]</f>
        <v>West</v>
      </c>
      <c r="Q4306" t="s">
        <v>26</v>
      </c>
      <c r="R4306" t="s">
        <v>32</v>
      </c>
    </row>
    <row r="4307" spans="1:18" x14ac:dyDescent="0.3">
      <c r="A4307" s="1">
        <v>45128</v>
      </c>
      <c r="B4307" t="s">
        <v>4333</v>
      </c>
      <c r="C4307" t="s">
        <v>15</v>
      </c>
      <c r="D4307" t="s">
        <v>36</v>
      </c>
      <c r="E4307">
        <v>-4834.96</v>
      </c>
      <c r="F4307" t="s">
        <v>11</v>
      </c>
      <c r="G4307">
        <f>IF(Table1[[#This Row],[Type]]="Income",ABS(Table1[[#This Row],[Amount]]),0)</f>
        <v>0</v>
      </c>
      <c r="H4307">
        <f>IF(Table1[[#This Row],[Type]]="Expense",ABS(Table1[[#This Row],[Amount]]),0)</f>
        <v>4834.96</v>
      </c>
      <c r="I4307" t="s">
        <v>20</v>
      </c>
      <c r="J4307" t="s">
        <v>23</v>
      </c>
      <c r="L4307" t="str">
        <f t="shared" si="67"/>
        <v>July</v>
      </c>
      <c r="M4307" s="4">
        <f>ABS(Table1[[#This Row],[Amount]])</f>
        <v>4834.96</v>
      </c>
      <c r="N4307">
        <f>IF(Table1[[#This Row],[Type]]="Income",ABS(Table1[[#This Row],[Amount]]),0)</f>
        <v>0</v>
      </c>
      <c r="O4307">
        <f>IF(Table1[[#This Row],[Type]]="Expense",ABS(Table1[[#This Row],[Amount]]),0)</f>
        <v>4834.96</v>
      </c>
      <c r="P4307" t="str">
        <f>Table1[[#This Row],[Region]]</f>
        <v>South</v>
      </c>
      <c r="Q4307" t="s">
        <v>36</v>
      </c>
      <c r="R4307" t="s">
        <v>23</v>
      </c>
    </row>
    <row r="4308" spans="1:18" x14ac:dyDescent="0.3">
      <c r="A4308" s="1">
        <v>44943</v>
      </c>
      <c r="B4308" t="s">
        <v>4334</v>
      </c>
      <c r="C4308" t="s">
        <v>15</v>
      </c>
      <c r="D4308" t="s">
        <v>16</v>
      </c>
      <c r="E4308">
        <v>-850.2</v>
      </c>
      <c r="F4308" t="s">
        <v>11</v>
      </c>
      <c r="G4308">
        <f>IF(Table1[[#This Row],[Type]]="Income",ABS(Table1[[#This Row],[Amount]]),0)</f>
        <v>0</v>
      </c>
      <c r="H4308">
        <f>IF(Table1[[#This Row],[Type]]="Expense",ABS(Table1[[#This Row],[Amount]]),0)</f>
        <v>850.2</v>
      </c>
      <c r="I4308" t="s">
        <v>17</v>
      </c>
      <c r="J4308" t="s">
        <v>32</v>
      </c>
      <c r="L4308" t="str">
        <f t="shared" si="67"/>
        <v>January</v>
      </c>
      <c r="M4308" s="4">
        <f>ABS(Table1[[#This Row],[Amount]])</f>
        <v>850.2</v>
      </c>
      <c r="N4308">
        <f>IF(Table1[[#This Row],[Type]]="Income",ABS(Table1[[#This Row],[Amount]]),0)</f>
        <v>0</v>
      </c>
      <c r="O4308">
        <f>IF(Table1[[#This Row],[Type]]="Expense",ABS(Table1[[#This Row],[Amount]]),0)</f>
        <v>850.2</v>
      </c>
      <c r="P4308" t="str">
        <f>Table1[[#This Row],[Region]]</f>
        <v>West</v>
      </c>
      <c r="Q4308" t="s">
        <v>16</v>
      </c>
      <c r="R4308" t="s">
        <v>32</v>
      </c>
    </row>
    <row r="4309" spans="1:18" x14ac:dyDescent="0.3">
      <c r="A4309" s="1">
        <v>45248</v>
      </c>
      <c r="B4309" t="s">
        <v>4335</v>
      </c>
      <c r="C4309" t="s">
        <v>15</v>
      </c>
      <c r="D4309" t="s">
        <v>22</v>
      </c>
      <c r="E4309">
        <v>-3738.75</v>
      </c>
      <c r="F4309" t="s">
        <v>11</v>
      </c>
      <c r="G4309">
        <f>IF(Table1[[#This Row],[Type]]="Income",ABS(Table1[[#This Row],[Amount]]),0)</f>
        <v>0</v>
      </c>
      <c r="H4309">
        <f>IF(Table1[[#This Row],[Type]]="Expense",ABS(Table1[[#This Row],[Amount]]),0)</f>
        <v>3738.75</v>
      </c>
      <c r="I4309" t="s">
        <v>20</v>
      </c>
      <c r="J4309" t="s">
        <v>23</v>
      </c>
      <c r="L4309" t="str">
        <f t="shared" si="67"/>
        <v>November</v>
      </c>
      <c r="M4309" s="4">
        <f>ABS(Table1[[#This Row],[Amount]])</f>
        <v>3738.75</v>
      </c>
      <c r="N4309">
        <f>IF(Table1[[#This Row],[Type]]="Income",ABS(Table1[[#This Row],[Amount]]),0)</f>
        <v>0</v>
      </c>
      <c r="O4309">
        <f>IF(Table1[[#This Row],[Type]]="Expense",ABS(Table1[[#This Row],[Amount]]),0)</f>
        <v>3738.75</v>
      </c>
      <c r="P4309" t="str">
        <f>Table1[[#This Row],[Region]]</f>
        <v>South</v>
      </c>
      <c r="Q4309" t="s">
        <v>22</v>
      </c>
      <c r="R4309" t="s">
        <v>23</v>
      </c>
    </row>
    <row r="4310" spans="1:18" x14ac:dyDescent="0.3">
      <c r="A4310" s="1">
        <v>44932</v>
      </c>
      <c r="B4310" t="s">
        <v>4336</v>
      </c>
      <c r="C4310" t="s">
        <v>15</v>
      </c>
      <c r="D4310" t="s">
        <v>10</v>
      </c>
      <c r="E4310">
        <v>-1846.33</v>
      </c>
      <c r="F4310" t="s">
        <v>11</v>
      </c>
      <c r="G4310">
        <f>IF(Table1[[#This Row],[Type]]="Income",ABS(Table1[[#This Row],[Amount]]),0)</f>
        <v>0</v>
      </c>
      <c r="H4310">
        <f>IF(Table1[[#This Row],[Type]]="Expense",ABS(Table1[[#This Row],[Amount]]),0)</f>
        <v>1846.33</v>
      </c>
      <c r="I4310" t="s">
        <v>17</v>
      </c>
      <c r="J4310" t="s">
        <v>23</v>
      </c>
      <c r="L4310" t="str">
        <f t="shared" si="67"/>
        <v>January</v>
      </c>
      <c r="M4310" s="4">
        <f>ABS(Table1[[#This Row],[Amount]])</f>
        <v>1846.33</v>
      </c>
      <c r="N4310">
        <f>IF(Table1[[#This Row],[Type]]="Income",ABS(Table1[[#This Row],[Amount]]),0)</f>
        <v>0</v>
      </c>
      <c r="O4310">
        <f>IF(Table1[[#This Row],[Type]]="Expense",ABS(Table1[[#This Row],[Amount]]),0)</f>
        <v>1846.33</v>
      </c>
      <c r="P4310" t="str">
        <f>Table1[[#This Row],[Region]]</f>
        <v>South</v>
      </c>
      <c r="Q4310" t="s">
        <v>10</v>
      </c>
      <c r="R4310" t="s">
        <v>23</v>
      </c>
    </row>
    <row r="4311" spans="1:18" x14ac:dyDescent="0.3">
      <c r="A4311" s="1">
        <v>44984</v>
      </c>
      <c r="B4311" t="s">
        <v>4337</v>
      </c>
      <c r="C4311" t="s">
        <v>25</v>
      </c>
      <c r="D4311" t="s">
        <v>22</v>
      </c>
      <c r="E4311">
        <v>-2950.75</v>
      </c>
      <c r="F4311" t="s">
        <v>11</v>
      </c>
      <c r="G4311">
        <f>IF(Table1[[#This Row],[Type]]="Income",ABS(Table1[[#This Row],[Amount]]),0)</f>
        <v>0</v>
      </c>
      <c r="H4311">
        <f>IF(Table1[[#This Row],[Type]]="Expense",ABS(Table1[[#This Row],[Amount]]),0)</f>
        <v>2950.75</v>
      </c>
      <c r="I4311" t="s">
        <v>12</v>
      </c>
      <c r="J4311" t="s">
        <v>13</v>
      </c>
      <c r="L4311" t="str">
        <f t="shared" si="67"/>
        <v>February</v>
      </c>
      <c r="M4311" s="4">
        <f>ABS(Table1[[#This Row],[Amount]])</f>
        <v>2950.75</v>
      </c>
      <c r="N4311">
        <f>IF(Table1[[#This Row],[Type]]="Income",ABS(Table1[[#This Row],[Amount]]),0)</f>
        <v>0</v>
      </c>
      <c r="O4311">
        <f>IF(Table1[[#This Row],[Type]]="Expense",ABS(Table1[[#This Row],[Amount]]),0)</f>
        <v>2950.75</v>
      </c>
      <c r="P4311" t="str">
        <f>Table1[[#This Row],[Region]]</f>
        <v>East</v>
      </c>
      <c r="Q4311" t="s">
        <v>22</v>
      </c>
      <c r="R4311" t="s">
        <v>13</v>
      </c>
    </row>
    <row r="4312" spans="1:18" x14ac:dyDescent="0.3">
      <c r="A4312" s="1">
        <v>45251</v>
      </c>
      <c r="B4312" t="s">
        <v>4338</v>
      </c>
      <c r="C4312" t="s">
        <v>30</v>
      </c>
      <c r="D4312" t="s">
        <v>22</v>
      </c>
      <c r="E4312">
        <v>587.79</v>
      </c>
      <c r="F4312" t="s">
        <v>31</v>
      </c>
      <c r="G4312">
        <f>IF(Table1[[#This Row],[Type]]="Income",ABS(Table1[[#This Row],[Amount]]),0)</f>
        <v>587.79</v>
      </c>
      <c r="H4312">
        <f>IF(Table1[[#This Row],[Type]]="Expense",ABS(Table1[[#This Row],[Amount]]),0)</f>
        <v>0</v>
      </c>
      <c r="I4312" t="s">
        <v>12</v>
      </c>
      <c r="J4312" t="s">
        <v>13</v>
      </c>
      <c r="L4312" t="str">
        <f t="shared" si="67"/>
        <v>November</v>
      </c>
      <c r="M4312" s="4">
        <f>ABS(Table1[[#This Row],[Amount]])</f>
        <v>587.79</v>
      </c>
      <c r="N4312">
        <f>IF(Table1[[#This Row],[Type]]="Income",ABS(Table1[[#This Row],[Amount]]),0)</f>
        <v>587.79</v>
      </c>
      <c r="O4312">
        <f>IF(Table1[[#This Row],[Type]]="Expense",ABS(Table1[[#This Row],[Amount]]),0)</f>
        <v>0</v>
      </c>
      <c r="P4312" t="str">
        <f>Table1[[#This Row],[Region]]</f>
        <v>East</v>
      </c>
      <c r="Q4312" t="s">
        <v>22</v>
      </c>
      <c r="R4312" t="s">
        <v>13</v>
      </c>
    </row>
    <row r="4313" spans="1:18" x14ac:dyDescent="0.3">
      <c r="A4313" s="1">
        <v>45244</v>
      </c>
      <c r="B4313" t="s">
        <v>4339</v>
      </c>
      <c r="C4313" t="s">
        <v>25</v>
      </c>
      <c r="D4313" t="s">
        <v>42</v>
      </c>
      <c r="E4313">
        <v>-1601.42</v>
      </c>
      <c r="F4313" t="s">
        <v>11</v>
      </c>
      <c r="G4313">
        <f>IF(Table1[[#This Row],[Type]]="Income",ABS(Table1[[#This Row],[Amount]]),0)</f>
        <v>0</v>
      </c>
      <c r="H4313">
        <f>IF(Table1[[#This Row],[Type]]="Expense",ABS(Table1[[#This Row],[Amount]]),0)</f>
        <v>1601.42</v>
      </c>
      <c r="I4313" t="s">
        <v>20</v>
      </c>
      <c r="J4313" t="s">
        <v>23</v>
      </c>
      <c r="L4313" t="str">
        <f t="shared" si="67"/>
        <v>November</v>
      </c>
      <c r="M4313" s="4">
        <f>ABS(Table1[[#This Row],[Amount]])</f>
        <v>1601.42</v>
      </c>
      <c r="N4313">
        <f>IF(Table1[[#This Row],[Type]]="Income",ABS(Table1[[#This Row],[Amount]]),0)</f>
        <v>0</v>
      </c>
      <c r="O4313">
        <f>IF(Table1[[#This Row],[Type]]="Expense",ABS(Table1[[#This Row],[Amount]]),0)</f>
        <v>1601.42</v>
      </c>
      <c r="P4313" t="str">
        <f>Table1[[#This Row],[Region]]</f>
        <v>South</v>
      </c>
      <c r="Q4313" t="s">
        <v>42</v>
      </c>
      <c r="R4313" t="s">
        <v>23</v>
      </c>
    </row>
    <row r="4314" spans="1:18" x14ac:dyDescent="0.3">
      <c r="A4314" s="1">
        <v>45095</v>
      </c>
      <c r="B4314" t="s">
        <v>4340</v>
      </c>
      <c r="C4314" t="s">
        <v>9</v>
      </c>
      <c r="D4314" t="s">
        <v>36</v>
      </c>
      <c r="E4314">
        <v>-2554.2399999999998</v>
      </c>
      <c r="F4314" t="s">
        <v>11</v>
      </c>
      <c r="G4314">
        <f>IF(Table1[[#This Row],[Type]]="Income",ABS(Table1[[#This Row],[Amount]]),0)</f>
        <v>0</v>
      </c>
      <c r="H4314">
        <f>IF(Table1[[#This Row],[Type]]="Expense",ABS(Table1[[#This Row],[Amount]]),0)</f>
        <v>2554.2399999999998</v>
      </c>
      <c r="I4314" t="s">
        <v>20</v>
      </c>
      <c r="J4314" t="s">
        <v>32</v>
      </c>
      <c r="L4314" t="str">
        <f t="shared" si="67"/>
        <v>June</v>
      </c>
      <c r="M4314" s="4">
        <f>ABS(Table1[[#This Row],[Amount]])</f>
        <v>2554.2399999999998</v>
      </c>
      <c r="N4314">
        <f>IF(Table1[[#This Row],[Type]]="Income",ABS(Table1[[#This Row],[Amount]]),0)</f>
        <v>0</v>
      </c>
      <c r="O4314">
        <f>IF(Table1[[#This Row],[Type]]="Expense",ABS(Table1[[#This Row],[Amount]]),0)</f>
        <v>2554.2399999999998</v>
      </c>
      <c r="P4314" t="str">
        <f>Table1[[#This Row],[Region]]</f>
        <v>West</v>
      </c>
      <c r="Q4314" t="s">
        <v>36</v>
      </c>
      <c r="R4314" t="s">
        <v>32</v>
      </c>
    </row>
    <row r="4315" spans="1:18" x14ac:dyDescent="0.3">
      <c r="A4315" s="1">
        <v>45008</v>
      </c>
      <c r="B4315" t="s">
        <v>4341</v>
      </c>
      <c r="C4315" t="s">
        <v>25</v>
      </c>
      <c r="D4315" t="s">
        <v>42</v>
      </c>
      <c r="E4315">
        <v>-1235.33</v>
      </c>
      <c r="F4315" t="s">
        <v>11</v>
      </c>
      <c r="G4315">
        <f>IF(Table1[[#This Row],[Type]]="Income",ABS(Table1[[#This Row],[Amount]]),0)</f>
        <v>0</v>
      </c>
      <c r="H4315">
        <f>IF(Table1[[#This Row],[Type]]="Expense",ABS(Table1[[#This Row],[Amount]]),0)</f>
        <v>1235.33</v>
      </c>
      <c r="I4315" t="s">
        <v>12</v>
      </c>
      <c r="J4315" t="s">
        <v>23</v>
      </c>
      <c r="L4315" t="str">
        <f t="shared" si="67"/>
        <v>March</v>
      </c>
      <c r="M4315" s="4">
        <f>ABS(Table1[[#This Row],[Amount]])</f>
        <v>1235.33</v>
      </c>
      <c r="N4315">
        <f>IF(Table1[[#This Row],[Type]]="Income",ABS(Table1[[#This Row],[Amount]]),0)</f>
        <v>0</v>
      </c>
      <c r="O4315">
        <f>IF(Table1[[#This Row],[Type]]="Expense",ABS(Table1[[#This Row],[Amount]]),0)</f>
        <v>1235.33</v>
      </c>
      <c r="P4315" t="str">
        <f>Table1[[#This Row],[Region]]</f>
        <v>South</v>
      </c>
      <c r="Q4315" t="s">
        <v>42</v>
      </c>
      <c r="R4315" t="s">
        <v>23</v>
      </c>
    </row>
    <row r="4316" spans="1:18" x14ac:dyDescent="0.3">
      <c r="A4316" s="1">
        <v>45145</v>
      </c>
      <c r="B4316" t="s">
        <v>4342</v>
      </c>
      <c r="C4316" t="s">
        <v>15</v>
      </c>
      <c r="D4316" t="s">
        <v>10</v>
      </c>
      <c r="E4316">
        <v>-2755.16</v>
      </c>
      <c r="F4316" t="s">
        <v>11</v>
      </c>
      <c r="G4316">
        <f>IF(Table1[[#This Row],[Type]]="Income",ABS(Table1[[#This Row],[Amount]]),0)</f>
        <v>0</v>
      </c>
      <c r="H4316">
        <f>IF(Table1[[#This Row],[Type]]="Expense",ABS(Table1[[#This Row],[Amount]]),0)</f>
        <v>2755.16</v>
      </c>
      <c r="I4316" t="s">
        <v>17</v>
      </c>
      <c r="J4316" t="s">
        <v>27</v>
      </c>
      <c r="L4316" t="str">
        <f t="shared" si="67"/>
        <v>August</v>
      </c>
      <c r="M4316" s="4">
        <f>ABS(Table1[[#This Row],[Amount]])</f>
        <v>2755.16</v>
      </c>
      <c r="N4316">
        <f>IF(Table1[[#This Row],[Type]]="Income",ABS(Table1[[#This Row],[Amount]]),0)</f>
        <v>0</v>
      </c>
      <c r="O4316">
        <f>IF(Table1[[#This Row],[Type]]="Expense",ABS(Table1[[#This Row],[Amount]]),0)</f>
        <v>2755.16</v>
      </c>
      <c r="P4316" t="str">
        <f>Table1[[#This Row],[Region]]</f>
        <v>North</v>
      </c>
      <c r="Q4316" t="s">
        <v>10</v>
      </c>
      <c r="R4316" t="s">
        <v>27</v>
      </c>
    </row>
    <row r="4317" spans="1:18" x14ac:dyDescent="0.3">
      <c r="A4317" s="1">
        <v>45103</v>
      </c>
      <c r="B4317" t="s">
        <v>4343</v>
      </c>
      <c r="C4317" t="s">
        <v>25</v>
      </c>
      <c r="D4317" t="s">
        <v>10</v>
      </c>
      <c r="E4317">
        <v>-1176.82</v>
      </c>
      <c r="F4317" t="s">
        <v>11</v>
      </c>
      <c r="G4317">
        <f>IF(Table1[[#This Row],[Type]]="Income",ABS(Table1[[#This Row],[Amount]]),0)</f>
        <v>0</v>
      </c>
      <c r="H4317">
        <f>IF(Table1[[#This Row],[Type]]="Expense",ABS(Table1[[#This Row],[Amount]]),0)</f>
        <v>1176.82</v>
      </c>
      <c r="I4317" t="s">
        <v>20</v>
      </c>
      <c r="J4317" t="s">
        <v>32</v>
      </c>
      <c r="L4317" t="str">
        <f t="shared" si="67"/>
        <v>June</v>
      </c>
      <c r="M4317" s="4">
        <f>ABS(Table1[[#This Row],[Amount]])</f>
        <v>1176.82</v>
      </c>
      <c r="N4317">
        <f>IF(Table1[[#This Row],[Type]]="Income",ABS(Table1[[#This Row],[Amount]]),0)</f>
        <v>0</v>
      </c>
      <c r="O4317">
        <f>IF(Table1[[#This Row],[Type]]="Expense",ABS(Table1[[#This Row],[Amount]]),0)</f>
        <v>1176.82</v>
      </c>
      <c r="P4317" t="str">
        <f>Table1[[#This Row],[Region]]</f>
        <v>West</v>
      </c>
      <c r="Q4317" t="s">
        <v>10</v>
      </c>
      <c r="R4317" t="s">
        <v>32</v>
      </c>
    </row>
    <row r="4318" spans="1:18" x14ac:dyDescent="0.3">
      <c r="A4318" s="1">
        <v>45130</v>
      </c>
      <c r="B4318" t="s">
        <v>4344</v>
      </c>
      <c r="C4318" t="s">
        <v>30</v>
      </c>
      <c r="D4318" t="s">
        <v>19</v>
      </c>
      <c r="E4318">
        <v>3285.49</v>
      </c>
      <c r="F4318" t="s">
        <v>31</v>
      </c>
      <c r="G4318">
        <f>IF(Table1[[#This Row],[Type]]="Income",ABS(Table1[[#This Row],[Amount]]),0)</f>
        <v>3285.49</v>
      </c>
      <c r="H4318">
        <f>IF(Table1[[#This Row],[Type]]="Expense",ABS(Table1[[#This Row],[Amount]]),0)</f>
        <v>0</v>
      </c>
      <c r="I4318" t="s">
        <v>12</v>
      </c>
      <c r="J4318" t="s">
        <v>32</v>
      </c>
      <c r="L4318" t="str">
        <f t="shared" si="67"/>
        <v>July</v>
      </c>
      <c r="M4318" s="4">
        <f>ABS(Table1[[#This Row],[Amount]])</f>
        <v>3285.49</v>
      </c>
      <c r="N4318">
        <f>IF(Table1[[#This Row],[Type]]="Income",ABS(Table1[[#This Row],[Amount]]),0)</f>
        <v>3285.49</v>
      </c>
      <c r="O4318">
        <f>IF(Table1[[#This Row],[Type]]="Expense",ABS(Table1[[#This Row],[Amount]]),0)</f>
        <v>0</v>
      </c>
      <c r="P4318" t="str">
        <f>Table1[[#This Row],[Region]]</f>
        <v>West</v>
      </c>
      <c r="Q4318" t="s">
        <v>19</v>
      </c>
      <c r="R4318" t="s">
        <v>32</v>
      </c>
    </row>
    <row r="4319" spans="1:18" x14ac:dyDescent="0.3">
      <c r="A4319" s="1">
        <v>44997</v>
      </c>
      <c r="B4319" t="s">
        <v>4345</v>
      </c>
      <c r="C4319" t="s">
        <v>9</v>
      </c>
      <c r="D4319" t="s">
        <v>26</v>
      </c>
      <c r="E4319">
        <v>-4531.34</v>
      </c>
      <c r="F4319" t="s">
        <v>11</v>
      </c>
      <c r="G4319">
        <f>IF(Table1[[#This Row],[Type]]="Income",ABS(Table1[[#This Row],[Amount]]),0)</f>
        <v>0</v>
      </c>
      <c r="H4319">
        <f>IF(Table1[[#This Row],[Type]]="Expense",ABS(Table1[[#This Row],[Amount]]),0)</f>
        <v>4531.34</v>
      </c>
      <c r="I4319" t="s">
        <v>20</v>
      </c>
      <c r="J4319" t="s">
        <v>23</v>
      </c>
      <c r="L4319" t="str">
        <f t="shared" si="67"/>
        <v>March</v>
      </c>
      <c r="M4319" s="4">
        <f>ABS(Table1[[#This Row],[Amount]])</f>
        <v>4531.34</v>
      </c>
      <c r="N4319">
        <f>IF(Table1[[#This Row],[Type]]="Income",ABS(Table1[[#This Row],[Amount]]),0)</f>
        <v>0</v>
      </c>
      <c r="O4319">
        <f>IF(Table1[[#This Row],[Type]]="Expense",ABS(Table1[[#This Row],[Amount]]),0)</f>
        <v>4531.34</v>
      </c>
      <c r="P4319" t="str">
        <f>Table1[[#This Row],[Region]]</f>
        <v>South</v>
      </c>
      <c r="Q4319" t="s">
        <v>26</v>
      </c>
      <c r="R4319" t="s">
        <v>23</v>
      </c>
    </row>
    <row r="4320" spans="1:18" x14ac:dyDescent="0.3">
      <c r="A4320" s="1">
        <v>45192</v>
      </c>
      <c r="B4320" t="s">
        <v>4346</v>
      </c>
      <c r="C4320" t="s">
        <v>25</v>
      </c>
      <c r="D4320" t="s">
        <v>19</v>
      </c>
      <c r="E4320">
        <v>-518.89</v>
      </c>
      <c r="F4320" t="s">
        <v>11</v>
      </c>
      <c r="G4320">
        <f>IF(Table1[[#This Row],[Type]]="Income",ABS(Table1[[#This Row],[Amount]]),0)</f>
        <v>0</v>
      </c>
      <c r="H4320">
        <f>IF(Table1[[#This Row],[Type]]="Expense",ABS(Table1[[#This Row],[Amount]]),0)</f>
        <v>518.89</v>
      </c>
      <c r="I4320" t="s">
        <v>12</v>
      </c>
      <c r="J4320" t="s">
        <v>27</v>
      </c>
      <c r="L4320" t="str">
        <f t="shared" si="67"/>
        <v>September</v>
      </c>
      <c r="M4320" s="4">
        <f>ABS(Table1[[#This Row],[Amount]])</f>
        <v>518.89</v>
      </c>
      <c r="N4320">
        <f>IF(Table1[[#This Row],[Type]]="Income",ABS(Table1[[#This Row],[Amount]]),0)</f>
        <v>0</v>
      </c>
      <c r="O4320">
        <f>IF(Table1[[#This Row],[Type]]="Expense",ABS(Table1[[#This Row],[Amount]]),0)</f>
        <v>518.89</v>
      </c>
      <c r="P4320" t="str">
        <f>Table1[[#This Row],[Region]]</f>
        <v>North</v>
      </c>
      <c r="Q4320" t="s">
        <v>19</v>
      </c>
      <c r="R4320" t="s">
        <v>27</v>
      </c>
    </row>
    <row r="4321" spans="1:18" x14ac:dyDescent="0.3">
      <c r="A4321" s="1">
        <v>45024</v>
      </c>
      <c r="B4321" t="s">
        <v>4347</v>
      </c>
      <c r="C4321" t="s">
        <v>30</v>
      </c>
      <c r="D4321" t="s">
        <v>16</v>
      </c>
      <c r="E4321">
        <v>1161.42</v>
      </c>
      <c r="F4321" t="s">
        <v>31</v>
      </c>
      <c r="G4321">
        <f>IF(Table1[[#This Row],[Type]]="Income",ABS(Table1[[#This Row],[Amount]]),0)</f>
        <v>1161.42</v>
      </c>
      <c r="H4321">
        <f>IF(Table1[[#This Row],[Type]]="Expense",ABS(Table1[[#This Row],[Amount]]),0)</f>
        <v>0</v>
      </c>
      <c r="I4321" t="s">
        <v>12</v>
      </c>
      <c r="J4321" t="s">
        <v>23</v>
      </c>
      <c r="L4321" t="str">
        <f t="shared" si="67"/>
        <v>April</v>
      </c>
      <c r="M4321" s="4">
        <f>ABS(Table1[[#This Row],[Amount]])</f>
        <v>1161.42</v>
      </c>
      <c r="N4321">
        <f>IF(Table1[[#This Row],[Type]]="Income",ABS(Table1[[#This Row],[Amount]]),0)</f>
        <v>1161.42</v>
      </c>
      <c r="O4321">
        <f>IF(Table1[[#This Row],[Type]]="Expense",ABS(Table1[[#This Row],[Amount]]),0)</f>
        <v>0</v>
      </c>
      <c r="P4321" t="str">
        <f>Table1[[#This Row],[Region]]</f>
        <v>South</v>
      </c>
      <c r="Q4321" t="s">
        <v>16</v>
      </c>
      <c r="R4321" t="s">
        <v>23</v>
      </c>
    </row>
    <row r="4322" spans="1:18" x14ac:dyDescent="0.3">
      <c r="A4322" s="1">
        <v>45271</v>
      </c>
      <c r="B4322" t="s">
        <v>4348</v>
      </c>
      <c r="C4322" t="s">
        <v>25</v>
      </c>
      <c r="D4322" t="s">
        <v>42</v>
      </c>
      <c r="E4322">
        <v>-4237.67</v>
      </c>
      <c r="F4322" t="s">
        <v>11</v>
      </c>
      <c r="G4322">
        <f>IF(Table1[[#This Row],[Type]]="Income",ABS(Table1[[#This Row],[Amount]]),0)</f>
        <v>0</v>
      </c>
      <c r="H4322">
        <f>IF(Table1[[#This Row],[Type]]="Expense",ABS(Table1[[#This Row],[Amount]]),0)</f>
        <v>4237.67</v>
      </c>
      <c r="I4322" t="s">
        <v>20</v>
      </c>
      <c r="J4322" t="s">
        <v>27</v>
      </c>
      <c r="L4322" t="str">
        <f t="shared" si="67"/>
        <v>December</v>
      </c>
      <c r="M4322" s="4">
        <f>ABS(Table1[[#This Row],[Amount]])</f>
        <v>4237.67</v>
      </c>
      <c r="N4322">
        <f>IF(Table1[[#This Row],[Type]]="Income",ABS(Table1[[#This Row],[Amount]]),0)</f>
        <v>0</v>
      </c>
      <c r="O4322">
        <f>IF(Table1[[#This Row],[Type]]="Expense",ABS(Table1[[#This Row],[Amount]]),0)</f>
        <v>4237.67</v>
      </c>
      <c r="P4322" t="str">
        <f>Table1[[#This Row],[Region]]</f>
        <v>North</v>
      </c>
      <c r="Q4322" t="s">
        <v>42</v>
      </c>
      <c r="R4322" t="s">
        <v>27</v>
      </c>
    </row>
    <row r="4323" spans="1:18" x14ac:dyDescent="0.3">
      <c r="A4323" s="1">
        <v>45217</v>
      </c>
      <c r="B4323" t="s">
        <v>4349</v>
      </c>
      <c r="C4323" t="s">
        <v>9</v>
      </c>
      <c r="D4323" t="s">
        <v>42</v>
      </c>
      <c r="E4323">
        <v>-3194.61</v>
      </c>
      <c r="F4323" t="s">
        <v>11</v>
      </c>
      <c r="G4323">
        <f>IF(Table1[[#This Row],[Type]]="Income",ABS(Table1[[#This Row],[Amount]]),0)</f>
        <v>0</v>
      </c>
      <c r="H4323">
        <f>IF(Table1[[#This Row],[Type]]="Expense",ABS(Table1[[#This Row],[Amount]]),0)</f>
        <v>3194.61</v>
      </c>
      <c r="I4323" t="s">
        <v>20</v>
      </c>
      <c r="J4323" t="s">
        <v>32</v>
      </c>
      <c r="L4323" t="str">
        <f t="shared" si="67"/>
        <v>October</v>
      </c>
      <c r="M4323" s="4">
        <f>ABS(Table1[[#This Row],[Amount]])</f>
        <v>3194.61</v>
      </c>
      <c r="N4323">
        <f>IF(Table1[[#This Row],[Type]]="Income",ABS(Table1[[#This Row],[Amount]]),0)</f>
        <v>0</v>
      </c>
      <c r="O4323">
        <f>IF(Table1[[#This Row],[Type]]="Expense",ABS(Table1[[#This Row],[Amount]]),0)</f>
        <v>3194.61</v>
      </c>
      <c r="P4323" t="str">
        <f>Table1[[#This Row],[Region]]</f>
        <v>West</v>
      </c>
      <c r="Q4323" t="s">
        <v>42</v>
      </c>
      <c r="R4323" t="s">
        <v>32</v>
      </c>
    </row>
    <row r="4324" spans="1:18" x14ac:dyDescent="0.3">
      <c r="A4324" s="1">
        <v>45134</v>
      </c>
      <c r="B4324" t="s">
        <v>4350</v>
      </c>
      <c r="C4324" t="s">
        <v>25</v>
      </c>
      <c r="D4324" t="s">
        <v>19</v>
      </c>
      <c r="E4324">
        <v>-485.67</v>
      </c>
      <c r="F4324" t="s">
        <v>11</v>
      </c>
      <c r="G4324">
        <f>IF(Table1[[#This Row],[Type]]="Income",ABS(Table1[[#This Row],[Amount]]),0)</f>
        <v>0</v>
      </c>
      <c r="H4324">
        <f>IF(Table1[[#This Row],[Type]]="Expense",ABS(Table1[[#This Row],[Amount]]),0)</f>
        <v>485.67</v>
      </c>
      <c r="I4324" t="s">
        <v>12</v>
      </c>
      <c r="J4324" t="s">
        <v>23</v>
      </c>
      <c r="L4324" t="str">
        <f t="shared" si="67"/>
        <v>July</v>
      </c>
      <c r="M4324" s="4">
        <f>ABS(Table1[[#This Row],[Amount]])</f>
        <v>485.67</v>
      </c>
      <c r="N4324">
        <f>IF(Table1[[#This Row],[Type]]="Income",ABS(Table1[[#This Row],[Amount]]),0)</f>
        <v>0</v>
      </c>
      <c r="O4324">
        <f>IF(Table1[[#This Row],[Type]]="Expense",ABS(Table1[[#This Row],[Amount]]),0)</f>
        <v>485.67</v>
      </c>
      <c r="P4324" t="str">
        <f>Table1[[#This Row],[Region]]</f>
        <v>South</v>
      </c>
      <c r="Q4324" t="s">
        <v>19</v>
      </c>
      <c r="R4324" t="s">
        <v>23</v>
      </c>
    </row>
    <row r="4325" spans="1:18" x14ac:dyDescent="0.3">
      <c r="A4325" s="1">
        <v>44928</v>
      </c>
      <c r="B4325" t="s">
        <v>4351</v>
      </c>
      <c r="C4325" t="s">
        <v>15</v>
      </c>
      <c r="D4325" t="s">
        <v>16</v>
      </c>
      <c r="E4325">
        <v>-2483.12</v>
      </c>
      <c r="F4325" t="s">
        <v>11</v>
      </c>
      <c r="G4325">
        <f>IF(Table1[[#This Row],[Type]]="Income",ABS(Table1[[#This Row],[Amount]]),0)</f>
        <v>0</v>
      </c>
      <c r="H4325">
        <f>IF(Table1[[#This Row],[Type]]="Expense",ABS(Table1[[#This Row],[Amount]]),0)</f>
        <v>2483.12</v>
      </c>
      <c r="I4325" t="s">
        <v>17</v>
      </c>
      <c r="J4325" t="s">
        <v>27</v>
      </c>
      <c r="L4325" t="str">
        <f t="shared" si="67"/>
        <v>January</v>
      </c>
      <c r="M4325" s="4">
        <f>ABS(Table1[[#This Row],[Amount]])</f>
        <v>2483.12</v>
      </c>
      <c r="N4325">
        <f>IF(Table1[[#This Row],[Type]]="Income",ABS(Table1[[#This Row],[Amount]]),0)</f>
        <v>0</v>
      </c>
      <c r="O4325">
        <f>IF(Table1[[#This Row],[Type]]="Expense",ABS(Table1[[#This Row],[Amount]]),0)</f>
        <v>2483.12</v>
      </c>
      <c r="P4325" t="str">
        <f>Table1[[#This Row],[Region]]</f>
        <v>North</v>
      </c>
      <c r="Q4325" t="s">
        <v>16</v>
      </c>
      <c r="R4325" t="s">
        <v>27</v>
      </c>
    </row>
    <row r="4326" spans="1:18" x14ac:dyDescent="0.3">
      <c r="A4326" s="1">
        <v>45050</v>
      </c>
      <c r="B4326" t="s">
        <v>4352</v>
      </c>
      <c r="C4326" t="s">
        <v>25</v>
      </c>
      <c r="D4326" t="s">
        <v>22</v>
      </c>
      <c r="E4326">
        <v>-1127.82</v>
      </c>
      <c r="F4326" t="s">
        <v>11</v>
      </c>
      <c r="G4326">
        <f>IF(Table1[[#This Row],[Type]]="Income",ABS(Table1[[#This Row],[Amount]]),0)</f>
        <v>0</v>
      </c>
      <c r="H4326">
        <f>IF(Table1[[#This Row],[Type]]="Expense",ABS(Table1[[#This Row],[Amount]]),0)</f>
        <v>1127.82</v>
      </c>
      <c r="I4326" t="s">
        <v>12</v>
      </c>
      <c r="J4326" t="s">
        <v>13</v>
      </c>
      <c r="L4326" t="str">
        <f t="shared" si="67"/>
        <v>May</v>
      </c>
      <c r="M4326" s="4">
        <f>ABS(Table1[[#This Row],[Amount]])</f>
        <v>1127.82</v>
      </c>
      <c r="N4326">
        <f>IF(Table1[[#This Row],[Type]]="Income",ABS(Table1[[#This Row],[Amount]]),0)</f>
        <v>0</v>
      </c>
      <c r="O4326">
        <f>IF(Table1[[#This Row],[Type]]="Expense",ABS(Table1[[#This Row],[Amount]]),0)</f>
        <v>1127.82</v>
      </c>
      <c r="P4326" t="str">
        <f>Table1[[#This Row],[Region]]</f>
        <v>East</v>
      </c>
      <c r="Q4326" t="s">
        <v>22</v>
      </c>
      <c r="R4326" t="s">
        <v>13</v>
      </c>
    </row>
    <row r="4327" spans="1:18" x14ac:dyDescent="0.3">
      <c r="A4327" s="1">
        <v>45206</v>
      </c>
      <c r="B4327" t="s">
        <v>4353</v>
      </c>
      <c r="C4327" t="s">
        <v>30</v>
      </c>
      <c r="D4327" t="s">
        <v>16</v>
      </c>
      <c r="E4327">
        <v>1075.57</v>
      </c>
      <c r="F4327" t="s">
        <v>31</v>
      </c>
      <c r="G4327">
        <f>IF(Table1[[#This Row],[Type]]="Income",ABS(Table1[[#This Row],[Amount]]),0)</f>
        <v>1075.57</v>
      </c>
      <c r="H4327">
        <f>IF(Table1[[#This Row],[Type]]="Expense",ABS(Table1[[#This Row],[Amount]]),0)</f>
        <v>0</v>
      </c>
      <c r="I4327" t="s">
        <v>17</v>
      </c>
      <c r="J4327" t="s">
        <v>32</v>
      </c>
      <c r="L4327" t="str">
        <f t="shared" si="67"/>
        <v>October</v>
      </c>
      <c r="M4327" s="4">
        <f>ABS(Table1[[#This Row],[Amount]])</f>
        <v>1075.57</v>
      </c>
      <c r="N4327">
        <f>IF(Table1[[#This Row],[Type]]="Income",ABS(Table1[[#This Row],[Amount]]),0)</f>
        <v>1075.57</v>
      </c>
      <c r="O4327">
        <f>IF(Table1[[#This Row],[Type]]="Expense",ABS(Table1[[#This Row],[Amount]]),0)</f>
        <v>0</v>
      </c>
      <c r="P4327" t="str">
        <f>Table1[[#This Row],[Region]]</f>
        <v>West</v>
      </c>
      <c r="Q4327" t="s">
        <v>16</v>
      </c>
      <c r="R4327" t="s">
        <v>32</v>
      </c>
    </row>
    <row r="4328" spans="1:18" x14ac:dyDescent="0.3">
      <c r="A4328" s="1">
        <v>45000</v>
      </c>
      <c r="B4328" t="s">
        <v>4354</v>
      </c>
      <c r="C4328" t="s">
        <v>25</v>
      </c>
      <c r="D4328" t="s">
        <v>36</v>
      </c>
      <c r="E4328">
        <v>-4709.16</v>
      </c>
      <c r="F4328" t="s">
        <v>11</v>
      </c>
      <c r="G4328">
        <f>IF(Table1[[#This Row],[Type]]="Income",ABS(Table1[[#This Row],[Amount]]),0)</f>
        <v>0</v>
      </c>
      <c r="H4328">
        <f>IF(Table1[[#This Row],[Type]]="Expense",ABS(Table1[[#This Row],[Amount]]),0)</f>
        <v>4709.16</v>
      </c>
      <c r="I4328" t="s">
        <v>17</v>
      </c>
      <c r="J4328" t="s">
        <v>32</v>
      </c>
      <c r="L4328" t="str">
        <f t="shared" si="67"/>
        <v>March</v>
      </c>
      <c r="M4328" s="4">
        <f>ABS(Table1[[#This Row],[Amount]])</f>
        <v>4709.16</v>
      </c>
      <c r="N4328">
        <f>IF(Table1[[#This Row],[Type]]="Income",ABS(Table1[[#This Row],[Amount]]),0)</f>
        <v>0</v>
      </c>
      <c r="O4328">
        <f>IF(Table1[[#This Row],[Type]]="Expense",ABS(Table1[[#This Row],[Amount]]),0)</f>
        <v>4709.16</v>
      </c>
      <c r="P4328" t="str">
        <f>Table1[[#This Row],[Region]]</f>
        <v>West</v>
      </c>
      <c r="Q4328" t="s">
        <v>36</v>
      </c>
      <c r="R4328" t="s">
        <v>32</v>
      </c>
    </row>
    <row r="4329" spans="1:18" x14ac:dyDescent="0.3">
      <c r="A4329" s="1">
        <v>45092</v>
      </c>
      <c r="B4329" t="s">
        <v>4355</v>
      </c>
      <c r="C4329" t="s">
        <v>30</v>
      </c>
      <c r="D4329" t="s">
        <v>19</v>
      </c>
      <c r="E4329">
        <v>3831.55</v>
      </c>
      <c r="F4329" t="s">
        <v>31</v>
      </c>
      <c r="G4329">
        <f>IF(Table1[[#This Row],[Type]]="Income",ABS(Table1[[#This Row],[Amount]]),0)</f>
        <v>3831.55</v>
      </c>
      <c r="H4329">
        <f>IF(Table1[[#This Row],[Type]]="Expense",ABS(Table1[[#This Row],[Amount]]),0)</f>
        <v>0</v>
      </c>
      <c r="I4329" t="s">
        <v>17</v>
      </c>
      <c r="J4329" t="s">
        <v>13</v>
      </c>
      <c r="L4329" t="str">
        <f t="shared" si="67"/>
        <v>June</v>
      </c>
      <c r="M4329" s="4">
        <f>ABS(Table1[[#This Row],[Amount]])</f>
        <v>3831.55</v>
      </c>
      <c r="N4329">
        <f>IF(Table1[[#This Row],[Type]]="Income",ABS(Table1[[#This Row],[Amount]]),0)</f>
        <v>3831.55</v>
      </c>
      <c r="O4329">
        <f>IF(Table1[[#This Row],[Type]]="Expense",ABS(Table1[[#This Row],[Amount]]),0)</f>
        <v>0</v>
      </c>
      <c r="P4329" t="str">
        <f>Table1[[#This Row],[Region]]</f>
        <v>East</v>
      </c>
      <c r="Q4329" t="s">
        <v>19</v>
      </c>
      <c r="R4329" t="s">
        <v>13</v>
      </c>
    </row>
    <row r="4330" spans="1:18" x14ac:dyDescent="0.3">
      <c r="A4330" s="1">
        <v>44948</v>
      </c>
      <c r="B4330" t="s">
        <v>4356</v>
      </c>
      <c r="C4330" t="s">
        <v>9</v>
      </c>
      <c r="D4330" t="s">
        <v>16</v>
      </c>
      <c r="E4330">
        <v>-3511.53</v>
      </c>
      <c r="F4330" t="s">
        <v>11</v>
      </c>
      <c r="G4330">
        <f>IF(Table1[[#This Row],[Type]]="Income",ABS(Table1[[#This Row],[Amount]]),0)</f>
        <v>0</v>
      </c>
      <c r="H4330">
        <f>IF(Table1[[#This Row],[Type]]="Expense",ABS(Table1[[#This Row],[Amount]]),0)</f>
        <v>3511.53</v>
      </c>
      <c r="I4330" t="s">
        <v>20</v>
      </c>
      <c r="J4330" t="s">
        <v>27</v>
      </c>
      <c r="L4330" t="str">
        <f t="shared" si="67"/>
        <v>January</v>
      </c>
      <c r="M4330" s="4">
        <f>ABS(Table1[[#This Row],[Amount]])</f>
        <v>3511.53</v>
      </c>
      <c r="N4330">
        <f>IF(Table1[[#This Row],[Type]]="Income",ABS(Table1[[#This Row],[Amount]]),0)</f>
        <v>0</v>
      </c>
      <c r="O4330">
        <f>IF(Table1[[#This Row],[Type]]="Expense",ABS(Table1[[#This Row],[Amount]]),0)</f>
        <v>3511.53</v>
      </c>
      <c r="P4330" t="str">
        <f>Table1[[#This Row],[Region]]</f>
        <v>North</v>
      </c>
      <c r="Q4330" t="s">
        <v>16</v>
      </c>
      <c r="R4330" t="s">
        <v>27</v>
      </c>
    </row>
    <row r="4331" spans="1:18" x14ac:dyDescent="0.3">
      <c r="A4331" s="1">
        <v>45080</v>
      </c>
      <c r="B4331" t="s">
        <v>4357</v>
      </c>
      <c r="C4331" t="s">
        <v>25</v>
      </c>
      <c r="D4331" t="s">
        <v>22</v>
      </c>
      <c r="E4331">
        <v>-1270.75</v>
      </c>
      <c r="F4331" t="s">
        <v>11</v>
      </c>
      <c r="G4331">
        <f>IF(Table1[[#This Row],[Type]]="Income",ABS(Table1[[#This Row],[Amount]]),0)</f>
        <v>0</v>
      </c>
      <c r="H4331">
        <f>IF(Table1[[#This Row],[Type]]="Expense",ABS(Table1[[#This Row],[Amount]]),0)</f>
        <v>1270.75</v>
      </c>
      <c r="I4331" t="s">
        <v>12</v>
      </c>
      <c r="J4331" t="s">
        <v>32</v>
      </c>
      <c r="L4331" t="str">
        <f t="shared" si="67"/>
        <v>June</v>
      </c>
      <c r="M4331" s="4">
        <f>ABS(Table1[[#This Row],[Amount]])</f>
        <v>1270.75</v>
      </c>
      <c r="N4331">
        <f>IF(Table1[[#This Row],[Type]]="Income",ABS(Table1[[#This Row],[Amount]]),0)</f>
        <v>0</v>
      </c>
      <c r="O4331">
        <f>IF(Table1[[#This Row],[Type]]="Expense",ABS(Table1[[#This Row],[Amount]]),0)</f>
        <v>1270.75</v>
      </c>
      <c r="P4331" t="str">
        <f>Table1[[#This Row],[Region]]</f>
        <v>West</v>
      </c>
      <c r="Q4331" t="s">
        <v>22</v>
      </c>
      <c r="R4331" t="s">
        <v>32</v>
      </c>
    </row>
    <row r="4332" spans="1:18" x14ac:dyDescent="0.3">
      <c r="A4332" s="1">
        <v>45221</v>
      </c>
      <c r="B4332" t="s">
        <v>4358</v>
      </c>
      <c r="C4332" t="s">
        <v>9</v>
      </c>
      <c r="D4332" t="s">
        <v>16</v>
      </c>
      <c r="E4332">
        <v>-681.01</v>
      </c>
      <c r="F4332" t="s">
        <v>11</v>
      </c>
      <c r="G4332">
        <f>IF(Table1[[#This Row],[Type]]="Income",ABS(Table1[[#This Row],[Amount]]),0)</f>
        <v>0</v>
      </c>
      <c r="H4332">
        <f>IF(Table1[[#This Row],[Type]]="Expense",ABS(Table1[[#This Row],[Amount]]),0)</f>
        <v>681.01</v>
      </c>
      <c r="I4332" t="s">
        <v>12</v>
      </c>
      <c r="J4332" t="s">
        <v>27</v>
      </c>
      <c r="L4332" t="str">
        <f t="shared" si="67"/>
        <v>October</v>
      </c>
      <c r="M4332" s="4">
        <f>ABS(Table1[[#This Row],[Amount]])</f>
        <v>681.01</v>
      </c>
      <c r="N4332">
        <f>IF(Table1[[#This Row],[Type]]="Income",ABS(Table1[[#This Row],[Amount]]),0)</f>
        <v>0</v>
      </c>
      <c r="O4332">
        <f>IF(Table1[[#This Row],[Type]]="Expense",ABS(Table1[[#This Row],[Amount]]),0)</f>
        <v>681.01</v>
      </c>
      <c r="P4332" t="str">
        <f>Table1[[#This Row],[Region]]</f>
        <v>North</v>
      </c>
      <c r="Q4332" t="s">
        <v>16</v>
      </c>
      <c r="R4332" t="s">
        <v>27</v>
      </c>
    </row>
    <row r="4333" spans="1:18" x14ac:dyDescent="0.3">
      <c r="A4333" s="1">
        <v>45145</v>
      </c>
      <c r="B4333" t="s">
        <v>4359</v>
      </c>
      <c r="C4333" t="s">
        <v>9</v>
      </c>
      <c r="D4333" t="s">
        <v>42</v>
      </c>
      <c r="E4333">
        <v>-4367.08</v>
      </c>
      <c r="F4333" t="s">
        <v>11</v>
      </c>
      <c r="G4333">
        <f>IF(Table1[[#This Row],[Type]]="Income",ABS(Table1[[#This Row],[Amount]]),0)</f>
        <v>0</v>
      </c>
      <c r="H4333">
        <f>IF(Table1[[#This Row],[Type]]="Expense",ABS(Table1[[#This Row],[Amount]]),0)</f>
        <v>4367.08</v>
      </c>
      <c r="I4333" t="s">
        <v>17</v>
      </c>
      <c r="J4333" t="s">
        <v>13</v>
      </c>
      <c r="L4333" t="str">
        <f t="shared" si="67"/>
        <v>August</v>
      </c>
      <c r="M4333" s="4">
        <f>ABS(Table1[[#This Row],[Amount]])</f>
        <v>4367.08</v>
      </c>
      <c r="N4333">
        <f>IF(Table1[[#This Row],[Type]]="Income",ABS(Table1[[#This Row],[Amount]]),0)</f>
        <v>0</v>
      </c>
      <c r="O4333">
        <f>IF(Table1[[#This Row],[Type]]="Expense",ABS(Table1[[#This Row],[Amount]]),0)</f>
        <v>4367.08</v>
      </c>
      <c r="P4333" t="str">
        <f>Table1[[#This Row],[Region]]</f>
        <v>East</v>
      </c>
      <c r="Q4333" t="s">
        <v>42</v>
      </c>
      <c r="R4333" t="s">
        <v>13</v>
      </c>
    </row>
    <row r="4334" spans="1:18" x14ac:dyDescent="0.3">
      <c r="A4334" s="1">
        <v>45083</v>
      </c>
      <c r="B4334" t="s">
        <v>4360</v>
      </c>
      <c r="C4334" t="s">
        <v>25</v>
      </c>
      <c r="D4334" t="s">
        <v>26</v>
      </c>
      <c r="E4334">
        <v>-128.81</v>
      </c>
      <c r="F4334" t="s">
        <v>11</v>
      </c>
      <c r="G4334">
        <f>IF(Table1[[#This Row],[Type]]="Income",ABS(Table1[[#This Row],[Amount]]),0)</f>
        <v>0</v>
      </c>
      <c r="H4334">
        <f>IF(Table1[[#This Row],[Type]]="Expense",ABS(Table1[[#This Row],[Amount]]),0)</f>
        <v>128.81</v>
      </c>
      <c r="I4334" t="s">
        <v>17</v>
      </c>
      <c r="J4334" t="s">
        <v>23</v>
      </c>
      <c r="L4334" t="str">
        <f t="shared" si="67"/>
        <v>June</v>
      </c>
      <c r="M4334" s="4">
        <f>ABS(Table1[[#This Row],[Amount]])</f>
        <v>128.81</v>
      </c>
      <c r="N4334">
        <f>IF(Table1[[#This Row],[Type]]="Income",ABS(Table1[[#This Row],[Amount]]),0)</f>
        <v>0</v>
      </c>
      <c r="O4334">
        <f>IF(Table1[[#This Row],[Type]]="Expense",ABS(Table1[[#This Row],[Amount]]),0)</f>
        <v>128.81</v>
      </c>
      <c r="P4334" t="str">
        <f>Table1[[#This Row],[Region]]</f>
        <v>South</v>
      </c>
      <c r="Q4334" t="s">
        <v>26</v>
      </c>
      <c r="R4334" t="s">
        <v>23</v>
      </c>
    </row>
    <row r="4335" spans="1:18" x14ac:dyDescent="0.3">
      <c r="A4335" s="1">
        <v>45156</v>
      </c>
      <c r="B4335" t="s">
        <v>4361</v>
      </c>
      <c r="C4335" t="s">
        <v>30</v>
      </c>
      <c r="D4335" t="s">
        <v>42</v>
      </c>
      <c r="E4335">
        <v>2001.67</v>
      </c>
      <c r="F4335" t="s">
        <v>31</v>
      </c>
      <c r="G4335">
        <f>IF(Table1[[#This Row],[Type]]="Income",ABS(Table1[[#This Row],[Amount]]),0)</f>
        <v>2001.67</v>
      </c>
      <c r="H4335">
        <f>IF(Table1[[#This Row],[Type]]="Expense",ABS(Table1[[#This Row],[Amount]]),0)</f>
        <v>0</v>
      </c>
      <c r="I4335" t="s">
        <v>17</v>
      </c>
      <c r="J4335" t="s">
        <v>32</v>
      </c>
      <c r="L4335" t="str">
        <f t="shared" si="67"/>
        <v>August</v>
      </c>
      <c r="M4335" s="4">
        <f>ABS(Table1[[#This Row],[Amount]])</f>
        <v>2001.67</v>
      </c>
      <c r="N4335">
        <f>IF(Table1[[#This Row],[Type]]="Income",ABS(Table1[[#This Row],[Amount]]),0)</f>
        <v>2001.67</v>
      </c>
      <c r="O4335">
        <f>IF(Table1[[#This Row],[Type]]="Expense",ABS(Table1[[#This Row],[Amount]]),0)</f>
        <v>0</v>
      </c>
      <c r="P4335" t="str">
        <f>Table1[[#This Row],[Region]]</f>
        <v>West</v>
      </c>
      <c r="Q4335" t="s">
        <v>42</v>
      </c>
      <c r="R4335" t="s">
        <v>32</v>
      </c>
    </row>
    <row r="4336" spans="1:18" x14ac:dyDescent="0.3">
      <c r="A4336" s="1">
        <v>44946</v>
      </c>
      <c r="B4336" t="s">
        <v>4362</v>
      </c>
      <c r="C4336" t="s">
        <v>9</v>
      </c>
      <c r="D4336" t="s">
        <v>10</v>
      </c>
      <c r="E4336">
        <v>-1460.3</v>
      </c>
      <c r="F4336" t="s">
        <v>11</v>
      </c>
      <c r="G4336">
        <f>IF(Table1[[#This Row],[Type]]="Income",ABS(Table1[[#This Row],[Amount]]),0)</f>
        <v>0</v>
      </c>
      <c r="H4336">
        <f>IF(Table1[[#This Row],[Type]]="Expense",ABS(Table1[[#This Row],[Amount]]),0)</f>
        <v>1460.3</v>
      </c>
      <c r="I4336" t="s">
        <v>12</v>
      </c>
      <c r="J4336" t="s">
        <v>32</v>
      </c>
      <c r="L4336" t="str">
        <f t="shared" si="67"/>
        <v>January</v>
      </c>
      <c r="M4336" s="4">
        <f>ABS(Table1[[#This Row],[Amount]])</f>
        <v>1460.3</v>
      </c>
      <c r="N4336">
        <f>IF(Table1[[#This Row],[Type]]="Income",ABS(Table1[[#This Row],[Amount]]),0)</f>
        <v>0</v>
      </c>
      <c r="O4336">
        <f>IF(Table1[[#This Row],[Type]]="Expense",ABS(Table1[[#This Row],[Amount]]),0)</f>
        <v>1460.3</v>
      </c>
      <c r="P4336" t="str">
        <f>Table1[[#This Row],[Region]]</f>
        <v>West</v>
      </c>
      <c r="Q4336" t="s">
        <v>10</v>
      </c>
      <c r="R4336" t="s">
        <v>32</v>
      </c>
    </row>
    <row r="4337" spans="1:18" x14ac:dyDescent="0.3">
      <c r="A4337" s="1">
        <v>44967</v>
      </c>
      <c r="B4337" t="s">
        <v>4363</v>
      </c>
      <c r="C4337" t="s">
        <v>9</v>
      </c>
      <c r="D4337" t="s">
        <v>26</v>
      </c>
      <c r="E4337">
        <v>-2894.84</v>
      </c>
      <c r="F4337" t="s">
        <v>11</v>
      </c>
      <c r="G4337">
        <f>IF(Table1[[#This Row],[Type]]="Income",ABS(Table1[[#This Row],[Amount]]),0)</f>
        <v>0</v>
      </c>
      <c r="H4337">
        <f>IF(Table1[[#This Row],[Type]]="Expense",ABS(Table1[[#This Row],[Amount]]),0)</f>
        <v>2894.84</v>
      </c>
      <c r="I4337" t="s">
        <v>17</v>
      </c>
      <c r="J4337" t="s">
        <v>27</v>
      </c>
      <c r="L4337" t="str">
        <f t="shared" si="67"/>
        <v>February</v>
      </c>
      <c r="M4337" s="4">
        <f>ABS(Table1[[#This Row],[Amount]])</f>
        <v>2894.84</v>
      </c>
      <c r="N4337">
        <f>IF(Table1[[#This Row],[Type]]="Income",ABS(Table1[[#This Row],[Amount]]),0)</f>
        <v>0</v>
      </c>
      <c r="O4337">
        <f>IF(Table1[[#This Row],[Type]]="Expense",ABS(Table1[[#This Row],[Amount]]),0)</f>
        <v>2894.84</v>
      </c>
      <c r="P4337" t="str">
        <f>Table1[[#This Row],[Region]]</f>
        <v>North</v>
      </c>
      <c r="Q4337" t="s">
        <v>26</v>
      </c>
      <c r="R4337" t="s">
        <v>27</v>
      </c>
    </row>
    <row r="4338" spans="1:18" x14ac:dyDescent="0.3">
      <c r="A4338" s="1">
        <v>45074</v>
      </c>
      <c r="B4338" t="s">
        <v>4364</v>
      </c>
      <c r="C4338" t="s">
        <v>25</v>
      </c>
      <c r="D4338" t="s">
        <v>10</v>
      </c>
      <c r="E4338">
        <v>-1327.49</v>
      </c>
      <c r="F4338" t="s">
        <v>11</v>
      </c>
      <c r="G4338">
        <f>IF(Table1[[#This Row],[Type]]="Income",ABS(Table1[[#This Row],[Amount]]),0)</f>
        <v>0</v>
      </c>
      <c r="H4338">
        <f>IF(Table1[[#This Row],[Type]]="Expense",ABS(Table1[[#This Row],[Amount]]),0)</f>
        <v>1327.49</v>
      </c>
      <c r="I4338" t="s">
        <v>12</v>
      </c>
      <c r="J4338" t="s">
        <v>32</v>
      </c>
      <c r="L4338" t="str">
        <f t="shared" si="67"/>
        <v>May</v>
      </c>
      <c r="M4338" s="4">
        <f>ABS(Table1[[#This Row],[Amount]])</f>
        <v>1327.49</v>
      </c>
      <c r="N4338">
        <f>IF(Table1[[#This Row],[Type]]="Income",ABS(Table1[[#This Row],[Amount]]),0)</f>
        <v>0</v>
      </c>
      <c r="O4338">
        <f>IF(Table1[[#This Row],[Type]]="Expense",ABS(Table1[[#This Row],[Amount]]),0)</f>
        <v>1327.49</v>
      </c>
      <c r="P4338" t="str">
        <f>Table1[[#This Row],[Region]]</f>
        <v>West</v>
      </c>
      <c r="Q4338" t="s">
        <v>10</v>
      </c>
      <c r="R4338" t="s">
        <v>32</v>
      </c>
    </row>
    <row r="4339" spans="1:18" x14ac:dyDescent="0.3">
      <c r="A4339" s="1">
        <v>45034</v>
      </c>
      <c r="B4339" t="s">
        <v>4365</v>
      </c>
      <c r="C4339" t="s">
        <v>25</v>
      </c>
      <c r="D4339" t="s">
        <v>16</v>
      </c>
      <c r="E4339">
        <v>-1624.91</v>
      </c>
      <c r="F4339" t="s">
        <v>11</v>
      </c>
      <c r="G4339">
        <f>IF(Table1[[#This Row],[Type]]="Income",ABS(Table1[[#This Row],[Amount]]),0)</f>
        <v>0</v>
      </c>
      <c r="H4339">
        <f>IF(Table1[[#This Row],[Type]]="Expense",ABS(Table1[[#This Row],[Amount]]),0)</f>
        <v>1624.91</v>
      </c>
      <c r="I4339" t="s">
        <v>12</v>
      </c>
      <c r="J4339" t="s">
        <v>23</v>
      </c>
      <c r="L4339" t="str">
        <f t="shared" si="67"/>
        <v>April</v>
      </c>
      <c r="M4339" s="4">
        <f>ABS(Table1[[#This Row],[Amount]])</f>
        <v>1624.91</v>
      </c>
      <c r="N4339">
        <f>IF(Table1[[#This Row],[Type]]="Income",ABS(Table1[[#This Row],[Amount]]),0)</f>
        <v>0</v>
      </c>
      <c r="O4339">
        <f>IF(Table1[[#This Row],[Type]]="Expense",ABS(Table1[[#This Row],[Amount]]),0)</f>
        <v>1624.91</v>
      </c>
      <c r="P4339" t="str">
        <f>Table1[[#This Row],[Region]]</f>
        <v>South</v>
      </c>
      <c r="Q4339" t="s">
        <v>16</v>
      </c>
      <c r="R4339" t="s">
        <v>23</v>
      </c>
    </row>
    <row r="4340" spans="1:18" x14ac:dyDescent="0.3">
      <c r="A4340" s="1">
        <v>45010</v>
      </c>
      <c r="B4340" t="s">
        <v>4366</v>
      </c>
      <c r="C4340" t="s">
        <v>25</v>
      </c>
      <c r="D4340" t="s">
        <v>36</v>
      </c>
      <c r="E4340">
        <v>-4265.2</v>
      </c>
      <c r="F4340" t="s">
        <v>11</v>
      </c>
      <c r="G4340">
        <f>IF(Table1[[#This Row],[Type]]="Income",ABS(Table1[[#This Row],[Amount]]),0)</f>
        <v>0</v>
      </c>
      <c r="H4340">
        <f>IF(Table1[[#This Row],[Type]]="Expense",ABS(Table1[[#This Row],[Amount]]),0)</f>
        <v>4265.2</v>
      </c>
      <c r="I4340" t="s">
        <v>20</v>
      </c>
      <c r="J4340" t="s">
        <v>13</v>
      </c>
      <c r="L4340" t="str">
        <f t="shared" si="67"/>
        <v>March</v>
      </c>
      <c r="M4340" s="4">
        <f>ABS(Table1[[#This Row],[Amount]])</f>
        <v>4265.2</v>
      </c>
      <c r="N4340">
        <f>IF(Table1[[#This Row],[Type]]="Income",ABS(Table1[[#This Row],[Amount]]),0)</f>
        <v>0</v>
      </c>
      <c r="O4340">
        <f>IF(Table1[[#This Row],[Type]]="Expense",ABS(Table1[[#This Row],[Amount]]),0)</f>
        <v>4265.2</v>
      </c>
      <c r="P4340" t="str">
        <f>Table1[[#This Row],[Region]]</f>
        <v>East</v>
      </c>
      <c r="Q4340" t="s">
        <v>36</v>
      </c>
      <c r="R4340" t="s">
        <v>13</v>
      </c>
    </row>
    <row r="4341" spans="1:18" x14ac:dyDescent="0.3">
      <c r="A4341" s="1">
        <v>45248</v>
      </c>
      <c r="B4341" t="s">
        <v>4367</v>
      </c>
      <c r="C4341" t="s">
        <v>25</v>
      </c>
      <c r="D4341" t="s">
        <v>16</v>
      </c>
      <c r="E4341">
        <v>-3055.63</v>
      </c>
      <c r="F4341" t="s">
        <v>11</v>
      </c>
      <c r="G4341">
        <f>IF(Table1[[#This Row],[Type]]="Income",ABS(Table1[[#This Row],[Amount]]),0)</f>
        <v>0</v>
      </c>
      <c r="H4341">
        <f>IF(Table1[[#This Row],[Type]]="Expense",ABS(Table1[[#This Row],[Amount]]),0)</f>
        <v>3055.63</v>
      </c>
      <c r="I4341" t="s">
        <v>17</v>
      </c>
      <c r="J4341" t="s">
        <v>32</v>
      </c>
      <c r="L4341" t="str">
        <f t="shared" si="67"/>
        <v>November</v>
      </c>
      <c r="M4341" s="4">
        <f>ABS(Table1[[#This Row],[Amount]])</f>
        <v>3055.63</v>
      </c>
      <c r="N4341">
        <f>IF(Table1[[#This Row],[Type]]="Income",ABS(Table1[[#This Row],[Amount]]),0)</f>
        <v>0</v>
      </c>
      <c r="O4341">
        <f>IF(Table1[[#This Row],[Type]]="Expense",ABS(Table1[[#This Row],[Amount]]),0)</f>
        <v>3055.63</v>
      </c>
      <c r="P4341" t="str">
        <f>Table1[[#This Row],[Region]]</f>
        <v>West</v>
      </c>
      <c r="Q4341" t="s">
        <v>16</v>
      </c>
      <c r="R4341" t="s">
        <v>32</v>
      </c>
    </row>
    <row r="4342" spans="1:18" x14ac:dyDescent="0.3">
      <c r="A4342" s="1">
        <v>45235</v>
      </c>
      <c r="B4342" t="s">
        <v>4368</v>
      </c>
      <c r="C4342" t="s">
        <v>25</v>
      </c>
      <c r="D4342" t="s">
        <v>22</v>
      </c>
      <c r="E4342">
        <v>-813.84</v>
      </c>
      <c r="F4342" t="s">
        <v>11</v>
      </c>
      <c r="G4342">
        <f>IF(Table1[[#This Row],[Type]]="Income",ABS(Table1[[#This Row],[Amount]]),0)</f>
        <v>0</v>
      </c>
      <c r="H4342">
        <f>IF(Table1[[#This Row],[Type]]="Expense",ABS(Table1[[#This Row],[Amount]]),0)</f>
        <v>813.84</v>
      </c>
      <c r="I4342" t="s">
        <v>17</v>
      </c>
      <c r="J4342" t="s">
        <v>13</v>
      </c>
      <c r="L4342" t="str">
        <f t="shared" si="67"/>
        <v>November</v>
      </c>
      <c r="M4342" s="4">
        <f>ABS(Table1[[#This Row],[Amount]])</f>
        <v>813.84</v>
      </c>
      <c r="N4342">
        <f>IF(Table1[[#This Row],[Type]]="Income",ABS(Table1[[#This Row],[Amount]]),0)</f>
        <v>0</v>
      </c>
      <c r="O4342">
        <f>IF(Table1[[#This Row],[Type]]="Expense",ABS(Table1[[#This Row],[Amount]]),0)</f>
        <v>813.84</v>
      </c>
      <c r="P4342" t="str">
        <f>Table1[[#This Row],[Region]]</f>
        <v>East</v>
      </c>
      <c r="Q4342" t="s">
        <v>22</v>
      </c>
      <c r="R4342" t="s">
        <v>13</v>
      </c>
    </row>
    <row r="4343" spans="1:18" x14ac:dyDescent="0.3">
      <c r="A4343" s="1">
        <v>45216</v>
      </c>
      <c r="B4343" t="s">
        <v>4369</v>
      </c>
      <c r="C4343" t="s">
        <v>15</v>
      </c>
      <c r="D4343" t="s">
        <v>16</v>
      </c>
      <c r="E4343">
        <v>-3659.71</v>
      </c>
      <c r="F4343" t="s">
        <v>11</v>
      </c>
      <c r="G4343">
        <f>IF(Table1[[#This Row],[Type]]="Income",ABS(Table1[[#This Row],[Amount]]),0)</f>
        <v>0</v>
      </c>
      <c r="H4343">
        <f>IF(Table1[[#This Row],[Type]]="Expense",ABS(Table1[[#This Row],[Amount]]),0)</f>
        <v>3659.71</v>
      </c>
      <c r="I4343" t="s">
        <v>17</v>
      </c>
      <c r="J4343" t="s">
        <v>27</v>
      </c>
      <c r="L4343" t="str">
        <f t="shared" si="67"/>
        <v>October</v>
      </c>
      <c r="M4343" s="4">
        <f>ABS(Table1[[#This Row],[Amount]])</f>
        <v>3659.71</v>
      </c>
      <c r="N4343">
        <f>IF(Table1[[#This Row],[Type]]="Income",ABS(Table1[[#This Row],[Amount]]),0)</f>
        <v>0</v>
      </c>
      <c r="O4343">
        <f>IF(Table1[[#This Row],[Type]]="Expense",ABS(Table1[[#This Row],[Amount]]),0)</f>
        <v>3659.71</v>
      </c>
      <c r="P4343" t="str">
        <f>Table1[[#This Row],[Region]]</f>
        <v>North</v>
      </c>
      <c r="Q4343" t="s">
        <v>16</v>
      </c>
      <c r="R4343" t="s">
        <v>27</v>
      </c>
    </row>
    <row r="4344" spans="1:18" x14ac:dyDescent="0.3">
      <c r="A4344" s="1">
        <v>45249</v>
      </c>
      <c r="B4344" t="s">
        <v>4370</v>
      </c>
      <c r="C4344" t="s">
        <v>25</v>
      </c>
      <c r="D4344" t="s">
        <v>26</v>
      </c>
      <c r="E4344">
        <v>-1116.55</v>
      </c>
      <c r="F4344" t="s">
        <v>11</v>
      </c>
      <c r="G4344">
        <f>IF(Table1[[#This Row],[Type]]="Income",ABS(Table1[[#This Row],[Amount]]),0)</f>
        <v>0</v>
      </c>
      <c r="H4344">
        <f>IF(Table1[[#This Row],[Type]]="Expense",ABS(Table1[[#This Row],[Amount]]),0)</f>
        <v>1116.55</v>
      </c>
      <c r="I4344" t="s">
        <v>20</v>
      </c>
      <c r="J4344" t="s">
        <v>23</v>
      </c>
      <c r="L4344" t="str">
        <f t="shared" si="67"/>
        <v>November</v>
      </c>
      <c r="M4344" s="4">
        <f>ABS(Table1[[#This Row],[Amount]])</f>
        <v>1116.55</v>
      </c>
      <c r="N4344">
        <f>IF(Table1[[#This Row],[Type]]="Income",ABS(Table1[[#This Row],[Amount]]),0)</f>
        <v>0</v>
      </c>
      <c r="O4344">
        <f>IF(Table1[[#This Row],[Type]]="Expense",ABS(Table1[[#This Row],[Amount]]),0)</f>
        <v>1116.55</v>
      </c>
      <c r="P4344" t="str">
        <f>Table1[[#This Row],[Region]]</f>
        <v>South</v>
      </c>
      <c r="Q4344" t="s">
        <v>26</v>
      </c>
      <c r="R4344" t="s">
        <v>23</v>
      </c>
    </row>
    <row r="4345" spans="1:18" x14ac:dyDescent="0.3">
      <c r="A4345" s="1">
        <v>45060</v>
      </c>
      <c r="B4345" t="s">
        <v>4371</v>
      </c>
      <c r="C4345" t="s">
        <v>30</v>
      </c>
      <c r="D4345" t="s">
        <v>42</v>
      </c>
      <c r="E4345">
        <v>2221.7199999999998</v>
      </c>
      <c r="F4345" t="s">
        <v>31</v>
      </c>
      <c r="G4345">
        <f>IF(Table1[[#This Row],[Type]]="Income",ABS(Table1[[#This Row],[Amount]]),0)</f>
        <v>2221.7199999999998</v>
      </c>
      <c r="H4345">
        <f>IF(Table1[[#This Row],[Type]]="Expense",ABS(Table1[[#This Row],[Amount]]),0)</f>
        <v>0</v>
      </c>
      <c r="I4345" t="s">
        <v>17</v>
      </c>
      <c r="J4345" t="s">
        <v>32</v>
      </c>
      <c r="L4345" t="str">
        <f t="shared" si="67"/>
        <v>May</v>
      </c>
      <c r="M4345" s="4">
        <f>ABS(Table1[[#This Row],[Amount]])</f>
        <v>2221.7199999999998</v>
      </c>
      <c r="N4345">
        <f>IF(Table1[[#This Row],[Type]]="Income",ABS(Table1[[#This Row],[Amount]]),0)</f>
        <v>2221.7199999999998</v>
      </c>
      <c r="O4345">
        <f>IF(Table1[[#This Row],[Type]]="Expense",ABS(Table1[[#This Row],[Amount]]),0)</f>
        <v>0</v>
      </c>
      <c r="P4345" t="str">
        <f>Table1[[#This Row],[Region]]</f>
        <v>West</v>
      </c>
      <c r="Q4345" t="s">
        <v>42</v>
      </c>
      <c r="R4345" t="s">
        <v>32</v>
      </c>
    </row>
    <row r="4346" spans="1:18" x14ac:dyDescent="0.3">
      <c r="A4346" s="1">
        <v>45133</v>
      </c>
      <c r="B4346" t="s">
        <v>4372</v>
      </c>
      <c r="C4346" t="s">
        <v>9</v>
      </c>
      <c r="D4346" t="s">
        <v>36</v>
      </c>
      <c r="E4346">
        <v>-3268.38</v>
      </c>
      <c r="F4346" t="s">
        <v>11</v>
      </c>
      <c r="G4346">
        <f>IF(Table1[[#This Row],[Type]]="Income",ABS(Table1[[#This Row],[Amount]]),0)</f>
        <v>0</v>
      </c>
      <c r="H4346">
        <f>IF(Table1[[#This Row],[Type]]="Expense",ABS(Table1[[#This Row],[Amount]]),0)</f>
        <v>3268.38</v>
      </c>
      <c r="I4346" t="s">
        <v>12</v>
      </c>
      <c r="J4346" t="s">
        <v>13</v>
      </c>
      <c r="L4346" t="str">
        <f t="shared" si="67"/>
        <v>July</v>
      </c>
      <c r="M4346" s="4">
        <f>ABS(Table1[[#This Row],[Amount]])</f>
        <v>3268.38</v>
      </c>
      <c r="N4346">
        <f>IF(Table1[[#This Row],[Type]]="Income",ABS(Table1[[#This Row],[Amount]]),0)</f>
        <v>0</v>
      </c>
      <c r="O4346">
        <f>IF(Table1[[#This Row],[Type]]="Expense",ABS(Table1[[#This Row],[Amount]]),0)</f>
        <v>3268.38</v>
      </c>
      <c r="P4346" t="str">
        <f>Table1[[#This Row],[Region]]</f>
        <v>East</v>
      </c>
      <c r="Q4346" t="s">
        <v>36</v>
      </c>
      <c r="R4346" t="s">
        <v>13</v>
      </c>
    </row>
    <row r="4347" spans="1:18" x14ac:dyDescent="0.3">
      <c r="A4347" s="1">
        <v>45209</v>
      </c>
      <c r="B4347" t="s">
        <v>4373</v>
      </c>
      <c r="C4347" t="s">
        <v>30</v>
      </c>
      <c r="D4347" t="s">
        <v>10</v>
      </c>
      <c r="E4347">
        <v>1432.45</v>
      </c>
      <c r="F4347" t="s">
        <v>31</v>
      </c>
      <c r="G4347">
        <f>IF(Table1[[#This Row],[Type]]="Income",ABS(Table1[[#This Row],[Amount]]),0)</f>
        <v>1432.45</v>
      </c>
      <c r="H4347">
        <f>IF(Table1[[#This Row],[Type]]="Expense",ABS(Table1[[#This Row],[Amount]]),0)</f>
        <v>0</v>
      </c>
      <c r="I4347" t="s">
        <v>17</v>
      </c>
      <c r="J4347" t="s">
        <v>23</v>
      </c>
      <c r="L4347" t="str">
        <f t="shared" si="67"/>
        <v>October</v>
      </c>
      <c r="M4347" s="4">
        <f>ABS(Table1[[#This Row],[Amount]])</f>
        <v>1432.45</v>
      </c>
      <c r="N4347">
        <f>IF(Table1[[#This Row],[Type]]="Income",ABS(Table1[[#This Row],[Amount]]),0)</f>
        <v>1432.45</v>
      </c>
      <c r="O4347">
        <f>IF(Table1[[#This Row],[Type]]="Expense",ABS(Table1[[#This Row],[Amount]]),0)</f>
        <v>0</v>
      </c>
      <c r="P4347" t="str">
        <f>Table1[[#This Row],[Region]]</f>
        <v>South</v>
      </c>
      <c r="Q4347" t="s">
        <v>10</v>
      </c>
      <c r="R4347" t="s">
        <v>23</v>
      </c>
    </row>
    <row r="4348" spans="1:18" x14ac:dyDescent="0.3">
      <c r="A4348" s="1">
        <v>45192</v>
      </c>
      <c r="B4348" t="s">
        <v>4374</v>
      </c>
      <c r="C4348" t="s">
        <v>30</v>
      </c>
      <c r="D4348" t="s">
        <v>16</v>
      </c>
      <c r="E4348">
        <v>1982.12</v>
      </c>
      <c r="F4348" t="s">
        <v>31</v>
      </c>
      <c r="G4348">
        <f>IF(Table1[[#This Row],[Type]]="Income",ABS(Table1[[#This Row],[Amount]]),0)</f>
        <v>1982.12</v>
      </c>
      <c r="H4348">
        <f>IF(Table1[[#This Row],[Type]]="Expense",ABS(Table1[[#This Row],[Amount]]),0)</f>
        <v>0</v>
      </c>
      <c r="I4348" t="s">
        <v>12</v>
      </c>
      <c r="J4348" t="s">
        <v>13</v>
      </c>
      <c r="L4348" t="str">
        <f t="shared" si="67"/>
        <v>September</v>
      </c>
      <c r="M4348" s="4">
        <f>ABS(Table1[[#This Row],[Amount]])</f>
        <v>1982.12</v>
      </c>
      <c r="N4348">
        <f>IF(Table1[[#This Row],[Type]]="Income",ABS(Table1[[#This Row],[Amount]]),0)</f>
        <v>1982.12</v>
      </c>
      <c r="O4348">
        <f>IF(Table1[[#This Row],[Type]]="Expense",ABS(Table1[[#This Row],[Amount]]),0)</f>
        <v>0</v>
      </c>
      <c r="P4348" t="str">
        <f>Table1[[#This Row],[Region]]</f>
        <v>East</v>
      </c>
      <c r="Q4348" t="s">
        <v>16</v>
      </c>
      <c r="R4348" t="s">
        <v>13</v>
      </c>
    </row>
    <row r="4349" spans="1:18" x14ac:dyDescent="0.3">
      <c r="A4349" s="1">
        <v>44999</v>
      </c>
      <c r="B4349" t="s">
        <v>4375</v>
      </c>
      <c r="C4349" t="s">
        <v>15</v>
      </c>
      <c r="D4349" t="s">
        <v>16</v>
      </c>
      <c r="E4349">
        <v>-3697.33</v>
      </c>
      <c r="F4349" t="s">
        <v>11</v>
      </c>
      <c r="G4349">
        <f>IF(Table1[[#This Row],[Type]]="Income",ABS(Table1[[#This Row],[Amount]]),0)</f>
        <v>0</v>
      </c>
      <c r="H4349">
        <f>IF(Table1[[#This Row],[Type]]="Expense",ABS(Table1[[#This Row],[Amount]]),0)</f>
        <v>3697.33</v>
      </c>
      <c r="I4349" t="s">
        <v>12</v>
      </c>
      <c r="J4349" t="s">
        <v>27</v>
      </c>
      <c r="L4349" t="str">
        <f t="shared" si="67"/>
        <v>March</v>
      </c>
      <c r="M4349" s="4">
        <f>ABS(Table1[[#This Row],[Amount]])</f>
        <v>3697.33</v>
      </c>
      <c r="N4349">
        <f>IF(Table1[[#This Row],[Type]]="Income",ABS(Table1[[#This Row],[Amount]]),0)</f>
        <v>0</v>
      </c>
      <c r="O4349">
        <f>IF(Table1[[#This Row],[Type]]="Expense",ABS(Table1[[#This Row],[Amount]]),0)</f>
        <v>3697.33</v>
      </c>
      <c r="P4349" t="str">
        <f>Table1[[#This Row],[Region]]</f>
        <v>North</v>
      </c>
      <c r="Q4349" t="s">
        <v>16</v>
      </c>
      <c r="R4349" t="s">
        <v>27</v>
      </c>
    </row>
    <row r="4350" spans="1:18" x14ac:dyDescent="0.3">
      <c r="A4350" s="1">
        <v>45278</v>
      </c>
      <c r="B4350" t="s">
        <v>4376</v>
      </c>
      <c r="C4350" t="s">
        <v>25</v>
      </c>
      <c r="D4350" t="s">
        <v>42</v>
      </c>
      <c r="E4350">
        <v>-4695.76</v>
      </c>
      <c r="F4350" t="s">
        <v>11</v>
      </c>
      <c r="G4350">
        <f>IF(Table1[[#This Row],[Type]]="Income",ABS(Table1[[#This Row],[Amount]]),0)</f>
        <v>0</v>
      </c>
      <c r="H4350">
        <f>IF(Table1[[#This Row],[Type]]="Expense",ABS(Table1[[#This Row],[Amount]]),0)</f>
        <v>4695.76</v>
      </c>
      <c r="I4350" t="s">
        <v>12</v>
      </c>
      <c r="J4350" t="s">
        <v>23</v>
      </c>
      <c r="L4350" t="str">
        <f t="shared" si="67"/>
        <v>December</v>
      </c>
      <c r="M4350" s="4">
        <f>ABS(Table1[[#This Row],[Amount]])</f>
        <v>4695.76</v>
      </c>
      <c r="N4350">
        <f>IF(Table1[[#This Row],[Type]]="Income",ABS(Table1[[#This Row],[Amount]]),0)</f>
        <v>0</v>
      </c>
      <c r="O4350">
        <f>IF(Table1[[#This Row],[Type]]="Expense",ABS(Table1[[#This Row],[Amount]]),0)</f>
        <v>4695.76</v>
      </c>
      <c r="P4350" t="str">
        <f>Table1[[#This Row],[Region]]</f>
        <v>South</v>
      </c>
      <c r="Q4350" t="s">
        <v>42</v>
      </c>
      <c r="R4350" t="s">
        <v>23</v>
      </c>
    </row>
    <row r="4351" spans="1:18" x14ac:dyDescent="0.3">
      <c r="A4351" s="1">
        <v>44974</v>
      </c>
      <c r="B4351" t="s">
        <v>4377</v>
      </c>
      <c r="C4351" t="s">
        <v>9</v>
      </c>
      <c r="D4351" t="s">
        <v>36</v>
      </c>
      <c r="E4351">
        <v>-2693.3</v>
      </c>
      <c r="F4351" t="s">
        <v>11</v>
      </c>
      <c r="G4351">
        <f>IF(Table1[[#This Row],[Type]]="Income",ABS(Table1[[#This Row],[Amount]]),0)</f>
        <v>0</v>
      </c>
      <c r="H4351">
        <f>IF(Table1[[#This Row],[Type]]="Expense",ABS(Table1[[#This Row],[Amount]]),0)</f>
        <v>2693.3</v>
      </c>
      <c r="I4351" t="s">
        <v>12</v>
      </c>
      <c r="J4351" t="s">
        <v>23</v>
      </c>
      <c r="L4351" t="str">
        <f t="shared" si="67"/>
        <v>February</v>
      </c>
      <c r="M4351" s="4">
        <f>ABS(Table1[[#This Row],[Amount]])</f>
        <v>2693.3</v>
      </c>
      <c r="N4351">
        <f>IF(Table1[[#This Row],[Type]]="Income",ABS(Table1[[#This Row],[Amount]]),0)</f>
        <v>0</v>
      </c>
      <c r="O4351">
        <f>IF(Table1[[#This Row],[Type]]="Expense",ABS(Table1[[#This Row],[Amount]]),0)</f>
        <v>2693.3</v>
      </c>
      <c r="P4351" t="str">
        <f>Table1[[#This Row],[Region]]</f>
        <v>South</v>
      </c>
      <c r="Q4351" t="s">
        <v>36</v>
      </c>
      <c r="R4351" t="s">
        <v>23</v>
      </c>
    </row>
    <row r="4352" spans="1:18" x14ac:dyDescent="0.3">
      <c r="A4352" s="1">
        <v>45252</v>
      </c>
      <c r="B4352" t="s">
        <v>4378</v>
      </c>
      <c r="C4352" t="s">
        <v>30</v>
      </c>
      <c r="D4352" t="s">
        <v>19</v>
      </c>
      <c r="E4352">
        <v>148.86000000000001</v>
      </c>
      <c r="F4352" t="s">
        <v>31</v>
      </c>
      <c r="G4352">
        <f>IF(Table1[[#This Row],[Type]]="Income",ABS(Table1[[#This Row],[Amount]]),0)</f>
        <v>148.86000000000001</v>
      </c>
      <c r="H4352">
        <f>IF(Table1[[#This Row],[Type]]="Expense",ABS(Table1[[#This Row],[Amount]]),0)</f>
        <v>0</v>
      </c>
      <c r="I4352" t="s">
        <v>17</v>
      </c>
      <c r="J4352" t="s">
        <v>27</v>
      </c>
      <c r="L4352" t="str">
        <f t="shared" si="67"/>
        <v>November</v>
      </c>
      <c r="M4352" s="4">
        <f>ABS(Table1[[#This Row],[Amount]])</f>
        <v>148.86000000000001</v>
      </c>
      <c r="N4352">
        <f>IF(Table1[[#This Row],[Type]]="Income",ABS(Table1[[#This Row],[Amount]]),0)</f>
        <v>148.86000000000001</v>
      </c>
      <c r="O4352">
        <f>IF(Table1[[#This Row],[Type]]="Expense",ABS(Table1[[#This Row],[Amount]]),0)</f>
        <v>0</v>
      </c>
      <c r="P4352" t="str">
        <f>Table1[[#This Row],[Region]]</f>
        <v>North</v>
      </c>
      <c r="Q4352" t="s">
        <v>19</v>
      </c>
      <c r="R4352" t="s">
        <v>27</v>
      </c>
    </row>
    <row r="4353" spans="1:18" x14ac:dyDescent="0.3">
      <c r="A4353" s="1">
        <v>45159</v>
      </c>
      <c r="B4353" t="s">
        <v>4379</v>
      </c>
      <c r="C4353" t="s">
        <v>25</v>
      </c>
      <c r="D4353" t="s">
        <v>10</v>
      </c>
      <c r="E4353">
        <v>-1758.47</v>
      </c>
      <c r="F4353" t="s">
        <v>11</v>
      </c>
      <c r="G4353">
        <f>IF(Table1[[#This Row],[Type]]="Income",ABS(Table1[[#This Row],[Amount]]),0)</f>
        <v>0</v>
      </c>
      <c r="H4353">
        <f>IF(Table1[[#This Row],[Type]]="Expense",ABS(Table1[[#This Row],[Amount]]),0)</f>
        <v>1758.47</v>
      </c>
      <c r="I4353" t="s">
        <v>20</v>
      </c>
      <c r="J4353" t="s">
        <v>27</v>
      </c>
      <c r="L4353" t="str">
        <f t="shared" si="67"/>
        <v>August</v>
      </c>
      <c r="M4353" s="4">
        <f>ABS(Table1[[#This Row],[Amount]])</f>
        <v>1758.47</v>
      </c>
      <c r="N4353">
        <f>IF(Table1[[#This Row],[Type]]="Income",ABS(Table1[[#This Row],[Amount]]),0)</f>
        <v>0</v>
      </c>
      <c r="O4353">
        <f>IF(Table1[[#This Row],[Type]]="Expense",ABS(Table1[[#This Row],[Amount]]),0)</f>
        <v>1758.47</v>
      </c>
      <c r="P4353" t="str">
        <f>Table1[[#This Row],[Region]]</f>
        <v>North</v>
      </c>
      <c r="Q4353" t="s">
        <v>10</v>
      </c>
      <c r="R4353" t="s">
        <v>27</v>
      </c>
    </row>
    <row r="4354" spans="1:18" x14ac:dyDescent="0.3">
      <c r="A4354" s="1">
        <v>45026</v>
      </c>
      <c r="B4354" t="s">
        <v>4380</v>
      </c>
      <c r="C4354" t="s">
        <v>25</v>
      </c>
      <c r="D4354" t="s">
        <v>16</v>
      </c>
      <c r="E4354">
        <v>-2053.31</v>
      </c>
      <c r="F4354" t="s">
        <v>11</v>
      </c>
      <c r="G4354">
        <f>IF(Table1[[#This Row],[Type]]="Income",ABS(Table1[[#This Row],[Amount]]),0)</f>
        <v>0</v>
      </c>
      <c r="H4354">
        <f>IF(Table1[[#This Row],[Type]]="Expense",ABS(Table1[[#This Row],[Amount]]),0)</f>
        <v>2053.31</v>
      </c>
      <c r="I4354" t="s">
        <v>20</v>
      </c>
      <c r="J4354" t="s">
        <v>32</v>
      </c>
      <c r="L4354" t="str">
        <f t="shared" si="67"/>
        <v>April</v>
      </c>
      <c r="M4354" s="4">
        <f>ABS(Table1[[#This Row],[Amount]])</f>
        <v>2053.31</v>
      </c>
      <c r="N4354">
        <f>IF(Table1[[#This Row],[Type]]="Income",ABS(Table1[[#This Row],[Amount]]),0)</f>
        <v>0</v>
      </c>
      <c r="O4354">
        <f>IF(Table1[[#This Row],[Type]]="Expense",ABS(Table1[[#This Row],[Amount]]),0)</f>
        <v>2053.31</v>
      </c>
      <c r="P4354" t="str">
        <f>Table1[[#This Row],[Region]]</f>
        <v>West</v>
      </c>
      <c r="Q4354" t="s">
        <v>16</v>
      </c>
      <c r="R4354" t="s">
        <v>32</v>
      </c>
    </row>
    <row r="4355" spans="1:18" x14ac:dyDescent="0.3">
      <c r="A4355" s="1">
        <v>44985</v>
      </c>
      <c r="B4355" t="s">
        <v>4381</v>
      </c>
      <c r="C4355" t="s">
        <v>15</v>
      </c>
      <c r="D4355" t="s">
        <v>16</v>
      </c>
      <c r="E4355">
        <v>-1761.95</v>
      </c>
      <c r="F4355" t="s">
        <v>11</v>
      </c>
      <c r="G4355">
        <f>IF(Table1[[#This Row],[Type]]="Income",ABS(Table1[[#This Row],[Amount]]),0)</f>
        <v>0</v>
      </c>
      <c r="H4355">
        <f>IF(Table1[[#This Row],[Type]]="Expense",ABS(Table1[[#This Row],[Amount]]),0)</f>
        <v>1761.95</v>
      </c>
      <c r="I4355" t="s">
        <v>12</v>
      </c>
      <c r="J4355" t="s">
        <v>27</v>
      </c>
      <c r="L4355" t="str">
        <f t="shared" ref="L4355:L4418" si="68">TEXT(A4355:A9354,"mmmm")</f>
        <v>February</v>
      </c>
      <c r="M4355" s="4">
        <f>ABS(Table1[[#This Row],[Amount]])</f>
        <v>1761.95</v>
      </c>
      <c r="N4355">
        <f>IF(Table1[[#This Row],[Type]]="Income",ABS(Table1[[#This Row],[Amount]]),0)</f>
        <v>0</v>
      </c>
      <c r="O4355">
        <f>IF(Table1[[#This Row],[Type]]="Expense",ABS(Table1[[#This Row],[Amount]]),0)</f>
        <v>1761.95</v>
      </c>
      <c r="P4355" t="str">
        <f>Table1[[#This Row],[Region]]</f>
        <v>North</v>
      </c>
      <c r="Q4355" t="s">
        <v>16</v>
      </c>
      <c r="R4355" t="s">
        <v>27</v>
      </c>
    </row>
    <row r="4356" spans="1:18" x14ac:dyDescent="0.3">
      <c r="A4356" s="1">
        <v>45184</v>
      </c>
      <c r="B4356" t="s">
        <v>4382</v>
      </c>
      <c r="C4356" t="s">
        <v>15</v>
      </c>
      <c r="D4356" t="s">
        <v>19</v>
      </c>
      <c r="E4356">
        <v>-2237.7199999999998</v>
      </c>
      <c r="F4356" t="s">
        <v>11</v>
      </c>
      <c r="G4356">
        <f>IF(Table1[[#This Row],[Type]]="Income",ABS(Table1[[#This Row],[Amount]]),0)</f>
        <v>0</v>
      </c>
      <c r="H4356">
        <f>IF(Table1[[#This Row],[Type]]="Expense",ABS(Table1[[#This Row],[Amount]]),0)</f>
        <v>2237.7199999999998</v>
      </c>
      <c r="I4356" t="s">
        <v>17</v>
      </c>
      <c r="J4356" t="s">
        <v>27</v>
      </c>
      <c r="L4356" t="str">
        <f t="shared" si="68"/>
        <v>September</v>
      </c>
      <c r="M4356" s="4">
        <f>ABS(Table1[[#This Row],[Amount]])</f>
        <v>2237.7199999999998</v>
      </c>
      <c r="N4356">
        <f>IF(Table1[[#This Row],[Type]]="Income",ABS(Table1[[#This Row],[Amount]]),0)</f>
        <v>0</v>
      </c>
      <c r="O4356">
        <f>IF(Table1[[#This Row],[Type]]="Expense",ABS(Table1[[#This Row],[Amount]]),0)</f>
        <v>2237.7199999999998</v>
      </c>
      <c r="P4356" t="str">
        <f>Table1[[#This Row],[Region]]</f>
        <v>North</v>
      </c>
      <c r="Q4356" t="s">
        <v>19</v>
      </c>
      <c r="R4356" t="s">
        <v>27</v>
      </c>
    </row>
    <row r="4357" spans="1:18" x14ac:dyDescent="0.3">
      <c r="A4357" s="1">
        <v>44991</v>
      </c>
      <c r="B4357" t="s">
        <v>4383</v>
      </c>
      <c r="C4357" t="s">
        <v>15</v>
      </c>
      <c r="D4357" t="s">
        <v>10</v>
      </c>
      <c r="E4357">
        <v>-3200.06</v>
      </c>
      <c r="F4357" t="s">
        <v>11</v>
      </c>
      <c r="G4357">
        <f>IF(Table1[[#This Row],[Type]]="Income",ABS(Table1[[#This Row],[Amount]]),0)</f>
        <v>0</v>
      </c>
      <c r="H4357">
        <f>IF(Table1[[#This Row],[Type]]="Expense",ABS(Table1[[#This Row],[Amount]]),0)</f>
        <v>3200.06</v>
      </c>
      <c r="I4357" t="s">
        <v>20</v>
      </c>
      <c r="J4357" t="s">
        <v>13</v>
      </c>
      <c r="L4357" t="str">
        <f t="shared" si="68"/>
        <v>March</v>
      </c>
      <c r="M4357" s="4">
        <f>ABS(Table1[[#This Row],[Amount]])</f>
        <v>3200.06</v>
      </c>
      <c r="N4357">
        <f>IF(Table1[[#This Row],[Type]]="Income",ABS(Table1[[#This Row],[Amount]]),0)</f>
        <v>0</v>
      </c>
      <c r="O4357">
        <f>IF(Table1[[#This Row],[Type]]="Expense",ABS(Table1[[#This Row],[Amount]]),0)</f>
        <v>3200.06</v>
      </c>
      <c r="P4357" t="str">
        <f>Table1[[#This Row],[Region]]</f>
        <v>East</v>
      </c>
      <c r="Q4357" t="s">
        <v>10</v>
      </c>
      <c r="R4357" t="s">
        <v>13</v>
      </c>
    </row>
    <row r="4358" spans="1:18" x14ac:dyDescent="0.3">
      <c r="A4358" s="1">
        <v>45009</v>
      </c>
      <c r="B4358" t="s">
        <v>4384</v>
      </c>
      <c r="C4358" t="s">
        <v>9</v>
      </c>
      <c r="D4358" t="s">
        <v>26</v>
      </c>
      <c r="E4358">
        <v>-693.53</v>
      </c>
      <c r="F4358" t="s">
        <v>11</v>
      </c>
      <c r="G4358">
        <f>IF(Table1[[#This Row],[Type]]="Income",ABS(Table1[[#This Row],[Amount]]),0)</f>
        <v>0</v>
      </c>
      <c r="H4358">
        <f>IF(Table1[[#This Row],[Type]]="Expense",ABS(Table1[[#This Row],[Amount]]),0)</f>
        <v>693.53</v>
      </c>
      <c r="I4358" t="s">
        <v>17</v>
      </c>
      <c r="J4358" t="s">
        <v>23</v>
      </c>
      <c r="L4358" t="str">
        <f t="shared" si="68"/>
        <v>March</v>
      </c>
      <c r="M4358" s="4">
        <f>ABS(Table1[[#This Row],[Amount]])</f>
        <v>693.53</v>
      </c>
      <c r="N4358">
        <f>IF(Table1[[#This Row],[Type]]="Income",ABS(Table1[[#This Row],[Amount]]),0)</f>
        <v>0</v>
      </c>
      <c r="O4358">
        <f>IF(Table1[[#This Row],[Type]]="Expense",ABS(Table1[[#This Row],[Amount]]),0)</f>
        <v>693.53</v>
      </c>
      <c r="P4358" t="str">
        <f>Table1[[#This Row],[Region]]</f>
        <v>South</v>
      </c>
      <c r="Q4358" t="s">
        <v>26</v>
      </c>
      <c r="R4358" t="s">
        <v>23</v>
      </c>
    </row>
    <row r="4359" spans="1:18" x14ac:dyDescent="0.3">
      <c r="A4359" s="1">
        <v>45080</v>
      </c>
      <c r="B4359" t="s">
        <v>4385</v>
      </c>
      <c r="C4359" t="s">
        <v>30</v>
      </c>
      <c r="D4359" t="s">
        <v>26</v>
      </c>
      <c r="E4359">
        <v>1435.89</v>
      </c>
      <c r="F4359" t="s">
        <v>31</v>
      </c>
      <c r="G4359">
        <f>IF(Table1[[#This Row],[Type]]="Income",ABS(Table1[[#This Row],[Amount]]),0)</f>
        <v>1435.89</v>
      </c>
      <c r="H4359">
        <f>IF(Table1[[#This Row],[Type]]="Expense",ABS(Table1[[#This Row],[Amount]]),0)</f>
        <v>0</v>
      </c>
      <c r="I4359" t="s">
        <v>20</v>
      </c>
      <c r="J4359" t="s">
        <v>13</v>
      </c>
      <c r="L4359" t="str">
        <f t="shared" si="68"/>
        <v>June</v>
      </c>
      <c r="M4359" s="4">
        <f>ABS(Table1[[#This Row],[Amount]])</f>
        <v>1435.89</v>
      </c>
      <c r="N4359">
        <f>IF(Table1[[#This Row],[Type]]="Income",ABS(Table1[[#This Row],[Amount]]),0)</f>
        <v>1435.89</v>
      </c>
      <c r="O4359">
        <f>IF(Table1[[#This Row],[Type]]="Expense",ABS(Table1[[#This Row],[Amount]]),0)</f>
        <v>0</v>
      </c>
      <c r="P4359" t="str">
        <f>Table1[[#This Row],[Region]]</f>
        <v>East</v>
      </c>
      <c r="Q4359" t="s">
        <v>26</v>
      </c>
      <c r="R4359" t="s">
        <v>13</v>
      </c>
    </row>
    <row r="4360" spans="1:18" x14ac:dyDescent="0.3">
      <c r="A4360" s="1">
        <v>45192</v>
      </c>
      <c r="B4360" t="s">
        <v>4386</v>
      </c>
      <c r="C4360" t="s">
        <v>15</v>
      </c>
      <c r="D4360" t="s">
        <v>22</v>
      </c>
      <c r="E4360">
        <v>-2587.48</v>
      </c>
      <c r="F4360" t="s">
        <v>11</v>
      </c>
      <c r="G4360">
        <f>IF(Table1[[#This Row],[Type]]="Income",ABS(Table1[[#This Row],[Amount]]),0)</f>
        <v>0</v>
      </c>
      <c r="H4360">
        <f>IF(Table1[[#This Row],[Type]]="Expense",ABS(Table1[[#This Row],[Amount]]),0)</f>
        <v>2587.48</v>
      </c>
      <c r="I4360" t="s">
        <v>12</v>
      </c>
      <c r="J4360" t="s">
        <v>27</v>
      </c>
      <c r="L4360" t="str">
        <f t="shared" si="68"/>
        <v>September</v>
      </c>
      <c r="M4360" s="4">
        <f>ABS(Table1[[#This Row],[Amount]])</f>
        <v>2587.48</v>
      </c>
      <c r="N4360">
        <f>IF(Table1[[#This Row],[Type]]="Income",ABS(Table1[[#This Row],[Amount]]),0)</f>
        <v>0</v>
      </c>
      <c r="O4360">
        <f>IF(Table1[[#This Row],[Type]]="Expense",ABS(Table1[[#This Row],[Amount]]),0)</f>
        <v>2587.48</v>
      </c>
      <c r="P4360" t="str">
        <f>Table1[[#This Row],[Region]]</f>
        <v>North</v>
      </c>
      <c r="Q4360" t="s">
        <v>22</v>
      </c>
      <c r="R4360" t="s">
        <v>27</v>
      </c>
    </row>
    <row r="4361" spans="1:18" x14ac:dyDescent="0.3">
      <c r="A4361" s="1">
        <v>45235</v>
      </c>
      <c r="B4361" t="s">
        <v>4387</v>
      </c>
      <c r="C4361" t="s">
        <v>15</v>
      </c>
      <c r="D4361" t="s">
        <v>42</v>
      </c>
      <c r="E4361">
        <v>-1646.31</v>
      </c>
      <c r="F4361" t="s">
        <v>11</v>
      </c>
      <c r="G4361">
        <f>IF(Table1[[#This Row],[Type]]="Income",ABS(Table1[[#This Row],[Amount]]),0)</f>
        <v>0</v>
      </c>
      <c r="H4361">
        <f>IF(Table1[[#This Row],[Type]]="Expense",ABS(Table1[[#This Row],[Amount]]),0)</f>
        <v>1646.31</v>
      </c>
      <c r="I4361" t="s">
        <v>12</v>
      </c>
      <c r="J4361" t="s">
        <v>32</v>
      </c>
      <c r="L4361" t="str">
        <f t="shared" si="68"/>
        <v>November</v>
      </c>
      <c r="M4361" s="4">
        <f>ABS(Table1[[#This Row],[Amount]])</f>
        <v>1646.31</v>
      </c>
      <c r="N4361">
        <f>IF(Table1[[#This Row],[Type]]="Income",ABS(Table1[[#This Row],[Amount]]),0)</f>
        <v>0</v>
      </c>
      <c r="O4361">
        <f>IF(Table1[[#This Row],[Type]]="Expense",ABS(Table1[[#This Row],[Amount]]),0)</f>
        <v>1646.31</v>
      </c>
      <c r="P4361" t="str">
        <f>Table1[[#This Row],[Region]]</f>
        <v>West</v>
      </c>
      <c r="Q4361" t="s">
        <v>42</v>
      </c>
      <c r="R4361" t="s">
        <v>32</v>
      </c>
    </row>
    <row r="4362" spans="1:18" x14ac:dyDescent="0.3">
      <c r="A4362" s="1">
        <v>45005</v>
      </c>
      <c r="B4362" t="s">
        <v>4388</v>
      </c>
      <c r="C4362" t="s">
        <v>15</v>
      </c>
      <c r="D4362" t="s">
        <v>36</v>
      </c>
      <c r="E4362">
        <v>-4956.32</v>
      </c>
      <c r="F4362" t="s">
        <v>11</v>
      </c>
      <c r="G4362">
        <f>IF(Table1[[#This Row],[Type]]="Income",ABS(Table1[[#This Row],[Amount]]),0)</f>
        <v>0</v>
      </c>
      <c r="H4362">
        <f>IF(Table1[[#This Row],[Type]]="Expense",ABS(Table1[[#This Row],[Amount]]),0)</f>
        <v>4956.32</v>
      </c>
      <c r="I4362" t="s">
        <v>12</v>
      </c>
      <c r="J4362" t="s">
        <v>13</v>
      </c>
      <c r="L4362" t="str">
        <f t="shared" si="68"/>
        <v>March</v>
      </c>
      <c r="M4362" s="4">
        <f>ABS(Table1[[#This Row],[Amount]])</f>
        <v>4956.32</v>
      </c>
      <c r="N4362">
        <f>IF(Table1[[#This Row],[Type]]="Income",ABS(Table1[[#This Row],[Amount]]),0)</f>
        <v>0</v>
      </c>
      <c r="O4362">
        <f>IF(Table1[[#This Row],[Type]]="Expense",ABS(Table1[[#This Row],[Amount]]),0)</f>
        <v>4956.32</v>
      </c>
      <c r="P4362" t="str">
        <f>Table1[[#This Row],[Region]]</f>
        <v>East</v>
      </c>
      <c r="Q4362" t="s">
        <v>36</v>
      </c>
      <c r="R4362" t="s">
        <v>13</v>
      </c>
    </row>
    <row r="4363" spans="1:18" x14ac:dyDescent="0.3">
      <c r="A4363" s="1">
        <v>45241</v>
      </c>
      <c r="B4363" t="s">
        <v>4389</v>
      </c>
      <c r="C4363" t="s">
        <v>30</v>
      </c>
      <c r="D4363" t="s">
        <v>16</v>
      </c>
      <c r="E4363">
        <v>2214.0100000000002</v>
      </c>
      <c r="F4363" t="s">
        <v>31</v>
      </c>
      <c r="G4363">
        <f>IF(Table1[[#This Row],[Type]]="Income",ABS(Table1[[#This Row],[Amount]]),0)</f>
        <v>2214.0100000000002</v>
      </c>
      <c r="H4363">
        <f>IF(Table1[[#This Row],[Type]]="Expense",ABS(Table1[[#This Row],[Amount]]),0)</f>
        <v>0</v>
      </c>
      <c r="I4363" t="s">
        <v>20</v>
      </c>
      <c r="J4363" t="s">
        <v>13</v>
      </c>
      <c r="L4363" t="str">
        <f t="shared" si="68"/>
        <v>November</v>
      </c>
      <c r="M4363" s="4">
        <f>ABS(Table1[[#This Row],[Amount]])</f>
        <v>2214.0100000000002</v>
      </c>
      <c r="N4363">
        <f>IF(Table1[[#This Row],[Type]]="Income",ABS(Table1[[#This Row],[Amount]]),0)</f>
        <v>2214.0100000000002</v>
      </c>
      <c r="O4363">
        <f>IF(Table1[[#This Row],[Type]]="Expense",ABS(Table1[[#This Row],[Amount]]),0)</f>
        <v>0</v>
      </c>
      <c r="P4363" t="str">
        <f>Table1[[#This Row],[Region]]</f>
        <v>East</v>
      </c>
      <c r="Q4363" t="s">
        <v>16</v>
      </c>
      <c r="R4363" t="s">
        <v>13</v>
      </c>
    </row>
    <row r="4364" spans="1:18" x14ac:dyDescent="0.3">
      <c r="A4364" s="1">
        <v>45076</v>
      </c>
      <c r="B4364" t="s">
        <v>4390</v>
      </c>
      <c r="C4364" t="s">
        <v>30</v>
      </c>
      <c r="D4364" t="s">
        <v>10</v>
      </c>
      <c r="E4364">
        <v>4362.0200000000004</v>
      </c>
      <c r="F4364" t="s">
        <v>31</v>
      </c>
      <c r="G4364">
        <f>IF(Table1[[#This Row],[Type]]="Income",ABS(Table1[[#This Row],[Amount]]),0)</f>
        <v>4362.0200000000004</v>
      </c>
      <c r="H4364">
        <f>IF(Table1[[#This Row],[Type]]="Expense",ABS(Table1[[#This Row],[Amount]]),0)</f>
        <v>0</v>
      </c>
      <c r="I4364" t="s">
        <v>17</v>
      </c>
      <c r="J4364" t="s">
        <v>23</v>
      </c>
      <c r="L4364" t="str">
        <f t="shared" si="68"/>
        <v>May</v>
      </c>
      <c r="M4364" s="4">
        <f>ABS(Table1[[#This Row],[Amount]])</f>
        <v>4362.0200000000004</v>
      </c>
      <c r="N4364">
        <f>IF(Table1[[#This Row],[Type]]="Income",ABS(Table1[[#This Row],[Amount]]),0)</f>
        <v>4362.0200000000004</v>
      </c>
      <c r="O4364">
        <f>IF(Table1[[#This Row],[Type]]="Expense",ABS(Table1[[#This Row],[Amount]]),0)</f>
        <v>0</v>
      </c>
      <c r="P4364" t="str">
        <f>Table1[[#This Row],[Region]]</f>
        <v>South</v>
      </c>
      <c r="Q4364" t="s">
        <v>10</v>
      </c>
      <c r="R4364" t="s">
        <v>23</v>
      </c>
    </row>
    <row r="4365" spans="1:18" x14ac:dyDescent="0.3">
      <c r="A4365" s="1">
        <v>44974</v>
      </c>
      <c r="B4365" t="s">
        <v>4391</v>
      </c>
      <c r="C4365" t="s">
        <v>15</v>
      </c>
      <c r="D4365" t="s">
        <v>16</v>
      </c>
      <c r="E4365">
        <v>-4492.8999999999996</v>
      </c>
      <c r="F4365" t="s">
        <v>11</v>
      </c>
      <c r="G4365">
        <f>IF(Table1[[#This Row],[Type]]="Income",ABS(Table1[[#This Row],[Amount]]),0)</f>
        <v>0</v>
      </c>
      <c r="H4365">
        <f>IF(Table1[[#This Row],[Type]]="Expense",ABS(Table1[[#This Row],[Amount]]),0)</f>
        <v>4492.8999999999996</v>
      </c>
      <c r="I4365" t="s">
        <v>12</v>
      </c>
      <c r="J4365" t="s">
        <v>23</v>
      </c>
      <c r="L4365" t="str">
        <f t="shared" si="68"/>
        <v>February</v>
      </c>
      <c r="M4365" s="4">
        <f>ABS(Table1[[#This Row],[Amount]])</f>
        <v>4492.8999999999996</v>
      </c>
      <c r="N4365">
        <f>IF(Table1[[#This Row],[Type]]="Income",ABS(Table1[[#This Row],[Amount]]),0)</f>
        <v>0</v>
      </c>
      <c r="O4365">
        <f>IF(Table1[[#This Row],[Type]]="Expense",ABS(Table1[[#This Row],[Amount]]),0)</f>
        <v>4492.8999999999996</v>
      </c>
      <c r="P4365" t="str">
        <f>Table1[[#This Row],[Region]]</f>
        <v>South</v>
      </c>
      <c r="Q4365" t="s">
        <v>16</v>
      </c>
      <c r="R4365" t="s">
        <v>23</v>
      </c>
    </row>
    <row r="4366" spans="1:18" x14ac:dyDescent="0.3">
      <c r="A4366" s="1">
        <v>45174</v>
      </c>
      <c r="B4366" t="s">
        <v>4392</v>
      </c>
      <c r="C4366" t="s">
        <v>15</v>
      </c>
      <c r="D4366" t="s">
        <v>22</v>
      </c>
      <c r="E4366">
        <v>-4196.43</v>
      </c>
      <c r="F4366" t="s">
        <v>11</v>
      </c>
      <c r="G4366">
        <f>IF(Table1[[#This Row],[Type]]="Income",ABS(Table1[[#This Row],[Amount]]),0)</f>
        <v>0</v>
      </c>
      <c r="H4366">
        <f>IF(Table1[[#This Row],[Type]]="Expense",ABS(Table1[[#This Row],[Amount]]),0)</f>
        <v>4196.43</v>
      </c>
      <c r="I4366" t="s">
        <v>17</v>
      </c>
      <c r="J4366" t="s">
        <v>23</v>
      </c>
      <c r="L4366" t="str">
        <f t="shared" si="68"/>
        <v>September</v>
      </c>
      <c r="M4366" s="4">
        <f>ABS(Table1[[#This Row],[Amount]])</f>
        <v>4196.43</v>
      </c>
      <c r="N4366">
        <f>IF(Table1[[#This Row],[Type]]="Income",ABS(Table1[[#This Row],[Amount]]),0)</f>
        <v>0</v>
      </c>
      <c r="O4366">
        <f>IF(Table1[[#This Row],[Type]]="Expense",ABS(Table1[[#This Row],[Amount]]),0)</f>
        <v>4196.43</v>
      </c>
      <c r="P4366" t="str">
        <f>Table1[[#This Row],[Region]]</f>
        <v>South</v>
      </c>
      <c r="Q4366" t="s">
        <v>22</v>
      </c>
      <c r="R4366" t="s">
        <v>23</v>
      </c>
    </row>
    <row r="4367" spans="1:18" x14ac:dyDescent="0.3">
      <c r="A4367" s="1">
        <v>45204</v>
      </c>
      <c r="B4367" t="s">
        <v>4393</v>
      </c>
      <c r="C4367" t="s">
        <v>25</v>
      </c>
      <c r="D4367" t="s">
        <v>10</v>
      </c>
      <c r="E4367">
        <v>-329.8</v>
      </c>
      <c r="F4367" t="s">
        <v>11</v>
      </c>
      <c r="G4367">
        <f>IF(Table1[[#This Row],[Type]]="Income",ABS(Table1[[#This Row],[Amount]]),0)</f>
        <v>0</v>
      </c>
      <c r="H4367">
        <f>IF(Table1[[#This Row],[Type]]="Expense",ABS(Table1[[#This Row],[Amount]]),0)</f>
        <v>329.8</v>
      </c>
      <c r="I4367" t="s">
        <v>17</v>
      </c>
      <c r="J4367" t="s">
        <v>32</v>
      </c>
      <c r="L4367" t="str">
        <f t="shared" si="68"/>
        <v>October</v>
      </c>
      <c r="M4367" s="4">
        <f>ABS(Table1[[#This Row],[Amount]])</f>
        <v>329.8</v>
      </c>
      <c r="N4367">
        <f>IF(Table1[[#This Row],[Type]]="Income",ABS(Table1[[#This Row],[Amount]]),0)</f>
        <v>0</v>
      </c>
      <c r="O4367">
        <f>IF(Table1[[#This Row],[Type]]="Expense",ABS(Table1[[#This Row],[Amount]]),0)</f>
        <v>329.8</v>
      </c>
      <c r="P4367" t="str">
        <f>Table1[[#This Row],[Region]]</f>
        <v>West</v>
      </c>
      <c r="Q4367" t="s">
        <v>10</v>
      </c>
      <c r="R4367" t="s">
        <v>32</v>
      </c>
    </row>
    <row r="4368" spans="1:18" x14ac:dyDescent="0.3">
      <c r="A4368" s="1">
        <v>45282</v>
      </c>
      <c r="B4368" t="s">
        <v>4394</v>
      </c>
      <c r="C4368" t="s">
        <v>15</v>
      </c>
      <c r="D4368" t="s">
        <v>10</v>
      </c>
      <c r="E4368">
        <v>-4743.96</v>
      </c>
      <c r="F4368" t="s">
        <v>11</v>
      </c>
      <c r="G4368">
        <f>IF(Table1[[#This Row],[Type]]="Income",ABS(Table1[[#This Row],[Amount]]),0)</f>
        <v>0</v>
      </c>
      <c r="H4368">
        <f>IF(Table1[[#This Row],[Type]]="Expense",ABS(Table1[[#This Row],[Amount]]),0)</f>
        <v>4743.96</v>
      </c>
      <c r="I4368" t="s">
        <v>12</v>
      </c>
      <c r="J4368" t="s">
        <v>32</v>
      </c>
      <c r="L4368" t="str">
        <f t="shared" si="68"/>
        <v>December</v>
      </c>
      <c r="M4368" s="4">
        <f>ABS(Table1[[#This Row],[Amount]])</f>
        <v>4743.96</v>
      </c>
      <c r="N4368">
        <f>IF(Table1[[#This Row],[Type]]="Income",ABS(Table1[[#This Row],[Amount]]),0)</f>
        <v>0</v>
      </c>
      <c r="O4368">
        <f>IF(Table1[[#This Row],[Type]]="Expense",ABS(Table1[[#This Row],[Amount]]),0)</f>
        <v>4743.96</v>
      </c>
      <c r="P4368" t="str">
        <f>Table1[[#This Row],[Region]]</f>
        <v>West</v>
      </c>
      <c r="Q4368" t="s">
        <v>10</v>
      </c>
      <c r="R4368" t="s">
        <v>32</v>
      </c>
    </row>
    <row r="4369" spans="1:18" x14ac:dyDescent="0.3">
      <c r="A4369" s="1">
        <v>45024</v>
      </c>
      <c r="B4369" t="s">
        <v>4395</v>
      </c>
      <c r="C4369" t="s">
        <v>9</v>
      </c>
      <c r="D4369" t="s">
        <v>16</v>
      </c>
      <c r="E4369">
        <v>-730.84</v>
      </c>
      <c r="F4369" t="s">
        <v>11</v>
      </c>
      <c r="G4369">
        <f>IF(Table1[[#This Row],[Type]]="Income",ABS(Table1[[#This Row],[Amount]]),0)</f>
        <v>0</v>
      </c>
      <c r="H4369">
        <f>IF(Table1[[#This Row],[Type]]="Expense",ABS(Table1[[#This Row],[Amount]]),0)</f>
        <v>730.84</v>
      </c>
      <c r="I4369" t="s">
        <v>20</v>
      </c>
      <c r="J4369" t="s">
        <v>27</v>
      </c>
      <c r="L4369" t="str">
        <f t="shared" si="68"/>
        <v>April</v>
      </c>
      <c r="M4369" s="4">
        <f>ABS(Table1[[#This Row],[Amount]])</f>
        <v>730.84</v>
      </c>
      <c r="N4369">
        <f>IF(Table1[[#This Row],[Type]]="Income",ABS(Table1[[#This Row],[Amount]]),0)</f>
        <v>0</v>
      </c>
      <c r="O4369">
        <f>IF(Table1[[#This Row],[Type]]="Expense",ABS(Table1[[#This Row],[Amount]]),0)</f>
        <v>730.84</v>
      </c>
      <c r="P4369" t="str">
        <f>Table1[[#This Row],[Region]]</f>
        <v>North</v>
      </c>
      <c r="Q4369" t="s">
        <v>16</v>
      </c>
      <c r="R4369" t="s">
        <v>27</v>
      </c>
    </row>
    <row r="4370" spans="1:18" x14ac:dyDescent="0.3">
      <c r="A4370" s="1">
        <v>44951</v>
      </c>
      <c r="B4370" t="s">
        <v>4396</v>
      </c>
      <c r="C4370" t="s">
        <v>9</v>
      </c>
      <c r="D4370" t="s">
        <v>42</v>
      </c>
      <c r="E4370">
        <v>-268.58</v>
      </c>
      <c r="F4370" t="s">
        <v>11</v>
      </c>
      <c r="G4370">
        <f>IF(Table1[[#This Row],[Type]]="Income",ABS(Table1[[#This Row],[Amount]]),0)</f>
        <v>0</v>
      </c>
      <c r="H4370">
        <f>IF(Table1[[#This Row],[Type]]="Expense",ABS(Table1[[#This Row],[Amount]]),0)</f>
        <v>268.58</v>
      </c>
      <c r="I4370" t="s">
        <v>12</v>
      </c>
      <c r="J4370" t="s">
        <v>27</v>
      </c>
      <c r="L4370" t="str">
        <f t="shared" si="68"/>
        <v>January</v>
      </c>
      <c r="M4370" s="4">
        <f>ABS(Table1[[#This Row],[Amount]])</f>
        <v>268.58</v>
      </c>
      <c r="N4370">
        <f>IF(Table1[[#This Row],[Type]]="Income",ABS(Table1[[#This Row],[Amount]]),0)</f>
        <v>0</v>
      </c>
      <c r="O4370">
        <f>IF(Table1[[#This Row],[Type]]="Expense",ABS(Table1[[#This Row],[Amount]]),0)</f>
        <v>268.58</v>
      </c>
      <c r="P4370" t="str">
        <f>Table1[[#This Row],[Region]]</f>
        <v>North</v>
      </c>
      <c r="Q4370" t="s">
        <v>42</v>
      </c>
      <c r="R4370" t="s">
        <v>27</v>
      </c>
    </row>
    <row r="4371" spans="1:18" x14ac:dyDescent="0.3">
      <c r="A4371" s="1">
        <v>45210</v>
      </c>
      <c r="B4371" t="s">
        <v>4397</v>
      </c>
      <c r="C4371" t="s">
        <v>15</v>
      </c>
      <c r="D4371" t="s">
        <v>22</v>
      </c>
      <c r="E4371">
        <v>-2130.41</v>
      </c>
      <c r="F4371" t="s">
        <v>11</v>
      </c>
      <c r="G4371">
        <f>IF(Table1[[#This Row],[Type]]="Income",ABS(Table1[[#This Row],[Amount]]),0)</f>
        <v>0</v>
      </c>
      <c r="H4371">
        <f>IF(Table1[[#This Row],[Type]]="Expense",ABS(Table1[[#This Row],[Amount]]),0)</f>
        <v>2130.41</v>
      </c>
      <c r="I4371" t="s">
        <v>12</v>
      </c>
      <c r="J4371" t="s">
        <v>23</v>
      </c>
      <c r="L4371" t="str">
        <f t="shared" si="68"/>
        <v>October</v>
      </c>
      <c r="M4371" s="4">
        <f>ABS(Table1[[#This Row],[Amount]])</f>
        <v>2130.41</v>
      </c>
      <c r="N4371">
        <f>IF(Table1[[#This Row],[Type]]="Income",ABS(Table1[[#This Row],[Amount]]),0)</f>
        <v>0</v>
      </c>
      <c r="O4371">
        <f>IF(Table1[[#This Row],[Type]]="Expense",ABS(Table1[[#This Row],[Amount]]),0)</f>
        <v>2130.41</v>
      </c>
      <c r="P4371" t="str">
        <f>Table1[[#This Row],[Region]]</f>
        <v>South</v>
      </c>
      <c r="Q4371" t="s">
        <v>22</v>
      </c>
      <c r="R4371" t="s">
        <v>23</v>
      </c>
    </row>
    <row r="4372" spans="1:18" x14ac:dyDescent="0.3">
      <c r="A4372" s="1">
        <v>45227</v>
      </c>
      <c r="B4372" t="s">
        <v>4398</v>
      </c>
      <c r="C4372" t="s">
        <v>30</v>
      </c>
      <c r="D4372" t="s">
        <v>42</v>
      </c>
      <c r="E4372">
        <v>1053.71</v>
      </c>
      <c r="F4372" t="s">
        <v>31</v>
      </c>
      <c r="G4372">
        <f>IF(Table1[[#This Row],[Type]]="Income",ABS(Table1[[#This Row],[Amount]]),0)</f>
        <v>1053.71</v>
      </c>
      <c r="H4372">
        <f>IF(Table1[[#This Row],[Type]]="Expense",ABS(Table1[[#This Row],[Amount]]),0)</f>
        <v>0</v>
      </c>
      <c r="I4372" t="s">
        <v>20</v>
      </c>
      <c r="J4372" t="s">
        <v>13</v>
      </c>
      <c r="L4372" t="str">
        <f t="shared" si="68"/>
        <v>October</v>
      </c>
      <c r="M4372" s="4">
        <f>ABS(Table1[[#This Row],[Amount]])</f>
        <v>1053.71</v>
      </c>
      <c r="N4372">
        <f>IF(Table1[[#This Row],[Type]]="Income",ABS(Table1[[#This Row],[Amount]]),0)</f>
        <v>1053.71</v>
      </c>
      <c r="O4372">
        <f>IF(Table1[[#This Row],[Type]]="Expense",ABS(Table1[[#This Row],[Amount]]),0)</f>
        <v>0</v>
      </c>
      <c r="P4372" t="str">
        <f>Table1[[#This Row],[Region]]</f>
        <v>East</v>
      </c>
      <c r="Q4372" t="s">
        <v>42</v>
      </c>
      <c r="R4372" t="s">
        <v>13</v>
      </c>
    </row>
    <row r="4373" spans="1:18" x14ac:dyDescent="0.3">
      <c r="A4373" s="1">
        <v>44994</v>
      </c>
      <c r="B4373" t="s">
        <v>4399</v>
      </c>
      <c r="C4373" t="s">
        <v>25</v>
      </c>
      <c r="D4373" t="s">
        <v>22</v>
      </c>
      <c r="E4373">
        <v>-1002.56</v>
      </c>
      <c r="F4373" t="s">
        <v>11</v>
      </c>
      <c r="G4373">
        <f>IF(Table1[[#This Row],[Type]]="Income",ABS(Table1[[#This Row],[Amount]]),0)</f>
        <v>0</v>
      </c>
      <c r="H4373">
        <f>IF(Table1[[#This Row],[Type]]="Expense",ABS(Table1[[#This Row],[Amount]]),0)</f>
        <v>1002.56</v>
      </c>
      <c r="I4373" t="s">
        <v>17</v>
      </c>
      <c r="J4373" t="s">
        <v>23</v>
      </c>
      <c r="L4373" t="str">
        <f t="shared" si="68"/>
        <v>March</v>
      </c>
      <c r="M4373" s="4">
        <f>ABS(Table1[[#This Row],[Amount]])</f>
        <v>1002.56</v>
      </c>
      <c r="N4373">
        <f>IF(Table1[[#This Row],[Type]]="Income",ABS(Table1[[#This Row],[Amount]]),0)</f>
        <v>0</v>
      </c>
      <c r="O4373">
        <f>IF(Table1[[#This Row],[Type]]="Expense",ABS(Table1[[#This Row],[Amount]]),0)</f>
        <v>1002.56</v>
      </c>
      <c r="P4373" t="str">
        <f>Table1[[#This Row],[Region]]</f>
        <v>South</v>
      </c>
      <c r="Q4373" t="s">
        <v>22</v>
      </c>
      <c r="R4373" t="s">
        <v>23</v>
      </c>
    </row>
    <row r="4374" spans="1:18" x14ac:dyDescent="0.3">
      <c r="A4374" s="1">
        <v>44933</v>
      </c>
      <c r="B4374" t="s">
        <v>4400</v>
      </c>
      <c r="C4374" t="s">
        <v>30</v>
      </c>
      <c r="D4374" t="s">
        <v>16</v>
      </c>
      <c r="E4374">
        <v>1510.32</v>
      </c>
      <c r="F4374" t="s">
        <v>31</v>
      </c>
      <c r="G4374">
        <f>IF(Table1[[#This Row],[Type]]="Income",ABS(Table1[[#This Row],[Amount]]),0)</f>
        <v>1510.32</v>
      </c>
      <c r="H4374">
        <f>IF(Table1[[#This Row],[Type]]="Expense",ABS(Table1[[#This Row],[Amount]]),0)</f>
        <v>0</v>
      </c>
      <c r="I4374" t="s">
        <v>20</v>
      </c>
      <c r="J4374" t="s">
        <v>27</v>
      </c>
      <c r="L4374" t="str">
        <f t="shared" si="68"/>
        <v>January</v>
      </c>
      <c r="M4374" s="4">
        <f>ABS(Table1[[#This Row],[Amount]])</f>
        <v>1510.32</v>
      </c>
      <c r="N4374">
        <f>IF(Table1[[#This Row],[Type]]="Income",ABS(Table1[[#This Row],[Amount]]),0)</f>
        <v>1510.32</v>
      </c>
      <c r="O4374">
        <f>IF(Table1[[#This Row],[Type]]="Expense",ABS(Table1[[#This Row],[Amount]]),0)</f>
        <v>0</v>
      </c>
      <c r="P4374" t="str">
        <f>Table1[[#This Row],[Region]]</f>
        <v>North</v>
      </c>
      <c r="Q4374" t="s">
        <v>16</v>
      </c>
      <c r="R4374" t="s">
        <v>27</v>
      </c>
    </row>
    <row r="4375" spans="1:18" x14ac:dyDescent="0.3">
      <c r="A4375" s="1">
        <v>45231</v>
      </c>
      <c r="B4375" t="s">
        <v>4401</v>
      </c>
      <c r="C4375" t="s">
        <v>15</v>
      </c>
      <c r="D4375" t="s">
        <v>22</v>
      </c>
      <c r="E4375">
        <v>-1317.19</v>
      </c>
      <c r="F4375" t="s">
        <v>11</v>
      </c>
      <c r="G4375">
        <f>IF(Table1[[#This Row],[Type]]="Income",ABS(Table1[[#This Row],[Amount]]),0)</f>
        <v>0</v>
      </c>
      <c r="H4375">
        <f>IF(Table1[[#This Row],[Type]]="Expense",ABS(Table1[[#This Row],[Amount]]),0)</f>
        <v>1317.19</v>
      </c>
      <c r="I4375" t="s">
        <v>20</v>
      </c>
      <c r="J4375" t="s">
        <v>13</v>
      </c>
      <c r="L4375" t="str">
        <f t="shared" si="68"/>
        <v>November</v>
      </c>
      <c r="M4375" s="4">
        <f>ABS(Table1[[#This Row],[Amount]])</f>
        <v>1317.19</v>
      </c>
      <c r="N4375">
        <f>IF(Table1[[#This Row],[Type]]="Income",ABS(Table1[[#This Row],[Amount]]),0)</f>
        <v>0</v>
      </c>
      <c r="O4375">
        <f>IF(Table1[[#This Row],[Type]]="Expense",ABS(Table1[[#This Row],[Amount]]),0)</f>
        <v>1317.19</v>
      </c>
      <c r="P4375" t="str">
        <f>Table1[[#This Row],[Region]]</f>
        <v>East</v>
      </c>
      <c r="Q4375" t="s">
        <v>22</v>
      </c>
      <c r="R4375" t="s">
        <v>13</v>
      </c>
    </row>
    <row r="4376" spans="1:18" x14ac:dyDescent="0.3">
      <c r="A4376" s="1">
        <v>45063</v>
      </c>
      <c r="B4376" t="s">
        <v>4402</v>
      </c>
      <c r="C4376" t="s">
        <v>9</v>
      </c>
      <c r="D4376" t="s">
        <v>26</v>
      </c>
      <c r="E4376">
        <v>-3455.5</v>
      </c>
      <c r="F4376" t="s">
        <v>11</v>
      </c>
      <c r="G4376">
        <f>IF(Table1[[#This Row],[Type]]="Income",ABS(Table1[[#This Row],[Amount]]),0)</f>
        <v>0</v>
      </c>
      <c r="H4376">
        <f>IF(Table1[[#This Row],[Type]]="Expense",ABS(Table1[[#This Row],[Amount]]),0)</f>
        <v>3455.5</v>
      </c>
      <c r="I4376" t="s">
        <v>12</v>
      </c>
      <c r="J4376" t="s">
        <v>27</v>
      </c>
      <c r="L4376" t="str">
        <f t="shared" si="68"/>
        <v>May</v>
      </c>
      <c r="M4376" s="4">
        <f>ABS(Table1[[#This Row],[Amount]])</f>
        <v>3455.5</v>
      </c>
      <c r="N4376">
        <f>IF(Table1[[#This Row],[Type]]="Income",ABS(Table1[[#This Row],[Amount]]),0)</f>
        <v>0</v>
      </c>
      <c r="O4376">
        <f>IF(Table1[[#This Row],[Type]]="Expense",ABS(Table1[[#This Row],[Amount]]),0)</f>
        <v>3455.5</v>
      </c>
      <c r="P4376" t="str">
        <f>Table1[[#This Row],[Region]]</f>
        <v>North</v>
      </c>
      <c r="Q4376" t="s">
        <v>26</v>
      </c>
      <c r="R4376" t="s">
        <v>27</v>
      </c>
    </row>
    <row r="4377" spans="1:18" x14ac:dyDescent="0.3">
      <c r="A4377" s="1">
        <v>45090</v>
      </c>
      <c r="B4377" t="s">
        <v>4403</v>
      </c>
      <c r="C4377" t="s">
        <v>25</v>
      </c>
      <c r="D4377" t="s">
        <v>10</v>
      </c>
      <c r="E4377">
        <v>-1015.21</v>
      </c>
      <c r="F4377" t="s">
        <v>11</v>
      </c>
      <c r="G4377">
        <f>IF(Table1[[#This Row],[Type]]="Income",ABS(Table1[[#This Row],[Amount]]),0)</f>
        <v>0</v>
      </c>
      <c r="H4377">
        <f>IF(Table1[[#This Row],[Type]]="Expense",ABS(Table1[[#This Row],[Amount]]),0)</f>
        <v>1015.21</v>
      </c>
      <c r="I4377" t="s">
        <v>20</v>
      </c>
      <c r="J4377" t="s">
        <v>32</v>
      </c>
      <c r="L4377" t="str">
        <f t="shared" si="68"/>
        <v>June</v>
      </c>
      <c r="M4377" s="4">
        <f>ABS(Table1[[#This Row],[Amount]])</f>
        <v>1015.21</v>
      </c>
      <c r="N4377">
        <f>IF(Table1[[#This Row],[Type]]="Income",ABS(Table1[[#This Row],[Amount]]),0)</f>
        <v>0</v>
      </c>
      <c r="O4377">
        <f>IF(Table1[[#This Row],[Type]]="Expense",ABS(Table1[[#This Row],[Amount]]),0)</f>
        <v>1015.21</v>
      </c>
      <c r="P4377" t="str">
        <f>Table1[[#This Row],[Region]]</f>
        <v>West</v>
      </c>
      <c r="Q4377" t="s">
        <v>10</v>
      </c>
      <c r="R4377" t="s">
        <v>32</v>
      </c>
    </row>
    <row r="4378" spans="1:18" x14ac:dyDescent="0.3">
      <c r="A4378" s="1">
        <v>45009</v>
      </c>
      <c r="B4378" t="s">
        <v>4404</v>
      </c>
      <c r="C4378" t="s">
        <v>30</v>
      </c>
      <c r="D4378" t="s">
        <v>36</v>
      </c>
      <c r="E4378">
        <v>2761.28</v>
      </c>
      <c r="F4378" t="s">
        <v>31</v>
      </c>
      <c r="G4378">
        <f>IF(Table1[[#This Row],[Type]]="Income",ABS(Table1[[#This Row],[Amount]]),0)</f>
        <v>2761.28</v>
      </c>
      <c r="H4378">
        <f>IF(Table1[[#This Row],[Type]]="Expense",ABS(Table1[[#This Row],[Amount]]),0)</f>
        <v>0</v>
      </c>
      <c r="I4378" t="s">
        <v>20</v>
      </c>
      <c r="J4378" t="s">
        <v>23</v>
      </c>
      <c r="L4378" t="str">
        <f t="shared" si="68"/>
        <v>March</v>
      </c>
      <c r="M4378" s="4">
        <f>ABS(Table1[[#This Row],[Amount]])</f>
        <v>2761.28</v>
      </c>
      <c r="N4378">
        <f>IF(Table1[[#This Row],[Type]]="Income",ABS(Table1[[#This Row],[Amount]]),0)</f>
        <v>2761.28</v>
      </c>
      <c r="O4378">
        <f>IF(Table1[[#This Row],[Type]]="Expense",ABS(Table1[[#This Row],[Amount]]),0)</f>
        <v>0</v>
      </c>
      <c r="P4378" t="str">
        <f>Table1[[#This Row],[Region]]</f>
        <v>South</v>
      </c>
      <c r="Q4378" t="s">
        <v>36</v>
      </c>
      <c r="R4378" t="s">
        <v>23</v>
      </c>
    </row>
    <row r="4379" spans="1:18" x14ac:dyDescent="0.3">
      <c r="A4379" s="1">
        <v>45064</v>
      </c>
      <c r="B4379" t="s">
        <v>4405</v>
      </c>
      <c r="C4379" t="s">
        <v>30</v>
      </c>
      <c r="D4379" t="s">
        <v>16</v>
      </c>
      <c r="E4379">
        <v>4933.49</v>
      </c>
      <c r="F4379" t="s">
        <v>31</v>
      </c>
      <c r="G4379">
        <f>IF(Table1[[#This Row],[Type]]="Income",ABS(Table1[[#This Row],[Amount]]),0)</f>
        <v>4933.49</v>
      </c>
      <c r="H4379">
        <f>IF(Table1[[#This Row],[Type]]="Expense",ABS(Table1[[#This Row],[Amount]]),0)</f>
        <v>0</v>
      </c>
      <c r="I4379" t="s">
        <v>20</v>
      </c>
      <c r="J4379" t="s">
        <v>23</v>
      </c>
      <c r="L4379" t="str">
        <f t="shared" si="68"/>
        <v>May</v>
      </c>
      <c r="M4379" s="4">
        <f>ABS(Table1[[#This Row],[Amount]])</f>
        <v>4933.49</v>
      </c>
      <c r="N4379">
        <f>IF(Table1[[#This Row],[Type]]="Income",ABS(Table1[[#This Row],[Amount]]),0)</f>
        <v>4933.49</v>
      </c>
      <c r="O4379">
        <f>IF(Table1[[#This Row],[Type]]="Expense",ABS(Table1[[#This Row],[Amount]]),0)</f>
        <v>0</v>
      </c>
      <c r="P4379" t="str">
        <f>Table1[[#This Row],[Region]]</f>
        <v>South</v>
      </c>
      <c r="Q4379" t="s">
        <v>16</v>
      </c>
      <c r="R4379" t="s">
        <v>23</v>
      </c>
    </row>
    <row r="4380" spans="1:18" x14ac:dyDescent="0.3">
      <c r="A4380" s="1">
        <v>44999</v>
      </c>
      <c r="B4380" t="s">
        <v>4406</v>
      </c>
      <c r="C4380" t="s">
        <v>15</v>
      </c>
      <c r="D4380" t="s">
        <v>19</v>
      </c>
      <c r="E4380">
        <v>-2218.67</v>
      </c>
      <c r="F4380" t="s">
        <v>11</v>
      </c>
      <c r="G4380">
        <f>IF(Table1[[#This Row],[Type]]="Income",ABS(Table1[[#This Row],[Amount]]),0)</f>
        <v>0</v>
      </c>
      <c r="H4380">
        <f>IF(Table1[[#This Row],[Type]]="Expense",ABS(Table1[[#This Row],[Amount]]),0)</f>
        <v>2218.67</v>
      </c>
      <c r="I4380" t="s">
        <v>17</v>
      </c>
      <c r="J4380" t="s">
        <v>13</v>
      </c>
      <c r="L4380" t="str">
        <f t="shared" si="68"/>
        <v>March</v>
      </c>
      <c r="M4380" s="4">
        <f>ABS(Table1[[#This Row],[Amount]])</f>
        <v>2218.67</v>
      </c>
      <c r="N4380">
        <f>IF(Table1[[#This Row],[Type]]="Income",ABS(Table1[[#This Row],[Amount]]),0)</f>
        <v>0</v>
      </c>
      <c r="O4380">
        <f>IF(Table1[[#This Row],[Type]]="Expense",ABS(Table1[[#This Row],[Amount]]),0)</f>
        <v>2218.67</v>
      </c>
      <c r="P4380" t="str">
        <f>Table1[[#This Row],[Region]]</f>
        <v>East</v>
      </c>
      <c r="Q4380" t="s">
        <v>19</v>
      </c>
      <c r="R4380" t="s">
        <v>13</v>
      </c>
    </row>
    <row r="4381" spans="1:18" x14ac:dyDescent="0.3">
      <c r="A4381" s="1">
        <v>45163</v>
      </c>
      <c r="B4381" t="s">
        <v>4407</v>
      </c>
      <c r="C4381" t="s">
        <v>25</v>
      </c>
      <c r="D4381" t="s">
        <v>36</v>
      </c>
      <c r="E4381">
        <v>-3245.18</v>
      </c>
      <c r="F4381" t="s">
        <v>11</v>
      </c>
      <c r="G4381">
        <f>IF(Table1[[#This Row],[Type]]="Income",ABS(Table1[[#This Row],[Amount]]),0)</f>
        <v>0</v>
      </c>
      <c r="H4381">
        <f>IF(Table1[[#This Row],[Type]]="Expense",ABS(Table1[[#This Row],[Amount]]),0)</f>
        <v>3245.18</v>
      </c>
      <c r="I4381" t="s">
        <v>17</v>
      </c>
      <c r="J4381" t="s">
        <v>23</v>
      </c>
      <c r="L4381" t="str">
        <f t="shared" si="68"/>
        <v>August</v>
      </c>
      <c r="M4381" s="4">
        <f>ABS(Table1[[#This Row],[Amount]])</f>
        <v>3245.18</v>
      </c>
      <c r="N4381">
        <f>IF(Table1[[#This Row],[Type]]="Income",ABS(Table1[[#This Row],[Amount]]),0)</f>
        <v>0</v>
      </c>
      <c r="O4381">
        <f>IF(Table1[[#This Row],[Type]]="Expense",ABS(Table1[[#This Row],[Amount]]),0)</f>
        <v>3245.18</v>
      </c>
      <c r="P4381" t="str">
        <f>Table1[[#This Row],[Region]]</f>
        <v>South</v>
      </c>
      <c r="Q4381" t="s">
        <v>36</v>
      </c>
      <c r="R4381" t="s">
        <v>23</v>
      </c>
    </row>
    <row r="4382" spans="1:18" x14ac:dyDescent="0.3">
      <c r="A4382" s="1">
        <v>44972</v>
      </c>
      <c r="B4382" t="s">
        <v>4408</v>
      </c>
      <c r="C4382" t="s">
        <v>9</v>
      </c>
      <c r="D4382" t="s">
        <v>16</v>
      </c>
      <c r="E4382">
        <v>-4849.92</v>
      </c>
      <c r="F4382" t="s">
        <v>11</v>
      </c>
      <c r="G4382">
        <f>IF(Table1[[#This Row],[Type]]="Income",ABS(Table1[[#This Row],[Amount]]),0)</f>
        <v>0</v>
      </c>
      <c r="H4382">
        <f>IF(Table1[[#This Row],[Type]]="Expense",ABS(Table1[[#This Row],[Amount]]),0)</f>
        <v>4849.92</v>
      </c>
      <c r="I4382" t="s">
        <v>12</v>
      </c>
      <c r="J4382" t="s">
        <v>27</v>
      </c>
      <c r="L4382" t="str">
        <f t="shared" si="68"/>
        <v>February</v>
      </c>
      <c r="M4382" s="4">
        <f>ABS(Table1[[#This Row],[Amount]])</f>
        <v>4849.92</v>
      </c>
      <c r="N4382">
        <f>IF(Table1[[#This Row],[Type]]="Income",ABS(Table1[[#This Row],[Amount]]),0)</f>
        <v>0</v>
      </c>
      <c r="O4382">
        <f>IF(Table1[[#This Row],[Type]]="Expense",ABS(Table1[[#This Row],[Amount]]),0)</f>
        <v>4849.92</v>
      </c>
      <c r="P4382" t="str">
        <f>Table1[[#This Row],[Region]]</f>
        <v>North</v>
      </c>
      <c r="Q4382" t="s">
        <v>16</v>
      </c>
      <c r="R4382" t="s">
        <v>27</v>
      </c>
    </row>
    <row r="4383" spans="1:18" x14ac:dyDescent="0.3">
      <c r="A4383" s="1">
        <v>45032</v>
      </c>
      <c r="B4383" t="s">
        <v>4409</v>
      </c>
      <c r="C4383" t="s">
        <v>15</v>
      </c>
      <c r="D4383" t="s">
        <v>36</v>
      </c>
      <c r="E4383">
        <v>-774.43</v>
      </c>
      <c r="F4383" t="s">
        <v>11</v>
      </c>
      <c r="G4383">
        <f>IF(Table1[[#This Row],[Type]]="Income",ABS(Table1[[#This Row],[Amount]]),0)</f>
        <v>0</v>
      </c>
      <c r="H4383">
        <f>IF(Table1[[#This Row],[Type]]="Expense",ABS(Table1[[#This Row],[Amount]]),0)</f>
        <v>774.43</v>
      </c>
      <c r="I4383" t="s">
        <v>12</v>
      </c>
      <c r="J4383" t="s">
        <v>27</v>
      </c>
      <c r="L4383" t="str">
        <f t="shared" si="68"/>
        <v>April</v>
      </c>
      <c r="M4383" s="4">
        <f>ABS(Table1[[#This Row],[Amount]])</f>
        <v>774.43</v>
      </c>
      <c r="N4383">
        <f>IF(Table1[[#This Row],[Type]]="Income",ABS(Table1[[#This Row],[Amount]]),0)</f>
        <v>0</v>
      </c>
      <c r="O4383">
        <f>IF(Table1[[#This Row],[Type]]="Expense",ABS(Table1[[#This Row],[Amount]]),0)</f>
        <v>774.43</v>
      </c>
      <c r="P4383" t="str">
        <f>Table1[[#This Row],[Region]]</f>
        <v>North</v>
      </c>
      <c r="Q4383" t="s">
        <v>36</v>
      </c>
      <c r="R4383" t="s">
        <v>27</v>
      </c>
    </row>
    <row r="4384" spans="1:18" x14ac:dyDescent="0.3">
      <c r="A4384" s="1">
        <v>45214</v>
      </c>
      <c r="B4384" t="s">
        <v>4410</v>
      </c>
      <c r="C4384" t="s">
        <v>25</v>
      </c>
      <c r="D4384" t="s">
        <v>26</v>
      </c>
      <c r="E4384">
        <v>-2151.17</v>
      </c>
      <c r="F4384" t="s">
        <v>11</v>
      </c>
      <c r="G4384">
        <f>IF(Table1[[#This Row],[Type]]="Income",ABS(Table1[[#This Row],[Amount]]),0)</f>
        <v>0</v>
      </c>
      <c r="H4384">
        <f>IF(Table1[[#This Row],[Type]]="Expense",ABS(Table1[[#This Row],[Amount]]),0)</f>
        <v>2151.17</v>
      </c>
      <c r="I4384" t="s">
        <v>17</v>
      </c>
      <c r="J4384" t="s">
        <v>32</v>
      </c>
      <c r="L4384" t="str">
        <f t="shared" si="68"/>
        <v>October</v>
      </c>
      <c r="M4384" s="4">
        <f>ABS(Table1[[#This Row],[Amount]])</f>
        <v>2151.17</v>
      </c>
      <c r="N4384">
        <f>IF(Table1[[#This Row],[Type]]="Income",ABS(Table1[[#This Row],[Amount]]),0)</f>
        <v>0</v>
      </c>
      <c r="O4384">
        <f>IF(Table1[[#This Row],[Type]]="Expense",ABS(Table1[[#This Row],[Amount]]),0)</f>
        <v>2151.17</v>
      </c>
      <c r="P4384" t="str">
        <f>Table1[[#This Row],[Region]]</f>
        <v>West</v>
      </c>
      <c r="Q4384" t="s">
        <v>26</v>
      </c>
      <c r="R4384" t="s">
        <v>32</v>
      </c>
    </row>
    <row r="4385" spans="1:18" x14ac:dyDescent="0.3">
      <c r="A4385" s="1">
        <v>45188</v>
      </c>
      <c r="B4385" t="s">
        <v>4411</v>
      </c>
      <c r="C4385" t="s">
        <v>30</v>
      </c>
      <c r="D4385" t="s">
        <v>36</v>
      </c>
      <c r="E4385">
        <v>4265.9399999999996</v>
      </c>
      <c r="F4385" t="s">
        <v>31</v>
      </c>
      <c r="G4385">
        <f>IF(Table1[[#This Row],[Type]]="Income",ABS(Table1[[#This Row],[Amount]]),0)</f>
        <v>4265.9399999999996</v>
      </c>
      <c r="H4385">
        <f>IF(Table1[[#This Row],[Type]]="Expense",ABS(Table1[[#This Row],[Amount]]),0)</f>
        <v>0</v>
      </c>
      <c r="I4385" t="s">
        <v>20</v>
      </c>
      <c r="J4385" t="s">
        <v>27</v>
      </c>
      <c r="L4385" t="str">
        <f t="shared" si="68"/>
        <v>September</v>
      </c>
      <c r="M4385" s="4">
        <f>ABS(Table1[[#This Row],[Amount]])</f>
        <v>4265.9399999999996</v>
      </c>
      <c r="N4385">
        <f>IF(Table1[[#This Row],[Type]]="Income",ABS(Table1[[#This Row],[Amount]]),0)</f>
        <v>4265.9399999999996</v>
      </c>
      <c r="O4385">
        <f>IF(Table1[[#This Row],[Type]]="Expense",ABS(Table1[[#This Row],[Amount]]),0)</f>
        <v>0</v>
      </c>
      <c r="P4385" t="str">
        <f>Table1[[#This Row],[Region]]</f>
        <v>North</v>
      </c>
      <c r="Q4385" t="s">
        <v>36</v>
      </c>
      <c r="R4385" t="s">
        <v>27</v>
      </c>
    </row>
    <row r="4386" spans="1:18" x14ac:dyDescent="0.3">
      <c r="A4386" s="1">
        <v>45102</v>
      </c>
      <c r="B4386" t="s">
        <v>4412</v>
      </c>
      <c r="C4386" t="s">
        <v>15</v>
      </c>
      <c r="D4386" t="s">
        <v>22</v>
      </c>
      <c r="E4386">
        <v>-4668.3</v>
      </c>
      <c r="F4386" t="s">
        <v>11</v>
      </c>
      <c r="G4386">
        <f>IF(Table1[[#This Row],[Type]]="Income",ABS(Table1[[#This Row],[Amount]]),0)</f>
        <v>0</v>
      </c>
      <c r="H4386">
        <f>IF(Table1[[#This Row],[Type]]="Expense",ABS(Table1[[#This Row],[Amount]]),0)</f>
        <v>4668.3</v>
      </c>
      <c r="I4386" t="s">
        <v>12</v>
      </c>
      <c r="J4386" t="s">
        <v>13</v>
      </c>
      <c r="L4386" t="str">
        <f t="shared" si="68"/>
        <v>June</v>
      </c>
      <c r="M4386" s="4">
        <f>ABS(Table1[[#This Row],[Amount]])</f>
        <v>4668.3</v>
      </c>
      <c r="N4386">
        <f>IF(Table1[[#This Row],[Type]]="Income",ABS(Table1[[#This Row],[Amount]]),0)</f>
        <v>0</v>
      </c>
      <c r="O4386">
        <f>IF(Table1[[#This Row],[Type]]="Expense",ABS(Table1[[#This Row],[Amount]]),0)</f>
        <v>4668.3</v>
      </c>
      <c r="P4386" t="str">
        <f>Table1[[#This Row],[Region]]</f>
        <v>East</v>
      </c>
      <c r="Q4386" t="s">
        <v>22</v>
      </c>
      <c r="R4386" t="s">
        <v>13</v>
      </c>
    </row>
    <row r="4387" spans="1:18" x14ac:dyDescent="0.3">
      <c r="A4387" s="1">
        <v>45092</v>
      </c>
      <c r="B4387" t="s">
        <v>4413</v>
      </c>
      <c r="C4387" t="s">
        <v>30</v>
      </c>
      <c r="D4387" t="s">
        <v>36</v>
      </c>
      <c r="E4387">
        <v>3046.06</v>
      </c>
      <c r="F4387" t="s">
        <v>31</v>
      </c>
      <c r="G4387">
        <f>IF(Table1[[#This Row],[Type]]="Income",ABS(Table1[[#This Row],[Amount]]),0)</f>
        <v>3046.06</v>
      </c>
      <c r="H4387">
        <f>IF(Table1[[#This Row],[Type]]="Expense",ABS(Table1[[#This Row],[Amount]]),0)</f>
        <v>0</v>
      </c>
      <c r="I4387" t="s">
        <v>12</v>
      </c>
      <c r="J4387" t="s">
        <v>27</v>
      </c>
      <c r="L4387" t="str">
        <f t="shared" si="68"/>
        <v>June</v>
      </c>
      <c r="M4387" s="4">
        <f>ABS(Table1[[#This Row],[Amount]])</f>
        <v>3046.06</v>
      </c>
      <c r="N4387">
        <f>IF(Table1[[#This Row],[Type]]="Income",ABS(Table1[[#This Row],[Amount]]),0)</f>
        <v>3046.06</v>
      </c>
      <c r="O4387">
        <f>IF(Table1[[#This Row],[Type]]="Expense",ABS(Table1[[#This Row],[Amount]]),0)</f>
        <v>0</v>
      </c>
      <c r="P4387" t="str">
        <f>Table1[[#This Row],[Region]]</f>
        <v>North</v>
      </c>
      <c r="Q4387" t="s">
        <v>36</v>
      </c>
      <c r="R4387" t="s">
        <v>27</v>
      </c>
    </row>
    <row r="4388" spans="1:18" x14ac:dyDescent="0.3">
      <c r="A4388" s="1">
        <v>45071</v>
      </c>
      <c r="B4388" t="s">
        <v>4414</v>
      </c>
      <c r="C4388" t="s">
        <v>30</v>
      </c>
      <c r="D4388" t="s">
        <v>16</v>
      </c>
      <c r="E4388">
        <v>802.76</v>
      </c>
      <c r="F4388" t="s">
        <v>31</v>
      </c>
      <c r="G4388">
        <f>IF(Table1[[#This Row],[Type]]="Income",ABS(Table1[[#This Row],[Amount]]),0)</f>
        <v>802.76</v>
      </c>
      <c r="H4388">
        <f>IF(Table1[[#This Row],[Type]]="Expense",ABS(Table1[[#This Row],[Amount]]),0)</f>
        <v>0</v>
      </c>
      <c r="I4388" t="s">
        <v>20</v>
      </c>
      <c r="J4388" t="s">
        <v>32</v>
      </c>
      <c r="L4388" t="str">
        <f t="shared" si="68"/>
        <v>May</v>
      </c>
      <c r="M4388" s="4">
        <f>ABS(Table1[[#This Row],[Amount]])</f>
        <v>802.76</v>
      </c>
      <c r="N4388">
        <f>IF(Table1[[#This Row],[Type]]="Income",ABS(Table1[[#This Row],[Amount]]),0)</f>
        <v>802.76</v>
      </c>
      <c r="O4388">
        <f>IF(Table1[[#This Row],[Type]]="Expense",ABS(Table1[[#This Row],[Amount]]),0)</f>
        <v>0</v>
      </c>
      <c r="P4388" t="str">
        <f>Table1[[#This Row],[Region]]</f>
        <v>West</v>
      </c>
      <c r="Q4388" t="s">
        <v>16</v>
      </c>
      <c r="R4388" t="s">
        <v>32</v>
      </c>
    </row>
    <row r="4389" spans="1:18" x14ac:dyDescent="0.3">
      <c r="A4389" s="1">
        <v>45256</v>
      </c>
      <c r="B4389" t="s">
        <v>4415</v>
      </c>
      <c r="C4389" t="s">
        <v>15</v>
      </c>
      <c r="D4389" t="s">
        <v>19</v>
      </c>
      <c r="E4389">
        <v>-4517.21</v>
      </c>
      <c r="F4389" t="s">
        <v>11</v>
      </c>
      <c r="G4389">
        <f>IF(Table1[[#This Row],[Type]]="Income",ABS(Table1[[#This Row],[Amount]]),0)</f>
        <v>0</v>
      </c>
      <c r="H4389">
        <f>IF(Table1[[#This Row],[Type]]="Expense",ABS(Table1[[#This Row],[Amount]]),0)</f>
        <v>4517.21</v>
      </c>
      <c r="I4389" t="s">
        <v>20</v>
      </c>
      <c r="J4389" t="s">
        <v>32</v>
      </c>
      <c r="L4389" t="str">
        <f t="shared" si="68"/>
        <v>November</v>
      </c>
      <c r="M4389" s="4">
        <f>ABS(Table1[[#This Row],[Amount]])</f>
        <v>4517.21</v>
      </c>
      <c r="N4389">
        <f>IF(Table1[[#This Row],[Type]]="Income",ABS(Table1[[#This Row],[Amount]]),0)</f>
        <v>0</v>
      </c>
      <c r="O4389">
        <f>IF(Table1[[#This Row],[Type]]="Expense",ABS(Table1[[#This Row],[Amount]]),0)</f>
        <v>4517.21</v>
      </c>
      <c r="P4389" t="str">
        <f>Table1[[#This Row],[Region]]</f>
        <v>West</v>
      </c>
      <c r="Q4389" t="s">
        <v>19</v>
      </c>
      <c r="R4389" t="s">
        <v>32</v>
      </c>
    </row>
    <row r="4390" spans="1:18" x14ac:dyDescent="0.3">
      <c r="A4390" s="1">
        <v>45209</v>
      </c>
      <c r="B4390" t="s">
        <v>4416</v>
      </c>
      <c r="C4390" t="s">
        <v>15</v>
      </c>
      <c r="D4390" t="s">
        <v>19</v>
      </c>
      <c r="E4390">
        <v>-954.79</v>
      </c>
      <c r="F4390" t="s">
        <v>11</v>
      </c>
      <c r="G4390">
        <f>IF(Table1[[#This Row],[Type]]="Income",ABS(Table1[[#This Row],[Amount]]),0)</f>
        <v>0</v>
      </c>
      <c r="H4390">
        <f>IF(Table1[[#This Row],[Type]]="Expense",ABS(Table1[[#This Row],[Amount]]),0)</f>
        <v>954.79</v>
      </c>
      <c r="I4390" t="s">
        <v>20</v>
      </c>
      <c r="J4390" t="s">
        <v>23</v>
      </c>
      <c r="L4390" t="str">
        <f t="shared" si="68"/>
        <v>October</v>
      </c>
      <c r="M4390" s="4">
        <f>ABS(Table1[[#This Row],[Amount]])</f>
        <v>954.79</v>
      </c>
      <c r="N4390">
        <f>IF(Table1[[#This Row],[Type]]="Income",ABS(Table1[[#This Row],[Amount]]),0)</f>
        <v>0</v>
      </c>
      <c r="O4390">
        <f>IF(Table1[[#This Row],[Type]]="Expense",ABS(Table1[[#This Row],[Amount]]),0)</f>
        <v>954.79</v>
      </c>
      <c r="P4390" t="str">
        <f>Table1[[#This Row],[Region]]</f>
        <v>South</v>
      </c>
      <c r="Q4390" t="s">
        <v>19</v>
      </c>
      <c r="R4390" t="s">
        <v>23</v>
      </c>
    </row>
    <row r="4391" spans="1:18" x14ac:dyDescent="0.3">
      <c r="A4391" s="1">
        <v>44980</v>
      </c>
      <c r="B4391" t="s">
        <v>4417</v>
      </c>
      <c r="C4391" t="s">
        <v>15</v>
      </c>
      <c r="D4391" t="s">
        <v>42</v>
      </c>
      <c r="E4391">
        <v>-1829.1</v>
      </c>
      <c r="F4391" t="s">
        <v>11</v>
      </c>
      <c r="G4391">
        <f>IF(Table1[[#This Row],[Type]]="Income",ABS(Table1[[#This Row],[Amount]]),0)</f>
        <v>0</v>
      </c>
      <c r="H4391">
        <f>IF(Table1[[#This Row],[Type]]="Expense",ABS(Table1[[#This Row],[Amount]]),0)</f>
        <v>1829.1</v>
      </c>
      <c r="I4391" t="s">
        <v>20</v>
      </c>
      <c r="J4391" t="s">
        <v>13</v>
      </c>
      <c r="L4391" t="str">
        <f t="shared" si="68"/>
        <v>February</v>
      </c>
      <c r="M4391" s="4">
        <f>ABS(Table1[[#This Row],[Amount]])</f>
        <v>1829.1</v>
      </c>
      <c r="N4391">
        <f>IF(Table1[[#This Row],[Type]]="Income",ABS(Table1[[#This Row],[Amount]]),0)</f>
        <v>0</v>
      </c>
      <c r="O4391">
        <f>IF(Table1[[#This Row],[Type]]="Expense",ABS(Table1[[#This Row],[Amount]]),0)</f>
        <v>1829.1</v>
      </c>
      <c r="P4391" t="str">
        <f>Table1[[#This Row],[Region]]</f>
        <v>East</v>
      </c>
      <c r="Q4391" t="s">
        <v>42</v>
      </c>
      <c r="R4391" t="s">
        <v>13</v>
      </c>
    </row>
    <row r="4392" spans="1:18" x14ac:dyDescent="0.3">
      <c r="A4392" s="1">
        <v>45104</v>
      </c>
      <c r="B4392" t="s">
        <v>4418</v>
      </c>
      <c r="C4392" t="s">
        <v>15</v>
      </c>
      <c r="D4392" t="s">
        <v>10</v>
      </c>
      <c r="E4392">
        <v>-1939.99</v>
      </c>
      <c r="F4392" t="s">
        <v>11</v>
      </c>
      <c r="G4392">
        <f>IF(Table1[[#This Row],[Type]]="Income",ABS(Table1[[#This Row],[Amount]]),0)</f>
        <v>0</v>
      </c>
      <c r="H4392">
        <f>IF(Table1[[#This Row],[Type]]="Expense",ABS(Table1[[#This Row],[Amount]]),0)</f>
        <v>1939.99</v>
      </c>
      <c r="I4392" t="s">
        <v>20</v>
      </c>
      <c r="J4392" t="s">
        <v>27</v>
      </c>
      <c r="L4392" t="str">
        <f t="shared" si="68"/>
        <v>June</v>
      </c>
      <c r="M4392" s="4">
        <f>ABS(Table1[[#This Row],[Amount]])</f>
        <v>1939.99</v>
      </c>
      <c r="N4392">
        <f>IF(Table1[[#This Row],[Type]]="Income",ABS(Table1[[#This Row],[Amount]]),0)</f>
        <v>0</v>
      </c>
      <c r="O4392">
        <f>IF(Table1[[#This Row],[Type]]="Expense",ABS(Table1[[#This Row],[Amount]]),0)</f>
        <v>1939.99</v>
      </c>
      <c r="P4392" t="str">
        <f>Table1[[#This Row],[Region]]</f>
        <v>North</v>
      </c>
      <c r="Q4392" t="s">
        <v>10</v>
      </c>
      <c r="R4392" t="s">
        <v>27</v>
      </c>
    </row>
    <row r="4393" spans="1:18" x14ac:dyDescent="0.3">
      <c r="A4393" s="1">
        <v>45170</v>
      </c>
      <c r="B4393" t="s">
        <v>4419</v>
      </c>
      <c r="C4393" t="s">
        <v>15</v>
      </c>
      <c r="D4393" t="s">
        <v>36</v>
      </c>
      <c r="E4393">
        <v>-2291.73</v>
      </c>
      <c r="F4393" t="s">
        <v>11</v>
      </c>
      <c r="G4393">
        <f>IF(Table1[[#This Row],[Type]]="Income",ABS(Table1[[#This Row],[Amount]]),0)</f>
        <v>0</v>
      </c>
      <c r="H4393">
        <f>IF(Table1[[#This Row],[Type]]="Expense",ABS(Table1[[#This Row],[Amount]]),0)</f>
        <v>2291.73</v>
      </c>
      <c r="I4393" t="s">
        <v>17</v>
      </c>
      <c r="J4393" t="s">
        <v>32</v>
      </c>
      <c r="L4393" t="str">
        <f t="shared" si="68"/>
        <v>September</v>
      </c>
      <c r="M4393" s="4">
        <f>ABS(Table1[[#This Row],[Amount]])</f>
        <v>2291.73</v>
      </c>
      <c r="N4393">
        <f>IF(Table1[[#This Row],[Type]]="Income",ABS(Table1[[#This Row],[Amount]]),0)</f>
        <v>0</v>
      </c>
      <c r="O4393">
        <f>IF(Table1[[#This Row],[Type]]="Expense",ABS(Table1[[#This Row],[Amount]]),0)</f>
        <v>2291.73</v>
      </c>
      <c r="P4393" t="str">
        <f>Table1[[#This Row],[Region]]</f>
        <v>West</v>
      </c>
      <c r="Q4393" t="s">
        <v>36</v>
      </c>
      <c r="R4393" t="s">
        <v>32</v>
      </c>
    </row>
    <row r="4394" spans="1:18" x14ac:dyDescent="0.3">
      <c r="A4394" s="1">
        <v>45267</v>
      </c>
      <c r="B4394" t="s">
        <v>4420</v>
      </c>
      <c r="C4394" t="s">
        <v>30</v>
      </c>
      <c r="D4394" t="s">
        <v>19</v>
      </c>
      <c r="E4394">
        <v>3971.81</v>
      </c>
      <c r="F4394" t="s">
        <v>31</v>
      </c>
      <c r="G4394">
        <f>IF(Table1[[#This Row],[Type]]="Income",ABS(Table1[[#This Row],[Amount]]),0)</f>
        <v>3971.81</v>
      </c>
      <c r="H4394">
        <f>IF(Table1[[#This Row],[Type]]="Expense",ABS(Table1[[#This Row],[Amount]]),0)</f>
        <v>0</v>
      </c>
      <c r="I4394" t="s">
        <v>20</v>
      </c>
      <c r="J4394" t="s">
        <v>27</v>
      </c>
      <c r="L4394" t="str">
        <f t="shared" si="68"/>
        <v>December</v>
      </c>
      <c r="M4394" s="4">
        <f>ABS(Table1[[#This Row],[Amount]])</f>
        <v>3971.81</v>
      </c>
      <c r="N4394">
        <f>IF(Table1[[#This Row],[Type]]="Income",ABS(Table1[[#This Row],[Amount]]),0)</f>
        <v>3971.81</v>
      </c>
      <c r="O4394">
        <f>IF(Table1[[#This Row],[Type]]="Expense",ABS(Table1[[#This Row],[Amount]]),0)</f>
        <v>0</v>
      </c>
      <c r="P4394" t="str">
        <f>Table1[[#This Row],[Region]]</f>
        <v>North</v>
      </c>
      <c r="Q4394" t="s">
        <v>19</v>
      </c>
      <c r="R4394" t="s">
        <v>27</v>
      </c>
    </row>
    <row r="4395" spans="1:18" x14ac:dyDescent="0.3">
      <c r="A4395" s="1">
        <v>45053</v>
      </c>
      <c r="B4395" t="s">
        <v>4421</v>
      </c>
      <c r="C4395" t="s">
        <v>9</v>
      </c>
      <c r="D4395" t="s">
        <v>36</v>
      </c>
      <c r="E4395">
        <v>-4030.51</v>
      </c>
      <c r="F4395" t="s">
        <v>11</v>
      </c>
      <c r="G4395">
        <f>IF(Table1[[#This Row],[Type]]="Income",ABS(Table1[[#This Row],[Amount]]),0)</f>
        <v>0</v>
      </c>
      <c r="H4395">
        <f>IF(Table1[[#This Row],[Type]]="Expense",ABS(Table1[[#This Row],[Amount]]),0)</f>
        <v>4030.51</v>
      </c>
      <c r="I4395" t="s">
        <v>12</v>
      </c>
      <c r="J4395" t="s">
        <v>32</v>
      </c>
      <c r="L4395" t="str">
        <f t="shared" si="68"/>
        <v>May</v>
      </c>
      <c r="M4395" s="4">
        <f>ABS(Table1[[#This Row],[Amount]])</f>
        <v>4030.51</v>
      </c>
      <c r="N4395">
        <f>IF(Table1[[#This Row],[Type]]="Income",ABS(Table1[[#This Row],[Amount]]),0)</f>
        <v>0</v>
      </c>
      <c r="O4395">
        <f>IF(Table1[[#This Row],[Type]]="Expense",ABS(Table1[[#This Row],[Amount]]),0)</f>
        <v>4030.51</v>
      </c>
      <c r="P4395" t="str">
        <f>Table1[[#This Row],[Region]]</f>
        <v>West</v>
      </c>
      <c r="Q4395" t="s">
        <v>36</v>
      </c>
      <c r="R4395" t="s">
        <v>32</v>
      </c>
    </row>
    <row r="4396" spans="1:18" x14ac:dyDescent="0.3">
      <c r="A4396" s="1">
        <v>45197</v>
      </c>
      <c r="B4396" t="s">
        <v>4422</v>
      </c>
      <c r="C4396" t="s">
        <v>9</v>
      </c>
      <c r="D4396" t="s">
        <v>10</v>
      </c>
      <c r="E4396">
        <v>-3626.31</v>
      </c>
      <c r="F4396" t="s">
        <v>11</v>
      </c>
      <c r="G4396">
        <f>IF(Table1[[#This Row],[Type]]="Income",ABS(Table1[[#This Row],[Amount]]),0)</f>
        <v>0</v>
      </c>
      <c r="H4396">
        <f>IF(Table1[[#This Row],[Type]]="Expense",ABS(Table1[[#This Row],[Amount]]),0)</f>
        <v>3626.31</v>
      </c>
      <c r="I4396" t="s">
        <v>17</v>
      </c>
      <c r="J4396" t="s">
        <v>23</v>
      </c>
      <c r="L4396" t="str">
        <f t="shared" si="68"/>
        <v>September</v>
      </c>
      <c r="M4396" s="4">
        <f>ABS(Table1[[#This Row],[Amount]])</f>
        <v>3626.31</v>
      </c>
      <c r="N4396">
        <f>IF(Table1[[#This Row],[Type]]="Income",ABS(Table1[[#This Row],[Amount]]),0)</f>
        <v>0</v>
      </c>
      <c r="O4396">
        <f>IF(Table1[[#This Row],[Type]]="Expense",ABS(Table1[[#This Row],[Amount]]),0)</f>
        <v>3626.31</v>
      </c>
      <c r="P4396" t="str">
        <f>Table1[[#This Row],[Region]]</f>
        <v>South</v>
      </c>
      <c r="Q4396" t="s">
        <v>10</v>
      </c>
      <c r="R4396" t="s">
        <v>23</v>
      </c>
    </row>
    <row r="4397" spans="1:18" x14ac:dyDescent="0.3">
      <c r="A4397" s="1">
        <v>45058</v>
      </c>
      <c r="B4397" t="s">
        <v>4423</v>
      </c>
      <c r="C4397" t="s">
        <v>15</v>
      </c>
      <c r="D4397" t="s">
        <v>19</v>
      </c>
      <c r="E4397">
        <v>-208.43</v>
      </c>
      <c r="F4397" t="s">
        <v>11</v>
      </c>
      <c r="G4397">
        <f>IF(Table1[[#This Row],[Type]]="Income",ABS(Table1[[#This Row],[Amount]]),0)</f>
        <v>0</v>
      </c>
      <c r="H4397">
        <f>IF(Table1[[#This Row],[Type]]="Expense",ABS(Table1[[#This Row],[Amount]]),0)</f>
        <v>208.43</v>
      </c>
      <c r="I4397" t="s">
        <v>12</v>
      </c>
      <c r="J4397" t="s">
        <v>32</v>
      </c>
      <c r="L4397" t="str">
        <f t="shared" si="68"/>
        <v>May</v>
      </c>
      <c r="M4397" s="4">
        <f>ABS(Table1[[#This Row],[Amount]])</f>
        <v>208.43</v>
      </c>
      <c r="N4397">
        <f>IF(Table1[[#This Row],[Type]]="Income",ABS(Table1[[#This Row],[Amount]]),0)</f>
        <v>0</v>
      </c>
      <c r="O4397">
        <f>IF(Table1[[#This Row],[Type]]="Expense",ABS(Table1[[#This Row],[Amount]]),0)</f>
        <v>208.43</v>
      </c>
      <c r="P4397" t="str">
        <f>Table1[[#This Row],[Region]]</f>
        <v>West</v>
      </c>
      <c r="Q4397" t="s">
        <v>19</v>
      </c>
      <c r="R4397" t="s">
        <v>32</v>
      </c>
    </row>
    <row r="4398" spans="1:18" x14ac:dyDescent="0.3">
      <c r="A4398" s="1">
        <v>45019</v>
      </c>
      <c r="B4398" t="s">
        <v>4424</v>
      </c>
      <c r="C4398" t="s">
        <v>30</v>
      </c>
      <c r="D4398" t="s">
        <v>10</v>
      </c>
      <c r="E4398">
        <v>2867.74</v>
      </c>
      <c r="F4398" t="s">
        <v>31</v>
      </c>
      <c r="G4398">
        <f>IF(Table1[[#This Row],[Type]]="Income",ABS(Table1[[#This Row],[Amount]]),0)</f>
        <v>2867.74</v>
      </c>
      <c r="H4398">
        <f>IF(Table1[[#This Row],[Type]]="Expense",ABS(Table1[[#This Row],[Amount]]),0)</f>
        <v>0</v>
      </c>
      <c r="I4398" t="s">
        <v>20</v>
      </c>
      <c r="J4398" t="s">
        <v>23</v>
      </c>
      <c r="L4398" t="str">
        <f t="shared" si="68"/>
        <v>April</v>
      </c>
      <c r="M4398" s="4">
        <f>ABS(Table1[[#This Row],[Amount]])</f>
        <v>2867.74</v>
      </c>
      <c r="N4398">
        <f>IF(Table1[[#This Row],[Type]]="Income",ABS(Table1[[#This Row],[Amount]]),0)</f>
        <v>2867.74</v>
      </c>
      <c r="O4398">
        <f>IF(Table1[[#This Row],[Type]]="Expense",ABS(Table1[[#This Row],[Amount]]),0)</f>
        <v>0</v>
      </c>
      <c r="P4398" t="str">
        <f>Table1[[#This Row],[Region]]</f>
        <v>South</v>
      </c>
      <c r="Q4398" t="s">
        <v>10</v>
      </c>
      <c r="R4398" t="s">
        <v>23</v>
      </c>
    </row>
    <row r="4399" spans="1:18" x14ac:dyDescent="0.3">
      <c r="A4399" s="1">
        <v>44999</v>
      </c>
      <c r="B4399" t="s">
        <v>4425</v>
      </c>
      <c r="C4399" t="s">
        <v>9</v>
      </c>
      <c r="D4399" t="s">
        <v>36</v>
      </c>
      <c r="E4399">
        <v>-3762.72</v>
      </c>
      <c r="F4399" t="s">
        <v>11</v>
      </c>
      <c r="G4399">
        <f>IF(Table1[[#This Row],[Type]]="Income",ABS(Table1[[#This Row],[Amount]]),0)</f>
        <v>0</v>
      </c>
      <c r="H4399">
        <f>IF(Table1[[#This Row],[Type]]="Expense",ABS(Table1[[#This Row],[Amount]]),0)</f>
        <v>3762.72</v>
      </c>
      <c r="I4399" t="s">
        <v>12</v>
      </c>
      <c r="J4399" t="s">
        <v>13</v>
      </c>
      <c r="L4399" t="str">
        <f t="shared" si="68"/>
        <v>March</v>
      </c>
      <c r="M4399" s="4">
        <f>ABS(Table1[[#This Row],[Amount]])</f>
        <v>3762.72</v>
      </c>
      <c r="N4399">
        <f>IF(Table1[[#This Row],[Type]]="Income",ABS(Table1[[#This Row],[Amount]]),0)</f>
        <v>0</v>
      </c>
      <c r="O4399">
        <f>IF(Table1[[#This Row],[Type]]="Expense",ABS(Table1[[#This Row],[Amount]]),0)</f>
        <v>3762.72</v>
      </c>
      <c r="P4399" t="str">
        <f>Table1[[#This Row],[Region]]</f>
        <v>East</v>
      </c>
      <c r="Q4399" t="s">
        <v>36</v>
      </c>
      <c r="R4399" t="s">
        <v>13</v>
      </c>
    </row>
    <row r="4400" spans="1:18" x14ac:dyDescent="0.3">
      <c r="A4400" s="1">
        <v>45174</v>
      </c>
      <c r="B4400" t="s">
        <v>4426</v>
      </c>
      <c r="C4400" t="s">
        <v>9</v>
      </c>
      <c r="D4400" t="s">
        <v>16</v>
      </c>
      <c r="E4400">
        <v>-2278.66</v>
      </c>
      <c r="F4400" t="s">
        <v>11</v>
      </c>
      <c r="G4400">
        <f>IF(Table1[[#This Row],[Type]]="Income",ABS(Table1[[#This Row],[Amount]]),0)</f>
        <v>0</v>
      </c>
      <c r="H4400">
        <f>IF(Table1[[#This Row],[Type]]="Expense",ABS(Table1[[#This Row],[Amount]]),0)</f>
        <v>2278.66</v>
      </c>
      <c r="I4400" t="s">
        <v>20</v>
      </c>
      <c r="J4400" t="s">
        <v>27</v>
      </c>
      <c r="L4400" t="str">
        <f t="shared" si="68"/>
        <v>September</v>
      </c>
      <c r="M4400" s="4">
        <f>ABS(Table1[[#This Row],[Amount]])</f>
        <v>2278.66</v>
      </c>
      <c r="N4400">
        <f>IF(Table1[[#This Row],[Type]]="Income",ABS(Table1[[#This Row],[Amount]]),0)</f>
        <v>0</v>
      </c>
      <c r="O4400">
        <f>IF(Table1[[#This Row],[Type]]="Expense",ABS(Table1[[#This Row],[Amount]]),0)</f>
        <v>2278.66</v>
      </c>
      <c r="P4400" t="str">
        <f>Table1[[#This Row],[Region]]</f>
        <v>North</v>
      </c>
      <c r="Q4400" t="s">
        <v>16</v>
      </c>
      <c r="R4400" t="s">
        <v>27</v>
      </c>
    </row>
    <row r="4401" spans="1:18" x14ac:dyDescent="0.3">
      <c r="A4401" s="1">
        <v>45274</v>
      </c>
      <c r="B4401" t="s">
        <v>4427</v>
      </c>
      <c r="C4401" t="s">
        <v>9</v>
      </c>
      <c r="D4401" t="s">
        <v>36</v>
      </c>
      <c r="E4401">
        <v>-4730.1899999999996</v>
      </c>
      <c r="F4401" t="s">
        <v>11</v>
      </c>
      <c r="G4401">
        <f>IF(Table1[[#This Row],[Type]]="Income",ABS(Table1[[#This Row],[Amount]]),0)</f>
        <v>0</v>
      </c>
      <c r="H4401">
        <f>IF(Table1[[#This Row],[Type]]="Expense",ABS(Table1[[#This Row],[Amount]]),0)</f>
        <v>4730.1899999999996</v>
      </c>
      <c r="I4401" t="s">
        <v>12</v>
      </c>
      <c r="J4401" t="s">
        <v>27</v>
      </c>
      <c r="L4401" t="str">
        <f t="shared" si="68"/>
        <v>December</v>
      </c>
      <c r="M4401" s="4">
        <f>ABS(Table1[[#This Row],[Amount]])</f>
        <v>4730.1899999999996</v>
      </c>
      <c r="N4401">
        <f>IF(Table1[[#This Row],[Type]]="Income",ABS(Table1[[#This Row],[Amount]]),0)</f>
        <v>0</v>
      </c>
      <c r="O4401">
        <f>IF(Table1[[#This Row],[Type]]="Expense",ABS(Table1[[#This Row],[Amount]]),0)</f>
        <v>4730.1899999999996</v>
      </c>
      <c r="P4401" t="str">
        <f>Table1[[#This Row],[Region]]</f>
        <v>North</v>
      </c>
      <c r="Q4401" t="s">
        <v>36</v>
      </c>
      <c r="R4401" t="s">
        <v>27</v>
      </c>
    </row>
    <row r="4402" spans="1:18" x14ac:dyDescent="0.3">
      <c r="A4402" s="1">
        <v>45199</v>
      </c>
      <c r="B4402" t="s">
        <v>4428</v>
      </c>
      <c r="C4402" t="s">
        <v>30</v>
      </c>
      <c r="D4402" t="s">
        <v>10</v>
      </c>
      <c r="E4402">
        <v>4136.67</v>
      </c>
      <c r="F4402" t="s">
        <v>31</v>
      </c>
      <c r="G4402">
        <f>IF(Table1[[#This Row],[Type]]="Income",ABS(Table1[[#This Row],[Amount]]),0)</f>
        <v>4136.67</v>
      </c>
      <c r="H4402">
        <f>IF(Table1[[#This Row],[Type]]="Expense",ABS(Table1[[#This Row],[Amount]]),0)</f>
        <v>0</v>
      </c>
      <c r="I4402" t="s">
        <v>12</v>
      </c>
      <c r="J4402" t="s">
        <v>23</v>
      </c>
      <c r="L4402" t="str">
        <f t="shared" si="68"/>
        <v>September</v>
      </c>
      <c r="M4402" s="4">
        <f>ABS(Table1[[#This Row],[Amount]])</f>
        <v>4136.67</v>
      </c>
      <c r="N4402">
        <f>IF(Table1[[#This Row],[Type]]="Income",ABS(Table1[[#This Row],[Amount]]),0)</f>
        <v>4136.67</v>
      </c>
      <c r="O4402">
        <f>IF(Table1[[#This Row],[Type]]="Expense",ABS(Table1[[#This Row],[Amount]]),0)</f>
        <v>0</v>
      </c>
      <c r="P4402" t="str">
        <f>Table1[[#This Row],[Region]]</f>
        <v>South</v>
      </c>
      <c r="Q4402" t="s">
        <v>10</v>
      </c>
      <c r="R4402" t="s">
        <v>23</v>
      </c>
    </row>
    <row r="4403" spans="1:18" x14ac:dyDescent="0.3">
      <c r="A4403" s="1">
        <v>44969</v>
      </c>
      <c r="B4403" t="s">
        <v>4429</v>
      </c>
      <c r="C4403" t="s">
        <v>15</v>
      </c>
      <c r="D4403" t="s">
        <v>16</v>
      </c>
      <c r="E4403">
        <v>-3226.96</v>
      </c>
      <c r="F4403" t="s">
        <v>11</v>
      </c>
      <c r="G4403">
        <f>IF(Table1[[#This Row],[Type]]="Income",ABS(Table1[[#This Row],[Amount]]),0)</f>
        <v>0</v>
      </c>
      <c r="H4403">
        <f>IF(Table1[[#This Row],[Type]]="Expense",ABS(Table1[[#This Row],[Amount]]),0)</f>
        <v>3226.96</v>
      </c>
      <c r="I4403" t="s">
        <v>20</v>
      </c>
      <c r="J4403" t="s">
        <v>13</v>
      </c>
      <c r="L4403" t="str">
        <f t="shared" si="68"/>
        <v>February</v>
      </c>
      <c r="M4403" s="4">
        <f>ABS(Table1[[#This Row],[Amount]])</f>
        <v>3226.96</v>
      </c>
      <c r="N4403">
        <f>IF(Table1[[#This Row],[Type]]="Income",ABS(Table1[[#This Row],[Amount]]),0)</f>
        <v>0</v>
      </c>
      <c r="O4403">
        <f>IF(Table1[[#This Row],[Type]]="Expense",ABS(Table1[[#This Row],[Amount]]),0)</f>
        <v>3226.96</v>
      </c>
      <c r="P4403" t="str">
        <f>Table1[[#This Row],[Region]]</f>
        <v>East</v>
      </c>
      <c r="Q4403" t="s">
        <v>16</v>
      </c>
      <c r="R4403" t="s">
        <v>13</v>
      </c>
    </row>
    <row r="4404" spans="1:18" x14ac:dyDescent="0.3">
      <c r="A4404" s="1">
        <v>44967</v>
      </c>
      <c r="B4404" t="s">
        <v>4430</v>
      </c>
      <c r="C4404" t="s">
        <v>15</v>
      </c>
      <c r="D4404" t="s">
        <v>16</v>
      </c>
      <c r="E4404">
        <v>-405.88</v>
      </c>
      <c r="F4404" t="s">
        <v>11</v>
      </c>
      <c r="G4404">
        <f>IF(Table1[[#This Row],[Type]]="Income",ABS(Table1[[#This Row],[Amount]]),0)</f>
        <v>0</v>
      </c>
      <c r="H4404">
        <f>IF(Table1[[#This Row],[Type]]="Expense",ABS(Table1[[#This Row],[Amount]]),0)</f>
        <v>405.88</v>
      </c>
      <c r="I4404" t="s">
        <v>12</v>
      </c>
      <c r="J4404" t="s">
        <v>23</v>
      </c>
      <c r="L4404" t="str">
        <f t="shared" si="68"/>
        <v>February</v>
      </c>
      <c r="M4404" s="4">
        <f>ABS(Table1[[#This Row],[Amount]])</f>
        <v>405.88</v>
      </c>
      <c r="N4404">
        <f>IF(Table1[[#This Row],[Type]]="Income",ABS(Table1[[#This Row],[Amount]]),0)</f>
        <v>0</v>
      </c>
      <c r="O4404">
        <f>IF(Table1[[#This Row],[Type]]="Expense",ABS(Table1[[#This Row],[Amount]]),0)</f>
        <v>405.88</v>
      </c>
      <c r="P4404" t="str">
        <f>Table1[[#This Row],[Region]]</f>
        <v>South</v>
      </c>
      <c r="Q4404" t="s">
        <v>16</v>
      </c>
      <c r="R4404" t="s">
        <v>23</v>
      </c>
    </row>
    <row r="4405" spans="1:18" x14ac:dyDescent="0.3">
      <c r="A4405" s="1">
        <v>45096</v>
      </c>
      <c r="B4405" t="s">
        <v>4431</v>
      </c>
      <c r="C4405" t="s">
        <v>15</v>
      </c>
      <c r="D4405" t="s">
        <v>42</v>
      </c>
      <c r="E4405">
        <v>-3296.5</v>
      </c>
      <c r="F4405" t="s">
        <v>11</v>
      </c>
      <c r="G4405">
        <f>IF(Table1[[#This Row],[Type]]="Income",ABS(Table1[[#This Row],[Amount]]),0)</f>
        <v>0</v>
      </c>
      <c r="H4405">
        <f>IF(Table1[[#This Row],[Type]]="Expense",ABS(Table1[[#This Row],[Amount]]),0)</f>
        <v>3296.5</v>
      </c>
      <c r="I4405" t="s">
        <v>17</v>
      </c>
      <c r="J4405" t="s">
        <v>32</v>
      </c>
      <c r="L4405" t="str">
        <f t="shared" si="68"/>
        <v>June</v>
      </c>
      <c r="M4405" s="4">
        <f>ABS(Table1[[#This Row],[Amount]])</f>
        <v>3296.5</v>
      </c>
      <c r="N4405">
        <f>IF(Table1[[#This Row],[Type]]="Income",ABS(Table1[[#This Row],[Amount]]),0)</f>
        <v>0</v>
      </c>
      <c r="O4405">
        <f>IF(Table1[[#This Row],[Type]]="Expense",ABS(Table1[[#This Row],[Amount]]),0)</f>
        <v>3296.5</v>
      </c>
      <c r="P4405" t="str">
        <f>Table1[[#This Row],[Region]]</f>
        <v>West</v>
      </c>
      <c r="Q4405" t="s">
        <v>42</v>
      </c>
      <c r="R4405" t="s">
        <v>32</v>
      </c>
    </row>
    <row r="4406" spans="1:18" x14ac:dyDescent="0.3">
      <c r="A4406" s="1">
        <v>45138</v>
      </c>
      <c r="B4406" t="s">
        <v>4432</v>
      </c>
      <c r="C4406" t="s">
        <v>25</v>
      </c>
      <c r="D4406" t="s">
        <v>19</v>
      </c>
      <c r="E4406">
        <v>-4566.74</v>
      </c>
      <c r="F4406" t="s">
        <v>11</v>
      </c>
      <c r="G4406">
        <f>IF(Table1[[#This Row],[Type]]="Income",ABS(Table1[[#This Row],[Amount]]),0)</f>
        <v>0</v>
      </c>
      <c r="H4406">
        <f>IF(Table1[[#This Row],[Type]]="Expense",ABS(Table1[[#This Row],[Amount]]),0)</f>
        <v>4566.74</v>
      </c>
      <c r="I4406" t="s">
        <v>12</v>
      </c>
      <c r="J4406" t="s">
        <v>23</v>
      </c>
      <c r="L4406" t="str">
        <f t="shared" si="68"/>
        <v>July</v>
      </c>
      <c r="M4406" s="4">
        <f>ABS(Table1[[#This Row],[Amount]])</f>
        <v>4566.74</v>
      </c>
      <c r="N4406">
        <f>IF(Table1[[#This Row],[Type]]="Income",ABS(Table1[[#This Row],[Amount]]),0)</f>
        <v>0</v>
      </c>
      <c r="O4406">
        <f>IF(Table1[[#This Row],[Type]]="Expense",ABS(Table1[[#This Row],[Amount]]),0)</f>
        <v>4566.74</v>
      </c>
      <c r="P4406" t="str">
        <f>Table1[[#This Row],[Region]]</f>
        <v>South</v>
      </c>
      <c r="Q4406" t="s">
        <v>19</v>
      </c>
      <c r="R4406" t="s">
        <v>23</v>
      </c>
    </row>
    <row r="4407" spans="1:18" x14ac:dyDescent="0.3">
      <c r="A4407" s="1">
        <v>45094</v>
      </c>
      <c r="B4407" t="s">
        <v>4433</v>
      </c>
      <c r="C4407" t="s">
        <v>25</v>
      </c>
      <c r="D4407" t="s">
        <v>22</v>
      </c>
      <c r="E4407">
        <v>-1959.28</v>
      </c>
      <c r="F4407" t="s">
        <v>11</v>
      </c>
      <c r="G4407">
        <f>IF(Table1[[#This Row],[Type]]="Income",ABS(Table1[[#This Row],[Amount]]),0)</f>
        <v>0</v>
      </c>
      <c r="H4407">
        <f>IF(Table1[[#This Row],[Type]]="Expense",ABS(Table1[[#This Row],[Amount]]),0)</f>
        <v>1959.28</v>
      </c>
      <c r="I4407" t="s">
        <v>17</v>
      </c>
      <c r="J4407" t="s">
        <v>13</v>
      </c>
      <c r="L4407" t="str">
        <f t="shared" si="68"/>
        <v>June</v>
      </c>
      <c r="M4407" s="4">
        <f>ABS(Table1[[#This Row],[Amount]])</f>
        <v>1959.28</v>
      </c>
      <c r="N4407">
        <f>IF(Table1[[#This Row],[Type]]="Income",ABS(Table1[[#This Row],[Amount]]),0)</f>
        <v>0</v>
      </c>
      <c r="O4407">
        <f>IF(Table1[[#This Row],[Type]]="Expense",ABS(Table1[[#This Row],[Amount]]),0)</f>
        <v>1959.28</v>
      </c>
      <c r="P4407" t="str">
        <f>Table1[[#This Row],[Region]]</f>
        <v>East</v>
      </c>
      <c r="Q4407" t="s">
        <v>22</v>
      </c>
      <c r="R4407" t="s">
        <v>13</v>
      </c>
    </row>
    <row r="4408" spans="1:18" x14ac:dyDescent="0.3">
      <c r="A4408" s="1">
        <v>44965</v>
      </c>
      <c r="B4408" t="s">
        <v>4434</v>
      </c>
      <c r="C4408" t="s">
        <v>25</v>
      </c>
      <c r="D4408" t="s">
        <v>16</v>
      </c>
      <c r="E4408">
        <v>-4206.8500000000004</v>
      </c>
      <c r="F4408" t="s">
        <v>11</v>
      </c>
      <c r="G4408">
        <f>IF(Table1[[#This Row],[Type]]="Income",ABS(Table1[[#This Row],[Amount]]),0)</f>
        <v>0</v>
      </c>
      <c r="H4408">
        <f>IF(Table1[[#This Row],[Type]]="Expense",ABS(Table1[[#This Row],[Amount]]),0)</f>
        <v>4206.8500000000004</v>
      </c>
      <c r="I4408" t="s">
        <v>17</v>
      </c>
      <c r="J4408" t="s">
        <v>32</v>
      </c>
      <c r="L4408" t="str">
        <f t="shared" si="68"/>
        <v>February</v>
      </c>
      <c r="M4408" s="4">
        <f>ABS(Table1[[#This Row],[Amount]])</f>
        <v>4206.8500000000004</v>
      </c>
      <c r="N4408">
        <f>IF(Table1[[#This Row],[Type]]="Income",ABS(Table1[[#This Row],[Amount]]),0)</f>
        <v>0</v>
      </c>
      <c r="O4408">
        <f>IF(Table1[[#This Row],[Type]]="Expense",ABS(Table1[[#This Row],[Amount]]),0)</f>
        <v>4206.8500000000004</v>
      </c>
      <c r="P4408" t="str">
        <f>Table1[[#This Row],[Region]]</f>
        <v>West</v>
      </c>
      <c r="Q4408" t="s">
        <v>16</v>
      </c>
      <c r="R4408" t="s">
        <v>32</v>
      </c>
    </row>
    <row r="4409" spans="1:18" x14ac:dyDescent="0.3">
      <c r="A4409" s="1">
        <v>45171</v>
      </c>
      <c r="B4409" t="s">
        <v>4435</v>
      </c>
      <c r="C4409" t="s">
        <v>30</v>
      </c>
      <c r="D4409" t="s">
        <v>10</v>
      </c>
      <c r="E4409">
        <v>1634.49</v>
      </c>
      <c r="F4409" t="s">
        <v>31</v>
      </c>
      <c r="G4409">
        <f>IF(Table1[[#This Row],[Type]]="Income",ABS(Table1[[#This Row],[Amount]]),0)</f>
        <v>1634.49</v>
      </c>
      <c r="H4409">
        <f>IF(Table1[[#This Row],[Type]]="Expense",ABS(Table1[[#This Row],[Amount]]),0)</f>
        <v>0</v>
      </c>
      <c r="I4409" t="s">
        <v>12</v>
      </c>
      <c r="J4409" t="s">
        <v>27</v>
      </c>
      <c r="L4409" t="str">
        <f t="shared" si="68"/>
        <v>September</v>
      </c>
      <c r="M4409" s="4">
        <f>ABS(Table1[[#This Row],[Amount]])</f>
        <v>1634.49</v>
      </c>
      <c r="N4409">
        <f>IF(Table1[[#This Row],[Type]]="Income",ABS(Table1[[#This Row],[Amount]]),0)</f>
        <v>1634.49</v>
      </c>
      <c r="O4409">
        <f>IF(Table1[[#This Row],[Type]]="Expense",ABS(Table1[[#This Row],[Amount]]),0)</f>
        <v>0</v>
      </c>
      <c r="P4409" t="str">
        <f>Table1[[#This Row],[Region]]</f>
        <v>North</v>
      </c>
      <c r="Q4409" t="s">
        <v>10</v>
      </c>
      <c r="R4409" t="s">
        <v>27</v>
      </c>
    </row>
    <row r="4410" spans="1:18" x14ac:dyDescent="0.3">
      <c r="A4410" s="1">
        <v>45077</v>
      </c>
      <c r="B4410" t="s">
        <v>4436</v>
      </c>
      <c r="C4410" t="s">
        <v>9</v>
      </c>
      <c r="D4410" t="s">
        <v>19</v>
      </c>
      <c r="E4410">
        <v>-2893.51</v>
      </c>
      <c r="F4410" t="s">
        <v>11</v>
      </c>
      <c r="G4410">
        <f>IF(Table1[[#This Row],[Type]]="Income",ABS(Table1[[#This Row],[Amount]]),0)</f>
        <v>0</v>
      </c>
      <c r="H4410">
        <f>IF(Table1[[#This Row],[Type]]="Expense",ABS(Table1[[#This Row],[Amount]]),0)</f>
        <v>2893.51</v>
      </c>
      <c r="I4410" t="s">
        <v>17</v>
      </c>
      <c r="J4410" t="s">
        <v>27</v>
      </c>
      <c r="L4410" t="str">
        <f t="shared" si="68"/>
        <v>May</v>
      </c>
      <c r="M4410" s="4">
        <f>ABS(Table1[[#This Row],[Amount]])</f>
        <v>2893.51</v>
      </c>
      <c r="N4410">
        <f>IF(Table1[[#This Row],[Type]]="Income",ABS(Table1[[#This Row],[Amount]]),0)</f>
        <v>0</v>
      </c>
      <c r="O4410">
        <f>IF(Table1[[#This Row],[Type]]="Expense",ABS(Table1[[#This Row],[Amount]]),0)</f>
        <v>2893.51</v>
      </c>
      <c r="P4410" t="str">
        <f>Table1[[#This Row],[Region]]</f>
        <v>North</v>
      </c>
      <c r="Q4410" t="s">
        <v>19</v>
      </c>
      <c r="R4410" t="s">
        <v>27</v>
      </c>
    </row>
    <row r="4411" spans="1:18" x14ac:dyDescent="0.3">
      <c r="A4411" s="1">
        <v>45037</v>
      </c>
      <c r="B4411" t="s">
        <v>4437</v>
      </c>
      <c r="C4411" t="s">
        <v>9</v>
      </c>
      <c r="D4411" t="s">
        <v>26</v>
      </c>
      <c r="E4411">
        <v>-3277.28</v>
      </c>
      <c r="F4411" t="s">
        <v>11</v>
      </c>
      <c r="G4411">
        <f>IF(Table1[[#This Row],[Type]]="Income",ABS(Table1[[#This Row],[Amount]]),0)</f>
        <v>0</v>
      </c>
      <c r="H4411">
        <f>IF(Table1[[#This Row],[Type]]="Expense",ABS(Table1[[#This Row],[Amount]]),0)</f>
        <v>3277.28</v>
      </c>
      <c r="I4411" t="s">
        <v>17</v>
      </c>
      <c r="J4411" t="s">
        <v>27</v>
      </c>
      <c r="L4411" t="str">
        <f t="shared" si="68"/>
        <v>April</v>
      </c>
      <c r="M4411" s="4">
        <f>ABS(Table1[[#This Row],[Amount]])</f>
        <v>3277.28</v>
      </c>
      <c r="N4411">
        <f>IF(Table1[[#This Row],[Type]]="Income",ABS(Table1[[#This Row],[Amount]]),0)</f>
        <v>0</v>
      </c>
      <c r="O4411">
        <f>IF(Table1[[#This Row],[Type]]="Expense",ABS(Table1[[#This Row],[Amount]]),0)</f>
        <v>3277.28</v>
      </c>
      <c r="P4411" t="str">
        <f>Table1[[#This Row],[Region]]</f>
        <v>North</v>
      </c>
      <c r="Q4411" t="s">
        <v>26</v>
      </c>
      <c r="R4411" t="s">
        <v>27</v>
      </c>
    </row>
    <row r="4412" spans="1:18" x14ac:dyDescent="0.3">
      <c r="A4412" s="1">
        <v>44973</v>
      </c>
      <c r="B4412" t="s">
        <v>4438</v>
      </c>
      <c r="C4412" t="s">
        <v>30</v>
      </c>
      <c r="D4412" t="s">
        <v>36</v>
      </c>
      <c r="E4412">
        <v>3422.18</v>
      </c>
      <c r="F4412" t="s">
        <v>31</v>
      </c>
      <c r="G4412">
        <f>IF(Table1[[#This Row],[Type]]="Income",ABS(Table1[[#This Row],[Amount]]),0)</f>
        <v>3422.18</v>
      </c>
      <c r="H4412">
        <f>IF(Table1[[#This Row],[Type]]="Expense",ABS(Table1[[#This Row],[Amount]]),0)</f>
        <v>0</v>
      </c>
      <c r="I4412" t="s">
        <v>12</v>
      </c>
      <c r="J4412" t="s">
        <v>13</v>
      </c>
      <c r="L4412" t="str">
        <f t="shared" si="68"/>
        <v>February</v>
      </c>
      <c r="M4412" s="4">
        <f>ABS(Table1[[#This Row],[Amount]])</f>
        <v>3422.18</v>
      </c>
      <c r="N4412">
        <f>IF(Table1[[#This Row],[Type]]="Income",ABS(Table1[[#This Row],[Amount]]),0)</f>
        <v>3422.18</v>
      </c>
      <c r="O4412">
        <f>IF(Table1[[#This Row],[Type]]="Expense",ABS(Table1[[#This Row],[Amount]]),0)</f>
        <v>0</v>
      </c>
      <c r="P4412" t="str">
        <f>Table1[[#This Row],[Region]]</f>
        <v>East</v>
      </c>
      <c r="Q4412" t="s">
        <v>36</v>
      </c>
      <c r="R4412" t="s">
        <v>13</v>
      </c>
    </row>
    <row r="4413" spans="1:18" x14ac:dyDescent="0.3">
      <c r="A4413" s="1">
        <v>44989</v>
      </c>
      <c r="B4413" t="s">
        <v>4439</v>
      </c>
      <c r="C4413" t="s">
        <v>30</v>
      </c>
      <c r="D4413" t="s">
        <v>10</v>
      </c>
      <c r="E4413">
        <v>4424.49</v>
      </c>
      <c r="F4413" t="s">
        <v>31</v>
      </c>
      <c r="G4413">
        <f>IF(Table1[[#This Row],[Type]]="Income",ABS(Table1[[#This Row],[Amount]]),0)</f>
        <v>4424.49</v>
      </c>
      <c r="H4413">
        <f>IF(Table1[[#This Row],[Type]]="Expense",ABS(Table1[[#This Row],[Amount]]),0)</f>
        <v>0</v>
      </c>
      <c r="I4413" t="s">
        <v>20</v>
      </c>
      <c r="J4413" t="s">
        <v>13</v>
      </c>
      <c r="L4413" t="str">
        <f t="shared" si="68"/>
        <v>March</v>
      </c>
      <c r="M4413" s="4">
        <f>ABS(Table1[[#This Row],[Amount]])</f>
        <v>4424.49</v>
      </c>
      <c r="N4413">
        <f>IF(Table1[[#This Row],[Type]]="Income",ABS(Table1[[#This Row],[Amount]]),0)</f>
        <v>4424.49</v>
      </c>
      <c r="O4413">
        <f>IF(Table1[[#This Row],[Type]]="Expense",ABS(Table1[[#This Row],[Amount]]),0)</f>
        <v>0</v>
      </c>
      <c r="P4413" t="str">
        <f>Table1[[#This Row],[Region]]</f>
        <v>East</v>
      </c>
      <c r="Q4413" t="s">
        <v>10</v>
      </c>
      <c r="R4413" t="s">
        <v>13</v>
      </c>
    </row>
    <row r="4414" spans="1:18" x14ac:dyDescent="0.3">
      <c r="A4414" s="1">
        <v>45151</v>
      </c>
      <c r="B4414" t="s">
        <v>4440</v>
      </c>
      <c r="C4414" t="s">
        <v>15</v>
      </c>
      <c r="D4414" t="s">
        <v>26</v>
      </c>
      <c r="E4414">
        <v>-1249.6500000000001</v>
      </c>
      <c r="F4414" t="s">
        <v>11</v>
      </c>
      <c r="G4414">
        <f>IF(Table1[[#This Row],[Type]]="Income",ABS(Table1[[#This Row],[Amount]]),0)</f>
        <v>0</v>
      </c>
      <c r="H4414">
        <f>IF(Table1[[#This Row],[Type]]="Expense",ABS(Table1[[#This Row],[Amount]]),0)</f>
        <v>1249.6500000000001</v>
      </c>
      <c r="I4414" t="s">
        <v>20</v>
      </c>
      <c r="J4414" t="s">
        <v>13</v>
      </c>
      <c r="L4414" t="str">
        <f t="shared" si="68"/>
        <v>August</v>
      </c>
      <c r="M4414" s="4">
        <f>ABS(Table1[[#This Row],[Amount]])</f>
        <v>1249.6500000000001</v>
      </c>
      <c r="N4414">
        <f>IF(Table1[[#This Row],[Type]]="Income",ABS(Table1[[#This Row],[Amount]]),0)</f>
        <v>0</v>
      </c>
      <c r="O4414">
        <f>IF(Table1[[#This Row],[Type]]="Expense",ABS(Table1[[#This Row],[Amount]]),0)</f>
        <v>1249.6500000000001</v>
      </c>
      <c r="P4414" t="str">
        <f>Table1[[#This Row],[Region]]</f>
        <v>East</v>
      </c>
      <c r="Q4414" t="s">
        <v>26</v>
      </c>
      <c r="R4414" t="s">
        <v>13</v>
      </c>
    </row>
    <row r="4415" spans="1:18" x14ac:dyDescent="0.3">
      <c r="A4415" s="1">
        <v>44995</v>
      </c>
      <c r="B4415" t="s">
        <v>4441</v>
      </c>
      <c r="C4415" t="s">
        <v>15</v>
      </c>
      <c r="D4415" t="s">
        <v>10</v>
      </c>
      <c r="E4415">
        <v>-1385.61</v>
      </c>
      <c r="F4415" t="s">
        <v>11</v>
      </c>
      <c r="G4415">
        <f>IF(Table1[[#This Row],[Type]]="Income",ABS(Table1[[#This Row],[Amount]]),0)</f>
        <v>0</v>
      </c>
      <c r="H4415">
        <f>IF(Table1[[#This Row],[Type]]="Expense",ABS(Table1[[#This Row],[Amount]]),0)</f>
        <v>1385.61</v>
      </c>
      <c r="I4415" t="s">
        <v>17</v>
      </c>
      <c r="J4415" t="s">
        <v>13</v>
      </c>
      <c r="L4415" t="str">
        <f t="shared" si="68"/>
        <v>March</v>
      </c>
      <c r="M4415" s="4">
        <f>ABS(Table1[[#This Row],[Amount]])</f>
        <v>1385.61</v>
      </c>
      <c r="N4415">
        <f>IF(Table1[[#This Row],[Type]]="Income",ABS(Table1[[#This Row],[Amount]]),0)</f>
        <v>0</v>
      </c>
      <c r="O4415">
        <f>IF(Table1[[#This Row],[Type]]="Expense",ABS(Table1[[#This Row],[Amount]]),0)</f>
        <v>1385.61</v>
      </c>
      <c r="P4415" t="str">
        <f>Table1[[#This Row],[Region]]</f>
        <v>East</v>
      </c>
      <c r="Q4415" t="s">
        <v>10</v>
      </c>
      <c r="R4415" t="s">
        <v>13</v>
      </c>
    </row>
    <row r="4416" spans="1:18" x14ac:dyDescent="0.3">
      <c r="A4416" s="1">
        <v>45225</v>
      </c>
      <c r="B4416" t="s">
        <v>4442</v>
      </c>
      <c r="C4416" t="s">
        <v>25</v>
      </c>
      <c r="D4416" t="s">
        <v>36</v>
      </c>
      <c r="E4416">
        <v>-3549.8</v>
      </c>
      <c r="F4416" t="s">
        <v>11</v>
      </c>
      <c r="G4416">
        <f>IF(Table1[[#This Row],[Type]]="Income",ABS(Table1[[#This Row],[Amount]]),0)</f>
        <v>0</v>
      </c>
      <c r="H4416">
        <f>IF(Table1[[#This Row],[Type]]="Expense",ABS(Table1[[#This Row],[Amount]]),0)</f>
        <v>3549.8</v>
      </c>
      <c r="I4416" t="s">
        <v>17</v>
      </c>
      <c r="J4416" t="s">
        <v>13</v>
      </c>
      <c r="L4416" t="str">
        <f t="shared" si="68"/>
        <v>October</v>
      </c>
      <c r="M4416" s="4">
        <f>ABS(Table1[[#This Row],[Amount]])</f>
        <v>3549.8</v>
      </c>
      <c r="N4416">
        <f>IF(Table1[[#This Row],[Type]]="Income",ABS(Table1[[#This Row],[Amount]]),0)</f>
        <v>0</v>
      </c>
      <c r="O4416">
        <f>IF(Table1[[#This Row],[Type]]="Expense",ABS(Table1[[#This Row],[Amount]]),0)</f>
        <v>3549.8</v>
      </c>
      <c r="P4416" t="str">
        <f>Table1[[#This Row],[Region]]</f>
        <v>East</v>
      </c>
      <c r="Q4416" t="s">
        <v>36</v>
      </c>
      <c r="R4416" t="s">
        <v>13</v>
      </c>
    </row>
    <row r="4417" spans="1:18" x14ac:dyDescent="0.3">
      <c r="A4417" s="1">
        <v>45216</v>
      </c>
      <c r="B4417" t="s">
        <v>4443</v>
      </c>
      <c r="C4417" t="s">
        <v>25</v>
      </c>
      <c r="D4417" t="s">
        <v>42</v>
      </c>
      <c r="E4417">
        <v>-968.25</v>
      </c>
      <c r="F4417" t="s">
        <v>11</v>
      </c>
      <c r="G4417">
        <f>IF(Table1[[#This Row],[Type]]="Income",ABS(Table1[[#This Row],[Amount]]),0)</f>
        <v>0</v>
      </c>
      <c r="H4417">
        <f>IF(Table1[[#This Row],[Type]]="Expense",ABS(Table1[[#This Row],[Amount]]),0)</f>
        <v>968.25</v>
      </c>
      <c r="I4417" t="s">
        <v>20</v>
      </c>
      <c r="J4417" t="s">
        <v>32</v>
      </c>
      <c r="L4417" t="str">
        <f t="shared" si="68"/>
        <v>October</v>
      </c>
      <c r="M4417" s="4">
        <f>ABS(Table1[[#This Row],[Amount]])</f>
        <v>968.25</v>
      </c>
      <c r="N4417">
        <f>IF(Table1[[#This Row],[Type]]="Income",ABS(Table1[[#This Row],[Amount]]),0)</f>
        <v>0</v>
      </c>
      <c r="O4417">
        <f>IF(Table1[[#This Row],[Type]]="Expense",ABS(Table1[[#This Row],[Amount]]),0)</f>
        <v>968.25</v>
      </c>
      <c r="P4417" t="str">
        <f>Table1[[#This Row],[Region]]</f>
        <v>West</v>
      </c>
      <c r="Q4417" t="s">
        <v>42</v>
      </c>
      <c r="R4417" t="s">
        <v>32</v>
      </c>
    </row>
    <row r="4418" spans="1:18" x14ac:dyDescent="0.3">
      <c r="A4418" s="1">
        <v>45222</v>
      </c>
      <c r="B4418" t="s">
        <v>4444</v>
      </c>
      <c r="C4418" t="s">
        <v>30</v>
      </c>
      <c r="D4418" t="s">
        <v>10</v>
      </c>
      <c r="E4418">
        <v>2374.92</v>
      </c>
      <c r="F4418" t="s">
        <v>31</v>
      </c>
      <c r="G4418">
        <f>IF(Table1[[#This Row],[Type]]="Income",ABS(Table1[[#This Row],[Amount]]),0)</f>
        <v>2374.92</v>
      </c>
      <c r="H4418">
        <f>IF(Table1[[#This Row],[Type]]="Expense",ABS(Table1[[#This Row],[Amount]]),0)</f>
        <v>0</v>
      </c>
      <c r="I4418" t="s">
        <v>17</v>
      </c>
      <c r="J4418" t="s">
        <v>23</v>
      </c>
      <c r="L4418" t="str">
        <f t="shared" si="68"/>
        <v>October</v>
      </c>
      <c r="M4418" s="4">
        <f>ABS(Table1[[#This Row],[Amount]])</f>
        <v>2374.92</v>
      </c>
      <c r="N4418">
        <f>IF(Table1[[#This Row],[Type]]="Income",ABS(Table1[[#This Row],[Amount]]),0)</f>
        <v>2374.92</v>
      </c>
      <c r="O4418">
        <f>IF(Table1[[#This Row],[Type]]="Expense",ABS(Table1[[#This Row],[Amount]]),0)</f>
        <v>0</v>
      </c>
      <c r="P4418" t="str">
        <f>Table1[[#This Row],[Region]]</f>
        <v>South</v>
      </c>
      <c r="Q4418" t="s">
        <v>10</v>
      </c>
      <c r="R4418" t="s">
        <v>23</v>
      </c>
    </row>
    <row r="4419" spans="1:18" x14ac:dyDescent="0.3">
      <c r="A4419" s="1">
        <v>45129</v>
      </c>
      <c r="B4419" t="s">
        <v>4445</v>
      </c>
      <c r="C4419" t="s">
        <v>25</v>
      </c>
      <c r="D4419" t="s">
        <v>16</v>
      </c>
      <c r="E4419">
        <v>-198.17</v>
      </c>
      <c r="F4419" t="s">
        <v>11</v>
      </c>
      <c r="G4419">
        <f>IF(Table1[[#This Row],[Type]]="Income",ABS(Table1[[#This Row],[Amount]]),0)</f>
        <v>0</v>
      </c>
      <c r="H4419">
        <f>IF(Table1[[#This Row],[Type]]="Expense",ABS(Table1[[#This Row],[Amount]]),0)</f>
        <v>198.17</v>
      </c>
      <c r="I4419" t="s">
        <v>20</v>
      </c>
      <c r="J4419" t="s">
        <v>27</v>
      </c>
      <c r="L4419" t="str">
        <f t="shared" ref="L4419:L4482" si="69">TEXT(A4419:A9418,"mmmm")</f>
        <v>July</v>
      </c>
      <c r="M4419" s="4">
        <f>ABS(Table1[[#This Row],[Amount]])</f>
        <v>198.17</v>
      </c>
      <c r="N4419">
        <f>IF(Table1[[#This Row],[Type]]="Income",ABS(Table1[[#This Row],[Amount]]),0)</f>
        <v>0</v>
      </c>
      <c r="O4419">
        <f>IF(Table1[[#This Row],[Type]]="Expense",ABS(Table1[[#This Row],[Amount]]),0)</f>
        <v>198.17</v>
      </c>
      <c r="P4419" t="str">
        <f>Table1[[#This Row],[Region]]</f>
        <v>North</v>
      </c>
      <c r="Q4419" t="s">
        <v>16</v>
      </c>
      <c r="R4419" t="s">
        <v>27</v>
      </c>
    </row>
    <row r="4420" spans="1:18" x14ac:dyDescent="0.3">
      <c r="A4420" s="1">
        <v>44987</v>
      </c>
      <c r="B4420" t="s">
        <v>4446</v>
      </c>
      <c r="C4420" t="s">
        <v>9</v>
      </c>
      <c r="D4420" t="s">
        <v>22</v>
      </c>
      <c r="E4420">
        <v>-790.8</v>
      </c>
      <c r="F4420" t="s">
        <v>11</v>
      </c>
      <c r="G4420">
        <f>IF(Table1[[#This Row],[Type]]="Income",ABS(Table1[[#This Row],[Amount]]),0)</f>
        <v>0</v>
      </c>
      <c r="H4420">
        <f>IF(Table1[[#This Row],[Type]]="Expense",ABS(Table1[[#This Row],[Amount]]),0)</f>
        <v>790.8</v>
      </c>
      <c r="I4420" t="s">
        <v>12</v>
      </c>
      <c r="J4420" t="s">
        <v>13</v>
      </c>
      <c r="L4420" t="str">
        <f t="shared" si="69"/>
        <v>March</v>
      </c>
      <c r="M4420" s="4">
        <f>ABS(Table1[[#This Row],[Amount]])</f>
        <v>790.8</v>
      </c>
      <c r="N4420">
        <f>IF(Table1[[#This Row],[Type]]="Income",ABS(Table1[[#This Row],[Amount]]),0)</f>
        <v>0</v>
      </c>
      <c r="O4420">
        <f>IF(Table1[[#This Row],[Type]]="Expense",ABS(Table1[[#This Row],[Amount]]),0)</f>
        <v>790.8</v>
      </c>
      <c r="P4420" t="str">
        <f>Table1[[#This Row],[Region]]</f>
        <v>East</v>
      </c>
      <c r="Q4420" t="s">
        <v>22</v>
      </c>
      <c r="R4420" t="s">
        <v>13</v>
      </c>
    </row>
    <row r="4421" spans="1:18" x14ac:dyDescent="0.3">
      <c r="A4421" s="1">
        <v>45244</v>
      </c>
      <c r="B4421" t="s">
        <v>4447</v>
      </c>
      <c r="C4421" t="s">
        <v>30</v>
      </c>
      <c r="D4421" t="s">
        <v>16</v>
      </c>
      <c r="E4421">
        <v>3426.35</v>
      </c>
      <c r="F4421" t="s">
        <v>31</v>
      </c>
      <c r="G4421">
        <f>IF(Table1[[#This Row],[Type]]="Income",ABS(Table1[[#This Row],[Amount]]),0)</f>
        <v>3426.35</v>
      </c>
      <c r="H4421">
        <f>IF(Table1[[#This Row],[Type]]="Expense",ABS(Table1[[#This Row],[Amount]]),0)</f>
        <v>0</v>
      </c>
      <c r="I4421" t="s">
        <v>17</v>
      </c>
      <c r="J4421" t="s">
        <v>27</v>
      </c>
      <c r="L4421" t="str">
        <f t="shared" si="69"/>
        <v>November</v>
      </c>
      <c r="M4421" s="4">
        <f>ABS(Table1[[#This Row],[Amount]])</f>
        <v>3426.35</v>
      </c>
      <c r="N4421">
        <f>IF(Table1[[#This Row],[Type]]="Income",ABS(Table1[[#This Row],[Amount]]),0)</f>
        <v>3426.35</v>
      </c>
      <c r="O4421">
        <f>IF(Table1[[#This Row],[Type]]="Expense",ABS(Table1[[#This Row],[Amount]]),0)</f>
        <v>0</v>
      </c>
      <c r="P4421" t="str">
        <f>Table1[[#This Row],[Region]]</f>
        <v>North</v>
      </c>
      <c r="Q4421" t="s">
        <v>16</v>
      </c>
      <c r="R4421" t="s">
        <v>27</v>
      </c>
    </row>
    <row r="4422" spans="1:18" x14ac:dyDescent="0.3">
      <c r="A4422" s="1">
        <v>45240</v>
      </c>
      <c r="B4422" t="s">
        <v>4448</v>
      </c>
      <c r="C4422" t="s">
        <v>30</v>
      </c>
      <c r="D4422" t="s">
        <v>36</v>
      </c>
      <c r="E4422">
        <v>3762.56</v>
      </c>
      <c r="F4422" t="s">
        <v>31</v>
      </c>
      <c r="G4422">
        <f>IF(Table1[[#This Row],[Type]]="Income",ABS(Table1[[#This Row],[Amount]]),0)</f>
        <v>3762.56</v>
      </c>
      <c r="H4422">
        <f>IF(Table1[[#This Row],[Type]]="Expense",ABS(Table1[[#This Row],[Amount]]),0)</f>
        <v>0</v>
      </c>
      <c r="I4422" t="s">
        <v>12</v>
      </c>
      <c r="J4422" t="s">
        <v>13</v>
      </c>
      <c r="L4422" t="str">
        <f t="shared" si="69"/>
        <v>November</v>
      </c>
      <c r="M4422" s="4">
        <f>ABS(Table1[[#This Row],[Amount]])</f>
        <v>3762.56</v>
      </c>
      <c r="N4422">
        <f>IF(Table1[[#This Row],[Type]]="Income",ABS(Table1[[#This Row],[Amount]]),0)</f>
        <v>3762.56</v>
      </c>
      <c r="O4422">
        <f>IF(Table1[[#This Row],[Type]]="Expense",ABS(Table1[[#This Row],[Amount]]),0)</f>
        <v>0</v>
      </c>
      <c r="P4422" t="str">
        <f>Table1[[#This Row],[Region]]</f>
        <v>East</v>
      </c>
      <c r="Q4422" t="s">
        <v>36</v>
      </c>
      <c r="R4422" t="s">
        <v>13</v>
      </c>
    </row>
    <row r="4423" spans="1:18" x14ac:dyDescent="0.3">
      <c r="A4423" s="1">
        <v>45087</v>
      </c>
      <c r="B4423" t="s">
        <v>4449</v>
      </c>
      <c r="C4423" t="s">
        <v>9</v>
      </c>
      <c r="D4423" t="s">
        <v>10</v>
      </c>
      <c r="E4423">
        <v>-665.06</v>
      </c>
      <c r="F4423" t="s">
        <v>11</v>
      </c>
      <c r="G4423">
        <f>IF(Table1[[#This Row],[Type]]="Income",ABS(Table1[[#This Row],[Amount]]),0)</f>
        <v>0</v>
      </c>
      <c r="H4423">
        <f>IF(Table1[[#This Row],[Type]]="Expense",ABS(Table1[[#This Row],[Amount]]),0)</f>
        <v>665.06</v>
      </c>
      <c r="I4423" t="s">
        <v>20</v>
      </c>
      <c r="J4423" t="s">
        <v>27</v>
      </c>
      <c r="L4423" t="str">
        <f t="shared" si="69"/>
        <v>June</v>
      </c>
      <c r="M4423" s="4">
        <f>ABS(Table1[[#This Row],[Amount]])</f>
        <v>665.06</v>
      </c>
      <c r="N4423">
        <f>IF(Table1[[#This Row],[Type]]="Income",ABS(Table1[[#This Row],[Amount]]),0)</f>
        <v>0</v>
      </c>
      <c r="O4423">
        <f>IF(Table1[[#This Row],[Type]]="Expense",ABS(Table1[[#This Row],[Amount]]),0)</f>
        <v>665.06</v>
      </c>
      <c r="P4423" t="str">
        <f>Table1[[#This Row],[Region]]</f>
        <v>North</v>
      </c>
      <c r="Q4423" t="s">
        <v>10</v>
      </c>
      <c r="R4423" t="s">
        <v>27</v>
      </c>
    </row>
    <row r="4424" spans="1:18" x14ac:dyDescent="0.3">
      <c r="A4424" s="1">
        <v>45257</v>
      </c>
      <c r="B4424" t="s">
        <v>4450</v>
      </c>
      <c r="C4424" t="s">
        <v>15</v>
      </c>
      <c r="D4424" t="s">
        <v>22</v>
      </c>
      <c r="E4424">
        <v>-1215.78</v>
      </c>
      <c r="F4424" t="s">
        <v>11</v>
      </c>
      <c r="G4424">
        <f>IF(Table1[[#This Row],[Type]]="Income",ABS(Table1[[#This Row],[Amount]]),0)</f>
        <v>0</v>
      </c>
      <c r="H4424">
        <f>IF(Table1[[#This Row],[Type]]="Expense",ABS(Table1[[#This Row],[Amount]]),0)</f>
        <v>1215.78</v>
      </c>
      <c r="I4424" t="s">
        <v>20</v>
      </c>
      <c r="J4424" t="s">
        <v>23</v>
      </c>
      <c r="L4424" t="str">
        <f t="shared" si="69"/>
        <v>November</v>
      </c>
      <c r="M4424" s="4">
        <f>ABS(Table1[[#This Row],[Amount]])</f>
        <v>1215.78</v>
      </c>
      <c r="N4424">
        <f>IF(Table1[[#This Row],[Type]]="Income",ABS(Table1[[#This Row],[Amount]]),0)</f>
        <v>0</v>
      </c>
      <c r="O4424">
        <f>IF(Table1[[#This Row],[Type]]="Expense",ABS(Table1[[#This Row],[Amount]]),0)</f>
        <v>1215.78</v>
      </c>
      <c r="P4424" t="str">
        <f>Table1[[#This Row],[Region]]</f>
        <v>South</v>
      </c>
      <c r="Q4424" t="s">
        <v>22</v>
      </c>
      <c r="R4424" t="s">
        <v>23</v>
      </c>
    </row>
    <row r="4425" spans="1:18" x14ac:dyDescent="0.3">
      <c r="A4425" s="1">
        <v>44942</v>
      </c>
      <c r="B4425" t="s">
        <v>4451</v>
      </c>
      <c r="C4425" t="s">
        <v>15</v>
      </c>
      <c r="D4425" t="s">
        <v>16</v>
      </c>
      <c r="E4425">
        <v>-584.63</v>
      </c>
      <c r="F4425" t="s">
        <v>11</v>
      </c>
      <c r="G4425">
        <f>IF(Table1[[#This Row],[Type]]="Income",ABS(Table1[[#This Row],[Amount]]),0)</f>
        <v>0</v>
      </c>
      <c r="H4425">
        <f>IF(Table1[[#This Row],[Type]]="Expense",ABS(Table1[[#This Row],[Amount]]),0)</f>
        <v>584.63</v>
      </c>
      <c r="I4425" t="s">
        <v>12</v>
      </c>
      <c r="J4425" t="s">
        <v>27</v>
      </c>
      <c r="L4425" t="str">
        <f t="shared" si="69"/>
        <v>January</v>
      </c>
      <c r="M4425" s="4">
        <f>ABS(Table1[[#This Row],[Amount]])</f>
        <v>584.63</v>
      </c>
      <c r="N4425">
        <f>IF(Table1[[#This Row],[Type]]="Income",ABS(Table1[[#This Row],[Amount]]),0)</f>
        <v>0</v>
      </c>
      <c r="O4425">
        <f>IF(Table1[[#This Row],[Type]]="Expense",ABS(Table1[[#This Row],[Amount]]),0)</f>
        <v>584.63</v>
      </c>
      <c r="P4425" t="str">
        <f>Table1[[#This Row],[Region]]</f>
        <v>North</v>
      </c>
      <c r="Q4425" t="s">
        <v>16</v>
      </c>
      <c r="R4425" t="s">
        <v>27</v>
      </c>
    </row>
    <row r="4426" spans="1:18" x14ac:dyDescent="0.3">
      <c r="A4426" s="1">
        <v>45264</v>
      </c>
      <c r="B4426" t="s">
        <v>4452</v>
      </c>
      <c r="C4426" t="s">
        <v>9</v>
      </c>
      <c r="D4426" t="s">
        <v>22</v>
      </c>
      <c r="E4426">
        <v>-2223.7199999999998</v>
      </c>
      <c r="F4426" t="s">
        <v>11</v>
      </c>
      <c r="G4426">
        <f>IF(Table1[[#This Row],[Type]]="Income",ABS(Table1[[#This Row],[Amount]]),0)</f>
        <v>0</v>
      </c>
      <c r="H4426">
        <f>IF(Table1[[#This Row],[Type]]="Expense",ABS(Table1[[#This Row],[Amount]]),0)</f>
        <v>2223.7199999999998</v>
      </c>
      <c r="I4426" t="s">
        <v>17</v>
      </c>
      <c r="J4426" t="s">
        <v>27</v>
      </c>
      <c r="L4426" t="str">
        <f t="shared" si="69"/>
        <v>December</v>
      </c>
      <c r="M4426" s="4">
        <f>ABS(Table1[[#This Row],[Amount]])</f>
        <v>2223.7199999999998</v>
      </c>
      <c r="N4426">
        <f>IF(Table1[[#This Row],[Type]]="Income",ABS(Table1[[#This Row],[Amount]]),0)</f>
        <v>0</v>
      </c>
      <c r="O4426">
        <f>IF(Table1[[#This Row],[Type]]="Expense",ABS(Table1[[#This Row],[Amount]]),0)</f>
        <v>2223.7199999999998</v>
      </c>
      <c r="P4426" t="str">
        <f>Table1[[#This Row],[Region]]</f>
        <v>North</v>
      </c>
      <c r="Q4426" t="s">
        <v>22</v>
      </c>
      <c r="R4426" t="s">
        <v>27</v>
      </c>
    </row>
    <row r="4427" spans="1:18" x14ac:dyDescent="0.3">
      <c r="A4427" s="1">
        <v>45020</v>
      </c>
      <c r="B4427" t="s">
        <v>4453</v>
      </c>
      <c r="C4427" t="s">
        <v>9</v>
      </c>
      <c r="D4427" t="s">
        <v>36</v>
      </c>
      <c r="E4427">
        <v>-717.97</v>
      </c>
      <c r="F4427" t="s">
        <v>11</v>
      </c>
      <c r="G4427">
        <f>IF(Table1[[#This Row],[Type]]="Income",ABS(Table1[[#This Row],[Amount]]),0)</f>
        <v>0</v>
      </c>
      <c r="H4427">
        <f>IF(Table1[[#This Row],[Type]]="Expense",ABS(Table1[[#This Row],[Amount]]),0)</f>
        <v>717.97</v>
      </c>
      <c r="I4427" t="s">
        <v>12</v>
      </c>
      <c r="J4427" t="s">
        <v>13</v>
      </c>
      <c r="L4427" t="str">
        <f t="shared" si="69"/>
        <v>April</v>
      </c>
      <c r="M4427" s="4">
        <f>ABS(Table1[[#This Row],[Amount]])</f>
        <v>717.97</v>
      </c>
      <c r="N4427">
        <f>IF(Table1[[#This Row],[Type]]="Income",ABS(Table1[[#This Row],[Amount]]),0)</f>
        <v>0</v>
      </c>
      <c r="O4427">
        <f>IF(Table1[[#This Row],[Type]]="Expense",ABS(Table1[[#This Row],[Amount]]),0)</f>
        <v>717.97</v>
      </c>
      <c r="P4427" t="str">
        <f>Table1[[#This Row],[Region]]</f>
        <v>East</v>
      </c>
      <c r="Q4427" t="s">
        <v>36</v>
      </c>
      <c r="R4427" t="s">
        <v>13</v>
      </c>
    </row>
    <row r="4428" spans="1:18" x14ac:dyDescent="0.3">
      <c r="A4428" s="1">
        <v>45230</v>
      </c>
      <c r="B4428" t="s">
        <v>4454</v>
      </c>
      <c r="C4428" t="s">
        <v>25</v>
      </c>
      <c r="D4428" t="s">
        <v>42</v>
      </c>
      <c r="E4428">
        <v>-2242.75</v>
      </c>
      <c r="F4428" t="s">
        <v>11</v>
      </c>
      <c r="G4428">
        <f>IF(Table1[[#This Row],[Type]]="Income",ABS(Table1[[#This Row],[Amount]]),0)</f>
        <v>0</v>
      </c>
      <c r="H4428">
        <f>IF(Table1[[#This Row],[Type]]="Expense",ABS(Table1[[#This Row],[Amount]]),0)</f>
        <v>2242.75</v>
      </c>
      <c r="I4428" t="s">
        <v>12</v>
      </c>
      <c r="J4428" t="s">
        <v>32</v>
      </c>
      <c r="L4428" t="str">
        <f t="shared" si="69"/>
        <v>October</v>
      </c>
      <c r="M4428" s="4">
        <f>ABS(Table1[[#This Row],[Amount]])</f>
        <v>2242.75</v>
      </c>
      <c r="N4428">
        <f>IF(Table1[[#This Row],[Type]]="Income",ABS(Table1[[#This Row],[Amount]]),0)</f>
        <v>0</v>
      </c>
      <c r="O4428">
        <f>IF(Table1[[#This Row],[Type]]="Expense",ABS(Table1[[#This Row],[Amount]]),0)</f>
        <v>2242.75</v>
      </c>
      <c r="P4428" t="str">
        <f>Table1[[#This Row],[Region]]</f>
        <v>West</v>
      </c>
      <c r="Q4428" t="s">
        <v>42</v>
      </c>
      <c r="R4428" t="s">
        <v>32</v>
      </c>
    </row>
    <row r="4429" spans="1:18" x14ac:dyDescent="0.3">
      <c r="A4429" s="1">
        <v>45064</v>
      </c>
      <c r="B4429" t="s">
        <v>4455</v>
      </c>
      <c r="C4429" t="s">
        <v>30</v>
      </c>
      <c r="D4429" t="s">
        <v>42</v>
      </c>
      <c r="E4429">
        <v>3687.28</v>
      </c>
      <c r="F4429" t="s">
        <v>31</v>
      </c>
      <c r="G4429">
        <f>IF(Table1[[#This Row],[Type]]="Income",ABS(Table1[[#This Row],[Amount]]),0)</f>
        <v>3687.28</v>
      </c>
      <c r="H4429">
        <f>IF(Table1[[#This Row],[Type]]="Expense",ABS(Table1[[#This Row],[Amount]]),0)</f>
        <v>0</v>
      </c>
      <c r="I4429" t="s">
        <v>17</v>
      </c>
      <c r="J4429" t="s">
        <v>32</v>
      </c>
      <c r="L4429" t="str">
        <f t="shared" si="69"/>
        <v>May</v>
      </c>
      <c r="M4429" s="4">
        <f>ABS(Table1[[#This Row],[Amount]])</f>
        <v>3687.28</v>
      </c>
      <c r="N4429">
        <f>IF(Table1[[#This Row],[Type]]="Income",ABS(Table1[[#This Row],[Amount]]),0)</f>
        <v>3687.28</v>
      </c>
      <c r="O4429">
        <f>IF(Table1[[#This Row],[Type]]="Expense",ABS(Table1[[#This Row],[Amount]]),0)</f>
        <v>0</v>
      </c>
      <c r="P4429" t="str">
        <f>Table1[[#This Row],[Region]]</f>
        <v>West</v>
      </c>
      <c r="Q4429" t="s">
        <v>42</v>
      </c>
      <c r="R4429" t="s">
        <v>32</v>
      </c>
    </row>
    <row r="4430" spans="1:18" x14ac:dyDescent="0.3">
      <c r="A4430" s="1">
        <v>45264</v>
      </c>
      <c r="B4430" t="s">
        <v>4456</v>
      </c>
      <c r="C4430" t="s">
        <v>25</v>
      </c>
      <c r="D4430" t="s">
        <v>10</v>
      </c>
      <c r="E4430">
        <v>-3448.6</v>
      </c>
      <c r="F4430" t="s">
        <v>11</v>
      </c>
      <c r="G4430">
        <f>IF(Table1[[#This Row],[Type]]="Income",ABS(Table1[[#This Row],[Amount]]),0)</f>
        <v>0</v>
      </c>
      <c r="H4430">
        <f>IF(Table1[[#This Row],[Type]]="Expense",ABS(Table1[[#This Row],[Amount]]),0)</f>
        <v>3448.6</v>
      </c>
      <c r="I4430" t="s">
        <v>20</v>
      </c>
      <c r="J4430" t="s">
        <v>27</v>
      </c>
      <c r="L4430" t="str">
        <f t="shared" si="69"/>
        <v>December</v>
      </c>
      <c r="M4430" s="4">
        <f>ABS(Table1[[#This Row],[Amount]])</f>
        <v>3448.6</v>
      </c>
      <c r="N4430">
        <f>IF(Table1[[#This Row],[Type]]="Income",ABS(Table1[[#This Row],[Amount]]),0)</f>
        <v>0</v>
      </c>
      <c r="O4430">
        <f>IF(Table1[[#This Row],[Type]]="Expense",ABS(Table1[[#This Row],[Amount]]),0)</f>
        <v>3448.6</v>
      </c>
      <c r="P4430" t="str">
        <f>Table1[[#This Row],[Region]]</f>
        <v>North</v>
      </c>
      <c r="Q4430" t="s">
        <v>10</v>
      </c>
      <c r="R4430" t="s">
        <v>27</v>
      </c>
    </row>
    <row r="4431" spans="1:18" x14ac:dyDescent="0.3">
      <c r="A4431" s="1">
        <v>44964</v>
      </c>
      <c r="B4431" t="s">
        <v>4457</v>
      </c>
      <c r="C4431" t="s">
        <v>9</v>
      </c>
      <c r="D4431" t="s">
        <v>16</v>
      </c>
      <c r="E4431">
        <v>-1474.26</v>
      </c>
      <c r="F4431" t="s">
        <v>11</v>
      </c>
      <c r="G4431">
        <f>IF(Table1[[#This Row],[Type]]="Income",ABS(Table1[[#This Row],[Amount]]),0)</f>
        <v>0</v>
      </c>
      <c r="H4431">
        <f>IF(Table1[[#This Row],[Type]]="Expense",ABS(Table1[[#This Row],[Amount]]),0)</f>
        <v>1474.26</v>
      </c>
      <c r="I4431" t="s">
        <v>12</v>
      </c>
      <c r="J4431" t="s">
        <v>32</v>
      </c>
      <c r="L4431" t="str">
        <f t="shared" si="69"/>
        <v>February</v>
      </c>
      <c r="M4431" s="4">
        <f>ABS(Table1[[#This Row],[Amount]])</f>
        <v>1474.26</v>
      </c>
      <c r="N4431">
        <f>IF(Table1[[#This Row],[Type]]="Income",ABS(Table1[[#This Row],[Amount]]),0)</f>
        <v>0</v>
      </c>
      <c r="O4431">
        <f>IF(Table1[[#This Row],[Type]]="Expense",ABS(Table1[[#This Row],[Amount]]),0)</f>
        <v>1474.26</v>
      </c>
      <c r="P4431" t="str">
        <f>Table1[[#This Row],[Region]]</f>
        <v>West</v>
      </c>
      <c r="Q4431" t="s">
        <v>16</v>
      </c>
      <c r="R4431" t="s">
        <v>32</v>
      </c>
    </row>
    <row r="4432" spans="1:18" x14ac:dyDescent="0.3">
      <c r="A4432" s="1">
        <v>45053</v>
      </c>
      <c r="B4432" t="s">
        <v>4458</v>
      </c>
      <c r="C4432" t="s">
        <v>25</v>
      </c>
      <c r="D4432" t="s">
        <v>26</v>
      </c>
      <c r="E4432">
        <v>-3401.44</v>
      </c>
      <c r="F4432" t="s">
        <v>11</v>
      </c>
      <c r="G4432">
        <f>IF(Table1[[#This Row],[Type]]="Income",ABS(Table1[[#This Row],[Amount]]),0)</f>
        <v>0</v>
      </c>
      <c r="H4432">
        <f>IF(Table1[[#This Row],[Type]]="Expense",ABS(Table1[[#This Row],[Amount]]),0)</f>
        <v>3401.44</v>
      </c>
      <c r="I4432" t="s">
        <v>12</v>
      </c>
      <c r="J4432" t="s">
        <v>23</v>
      </c>
      <c r="L4432" t="str">
        <f t="shared" si="69"/>
        <v>May</v>
      </c>
      <c r="M4432" s="4">
        <f>ABS(Table1[[#This Row],[Amount]])</f>
        <v>3401.44</v>
      </c>
      <c r="N4432">
        <f>IF(Table1[[#This Row],[Type]]="Income",ABS(Table1[[#This Row],[Amount]]),0)</f>
        <v>0</v>
      </c>
      <c r="O4432">
        <f>IF(Table1[[#This Row],[Type]]="Expense",ABS(Table1[[#This Row],[Amount]]),0)</f>
        <v>3401.44</v>
      </c>
      <c r="P4432" t="str">
        <f>Table1[[#This Row],[Region]]</f>
        <v>South</v>
      </c>
      <c r="Q4432" t="s">
        <v>26</v>
      </c>
      <c r="R4432" t="s">
        <v>23</v>
      </c>
    </row>
    <row r="4433" spans="1:18" x14ac:dyDescent="0.3">
      <c r="A4433" s="1">
        <v>45201</v>
      </c>
      <c r="B4433" t="s">
        <v>4459</v>
      </c>
      <c r="C4433" t="s">
        <v>9</v>
      </c>
      <c r="D4433" t="s">
        <v>36</v>
      </c>
      <c r="E4433">
        <v>-4645.79</v>
      </c>
      <c r="F4433" t="s">
        <v>11</v>
      </c>
      <c r="G4433">
        <f>IF(Table1[[#This Row],[Type]]="Income",ABS(Table1[[#This Row],[Amount]]),0)</f>
        <v>0</v>
      </c>
      <c r="H4433">
        <f>IF(Table1[[#This Row],[Type]]="Expense",ABS(Table1[[#This Row],[Amount]]),0)</f>
        <v>4645.79</v>
      </c>
      <c r="I4433" t="s">
        <v>20</v>
      </c>
      <c r="J4433" t="s">
        <v>23</v>
      </c>
      <c r="L4433" t="str">
        <f t="shared" si="69"/>
        <v>October</v>
      </c>
      <c r="M4433" s="4">
        <f>ABS(Table1[[#This Row],[Amount]])</f>
        <v>4645.79</v>
      </c>
      <c r="N4433">
        <f>IF(Table1[[#This Row],[Type]]="Income",ABS(Table1[[#This Row],[Amount]]),0)</f>
        <v>0</v>
      </c>
      <c r="O4433">
        <f>IF(Table1[[#This Row],[Type]]="Expense",ABS(Table1[[#This Row],[Amount]]),0)</f>
        <v>4645.79</v>
      </c>
      <c r="P4433" t="str">
        <f>Table1[[#This Row],[Region]]</f>
        <v>South</v>
      </c>
      <c r="Q4433" t="s">
        <v>36</v>
      </c>
      <c r="R4433" t="s">
        <v>23</v>
      </c>
    </row>
    <row r="4434" spans="1:18" x14ac:dyDescent="0.3">
      <c r="A4434" s="1">
        <v>45090</v>
      </c>
      <c r="B4434" t="s">
        <v>4460</v>
      </c>
      <c r="C4434" t="s">
        <v>25</v>
      </c>
      <c r="D4434" t="s">
        <v>16</v>
      </c>
      <c r="E4434">
        <v>-1802.87</v>
      </c>
      <c r="F4434" t="s">
        <v>11</v>
      </c>
      <c r="G4434">
        <f>IF(Table1[[#This Row],[Type]]="Income",ABS(Table1[[#This Row],[Amount]]),0)</f>
        <v>0</v>
      </c>
      <c r="H4434">
        <f>IF(Table1[[#This Row],[Type]]="Expense",ABS(Table1[[#This Row],[Amount]]),0)</f>
        <v>1802.87</v>
      </c>
      <c r="I4434" t="s">
        <v>12</v>
      </c>
      <c r="J4434" t="s">
        <v>32</v>
      </c>
      <c r="L4434" t="str">
        <f t="shared" si="69"/>
        <v>June</v>
      </c>
      <c r="M4434" s="4">
        <f>ABS(Table1[[#This Row],[Amount]])</f>
        <v>1802.87</v>
      </c>
      <c r="N4434">
        <f>IF(Table1[[#This Row],[Type]]="Income",ABS(Table1[[#This Row],[Amount]]),0)</f>
        <v>0</v>
      </c>
      <c r="O4434">
        <f>IF(Table1[[#This Row],[Type]]="Expense",ABS(Table1[[#This Row],[Amount]]),0)</f>
        <v>1802.87</v>
      </c>
      <c r="P4434" t="str">
        <f>Table1[[#This Row],[Region]]</f>
        <v>West</v>
      </c>
      <c r="Q4434" t="s">
        <v>16</v>
      </c>
      <c r="R4434" t="s">
        <v>32</v>
      </c>
    </row>
    <row r="4435" spans="1:18" x14ac:dyDescent="0.3">
      <c r="A4435" s="1">
        <v>45245</v>
      </c>
      <c r="B4435" t="s">
        <v>4461</v>
      </c>
      <c r="C4435" t="s">
        <v>25</v>
      </c>
      <c r="D4435" t="s">
        <v>16</v>
      </c>
      <c r="E4435">
        <v>-1712.68</v>
      </c>
      <c r="F4435" t="s">
        <v>11</v>
      </c>
      <c r="G4435">
        <f>IF(Table1[[#This Row],[Type]]="Income",ABS(Table1[[#This Row],[Amount]]),0)</f>
        <v>0</v>
      </c>
      <c r="H4435">
        <f>IF(Table1[[#This Row],[Type]]="Expense",ABS(Table1[[#This Row],[Amount]]),0)</f>
        <v>1712.68</v>
      </c>
      <c r="I4435" t="s">
        <v>20</v>
      </c>
      <c r="J4435" t="s">
        <v>32</v>
      </c>
      <c r="L4435" t="str">
        <f t="shared" si="69"/>
        <v>November</v>
      </c>
      <c r="M4435" s="4">
        <f>ABS(Table1[[#This Row],[Amount]])</f>
        <v>1712.68</v>
      </c>
      <c r="N4435">
        <f>IF(Table1[[#This Row],[Type]]="Income",ABS(Table1[[#This Row],[Amount]]),0)</f>
        <v>0</v>
      </c>
      <c r="O4435">
        <f>IF(Table1[[#This Row],[Type]]="Expense",ABS(Table1[[#This Row],[Amount]]),0)</f>
        <v>1712.68</v>
      </c>
      <c r="P4435" t="str">
        <f>Table1[[#This Row],[Region]]</f>
        <v>West</v>
      </c>
      <c r="Q4435" t="s">
        <v>16</v>
      </c>
      <c r="R4435" t="s">
        <v>32</v>
      </c>
    </row>
    <row r="4436" spans="1:18" x14ac:dyDescent="0.3">
      <c r="A4436" s="1">
        <v>45003</v>
      </c>
      <c r="B4436" t="s">
        <v>4462</v>
      </c>
      <c r="C4436" t="s">
        <v>15</v>
      </c>
      <c r="D4436" t="s">
        <v>42</v>
      </c>
      <c r="E4436">
        <v>-2900.05</v>
      </c>
      <c r="F4436" t="s">
        <v>11</v>
      </c>
      <c r="G4436">
        <f>IF(Table1[[#This Row],[Type]]="Income",ABS(Table1[[#This Row],[Amount]]),0)</f>
        <v>0</v>
      </c>
      <c r="H4436">
        <f>IF(Table1[[#This Row],[Type]]="Expense",ABS(Table1[[#This Row],[Amount]]),0)</f>
        <v>2900.05</v>
      </c>
      <c r="I4436" t="s">
        <v>17</v>
      </c>
      <c r="J4436" t="s">
        <v>23</v>
      </c>
      <c r="L4436" t="str">
        <f t="shared" si="69"/>
        <v>March</v>
      </c>
      <c r="M4436" s="4">
        <f>ABS(Table1[[#This Row],[Amount]])</f>
        <v>2900.05</v>
      </c>
      <c r="N4436">
        <f>IF(Table1[[#This Row],[Type]]="Income",ABS(Table1[[#This Row],[Amount]]),0)</f>
        <v>0</v>
      </c>
      <c r="O4436">
        <f>IF(Table1[[#This Row],[Type]]="Expense",ABS(Table1[[#This Row],[Amount]]),0)</f>
        <v>2900.05</v>
      </c>
      <c r="P4436" t="str">
        <f>Table1[[#This Row],[Region]]</f>
        <v>South</v>
      </c>
      <c r="Q4436" t="s">
        <v>42</v>
      </c>
      <c r="R4436" t="s">
        <v>23</v>
      </c>
    </row>
    <row r="4437" spans="1:18" x14ac:dyDescent="0.3">
      <c r="A4437" s="1">
        <v>45100</v>
      </c>
      <c r="B4437" t="s">
        <v>4463</v>
      </c>
      <c r="C4437" t="s">
        <v>9</v>
      </c>
      <c r="D4437" t="s">
        <v>10</v>
      </c>
      <c r="E4437">
        <v>-1302.96</v>
      </c>
      <c r="F4437" t="s">
        <v>11</v>
      </c>
      <c r="G4437">
        <f>IF(Table1[[#This Row],[Type]]="Income",ABS(Table1[[#This Row],[Amount]]),0)</f>
        <v>0</v>
      </c>
      <c r="H4437">
        <f>IF(Table1[[#This Row],[Type]]="Expense",ABS(Table1[[#This Row],[Amount]]),0)</f>
        <v>1302.96</v>
      </c>
      <c r="I4437" t="s">
        <v>20</v>
      </c>
      <c r="J4437" t="s">
        <v>32</v>
      </c>
      <c r="L4437" t="str">
        <f t="shared" si="69"/>
        <v>June</v>
      </c>
      <c r="M4437" s="4">
        <f>ABS(Table1[[#This Row],[Amount]])</f>
        <v>1302.96</v>
      </c>
      <c r="N4437">
        <f>IF(Table1[[#This Row],[Type]]="Income",ABS(Table1[[#This Row],[Amount]]),0)</f>
        <v>0</v>
      </c>
      <c r="O4437">
        <f>IF(Table1[[#This Row],[Type]]="Expense",ABS(Table1[[#This Row],[Amount]]),0)</f>
        <v>1302.96</v>
      </c>
      <c r="P4437" t="str">
        <f>Table1[[#This Row],[Region]]</f>
        <v>West</v>
      </c>
      <c r="Q4437" t="s">
        <v>10</v>
      </c>
      <c r="R4437" t="s">
        <v>32</v>
      </c>
    </row>
    <row r="4438" spans="1:18" x14ac:dyDescent="0.3">
      <c r="A4438" s="1">
        <v>45284</v>
      </c>
      <c r="B4438" t="s">
        <v>4464</v>
      </c>
      <c r="C4438" t="s">
        <v>25</v>
      </c>
      <c r="D4438" t="s">
        <v>22</v>
      </c>
      <c r="E4438">
        <v>-3292.74</v>
      </c>
      <c r="F4438" t="s">
        <v>11</v>
      </c>
      <c r="G4438">
        <f>IF(Table1[[#This Row],[Type]]="Income",ABS(Table1[[#This Row],[Amount]]),0)</f>
        <v>0</v>
      </c>
      <c r="H4438">
        <f>IF(Table1[[#This Row],[Type]]="Expense",ABS(Table1[[#This Row],[Amount]]),0)</f>
        <v>3292.74</v>
      </c>
      <c r="I4438" t="s">
        <v>20</v>
      </c>
      <c r="J4438" t="s">
        <v>32</v>
      </c>
      <c r="L4438" t="str">
        <f t="shared" si="69"/>
        <v>December</v>
      </c>
      <c r="M4438" s="4">
        <f>ABS(Table1[[#This Row],[Amount]])</f>
        <v>3292.74</v>
      </c>
      <c r="N4438">
        <f>IF(Table1[[#This Row],[Type]]="Income",ABS(Table1[[#This Row],[Amount]]),0)</f>
        <v>0</v>
      </c>
      <c r="O4438">
        <f>IF(Table1[[#This Row],[Type]]="Expense",ABS(Table1[[#This Row],[Amount]]),0)</f>
        <v>3292.74</v>
      </c>
      <c r="P4438" t="str">
        <f>Table1[[#This Row],[Region]]</f>
        <v>West</v>
      </c>
      <c r="Q4438" t="s">
        <v>22</v>
      </c>
      <c r="R4438" t="s">
        <v>32</v>
      </c>
    </row>
    <row r="4439" spans="1:18" x14ac:dyDescent="0.3">
      <c r="A4439" s="1">
        <v>45247</v>
      </c>
      <c r="B4439" t="s">
        <v>4465</v>
      </c>
      <c r="C4439" t="s">
        <v>30</v>
      </c>
      <c r="D4439" t="s">
        <v>36</v>
      </c>
      <c r="E4439">
        <v>4178.08</v>
      </c>
      <c r="F4439" t="s">
        <v>31</v>
      </c>
      <c r="G4439">
        <f>IF(Table1[[#This Row],[Type]]="Income",ABS(Table1[[#This Row],[Amount]]),0)</f>
        <v>4178.08</v>
      </c>
      <c r="H4439">
        <f>IF(Table1[[#This Row],[Type]]="Expense",ABS(Table1[[#This Row],[Amount]]),0)</f>
        <v>0</v>
      </c>
      <c r="I4439" t="s">
        <v>12</v>
      </c>
      <c r="J4439" t="s">
        <v>13</v>
      </c>
      <c r="L4439" t="str">
        <f t="shared" si="69"/>
        <v>November</v>
      </c>
      <c r="M4439" s="4">
        <f>ABS(Table1[[#This Row],[Amount]])</f>
        <v>4178.08</v>
      </c>
      <c r="N4439">
        <f>IF(Table1[[#This Row],[Type]]="Income",ABS(Table1[[#This Row],[Amount]]),0)</f>
        <v>4178.08</v>
      </c>
      <c r="O4439">
        <f>IF(Table1[[#This Row],[Type]]="Expense",ABS(Table1[[#This Row],[Amount]]),0)</f>
        <v>0</v>
      </c>
      <c r="P4439" t="str">
        <f>Table1[[#This Row],[Region]]</f>
        <v>East</v>
      </c>
      <c r="Q4439" t="s">
        <v>36</v>
      </c>
      <c r="R4439" t="s">
        <v>13</v>
      </c>
    </row>
    <row r="4440" spans="1:18" x14ac:dyDescent="0.3">
      <c r="A4440" s="1">
        <v>45017</v>
      </c>
      <c r="B4440" t="s">
        <v>4466</v>
      </c>
      <c r="C4440" t="s">
        <v>25</v>
      </c>
      <c r="D4440" t="s">
        <v>22</v>
      </c>
      <c r="E4440">
        <v>-2350.66</v>
      </c>
      <c r="F4440" t="s">
        <v>11</v>
      </c>
      <c r="G4440">
        <f>IF(Table1[[#This Row],[Type]]="Income",ABS(Table1[[#This Row],[Amount]]),0)</f>
        <v>0</v>
      </c>
      <c r="H4440">
        <f>IF(Table1[[#This Row],[Type]]="Expense",ABS(Table1[[#This Row],[Amount]]),0)</f>
        <v>2350.66</v>
      </c>
      <c r="I4440" t="s">
        <v>20</v>
      </c>
      <c r="J4440" t="s">
        <v>13</v>
      </c>
      <c r="L4440" t="str">
        <f t="shared" si="69"/>
        <v>April</v>
      </c>
      <c r="M4440" s="4">
        <f>ABS(Table1[[#This Row],[Amount]])</f>
        <v>2350.66</v>
      </c>
      <c r="N4440">
        <f>IF(Table1[[#This Row],[Type]]="Income",ABS(Table1[[#This Row],[Amount]]),0)</f>
        <v>0</v>
      </c>
      <c r="O4440">
        <f>IF(Table1[[#This Row],[Type]]="Expense",ABS(Table1[[#This Row],[Amount]]),0)</f>
        <v>2350.66</v>
      </c>
      <c r="P4440" t="str">
        <f>Table1[[#This Row],[Region]]</f>
        <v>East</v>
      </c>
      <c r="Q4440" t="s">
        <v>22</v>
      </c>
      <c r="R4440" t="s">
        <v>13</v>
      </c>
    </row>
    <row r="4441" spans="1:18" x14ac:dyDescent="0.3">
      <c r="A4441" s="1">
        <v>45164</v>
      </c>
      <c r="B4441" t="s">
        <v>4467</v>
      </c>
      <c r="C4441" t="s">
        <v>25</v>
      </c>
      <c r="D4441" t="s">
        <v>19</v>
      </c>
      <c r="E4441">
        <v>-3429.59</v>
      </c>
      <c r="F4441" t="s">
        <v>11</v>
      </c>
      <c r="G4441">
        <f>IF(Table1[[#This Row],[Type]]="Income",ABS(Table1[[#This Row],[Amount]]),0)</f>
        <v>0</v>
      </c>
      <c r="H4441">
        <f>IF(Table1[[#This Row],[Type]]="Expense",ABS(Table1[[#This Row],[Amount]]),0)</f>
        <v>3429.59</v>
      </c>
      <c r="I4441" t="s">
        <v>20</v>
      </c>
      <c r="J4441" t="s">
        <v>32</v>
      </c>
      <c r="L4441" t="str">
        <f t="shared" si="69"/>
        <v>August</v>
      </c>
      <c r="M4441" s="4">
        <f>ABS(Table1[[#This Row],[Amount]])</f>
        <v>3429.59</v>
      </c>
      <c r="N4441">
        <f>IF(Table1[[#This Row],[Type]]="Income",ABS(Table1[[#This Row],[Amount]]),0)</f>
        <v>0</v>
      </c>
      <c r="O4441">
        <f>IF(Table1[[#This Row],[Type]]="Expense",ABS(Table1[[#This Row],[Amount]]),0)</f>
        <v>3429.59</v>
      </c>
      <c r="P4441" t="str">
        <f>Table1[[#This Row],[Region]]</f>
        <v>West</v>
      </c>
      <c r="Q4441" t="s">
        <v>19</v>
      </c>
      <c r="R4441" t="s">
        <v>32</v>
      </c>
    </row>
    <row r="4442" spans="1:18" x14ac:dyDescent="0.3">
      <c r="A4442" s="1">
        <v>45190</v>
      </c>
      <c r="B4442" t="s">
        <v>4468</v>
      </c>
      <c r="C4442" t="s">
        <v>30</v>
      </c>
      <c r="D4442" t="s">
        <v>19</v>
      </c>
      <c r="E4442">
        <v>3294.24</v>
      </c>
      <c r="F4442" t="s">
        <v>31</v>
      </c>
      <c r="G4442">
        <f>IF(Table1[[#This Row],[Type]]="Income",ABS(Table1[[#This Row],[Amount]]),0)</f>
        <v>3294.24</v>
      </c>
      <c r="H4442">
        <f>IF(Table1[[#This Row],[Type]]="Expense",ABS(Table1[[#This Row],[Amount]]),0)</f>
        <v>0</v>
      </c>
      <c r="I4442" t="s">
        <v>12</v>
      </c>
      <c r="J4442" t="s">
        <v>32</v>
      </c>
      <c r="L4442" t="str">
        <f t="shared" si="69"/>
        <v>September</v>
      </c>
      <c r="M4442" s="4">
        <f>ABS(Table1[[#This Row],[Amount]])</f>
        <v>3294.24</v>
      </c>
      <c r="N4442">
        <f>IF(Table1[[#This Row],[Type]]="Income",ABS(Table1[[#This Row],[Amount]]),0)</f>
        <v>3294.24</v>
      </c>
      <c r="O4442">
        <f>IF(Table1[[#This Row],[Type]]="Expense",ABS(Table1[[#This Row],[Amount]]),0)</f>
        <v>0</v>
      </c>
      <c r="P4442" t="str">
        <f>Table1[[#This Row],[Region]]</f>
        <v>West</v>
      </c>
      <c r="Q4442" t="s">
        <v>19</v>
      </c>
      <c r="R4442" t="s">
        <v>32</v>
      </c>
    </row>
    <row r="4443" spans="1:18" x14ac:dyDescent="0.3">
      <c r="A4443" s="1">
        <v>45105</v>
      </c>
      <c r="B4443" t="s">
        <v>4469</v>
      </c>
      <c r="C4443" t="s">
        <v>9</v>
      </c>
      <c r="D4443" t="s">
        <v>36</v>
      </c>
      <c r="E4443">
        <v>-289.45999999999998</v>
      </c>
      <c r="F4443" t="s">
        <v>11</v>
      </c>
      <c r="G4443">
        <f>IF(Table1[[#This Row],[Type]]="Income",ABS(Table1[[#This Row],[Amount]]),0)</f>
        <v>0</v>
      </c>
      <c r="H4443">
        <f>IF(Table1[[#This Row],[Type]]="Expense",ABS(Table1[[#This Row],[Amount]]),0)</f>
        <v>289.45999999999998</v>
      </c>
      <c r="I4443" t="s">
        <v>20</v>
      </c>
      <c r="J4443" t="s">
        <v>13</v>
      </c>
      <c r="L4443" t="str">
        <f t="shared" si="69"/>
        <v>June</v>
      </c>
      <c r="M4443" s="4">
        <f>ABS(Table1[[#This Row],[Amount]])</f>
        <v>289.45999999999998</v>
      </c>
      <c r="N4443">
        <f>IF(Table1[[#This Row],[Type]]="Income",ABS(Table1[[#This Row],[Amount]]),0)</f>
        <v>0</v>
      </c>
      <c r="O4443">
        <f>IF(Table1[[#This Row],[Type]]="Expense",ABS(Table1[[#This Row],[Amount]]),0)</f>
        <v>289.45999999999998</v>
      </c>
      <c r="P4443" t="str">
        <f>Table1[[#This Row],[Region]]</f>
        <v>East</v>
      </c>
      <c r="Q4443" t="s">
        <v>36</v>
      </c>
      <c r="R4443" t="s">
        <v>13</v>
      </c>
    </row>
    <row r="4444" spans="1:18" x14ac:dyDescent="0.3">
      <c r="A4444" s="1">
        <v>45135</v>
      </c>
      <c r="B4444" t="s">
        <v>4470</v>
      </c>
      <c r="C4444" t="s">
        <v>15</v>
      </c>
      <c r="D4444" t="s">
        <v>10</v>
      </c>
      <c r="E4444">
        <v>-998.74</v>
      </c>
      <c r="F4444" t="s">
        <v>11</v>
      </c>
      <c r="G4444">
        <f>IF(Table1[[#This Row],[Type]]="Income",ABS(Table1[[#This Row],[Amount]]),0)</f>
        <v>0</v>
      </c>
      <c r="H4444">
        <f>IF(Table1[[#This Row],[Type]]="Expense",ABS(Table1[[#This Row],[Amount]]),0)</f>
        <v>998.74</v>
      </c>
      <c r="I4444" t="s">
        <v>12</v>
      </c>
      <c r="J4444" t="s">
        <v>13</v>
      </c>
      <c r="L4444" t="str">
        <f t="shared" si="69"/>
        <v>July</v>
      </c>
      <c r="M4444" s="4">
        <f>ABS(Table1[[#This Row],[Amount]])</f>
        <v>998.74</v>
      </c>
      <c r="N4444">
        <f>IF(Table1[[#This Row],[Type]]="Income",ABS(Table1[[#This Row],[Amount]]),0)</f>
        <v>0</v>
      </c>
      <c r="O4444">
        <f>IF(Table1[[#This Row],[Type]]="Expense",ABS(Table1[[#This Row],[Amount]]),0)</f>
        <v>998.74</v>
      </c>
      <c r="P4444" t="str">
        <f>Table1[[#This Row],[Region]]</f>
        <v>East</v>
      </c>
      <c r="Q4444" t="s">
        <v>10</v>
      </c>
      <c r="R4444" t="s">
        <v>13</v>
      </c>
    </row>
    <row r="4445" spans="1:18" x14ac:dyDescent="0.3">
      <c r="A4445" s="1">
        <v>44999</v>
      </c>
      <c r="B4445" t="s">
        <v>4471</v>
      </c>
      <c r="C4445" t="s">
        <v>15</v>
      </c>
      <c r="D4445" t="s">
        <v>26</v>
      </c>
      <c r="E4445">
        <v>-4478.3</v>
      </c>
      <c r="F4445" t="s">
        <v>11</v>
      </c>
      <c r="G4445">
        <f>IF(Table1[[#This Row],[Type]]="Income",ABS(Table1[[#This Row],[Amount]]),0)</f>
        <v>0</v>
      </c>
      <c r="H4445">
        <f>IF(Table1[[#This Row],[Type]]="Expense",ABS(Table1[[#This Row],[Amount]]),0)</f>
        <v>4478.3</v>
      </c>
      <c r="I4445" t="s">
        <v>17</v>
      </c>
      <c r="J4445" t="s">
        <v>32</v>
      </c>
      <c r="L4445" t="str">
        <f t="shared" si="69"/>
        <v>March</v>
      </c>
      <c r="M4445" s="4">
        <f>ABS(Table1[[#This Row],[Amount]])</f>
        <v>4478.3</v>
      </c>
      <c r="N4445">
        <f>IF(Table1[[#This Row],[Type]]="Income",ABS(Table1[[#This Row],[Amount]]),0)</f>
        <v>0</v>
      </c>
      <c r="O4445">
        <f>IF(Table1[[#This Row],[Type]]="Expense",ABS(Table1[[#This Row],[Amount]]),0)</f>
        <v>4478.3</v>
      </c>
      <c r="P4445" t="str">
        <f>Table1[[#This Row],[Region]]</f>
        <v>West</v>
      </c>
      <c r="Q4445" t="s">
        <v>26</v>
      </c>
      <c r="R4445" t="s">
        <v>32</v>
      </c>
    </row>
    <row r="4446" spans="1:18" x14ac:dyDescent="0.3">
      <c r="A4446" s="1">
        <v>45033</v>
      </c>
      <c r="B4446" t="s">
        <v>4472</v>
      </c>
      <c r="C4446" t="s">
        <v>15</v>
      </c>
      <c r="D4446" t="s">
        <v>19</v>
      </c>
      <c r="E4446">
        <v>-4700.57</v>
      </c>
      <c r="F4446" t="s">
        <v>11</v>
      </c>
      <c r="G4446">
        <f>IF(Table1[[#This Row],[Type]]="Income",ABS(Table1[[#This Row],[Amount]]),0)</f>
        <v>0</v>
      </c>
      <c r="H4446">
        <f>IF(Table1[[#This Row],[Type]]="Expense",ABS(Table1[[#This Row],[Amount]]),0)</f>
        <v>4700.57</v>
      </c>
      <c r="I4446" t="s">
        <v>20</v>
      </c>
      <c r="J4446" t="s">
        <v>13</v>
      </c>
      <c r="L4446" t="str">
        <f t="shared" si="69"/>
        <v>April</v>
      </c>
      <c r="M4446" s="4">
        <f>ABS(Table1[[#This Row],[Amount]])</f>
        <v>4700.57</v>
      </c>
      <c r="N4446">
        <f>IF(Table1[[#This Row],[Type]]="Income",ABS(Table1[[#This Row],[Amount]]),0)</f>
        <v>0</v>
      </c>
      <c r="O4446">
        <f>IF(Table1[[#This Row],[Type]]="Expense",ABS(Table1[[#This Row],[Amount]]),0)</f>
        <v>4700.57</v>
      </c>
      <c r="P4446" t="str">
        <f>Table1[[#This Row],[Region]]</f>
        <v>East</v>
      </c>
      <c r="Q4446" t="s">
        <v>19</v>
      </c>
      <c r="R4446" t="s">
        <v>13</v>
      </c>
    </row>
    <row r="4447" spans="1:18" x14ac:dyDescent="0.3">
      <c r="A4447" s="1">
        <v>45271</v>
      </c>
      <c r="B4447" t="s">
        <v>4473</v>
      </c>
      <c r="C4447" t="s">
        <v>30</v>
      </c>
      <c r="D4447" t="s">
        <v>42</v>
      </c>
      <c r="E4447">
        <v>3924.15</v>
      </c>
      <c r="F4447" t="s">
        <v>31</v>
      </c>
      <c r="G4447">
        <f>IF(Table1[[#This Row],[Type]]="Income",ABS(Table1[[#This Row],[Amount]]),0)</f>
        <v>3924.15</v>
      </c>
      <c r="H4447">
        <f>IF(Table1[[#This Row],[Type]]="Expense",ABS(Table1[[#This Row],[Amount]]),0)</f>
        <v>0</v>
      </c>
      <c r="I4447" t="s">
        <v>17</v>
      </c>
      <c r="J4447" t="s">
        <v>23</v>
      </c>
      <c r="L4447" t="str">
        <f t="shared" si="69"/>
        <v>December</v>
      </c>
      <c r="M4447" s="4">
        <f>ABS(Table1[[#This Row],[Amount]])</f>
        <v>3924.15</v>
      </c>
      <c r="N4447">
        <f>IF(Table1[[#This Row],[Type]]="Income",ABS(Table1[[#This Row],[Amount]]),0)</f>
        <v>3924.15</v>
      </c>
      <c r="O4447">
        <f>IF(Table1[[#This Row],[Type]]="Expense",ABS(Table1[[#This Row],[Amount]]),0)</f>
        <v>0</v>
      </c>
      <c r="P4447" t="str">
        <f>Table1[[#This Row],[Region]]</f>
        <v>South</v>
      </c>
      <c r="Q4447" t="s">
        <v>42</v>
      </c>
      <c r="R4447" t="s">
        <v>23</v>
      </c>
    </row>
    <row r="4448" spans="1:18" x14ac:dyDescent="0.3">
      <c r="A4448" s="1">
        <v>45221</v>
      </c>
      <c r="B4448" t="s">
        <v>4474</v>
      </c>
      <c r="C4448" t="s">
        <v>25</v>
      </c>
      <c r="D4448" t="s">
        <v>26</v>
      </c>
      <c r="E4448">
        <v>-4614.12</v>
      </c>
      <c r="F4448" t="s">
        <v>11</v>
      </c>
      <c r="G4448">
        <f>IF(Table1[[#This Row],[Type]]="Income",ABS(Table1[[#This Row],[Amount]]),0)</f>
        <v>0</v>
      </c>
      <c r="H4448">
        <f>IF(Table1[[#This Row],[Type]]="Expense",ABS(Table1[[#This Row],[Amount]]),0)</f>
        <v>4614.12</v>
      </c>
      <c r="I4448" t="s">
        <v>20</v>
      </c>
      <c r="J4448" t="s">
        <v>27</v>
      </c>
      <c r="L4448" t="str">
        <f t="shared" si="69"/>
        <v>October</v>
      </c>
      <c r="M4448" s="4">
        <f>ABS(Table1[[#This Row],[Amount]])</f>
        <v>4614.12</v>
      </c>
      <c r="N4448">
        <f>IF(Table1[[#This Row],[Type]]="Income",ABS(Table1[[#This Row],[Amount]]),0)</f>
        <v>0</v>
      </c>
      <c r="O4448">
        <f>IF(Table1[[#This Row],[Type]]="Expense",ABS(Table1[[#This Row],[Amount]]),0)</f>
        <v>4614.12</v>
      </c>
      <c r="P4448" t="str">
        <f>Table1[[#This Row],[Region]]</f>
        <v>North</v>
      </c>
      <c r="Q4448" t="s">
        <v>26</v>
      </c>
      <c r="R4448" t="s">
        <v>27</v>
      </c>
    </row>
    <row r="4449" spans="1:18" x14ac:dyDescent="0.3">
      <c r="A4449" s="1">
        <v>45210</v>
      </c>
      <c r="B4449" t="s">
        <v>4475</v>
      </c>
      <c r="C4449" t="s">
        <v>9</v>
      </c>
      <c r="D4449" t="s">
        <v>16</v>
      </c>
      <c r="E4449">
        <v>-1600.13</v>
      </c>
      <c r="F4449" t="s">
        <v>11</v>
      </c>
      <c r="G4449">
        <f>IF(Table1[[#This Row],[Type]]="Income",ABS(Table1[[#This Row],[Amount]]),0)</f>
        <v>0</v>
      </c>
      <c r="H4449">
        <f>IF(Table1[[#This Row],[Type]]="Expense",ABS(Table1[[#This Row],[Amount]]),0)</f>
        <v>1600.13</v>
      </c>
      <c r="I4449" t="s">
        <v>20</v>
      </c>
      <c r="J4449" t="s">
        <v>23</v>
      </c>
      <c r="L4449" t="str">
        <f t="shared" si="69"/>
        <v>October</v>
      </c>
      <c r="M4449" s="4">
        <f>ABS(Table1[[#This Row],[Amount]])</f>
        <v>1600.13</v>
      </c>
      <c r="N4449">
        <f>IF(Table1[[#This Row],[Type]]="Income",ABS(Table1[[#This Row],[Amount]]),0)</f>
        <v>0</v>
      </c>
      <c r="O4449">
        <f>IF(Table1[[#This Row],[Type]]="Expense",ABS(Table1[[#This Row],[Amount]]),0)</f>
        <v>1600.13</v>
      </c>
      <c r="P4449" t="str">
        <f>Table1[[#This Row],[Region]]</f>
        <v>South</v>
      </c>
      <c r="Q4449" t="s">
        <v>16</v>
      </c>
      <c r="R4449" t="s">
        <v>23</v>
      </c>
    </row>
    <row r="4450" spans="1:18" x14ac:dyDescent="0.3">
      <c r="A4450" s="1">
        <v>45279</v>
      </c>
      <c r="B4450" t="s">
        <v>4476</v>
      </c>
      <c r="C4450" t="s">
        <v>25</v>
      </c>
      <c r="D4450" t="s">
        <v>19</v>
      </c>
      <c r="E4450">
        <v>-1313.78</v>
      </c>
      <c r="F4450" t="s">
        <v>11</v>
      </c>
      <c r="G4450">
        <f>IF(Table1[[#This Row],[Type]]="Income",ABS(Table1[[#This Row],[Amount]]),0)</f>
        <v>0</v>
      </c>
      <c r="H4450">
        <f>IF(Table1[[#This Row],[Type]]="Expense",ABS(Table1[[#This Row],[Amount]]),0)</f>
        <v>1313.78</v>
      </c>
      <c r="I4450" t="s">
        <v>17</v>
      </c>
      <c r="J4450" t="s">
        <v>13</v>
      </c>
      <c r="L4450" t="str">
        <f t="shared" si="69"/>
        <v>December</v>
      </c>
      <c r="M4450" s="4">
        <f>ABS(Table1[[#This Row],[Amount]])</f>
        <v>1313.78</v>
      </c>
      <c r="N4450">
        <f>IF(Table1[[#This Row],[Type]]="Income",ABS(Table1[[#This Row],[Amount]]),0)</f>
        <v>0</v>
      </c>
      <c r="O4450">
        <f>IF(Table1[[#This Row],[Type]]="Expense",ABS(Table1[[#This Row],[Amount]]),0)</f>
        <v>1313.78</v>
      </c>
      <c r="P4450" t="str">
        <f>Table1[[#This Row],[Region]]</f>
        <v>East</v>
      </c>
      <c r="Q4450" t="s">
        <v>19</v>
      </c>
      <c r="R4450" t="s">
        <v>13</v>
      </c>
    </row>
    <row r="4451" spans="1:18" x14ac:dyDescent="0.3">
      <c r="A4451" s="1">
        <v>45108</v>
      </c>
      <c r="B4451" t="s">
        <v>4477</v>
      </c>
      <c r="C4451" t="s">
        <v>15</v>
      </c>
      <c r="D4451" t="s">
        <v>42</v>
      </c>
      <c r="E4451">
        <v>-1983.07</v>
      </c>
      <c r="F4451" t="s">
        <v>11</v>
      </c>
      <c r="G4451">
        <f>IF(Table1[[#This Row],[Type]]="Income",ABS(Table1[[#This Row],[Amount]]),0)</f>
        <v>0</v>
      </c>
      <c r="H4451">
        <f>IF(Table1[[#This Row],[Type]]="Expense",ABS(Table1[[#This Row],[Amount]]),0)</f>
        <v>1983.07</v>
      </c>
      <c r="I4451" t="s">
        <v>17</v>
      </c>
      <c r="J4451" t="s">
        <v>23</v>
      </c>
      <c r="L4451" t="str">
        <f t="shared" si="69"/>
        <v>July</v>
      </c>
      <c r="M4451" s="4">
        <f>ABS(Table1[[#This Row],[Amount]])</f>
        <v>1983.07</v>
      </c>
      <c r="N4451">
        <f>IF(Table1[[#This Row],[Type]]="Income",ABS(Table1[[#This Row],[Amount]]),0)</f>
        <v>0</v>
      </c>
      <c r="O4451">
        <f>IF(Table1[[#This Row],[Type]]="Expense",ABS(Table1[[#This Row],[Amount]]),0)</f>
        <v>1983.07</v>
      </c>
      <c r="P4451" t="str">
        <f>Table1[[#This Row],[Region]]</f>
        <v>South</v>
      </c>
      <c r="Q4451" t="s">
        <v>42</v>
      </c>
      <c r="R4451" t="s">
        <v>23</v>
      </c>
    </row>
    <row r="4452" spans="1:18" x14ac:dyDescent="0.3">
      <c r="A4452" s="1">
        <v>44963</v>
      </c>
      <c r="B4452" t="s">
        <v>4478</v>
      </c>
      <c r="C4452" t="s">
        <v>25</v>
      </c>
      <c r="D4452" t="s">
        <v>16</v>
      </c>
      <c r="E4452">
        <v>-371.18</v>
      </c>
      <c r="F4452" t="s">
        <v>11</v>
      </c>
      <c r="G4452">
        <f>IF(Table1[[#This Row],[Type]]="Income",ABS(Table1[[#This Row],[Amount]]),0)</f>
        <v>0</v>
      </c>
      <c r="H4452">
        <f>IF(Table1[[#This Row],[Type]]="Expense",ABS(Table1[[#This Row],[Amount]]),0)</f>
        <v>371.18</v>
      </c>
      <c r="I4452" t="s">
        <v>12</v>
      </c>
      <c r="J4452" t="s">
        <v>27</v>
      </c>
      <c r="L4452" t="str">
        <f t="shared" si="69"/>
        <v>February</v>
      </c>
      <c r="M4452" s="4">
        <f>ABS(Table1[[#This Row],[Amount]])</f>
        <v>371.18</v>
      </c>
      <c r="N4452">
        <f>IF(Table1[[#This Row],[Type]]="Income",ABS(Table1[[#This Row],[Amount]]),0)</f>
        <v>0</v>
      </c>
      <c r="O4452">
        <f>IF(Table1[[#This Row],[Type]]="Expense",ABS(Table1[[#This Row],[Amount]]),0)</f>
        <v>371.18</v>
      </c>
      <c r="P4452" t="str">
        <f>Table1[[#This Row],[Region]]</f>
        <v>North</v>
      </c>
      <c r="Q4452" t="s">
        <v>16</v>
      </c>
      <c r="R4452" t="s">
        <v>27</v>
      </c>
    </row>
    <row r="4453" spans="1:18" x14ac:dyDescent="0.3">
      <c r="A4453" s="1">
        <v>45063</v>
      </c>
      <c r="B4453" t="s">
        <v>4479</v>
      </c>
      <c r="C4453" t="s">
        <v>30</v>
      </c>
      <c r="D4453" t="s">
        <v>26</v>
      </c>
      <c r="E4453">
        <v>4068.37</v>
      </c>
      <c r="F4453" t="s">
        <v>31</v>
      </c>
      <c r="G4453">
        <f>IF(Table1[[#This Row],[Type]]="Income",ABS(Table1[[#This Row],[Amount]]),0)</f>
        <v>4068.37</v>
      </c>
      <c r="H4453">
        <f>IF(Table1[[#This Row],[Type]]="Expense",ABS(Table1[[#This Row],[Amount]]),0)</f>
        <v>0</v>
      </c>
      <c r="I4453" t="s">
        <v>12</v>
      </c>
      <c r="J4453" t="s">
        <v>13</v>
      </c>
      <c r="L4453" t="str">
        <f t="shared" si="69"/>
        <v>May</v>
      </c>
      <c r="M4453" s="4">
        <f>ABS(Table1[[#This Row],[Amount]])</f>
        <v>4068.37</v>
      </c>
      <c r="N4453">
        <f>IF(Table1[[#This Row],[Type]]="Income",ABS(Table1[[#This Row],[Amount]]),0)</f>
        <v>4068.37</v>
      </c>
      <c r="O4453">
        <f>IF(Table1[[#This Row],[Type]]="Expense",ABS(Table1[[#This Row],[Amount]]),0)</f>
        <v>0</v>
      </c>
      <c r="P4453" t="str">
        <f>Table1[[#This Row],[Region]]</f>
        <v>East</v>
      </c>
      <c r="Q4453" t="s">
        <v>26</v>
      </c>
      <c r="R4453" t="s">
        <v>13</v>
      </c>
    </row>
    <row r="4454" spans="1:18" x14ac:dyDescent="0.3">
      <c r="A4454" s="1">
        <v>45264</v>
      </c>
      <c r="B4454" t="s">
        <v>4480</v>
      </c>
      <c r="C4454" t="s">
        <v>30</v>
      </c>
      <c r="D4454" t="s">
        <v>36</v>
      </c>
      <c r="E4454">
        <v>4922.46</v>
      </c>
      <c r="F4454" t="s">
        <v>31</v>
      </c>
      <c r="G4454">
        <f>IF(Table1[[#This Row],[Type]]="Income",ABS(Table1[[#This Row],[Amount]]),0)</f>
        <v>4922.46</v>
      </c>
      <c r="H4454">
        <f>IF(Table1[[#This Row],[Type]]="Expense",ABS(Table1[[#This Row],[Amount]]),0)</f>
        <v>0</v>
      </c>
      <c r="I4454" t="s">
        <v>17</v>
      </c>
      <c r="J4454" t="s">
        <v>23</v>
      </c>
      <c r="L4454" t="str">
        <f t="shared" si="69"/>
        <v>December</v>
      </c>
      <c r="M4454" s="4">
        <f>ABS(Table1[[#This Row],[Amount]])</f>
        <v>4922.46</v>
      </c>
      <c r="N4454">
        <f>IF(Table1[[#This Row],[Type]]="Income",ABS(Table1[[#This Row],[Amount]]),0)</f>
        <v>4922.46</v>
      </c>
      <c r="O4454">
        <f>IF(Table1[[#This Row],[Type]]="Expense",ABS(Table1[[#This Row],[Amount]]),0)</f>
        <v>0</v>
      </c>
      <c r="P4454" t="str">
        <f>Table1[[#This Row],[Region]]</f>
        <v>South</v>
      </c>
      <c r="Q4454" t="s">
        <v>36</v>
      </c>
      <c r="R4454" t="s">
        <v>23</v>
      </c>
    </row>
    <row r="4455" spans="1:18" x14ac:dyDescent="0.3">
      <c r="A4455" s="1">
        <v>44982</v>
      </c>
      <c r="B4455" t="s">
        <v>4481</v>
      </c>
      <c r="C4455" t="s">
        <v>9</v>
      </c>
      <c r="D4455" t="s">
        <v>16</v>
      </c>
      <c r="E4455">
        <v>-4137.74</v>
      </c>
      <c r="F4455" t="s">
        <v>11</v>
      </c>
      <c r="G4455">
        <f>IF(Table1[[#This Row],[Type]]="Income",ABS(Table1[[#This Row],[Amount]]),0)</f>
        <v>0</v>
      </c>
      <c r="H4455">
        <f>IF(Table1[[#This Row],[Type]]="Expense",ABS(Table1[[#This Row],[Amount]]),0)</f>
        <v>4137.74</v>
      </c>
      <c r="I4455" t="s">
        <v>20</v>
      </c>
      <c r="J4455" t="s">
        <v>23</v>
      </c>
      <c r="L4455" t="str">
        <f t="shared" si="69"/>
        <v>February</v>
      </c>
      <c r="M4455" s="4">
        <f>ABS(Table1[[#This Row],[Amount]])</f>
        <v>4137.74</v>
      </c>
      <c r="N4455">
        <f>IF(Table1[[#This Row],[Type]]="Income",ABS(Table1[[#This Row],[Amount]]),0)</f>
        <v>0</v>
      </c>
      <c r="O4455">
        <f>IF(Table1[[#This Row],[Type]]="Expense",ABS(Table1[[#This Row],[Amount]]),0)</f>
        <v>4137.74</v>
      </c>
      <c r="P4455" t="str">
        <f>Table1[[#This Row],[Region]]</f>
        <v>South</v>
      </c>
      <c r="Q4455" t="s">
        <v>16</v>
      </c>
      <c r="R4455" t="s">
        <v>23</v>
      </c>
    </row>
    <row r="4456" spans="1:18" x14ac:dyDescent="0.3">
      <c r="A4456" s="1">
        <v>45113</v>
      </c>
      <c r="B4456" t="s">
        <v>4482</v>
      </c>
      <c r="C4456" t="s">
        <v>9</v>
      </c>
      <c r="D4456" t="s">
        <v>22</v>
      </c>
      <c r="E4456">
        <v>-2819.38</v>
      </c>
      <c r="F4456" t="s">
        <v>11</v>
      </c>
      <c r="G4456">
        <f>IF(Table1[[#This Row],[Type]]="Income",ABS(Table1[[#This Row],[Amount]]),0)</f>
        <v>0</v>
      </c>
      <c r="H4456">
        <f>IF(Table1[[#This Row],[Type]]="Expense",ABS(Table1[[#This Row],[Amount]]),0)</f>
        <v>2819.38</v>
      </c>
      <c r="I4456" t="s">
        <v>12</v>
      </c>
      <c r="J4456" t="s">
        <v>27</v>
      </c>
      <c r="L4456" t="str">
        <f t="shared" si="69"/>
        <v>July</v>
      </c>
      <c r="M4456" s="4">
        <f>ABS(Table1[[#This Row],[Amount]])</f>
        <v>2819.38</v>
      </c>
      <c r="N4456">
        <f>IF(Table1[[#This Row],[Type]]="Income",ABS(Table1[[#This Row],[Amount]]),0)</f>
        <v>0</v>
      </c>
      <c r="O4456">
        <f>IF(Table1[[#This Row],[Type]]="Expense",ABS(Table1[[#This Row],[Amount]]),0)</f>
        <v>2819.38</v>
      </c>
      <c r="P4456" t="str">
        <f>Table1[[#This Row],[Region]]</f>
        <v>North</v>
      </c>
      <c r="Q4456" t="s">
        <v>22</v>
      </c>
      <c r="R4456" t="s">
        <v>27</v>
      </c>
    </row>
    <row r="4457" spans="1:18" x14ac:dyDescent="0.3">
      <c r="A4457" s="1">
        <v>45267</v>
      </c>
      <c r="B4457" t="s">
        <v>4483</v>
      </c>
      <c r="C4457" t="s">
        <v>15</v>
      </c>
      <c r="D4457" t="s">
        <v>36</v>
      </c>
      <c r="E4457">
        <v>-1546.88</v>
      </c>
      <c r="F4457" t="s">
        <v>11</v>
      </c>
      <c r="G4457">
        <f>IF(Table1[[#This Row],[Type]]="Income",ABS(Table1[[#This Row],[Amount]]),0)</f>
        <v>0</v>
      </c>
      <c r="H4457">
        <f>IF(Table1[[#This Row],[Type]]="Expense",ABS(Table1[[#This Row],[Amount]]),0)</f>
        <v>1546.88</v>
      </c>
      <c r="I4457" t="s">
        <v>20</v>
      </c>
      <c r="J4457" t="s">
        <v>13</v>
      </c>
      <c r="L4457" t="str">
        <f t="shared" si="69"/>
        <v>December</v>
      </c>
      <c r="M4457" s="4">
        <f>ABS(Table1[[#This Row],[Amount]])</f>
        <v>1546.88</v>
      </c>
      <c r="N4457">
        <f>IF(Table1[[#This Row],[Type]]="Income",ABS(Table1[[#This Row],[Amount]]),0)</f>
        <v>0</v>
      </c>
      <c r="O4457">
        <f>IF(Table1[[#This Row],[Type]]="Expense",ABS(Table1[[#This Row],[Amount]]),0)</f>
        <v>1546.88</v>
      </c>
      <c r="P4457" t="str">
        <f>Table1[[#This Row],[Region]]</f>
        <v>East</v>
      </c>
      <c r="Q4457" t="s">
        <v>36</v>
      </c>
      <c r="R4457" t="s">
        <v>13</v>
      </c>
    </row>
    <row r="4458" spans="1:18" x14ac:dyDescent="0.3">
      <c r="A4458" s="1">
        <v>45184</v>
      </c>
      <c r="B4458" t="s">
        <v>4484</v>
      </c>
      <c r="C4458" t="s">
        <v>9</v>
      </c>
      <c r="D4458" t="s">
        <v>36</v>
      </c>
      <c r="E4458">
        <v>-1068.72</v>
      </c>
      <c r="F4458" t="s">
        <v>11</v>
      </c>
      <c r="G4458">
        <f>IF(Table1[[#This Row],[Type]]="Income",ABS(Table1[[#This Row],[Amount]]),0)</f>
        <v>0</v>
      </c>
      <c r="H4458">
        <f>IF(Table1[[#This Row],[Type]]="Expense",ABS(Table1[[#This Row],[Amount]]),0)</f>
        <v>1068.72</v>
      </c>
      <c r="I4458" t="s">
        <v>12</v>
      </c>
      <c r="J4458" t="s">
        <v>32</v>
      </c>
      <c r="L4458" t="str">
        <f t="shared" si="69"/>
        <v>September</v>
      </c>
      <c r="M4458" s="4">
        <f>ABS(Table1[[#This Row],[Amount]])</f>
        <v>1068.72</v>
      </c>
      <c r="N4458">
        <f>IF(Table1[[#This Row],[Type]]="Income",ABS(Table1[[#This Row],[Amount]]),0)</f>
        <v>0</v>
      </c>
      <c r="O4458">
        <f>IF(Table1[[#This Row],[Type]]="Expense",ABS(Table1[[#This Row],[Amount]]),0)</f>
        <v>1068.72</v>
      </c>
      <c r="P4458" t="str">
        <f>Table1[[#This Row],[Region]]</f>
        <v>West</v>
      </c>
      <c r="Q4458" t="s">
        <v>36</v>
      </c>
      <c r="R4458" t="s">
        <v>32</v>
      </c>
    </row>
    <row r="4459" spans="1:18" x14ac:dyDescent="0.3">
      <c r="A4459" s="1">
        <v>44984</v>
      </c>
      <c r="B4459" t="s">
        <v>4485</v>
      </c>
      <c r="C4459" t="s">
        <v>25</v>
      </c>
      <c r="D4459" t="s">
        <v>26</v>
      </c>
      <c r="E4459">
        <v>-1883.91</v>
      </c>
      <c r="F4459" t="s">
        <v>11</v>
      </c>
      <c r="G4459">
        <f>IF(Table1[[#This Row],[Type]]="Income",ABS(Table1[[#This Row],[Amount]]),0)</f>
        <v>0</v>
      </c>
      <c r="H4459">
        <f>IF(Table1[[#This Row],[Type]]="Expense",ABS(Table1[[#This Row],[Amount]]),0)</f>
        <v>1883.91</v>
      </c>
      <c r="I4459" t="s">
        <v>12</v>
      </c>
      <c r="J4459" t="s">
        <v>13</v>
      </c>
      <c r="L4459" t="str">
        <f t="shared" si="69"/>
        <v>February</v>
      </c>
      <c r="M4459" s="4">
        <f>ABS(Table1[[#This Row],[Amount]])</f>
        <v>1883.91</v>
      </c>
      <c r="N4459">
        <f>IF(Table1[[#This Row],[Type]]="Income",ABS(Table1[[#This Row],[Amount]]),0)</f>
        <v>0</v>
      </c>
      <c r="O4459">
        <f>IF(Table1[[#This Row],[Type]]="Expense",ABS(Table1[[#This Row],[Amount]]),0)</f>
        <v>1883.91</v>
      </c>
      <c r="P4459" t="str">
        <f>Table1[[#This Row],[Region]]</f>
        <v>East</v>
      </c>
      <c r="Q4459" t="s">
        <v>26</v>
      </c>
      <c r="R4459" t="s">
        <v>13</v>
      </c>
    </row>
    <row r="4460" spans="1:18" x14ac:dyDescent="0.3">
      <c r="A4460" s="1">
        <v>45289</v>
      </c>
      <c r="B4460" t="s">
        <v>4486</v>
      </c>
      <c r="C4460" t="s">
        <v>30</v>
      </c>
      <c r="D4460" t="s">
        <v>26</v>
      </c>
      <c r="E4460">
        <v>3368.15</v>
      </c>
      <c r="F4460" t="s">
        <v>31</v>
      </c>
      <c r="G4460">
        <f>IF(Table1[[#This Row],[Type]]="Income",ABS(Table1[[#This Row],[Amount]]),0)</f>
        <v>3368.15</v>
      </c>
      <c r="H4460">
        <f>IF(Table1[[#This Row],[Type]]="Expense",ABS(Table1[[#This Row],[Amount]]),0)</f>
        <v>0</v>
      </c>
      <c r="I4460" t="s">
        <v>12</v>
      </c>
      <c r="J4460" t="s">
        <v>27</v>
      </c>
      <c r="L4460" t="str">
        <f t="shared" si="69"/>
        <v>December</v>
      </c>
      <c r="M4460" s="4">
        <f>ABS(Table1[[#This Row],[Amount]])</f>
        <v>3368.15</v>
      </c>
      <c r="N4460">
        <f>IF(Table1[[#This Row],[Type]]="Income",ABS(Table1[[#This Row],[Amount]]),0)</f>
        <v>3368.15</v>
      </c>
      <c r="O4460">
        <f>IF(Table1[[#This Row],[Type]]="Expense",ABS(Table1[[#This Row],[Amount]]),0)</f>
        <v>0</v>
      </c>
      <c r="P4460" t="str">
        <f>Table1[[#This Row],[Region]]</f>
        <v>North</v>
      </c>
      <c r="Q4460" t="s">
        <v>26</v>
      </c>
      <c r="R4460" t="s">
        <v>27</v>
      </c>
    </row>
    <row r="4461" spans="1:18" x14ac:dyDescent="0.3">
      <c r="A4461" s="1">
        <v>45049</v>
      </c>
      <c r="B4461" t="s">
        <v>4487</v>
      </c>
      <c r="C4461" t="s">
        <v>30</v>
      </c>
      <c r="D4461" t="s">
        <v>42</v>
      </c>
      <c r="E4461">
        <v>2290.6</v>
      </c>
      <c r="F4461" t="s">
        <v>31</v>
      </c>
      <c r="G4461">
        <f>IF(Table1[[#This Row],[Type]]="Income",ABS(Table1[[#This Row],[Amount]]),0)</f>
        <v>2290.6</v>
      </c>
      <c r="H4461">
        <f>IF(Table1[[#This Row],[Type]]="Expense",ABS(Table1[[#This Row],[Amount]]),0)</f>
        <v>0</v>
      </c>
      <c r="I4461" t="s">
        <v>17</v>
      </c>
      <c r="J4461" t="s">
        <v>27</v>
      </c>
      <c r="L4461" t="str">
        <f t="shared" si="69"/>
        <v>May</v>
      </c>
      <c r="M4461" s="4">
        <f>ABS(Table1[[#This Row],[Amount]])</f>
        <v>2290.6</v>
      </c>
      <c r="N4461">
        <f>IF(Table1[[#This Row],[Type]]="Income",ABS(Table1[[#This Row],[Amount]]),0)</f>
        <v>2290.6</v>
      </c>
      <c r="O4461">
        <f>IF(Table1[[#This Row],[Type]]="Expense",ABS(Table1[[#This Row],[Amount]]),0)</f>
        <v>0</v>
      </c>
      <c r="P4461" t="str">
        <f>Table1[[#This Row],[Region]]</f>
        <v>North</v>
      </c>
      <c r="Q4461" t="s">
        <v>42</v>
      </c>
      <c r="R4461" t="s">
        <v>27</v>
      </c>
    </row>
    <row r="4462" spans="1:18" x14ac:dyDescent="0.3">
      <c r="A4462" s="1">
        <v>45114</v>
      </c>
      <c r="B4462" t="s">
        <v>4488</v>
      </c>
      <c r="C4462" t="s">
        <v>30</v>
      </c>
      <c r="D4462" t="s">
        <v>42</v>
      </c>
      <c r="E4462">
        <v>4676.8900000000003</v>
      </c>
      <c r="F4462" t="s">
        <v>31</v>
      </c>
      <c r="G4462">
        <f>IF(Table1[[#This Row],[Type]]="Income",ABS(Table1[[#This Row],[Amount]]),0)</f>
        <v>4676.8900000000003</v>
      </c>
      <c r="H4462">
        <f>IF(Table1[[#This Row],[Type]]="Expense",ABS(Table1[[#This Row],[Amount]]),0)</f>
        <v>0</v>
      </c>
      <c r="I4462" t="s">
        <v>20</v>
      </c>
      <c r="J4462" t="s">
        <v>27</v>
      </c>
      <c r="L4462" t="str">
        <f t="shared" si="69"/>
        <v>July</v>
      </c>
      <c r="M4462" s="4">
        <f>ABS(Table1[[#This Row],[Amount]])</f>
        <v>4676.8900000000003</v>
      </c>
      <c r="N4462">
        <f>IF(Table1[[#This Row],[Type]]="Income",ABS(Table1[[#This Row],[Amount]]),0)</f>
        <v>4676.8900000000003</v>
      </c>
      <c r="O4462">
        <f>IF(Table1[[#This Row],[Type]]="Expense",ABS(Table1[[#This Row],[Amount]]),0)</f>
        <v>0</v>
      </c>
      <c r="P4462" t="str">
        <f>Table1[[#This Row],[Region]]</f>
        <v>North</v>
      </c>
      <c r="Q4462" t="s">
        <v>42</v>
      </c>
      <c r="R4462" t="s">
        <v>27</v>
      </c>
    </row>
    <row r="4463" spans="1:18" x14ac:dyDescent="0.3">
      <c r="A4463" s="1">
        <v>45156</v>
      </c>
      <c r="B4463" t="s">
        <v>4489</v>
      </c>
      <c r="C4463" t="s">
        <v>9</v>
      </c>
      <c r="D4463" t="s">
        <v>22</v>
      </c>
      <c r="E4463">
        <v>-4285.68</v>
      </c>
      <c r="F4463" t="s">
        <v>11</v>
      </c>
      <c r="G4463">
        <f>IF(Table1[[#This Row],[Type]]="Income",ABS(Table1[[#This Row],[Amount]]),0)</f>
        <v>0</v>
      </c>
      <c r="H4463">
        <f>IF(Table1[[#This Row],[Type]]="Expense",ABS(Table1[[#This Row],[Amount]]),0)</f>
        <v>4285.68</v>
      </c>
      <c r="I4463" t="s">
        <v>17</v>
      </c>
      <c r="J4463" t="s">
        <v>27</v>
      </c>
      <c r="L4463" t="str">
        <f t="shared" si="69"/>
        <v>August</v>
      </c>
      <c r="M4463" s="4">
        <f>ABS(Table1[[#This Row],[Amount]])</f>
        <v>4285.68</v>
      </c>
      <c r="N4463">
        <f>IF(Table1[[#This Row],[Type]]="Income",ABS(Table1[[#This Row],[Amount]]),0)</f>
        <v>0</v>
      </c>
      <c r="O4463">
        <f>IF(Table1[[#This Row],[Type]]="Expense",ABS(Table1[[#This Row],[Amount]]),0)</f>
        <v>4285.68</v>
      </c>
      <c r="P4463" t="str">
        <f>Table1[[#This Row],[Region]]</f>
        <v>North</v>
      </c>
      <c r="Q4463" t="s">
        <v>22</v>
      </c>
      <c r="R4463" t="s">
        <v>27</v>
      </c>
    </row>
    <row r="4464" spans="1:18" x14ac:dyDescent="0.3">
      <c r="A4464" s="1">
        <v>45094</v>
      </c>
      <c r="B4464" t="s">
        <v>4490</v>
      </c>
      <c r="C4464" t="s">
        <v>30</v>
      </c>
      <c r="D4464" t="s">
        <v>36</v>
      </c>
      <c r="E4464">
        <v>601.76</v>
      </c>
      <c r="F4464" t="s">
        <v>31</v>
      </c>
      <c r="G4464">
        <f>IF(Table1[[#This Row],[Type]]="Income",ABS(Table1[[#This Row],[Amount]]),0)</f>
        <v>601.76</v>
      </c>
      <c r="H4464">
        <f>IF(Table1[[#This Row],[Type]]="Expense",ABS(Table1[[#This Row],[Amount]]),0)</f>
        <v>0</v>
      </c>
      <c r="I4464" t="s">
        <v>12</v>
      </c>
      <c r="J4464" t="s">
        <v>32</v>
      </c>
      <c r="L4464" t="str">
        <f t="shared" si="69"/>
        <v>June</v>
      </c>
      <c r="M4464" s="4">
        <f>ABS(Table1[[#This Row],[Amount]])</f>
        <v>601.76</v>
      </c>
      <c r="N4464">
        <f>IF(Table1[[#This Row],[Type]]="Income",ABS(Table1[[#This Row],[Amount]]),0)</f>
        <v>601.76</v>
      </c>
      <c r="O4464">
        <f>IF(Table1[[#This Row],[Type]]="Expense",ABS(Table1[[#This Row],[Amount]]),0)</f>
        <v>0</v>
      </c>
      <c r="P4464" t="str">
        <f>Table1[[#This Row],[Region]]</f>
        <v>West</v>
      </c>
      <c r="Q4464" t="s">
        <v>36</v>
      </c>
      <c r="R4464" t="s">
        <v>32</v>
      </c>
    </row>
    <row r="4465" spans="1:18" x14ac:dyDescent="0.3">
      <c r="A4465" s="1">
        <v>45040</v>
      </c>
      <c r="B4465" t="s">
        <v>4491</v>
      </c>
      <c r="C4465" t="s">
        <v>30</v>
      </c>
      <c r="D4465" t="s">
        <v>10</v>
      </c>
      <c r="E4465">
        <v>744.47</v>
      </c>
      <c r="F4465" t="s">
        <v>31</v>
      </c>
      <c r="G4465">
        <f>IF(Table1[[#This Row],[Type]]="Income",ABS(Table1[[#This Row],[Amount]]),0)</f>
        <v>744.47</v>
      </c>
      <c r="H4465">
        <f>IF(Table1[[#This Row],[Type]]="Expense",ABS(Table1[[#This Row],[Amount]]),0)</f>
        <v>0</v>
      </c>
      <c r="I4465" t="s">
        <v>17</v>
      </c>
      <c r="J4465" t="s">
        <v>13</v>
      </c>
      <c r="L4465" t="str">
        <f t="shared" si="69"/>
        <v>April</v>
      </c>
      <c r="M4465" s="4">
        <f>ABS(Table1[[#This Row],[Amount]])</f>
        <v>744.47</v>
      </c>
      <c r="N4465">
        <f>IF(Table1[[#This Row],[Type]]="Income",ABS(Table1[[#This Row],[Amount]]),0)</f>
        <v>744.47</v>
      </c>
      <c r="O4465">
        <f>IF(Table1[[#This Row],[Type]]="Expense",ABS(Table1[[#This Row],[Amount]]),0)</f>
        <v>0</v>
      </c>
      <c r="P4465" t="str">
        <f>Table1[[#This Row],[Region]]</f>
        <v>East</v>
      </c>
      <c r="Q4465" t="s">
        <v>10</v>
      </c>
      <c r="R4465" t="s">
        <v>13</v>
      </c>
    </row>
    <row r="4466" spans="1:18" x14ac:dyDescent="0.3">
      <c r="A4466" s="1">
        <v>45178</v>
      </c>
      <c r="B4466" t="s">
        <v>4492</v>
      </c>
      <c r="C4466" t="s">
        <v>30</v>
      </c>
      <c r="D4466" t="s">
        <v>22</v>
      </c>
      <c r="E4466">
        <v>3413.57</v>
      </c>
      <c r="F4466" t="s">
        <v>31</v>
      </c>
      <c r="G4466">
        <f>IF(Table1[[#This Row],[Type]]="Income",ABS(Table1[[#This Row],[Amount]]),0)</f>
        <v>3413.57</v>
      </c>
      <c r="H4466">
        <f>IF(Table1[[#This Row],[Type]]="Expense",ABS(Table1[[#This Row],[Amount]]),0)</f>
        <v>0</v>
      </c>
      <c r="I4466" t="s">
        <v>17</v>
      </c>
      <c r="J4466" t="s">
        <v>13</v>
      </c>
      <c r="L4466" t="str">
        <f t="shared" si="69"/>
        <v>September</v>
      </c>
      <c r="M4466" s="4">
        <f>ABS(Table1[[#This Row],[Amount]])</f>
        <v>3413.57</v>
      </c>
      <c r="N4466">
        <f>IF(Table1[[#This Row],[Type]]="Income",ABS(Table1[[#This Row],[Amount]]),0)</f>
        <v>3413.57</v>
      </c>
      <c r="O4466">
        <f>IF(Table1[[#This Row],[Type]]="Expense",ABS(Table1[[#This Row],[Amount]]),0)</f>
        <v>0</v>
      </c>
      <c r="P4466" t="str">
        <f>Table1[[#This Row],[Region]]</f>
        <v>East</v>
      </c>
      <c r="Q4466" t="s">
        <v>22</v>
      </c>
      <c r="R4466" t="s">
        <v>13</v>
      </c>
    </row>
    <row r="4467" spans="1:18" x14ac:dyDescent="0.3">
      <c r="A4467" s="1">
        <v>45033</v>
      </c>
      <c r="B4467" t="s">
        <v>4493</v>
      </c>
      <c r="C4467" t="s">
        <v>15</v>
      </c>
      <c r="D4467" t="s">
        <v>22</v>
      </c>
      <c r="E4467">
        <v>-1230.77</v>
      </c>
      <c r="F4467" t="s">
        <v>11</v>
      </c>
      <c r="G4467">
        <f>IF(Table1[[#This Row],[Type]]="Income",ABS(Table1[[#This Row],[Amount]]),0)</f>
        <v>0</v>
      </c>
      <c r="H4467">
        <f>IF(Table1[[#This Row],[Type]]="Expense",ABS(Table1[[#This Row],[Amount]]),0)</f>
        <v>1230.77</v>
      </c>
      <c r="I4467" t="s">
        <v>17</v>
      </c>
      <c r="J4467" t="s">
        <v>23</v>
      </c>
      <c r="L4467" t="str">
        <f t="shared" si="69"/>
        <v>April</v>
      </c>
      <c r="M4467" s="4">
        <f>ABS(Table1[[#This Row],[Amount]])</f>
        <v>1230.77</v>
      </c>
      <c r="N4467">
        <f>IF(Table1[[#This Row],[Type]]="Income",ABS(Table1[[#This Row],[Amount]]),0)</f>
        <v>0</v>
      </c>
      <c r="O4467">
        <f>IF(Table1[[#This Row],[Type]]="Expense",ABS(Table1[[#This Row],[Amount]]),0)</f>
        <v>1230.77</v>
      </c>
      <c r="P4467" t="str">
        <f>Table1[[#This Row],[Region]]</f>
        <v>South</v>
      </c>
      <c r="Q4467" t="s">
        <v>22</v>
      </c>
      <c r="R4467" t="s">
        <v>23</v>
      </c>
    </row>
    <row r="4468" spans="1:18" x14ac:dyDescent="0.3">
      <c r="A4468" s="1">
        <v>44963</v>
      </c>
      <c r="B4468" t="s">
        <v>4494</v>
      </c>
      <c r="C4468" t="s">
        <v>15</v>
      </c>
      <c r="D4468" t="s">
        <v>10</v>
      </c>
      <c r="E4468">
        <v>-3976.05</v>
      </c>
      <c r="F4468" t="s">
        <v>11</v>
      </c>
      <c r="G4468">
        <f>IF(Table1[[#This Row],[Type]]="Income",ABS(Table1[[#This Row],[Amount]]),0)</f>
        <v>0</v>
      </c>
      <c r="H4468">
        <f>IF(Table1[[#This Row],[Type]]="Expense",ABS(Table1[[#This Row],[Amount]]),0)</f>
        <v>3976.05</v>
      </c>
      <c r="I4468" t="s">
        <v>20</v>
      </c>
      <c r="J4468" t="s">
        <v>32</v>
      </c>
      <c r="L4468" t="str">
        <f t="shared" si="69"/>
        <v>February</v>
      </c>
      <c r="M4468" s="4">
        <f>ABS(Table1[[#This Row],[Amount]])</f>
        <v>3976.05</v>
      </c>
      <c r="N4468">
        <f>IF(Table1[[#This Row],[Type]]="Income",ABS(Table1[[#This Row],[Amount]]),0)</f>
        <v>0</v>
      </c>
      <c r="O4468">
        <f>IF(Table1[[#This Row],[Type]]="Expense",ABS(Table1[[#This Row],[Amount]]),0)</f>
        <v>3976.05</v>
      </c>
      <c r="P4468" t="str">
        <f>Table1[[#This Row],[Region]]</f>
        <v>West</v>
      </c>
      <c r="Q4468" t="s">
        <v>10</v>
      </c>
      <c r="R4468" t="s">
        <v>32</v>
      </c>
    </row>
    <row r="4469" spans="1:18" x14ac:dyDescent="0.3">
      <c r="A4469" s="1">
        <v>45261</v>
      </c>
      <c r="B4469" t="s">
        <v>4495</v>
      </c>
      <c r="C4469" t="s">
        <v>9</v>
      </c>
      <c r="D4469" t="s">
        <v>10</v>
      </c>
      <c r="E4469">
        <v>-2997.65</v>
      </c>
      <c r="F4469" t="s">
        <v>11</v>
      </c>
      <c r="G4469">
        <f>IF(Table1[[#This Row],[Type]]="Income",ABS(Table1[[#This Row],[Amount]]),0)</f>
        <v>0</v>
      </c>
      <c r="H4469">
        <f>IF(Table1[[#This Row],[Type]]="Expense",ABS(Table1[[#This Row],[Amount]]),0)</f>
        <v>2997.65</v>
      </c>
      <c r="I4469" t="s">
        <v>17</v>
      </c>
      <c r="J4469" t="s">
        <v>32</v>
      </c>
      <c r="L4469" t="str">
        <f t="shared" si="69"/>
        <v>December</v>
      </c>
      <c r="M4469" s="4">
        <f>ABS(Table1[[#This Row],[Amount]])</f>
        <v>2997.65</v>
      </c>
      <c r="N4469">
        <f>IF(Table1[[#This Row],[Type]]="Income",ABS(Table1[[#This Row],[Amount]]),0)</f>
        <v>0</v>
      </c>
      <c r="O4469">
        <f>IF(Table1[[#This Row],[Type]]="Expense",ABS(Table1[[#This Row],[Amount]]),0)</f>
        <v>2997.65</v>
      </c>
      <c r="P4469" t="str">
        <f>Table1[[#This Row],[Region]]</f>
        <v>West</v>
      </c>
      <c r="Q4469" t="s">
        <v>10</v>
      </c>
      <c r="R4469" t="s">
        <v>32</v>
      </c>
    </row>
    <row r="4470" spans="1:18" x14ac:dyDescent="0.3">
      <c r="A4470" s="1">
        <v>45018</v>
      </c>
      <c r="B4470" t="s">
        <v>4496</v>
      </c>
      <c r="C4470" t="s">
        <v>30</v>
      </c>
      <c r="D4470" t="s">
        <v>10</v>
      </c>
      <c r="E4470">
        <v>1226.17</v>
      </c>
      <c r="F4470" t="s">
        <v>31</v>
      </c>
      <c r="G4470">
        <f>IF(Table1[[#This Row],[Type]]="Income",ABS(Table1[[#This Row],[Amount]]),0)</f>
        <v>1226.17</v>
      </c>
      <c r="H4470">
        <f>IF(Table1[[#This Row],[Type]]="Expense",ABS(Table1[[#This Row],[Amount]]),0)</f>
        <v>0</v>
      </c>
      <c r="I4470" t="s">
        <v>17</v>
      </c>
      <c r="J4470" t="s">
        <v>23</v>
      </c>
      <c r="L4470" t="str">
        <f t="shared" si="69"/>
        <v>April</v>
      </c>
      <c r="M4470" s="4">
        <f>ABS(Table1[[#This Row],[Amount]])</f>
        <v>1226.17</v>
      </c>
      <c r="N4470">
        <f>IF(Table1[[#This Row],[Type]]="Income",ABS(Table1[[#This Row],[Amount]]),0)</f>
        <v>1226.17</v>
      </c>
      <c r="O4470">
        <f>IF(Table1[[#This Row],[Type]]="Expense",ABS(Table1[[#This Row],[Amount]]),0)</f>
        <v>0</v>
      </c>
      <c r="P4470" t="str">
        <f>Table1[[#This Row],[Region]]</f>
        <v>South</v>
      </c>
      <c r="Q4470" t="s">
        <v>10</v>
      </c>
      <c r="R4470" t="s">
        <v>23</v>
      </c>
    </row>
    <row r="4471" spans="1:18" x14ac:dyDescent="0.3">
      <c r="A4471" s="1">
        <v>44944</v>
      </c>
      <c r="B4471" t="s">
        <v>4497</v>
      </c>
      <c r="C4471" t="s">
        <v>9</v>
      </c>
      <c r="D4471" t="s">
        <v>26</v>
      </c>
      <c r="E4471">
        <v>-2445.5700000000002</v>
      </c>
      <c r="F4471" t="s">
        <v>11</v>
      </c>
      <c r="G4471">
        <f>IF(Table1[[#This Row],[Type]]="Income",ABS(Table1[[#This Row],[Amount]]),0)</f>
        <v>0</v>
      </c>
      <c r="H4471">
        <f>IF(Table1[[#This Row],[Type]]="Expense",ABS(Table1[[#This Row],[Amount]]),0)</f>
        <v>2445.5700000000002</v>
      </c>
      <c r="I4471" t="s">
        <v>17</v>
      </c>
      <c r="J4471" t="s">
        <v>23</v>
      </c>
      <c r="L4471" t="str">
        <f t="shared" si="69"/>
        <v>January</v>
      </c>
      <c r="M4471" s="4">
        <f>ABS(Table1[[#This Row],[Amount]])</f>
        <v>2445.5700000000002</v>
      </c>
      <c r="N4471">
        <f>IF(Table1[[#This Row],[Type]]="Income",ABS(Table1[[#This Row],[Amount]]),0)</f>
        <v>0</v>
      </c>
      <c r="O4471">
        <f>IF(Table1[[#This Row],[Type]]="Expense",ABS(Table1[[#This Row],[Amount]]),0)</f>
        <v>2445.5700000000002</v>
      </c>
      <c r="P4471" t="str">
        <f>Table1[[#This Row],[Region]]</f>
        <v>South</v>
      </c>
      <c r="Q4471" t="s">
        <v>26</v>
      </c>
      <c r="R4471" t="s">
        <v>23</v>
      </c>
    </row>
    <row r="4472" spans="1:18" x14ac:dyDescent="0.3">
      <c r="A4472" s="1">
        <v>45280</v>
      </c>
      <c r="B4472" t="s">
        <v>4498</v>
      </c>
      <c r="C4472" t="s">
        <v>30</v>
      </c>
      <c r="D4472" t="s">
        <v>22</v>
      </c>
      <c r="E4472">
        <v>2089.77</v>
      </c>
      <c r="F4472" t="s">
        <v>31</v>
      </c>
      <c r="G4472">
        <f>IF(Table1[[#This Row],[Type]]="Income",ABS(Table1[[#This Row],[Amount]]),0)</f>
        <v>2089.77</v>
      </c>
      <c r="H4472">
        <f>IF(Table1[[#This Row],[Type]]="Expense",ABS(Table1[[#This Row],[Amount]]),0)</f>
        <v>0</v>
      </c>
      <c r="I4472" t="s">
        <v>17</v>
      </c>
      <c r="J4472" t="s">
        <v>13</v>
      </c>
      <c r="L4472" t="str">
        <f t="shared" si="69"/>
        <v>December</v>
      </c>
      <c r="M4472" s="4">
        <f>ABS(Table1[[#This Row],[Amount]])</f>
        <v>2089.77</v>
      </c>
      <c r="N4472">
        <f>IF(Table1[[#This Row],[Type]]="Income",ABS(Table1[[#This Row],[Amount]]),0)</f>
        <v>2089.77</v>
      </c>
      <c r="O4472">
        <f>IF(Table1[[#This Row],[Type]]="Expense",ABS(Table1[[#This Row],[Amount]]),0)</f>
        <v>0</v>
      </c>
      <c r="P4472" t="str">
        <f>Table1[[#This Row],[Region]]</f>
        <v>East</v>
      </c>
      <c r="Q4472" t="s">
        <v>22</v>
      </c>
      <c r="R4472" t="s">
        <v>13</v>
      </c>
    </row>
    <row r="4473" spans="1:18" x14ac:dyDescent="0.3">
      <c r="A4473" s="1">
        <v>44989</v>
      </c>
      <c r="B4473" t="s">
        <v>4499</v>
      </c>
      <c r="C4473" t="s">
        <v>30</v>
      </c>
      <c r="D4473" t="s">
        <v>22</v>
      </c>
      <c r="E4473">
        <v>4378.4799999999996</v>
      </c>
      <c r="F4473" t="s">
        <v>31</v>
      </c>
      <c r="G4473">
        <f>IF(Table1[[#This Row],[Type]]="Income",ABS(Table1[[#This Row],[Amount]]),0)</f>
        <v>4378.4799999999996</v>
      </c>
      <c r="H4473">
        <f>IF(Table1[[#This Row],[Type]]="Expense",ABS(Table1[[#This Row],[Amount]]),0)</f>
        <v>0</v>
      </c>
      <c r="I4473" t="s">
        <v>17</v>
      </c>
      <c r="J4473" t="s">
        <v>13</v>
      </c>
      <c r="L4473" t="str">
        <f t="shared" si="69"/>
        <v>March</v>
      </c>
      <c r="M4473" s="4">
        <f>ABS(Table1[[#This Row],[Amount]])</f>
        <v>4378.4799999999996</v>
      </c>
      <c r="N4473">
        <f>IF(Table1[[#This Row],[Type]]="Income",ABS(Table1[[#This Row],[Amount]]),0)</f>
        <v>4378.4799999999996</v>
      </c>
      <c r="O4473">
        <f>IF(Table1[[#This Row],[Type]]="Expense",ABS(Table1[[#This Row],[Amount]]),0)</f>
        <v>0</v>
      </c>
      <c r="P4473" t="str">
        <f>Table1[[#This Row],[Region]]</f>
        <v>East</v>
      </c>
      <c r="Q4473" t="s">
        <v>22</v>
      </c>
      <c r="R4473" t="s">
        <v>13</v>
      </c>
    </row>
    <row r="4474" spans="1:18" x14ac:dyDescent="0.3">
      <c r="A4474" s="1">
        <v>45076</v>
      </c>
      <c r="B4474" t="s">
        <v>4500</v>
      </c>
      <c r="C4474" t="s">
        <v>30</v>
      </c>
      <c r="D4474" t="s">
        <v>16</v>
      </c>
      <c r="E4474">
        <v>257.60000000000002</v>
      </c>
      <c r="F4474" t="s">
        <v>31</v>
      </c>
      <c r="G4474">
        <f>IF(Table1[[#This Row],[Type]]="Income",ABS(Table1[[#This Row],[Amount]]),0)</f>
        <v>257.60000000000002</v>
      </c>
      <c r="H4474">
        <f>IF(Table1[[#This Row],[Type]]="Expense",ABS(Table1[[#This Row],[Amount]]),0)</f>
        <v>0</v>
      </c>
      <c r="I4474" t="s">
        <v>17</v>
      </c>
      <c r="J4474" t="s">
        <v>13</v>
      </c>
      <c r="L4474" t="str">
        <f t="shared" si="69"/>
        <v>May</v>
      </c>
      <c r="M4474" s="4">
        <f>ABS(Table1[[#This Row],[Amount]])</f>
        <v>257.60000000000002</v>
      </c>
      <c r="N4474">
        <f>IF(Table1[[#This Row],[Type]]="Income",ABS(Table1[[#This Row],[Amount]]),0)</f>
        <v>257.60000000000002</v>
      </c>
      <c r="O4474">
        <f>IF(Table1[[#This Row],[Type]]="Expense",ABS(Table1[[#This Row],[Amount]]),0)</f>
        <v>0</v>
      </c>
      <c r="P4474" t="str">
        <f>Table1[[#This Row],[Region]]</f>
        <v>East</v>
      </c>
      <c r="Q4474" t="s">
        <v>16</v>
      </c>
      <c r="R4474" t="s">
        <v>13</v>
      </c>
    </row>
    <row r="4475" spans="1:18" x14ac:dyDescent="0.3">
      <c r="A4475" s="1">
        <v>45065</v>
      </c>
      <c r="B4475" t="s">
        <v>4501</v>
      </c>
      <c r="C4475" t="s">
        <v>9</v>
      </c>
      <c r="D4475" t="s">
        <v>10</v>
      </c>
      <c r="E4475">
        <v>-4489.6400000000003</v>
      </c>
      <c r="F4475" t="s">
        <v>11</v>
      </c>
      <c r="G4475">
        <f>IF(Table1[[#This Row],[Type]]="Income",ABS(Table1[[#This Row],[Amount]]),0)</f>
        <v>0</v>
      </c>
      <c r="H4475">
        <f>IF(Table1[[#This Row],[Type]]="Expense",ABS(Table1[[#This Row],[Amount]]),0)</f>
        <v>4489.6400000000003</v>
      </c>
      <c r="I4475" t="s">
        <v>17</v>
      </c>
      <c r="J4475" t="s">
        <v>32</v>
      </c>
      <c r="L4475" t="str">
        <f t="shared" si="69"/>
        <v>May</v>
      </c>
      <c r="M4475" s="4">
        <f>ABS(Table1[[#This Row],[Amount]])</f>
        <v>4489.6400000000003</v>
      </c>
      <c r="N4475">
        <f>IF(Table1[[#This Row],[Type]]="Income",ABS(Table1[[#This Row],[Amount]]),0)</f>
        <v>0</v>
      </c>
      <c r="O4475">
        <f>IF(Table1[[#This Row],[Type]]="Expense",ABS(Table1[[#This Row],[Amount]]),0)</f>
        <v>4489.6400000000003</v>
      </c>
      <c r="P4475" t="str">
        <f>Table1[[#This Row],[Region]]</f>
        <v>West</v>
      </c>
      <c r="Q4475" t="s">
        <v>10</v>
      </c>
      <c r="R4475" t="s">
        <v>32</v>
      </c>
    </row>
    <row r="4476" spans="1:18" x14ac:dyDescent="0.3">
      <c r="A4476" s="1">
        <v>45112</v>
      </c>
      <c r="B4476" t="s">
        <v>4502</v>
      </c>
      <c r="C4476" t="s">
        <v>9</v>
      </c>
      <c r="D4476" t="s">
        <v>10</v>
      </c>
      <c r="E4476">
        <v>-3295.21</v>
      </c>
      <c r="F4476" t="s">
        <v>11</v>
      </c>
      <c r="G4476">
        <f>IF(Table1[[#This Row],[Type]]="Income",ABS(Table1[[#This Row],[Amount]]),0)</f>
        <v>0</v>
      </c>
      <c r="H4476">
        <f>IF(Table1[[#This Row],[Type]]="Expense",ABS(Table1[[#This Row],[Amount]]),0)</f>
        <v>3295.21</v>
      </c>
      <c r="I4476" t="s">
        <v>12</v>
      </c>
      <c r="J4476" t="s">
        <v>32</v>
      </c>
      <c r="L4476" t="str">
        <f t="shared" si="69"/>
        <v>July</v>
      </c>
      <c r="M4476" s="4">
        <f>ABS(Table1[[#This Row],[Amount]])</f>
        <v>3295.21</v>
      </c>
      <c r="N4476">
        <f>IF(Table1[[#This Row],[Type]]="Income",ABS(Table1[[#This Row],[Amount]]),0)</f>
        <v>0</v>
      </c>
      <c r="O4476">
        <f>IF(Table1[[#This Row],[Type]]="Expense",ABS(Table1[[#This Row],[Amount]]),0)</f>
        <v>3295.21</v>
      </c>
      <c r="P4476" t="str">
        <f>Table1[[#This Row],[Region]]</f>
        <v>West</v>
      </c>
      <c r="Q4476" t="s">
        <v>10</v>
      </c>
      <c r="R4476" t="s">
        <v>32</v>
      </c>
    </row>
    <row r="4477" spans="1:18" x14ac:dyDescent="0.3">
      <c r="A4477" s="1">
        <v>45111</v>
      </c>
      <c r="B4477" t="s">
        <v>4503</v>
      </c>
      <c r="C4477" t="s">
        <v>30</v>
      </c>
      <c r="D4477" t="s">
        <v>42</v>
      </c>
      <c r="E4477">
        <v>3713.94</v>
      </c>
      <c r="F4477" t="s">
        <v>31</v>
      </c>
      <c r="G4477">
        <f>IF(Table1[[#This Row],[Type]]="Income",ABS(Table1[[#This Row],[Amount]]),0)</f>
        <v>3713.94</v>
      </c>
      <c r="H4477">
        <f>IF(Table1[[#This Row],[Type]]="Expense",ABS(Table1[[#This Row],[Amount]]),0)</f>
        <v>0</v>
      </c>
      <c r="I4477" t="s">
        <v>17</v>
      </c>
      <c r="J4477" t="s">
        <v>23</v>
      </c>
      <c r="L4477" t="str">
        <f t="shared" si="69"/>
        <v>July</v>
      </c>
      <c r="M4477" s="4">
        <f>ABS(Table1[[#This Row],[Amount]])</f>
        <v>3713.94</v>
      </c>
      <c r="N4477">
        <f>IF(Table1[[#This Row],[Type]]="Income",ABS(Table1[[#This Row],[Amount]]),0)</f>
        <v>3713.94</v>
      </c>
      <c r="O4477">
        <f>IF(Table1[[#This Row],[Type]]="Expense",ABS(Table1[[#This Row],[Amount]]),0)</f>
        <v>0</v>
      </c>
      <c r="P4477" t="str">
        <f>Table1[[#This Row],[Region]]</f>
        <v>South</v>
      </c>
      <c r="Q4477" t="s">
        <v>42</v>
      </c>
      <c r="R4477" t="s">
        <v>23</v>
      </c>
    </row>
    <row r="4478" spans="1:18" x14ac:dyDescent="0.3">
      <c r="A4478" s="1">
        <v>45131</v>
      </c>
      <c r="B4478" t="s">
        <v>4504</v>
      </c>
      <c r="C4478" t="s">
        <v>25</v>
      </c>
      <c r="D4478" t="s">
        <v>42</v>
      </c>
      <c r="E4478">
        <v>-112.78</v>
      </c>
      <c r="F4478" t="s">
        <v>11</v>
      </c>
      <c r="G4478">
        <f>IF(Table1[[#This Row],[Type]]="Income",ABS(Table1[[#This Row],[Amount]]),0)</f>
        <v>0</v>
      </c>
      <c r="H4478">
        <f>IF(Table1[[#This Row],[Type]]="Expense",ABS(Table1[[#This Row],[Amount]]),0)</f>
        <v>112.78</v>
      </c>
      <c r="I4478" t="s">
        <v>17</v>
      </c>
      <c r="J4478" t="s">
        <v>27</v>
      </c>
      <c r="L4478" t="str">
        <f t="shared" si="69"/>
        <v>July</v>
      </c>
      <c r="M4478" s="4">
        <f>ABS(Table1[[#This Row],[Amount]])</f>
        <v>112.78</v>
      </c>
      <c r="N4478">
        <f>IF(Table1[[#This Row],[Type]]="Income",ABS(Table1[[#This Row],[Amount]]),0)</f>
        <v>0</v>
      </c>
      <c r="O4478">
        <f>IF(Table1[[#This Row],[Type]]="Expense",ABS(Table1[[#This Row],[Amount]]),0)</f>
        <v>112.78</v>
      </c>
      <c r="P4478" t="str">
        <f>Table1[[#This Row],[Region]]</f>
        <v>North</v>
      </c>
      <c r="Q4478" t="s">
        <v>42</v>
      </c>
      <c r="R4478" t="s">
        <v>27</v>
      </c>
    </row>
    <row r="4479" spans="1:18" x14ac:dyDescent="0.3">
      <c r="A4479" s="1">
        <v>45186</v>
      </c>
      <c r="B4479" t="s">
        <v>4505</v>
      </c>
      <c r="C4479" t="s">
        <v>9</v>
      </c>
      <c r="D4479" t="s">
        <v>36</v>
      </c>
      <c r="E4479">
        <v>-3178.37</v>
      </c>
      <c r="F4479" t="s">
        <v>11</v>
      </c>
      <c r="G4479">
        <f>IF(Table1[[#This Row],[Type]]="Income",ABS(Table1[[#This Row],[Amount]]),0)</f>
        <v>0</v>
      </c>
      <c r="H4479">
        <f>IF(Table1[[#This Row],[Type]]="Expense",ABS(Table1[[#This Row],[Amount]]),0)</f>
        <v>3178.37</v>
      </c>
      <c r="I4479" t="s">
        <v>20</v>
      </c>
      <c r="J4479" t="s">
        <v>27</v>
      </c>
      <c r="L4479" t="str">
        <f t="shared" si="69"/>
        <v>September</v>
      </c>
      <c r="M4479" s="4">
        <f>ABS(Table1[[#This Row],[Amount]])</f>
        <v>3178.37</v>
      </c>
      <c r="N4479">
        <f>IF(Table1[[#This Row],[Type]]="Income",ABS(Table1[[#This Row],[Amount]]),0)</f>
        <v>0</v>
      </c>
      <c r="O4479">
        <f>IF(Table1[[#This Row],[Type]]="Expense",ABS(Table1[[#This Row],[Amount]]),0)</f>
        <v>3178.37</v>
      </c>
      <c r="P4479" t="str">
        <f>Table1[[#This Row],[Region]]</f>
        <v>North</v>
      </c>
      <c r="Q4479" t="s">
        <v>36</v>
      </c>
      <c r="R4479" t="s">
        <v>27</v>
      </c>
    </row>
    <row r="4480" spans="1:18" x14ac:dyDescent="0.3">
      <c r="A4480" s="1">
        <v>45140</v>
      </c>
      <c r="B4480" t="s">
        <v>4506</v>
      </c>
      <c r="C4480" t="s">
        <v>15</v>
      </c>
      <c r="D4480" t="s">
        <v>42</v>
      </c>
      <c r="E4480">
        <v>-2983.58</v>
      </c>
      <c r="F4480" t="s">
        <v>11</v>
      </c>
      <c r="G4480">
        <f>IF(Table1[[#This Row],[Type]]="Income",ABS(Table1[[#This Row],[Amount]]),0)</f>
        <v>0</v>
      </c>
      <c r="H4480">
        <f>IF(Table1[[#This Row],[Type]]="Expense",ABS(Table1[[#This Row],[Amount]]),0)</f>
        <v>2983.58</v>
      </c>
      <c r="I4480" t="s">
        <v>12</v>
      </c>
      <c r="J4480" t="s">
        <v>27</v>
      </c>
      <c r="L4480" t="str">
        <f t="shared" si="69"/>
        <v>August</v>
      </c>
      <c r="M4480" s="4">
        <f>ABS(Table1[[#This Row],[Amount]])</f>
        <v>2983.58</v>
      </c>
      <c r="N4480">
        <f>IF(Table1[[#This Row],[Type]]="Income",ABS(Table1[[#This Row],[Amount]]),0)</f>
        <v>0</v>
      </c>
      <c r="O4480">
        <f>IF(Table1[[#This Row],[Type]]="Expense",ABS(Table1[[#This Row],[Amount]]),0)</f>
        <v>2983.58</v>
      </c>
      <c r="P4480" t="str">
        <f>Table1[[#This Row],[Region]]</f>
        <v>North</v>
      </c>
      <c r="Q4480" t="s">
        <v>42</v>
      </c>
      <c r="R4480" t="s">
        <v>27</v>
      </c>
    </row>
    <row r="4481" spans="1:18" x14ac:dyDescent="0.3">
      <c r="A4481" s="1">
        <v>45182</v>
      </c>
      <c r="B4481" t="s">
        <v>4507</v>
      </c>
      <c r="C4481" t="s">
        <v>9</v>
      </c>
      <c r="D4481" t="s">
        <v>19</v>
      </c>
      <c r="E4481">
        <v>-2732.31</v>
      </c>
      <c r="F4481" t="s">
        <v>11</v>
      </c>
      <c r="G4481">
        <f>IF(Table1[[#This Row],[Type]]="Income",ABS(Table1[[#This Row],[Amount]]),0)</f>
        <v>0</v>
      </c>
      <c r="H4481">
        <f>IF(Table1[[#This Row],[Type]]="Expense",ABS(Table1[[#This Row],[Amount]]),0)</f>
        <v>2732.31</v>
      </c>
      <c r="I4481" t="s">
        <v>17</v>
      </c>
      <c r="J4481" t="s">
        <v>27</v>
      </c>
      <c r="L4481" t="str">
        <f t="shared" si="69"/>
        <v>September</v>
      </c>
      <c r="M4481" s="4">
        <f>ABS(Table1[[#This Row],[Amount]])</f>
        <v>2732.31</v>
      </c>
      <c r="N4481">
        <f>IF(Table1[[#This Row],[Type]]="Income",ABS(Table1[[#This Row],[Amount]]),0)</f>
        <v>0</v>
      </c>
      <c r="O4481">
        <f>IF(Table1[[#This Row],[Type]]="Expense",ABS(Table1[[#This Row],[Amount]]),0)</f>
        <v>2732.31</v>
      </c>
      <c r="P4481" t="str">
        <f>Table1[[#This Row],[Region]]</f>
        <v>North</v>
      </c>
      <c r="Q4481" t="s">
        <v>19</v>
      </c>
      <c r="R4481" t="s">
        <v>27</v>
      </c>
    </row>
    <row r="4482" spans="1:18" x14ac:dyDescent="0.3">
      <c r="A4482" s="1">
        <v>45061</v>
      </c>
      <c r="B4482" t="s">
        <v>4508</v>
      </c>
      <c r="C4482" t="s">
        <v>30</v>
      </c>
      <c r="D4482" t="s">
        <v>36</v>
      </c>
      <c r="E4482">
        <v>3950.75</v>
      </c>
      <c r="F4482" t="s">
        <v>31</v>
      </c>
      <c r="G4482">
        <f>IF(Table1[[#This Row],[Type]]="Income",ABS(Table1[[#This Row],[Amount]]),0)</f>
        <v>3950.75</v>
      </c>
      <c r="H4482">
        <f>IF(Table1[[#This Row],[Type]]="Expense",ABS(Table1[[#This Row],[Amount]]),0)</f>
        <v>0</v>
      </c>
      <c r="I4482" t="s">
        <v>20</v>
      </c>
      <c r="J4482" t="s">
        <v>27</v>
      </c>
      <c r="L4482" t="str">
        <f t="shared" si="69"/>
        <v>May</v>
      </c>
      <c r="M4482" s="4">
        <f>ABS(Table1[[#This Row],[Amount]])</f>
        <v>3950.75</v>
      </c>
      <c r="N4482">
        <f>IF(Table1[[#This Row],[Type]]="Income",ABS(Table1[[#This Row],[Amount]]),0)</f>
        <v>3950.75</v>
      </c>
      <c r="O4482">
        <f>IF(Table1[[#This Row],[Type]]="Expense",ABS(Table1[[#This Row],[Amount]]),0)</f>
        <v>0</v>
      </c>
      <c r="P4482" t="str">
        <f>Table1[[#This Row],[Region]]</f>
        <v>North</v>
      </c>
      <c r="Q4482" t="s">
        <v>36</v>
      </c>
      <c r="R4482" t="s">
        <v>27</v>
      </c>
    </row>
    <row r="4483" spans="1:18" x14ac:dyDescent="0.3">
      <c r="A4483" s="1">
        <v>44987</v>
      </c>
      <c r="B4483" t="s">
        <v>4509</v>
      </c>
      <c r="C4483" t="s">
        <v>25</v>
      </c>
      <c r="D4483" t="s">
        <v>10</v>
      </c>
      <c r="E4483">
        <v>-2823.77</v>
      </c>
      <c r="F4483" t="s">
        <v>11</v>
      </c>
      <c r="G4483">
        <f>IF(Table1[[#This Row],[Type]]="Income",ABS(Table1[[#This Row],[Amount]]),0)</f>
        <v>0</v>
      </c>
      <c r="H4483">
        <f>IF(Table1[[#This Row],[Type]]="Expense",ABS(Table1[[#This Row],[Amount]]),0)</f>
        <v>2823.77</v>
      </c>
      <c r="I4483" t="s">
        <v>17</v>
      </c>
      <c r="J4483" t="s">
        <v>13</v>
      </c>
      <c r="L4483" t="str">
        <f t="shared" ref="L4483:L4546" si="70">TEXT(A4483:A9482,"mmmm")</f>
        <v>March</v>
      </c>
      <c r="M4483" s="4">
        <f>ABS(Table1[[#This Row],[Amount]])</f>
        <v>2823.77</v>
      </c>
      <c r="N4483">
        <f>IF(Table1[[#This Row],[Type]]="Income",ABS(Table1[[#This Row],[Amount]]),0)</f>
        <v>0</v>
      </c>
      <c r="O4483">
        <f>IF(Table1[[#This Row],[Type]]="Expense",ABS(Table1[[#This Row],[Amount]]),0)</f>
        <v>2823.77</v>
      </c>
      <c r="P4483" t="str">
        <f>Table1[[#This Row],[Region]]</f>
        <v>East</v>
      </c>
      <c r="Q4483" t="s">
        <v>10</v>
      </c>
      <c r="R4483" t="s">
        <v>13</v>
      </c>
    </row>
    <row r="4484" spans="1:18" x14ac:dyDescent="0.3">
      <c r="A4484" s="1">
        <v>45289</v>
      </c>
      <c r="B4484" t="s">
        <v>4510</v>
      </c>
      <c r="C4484" t="s">
        <v>30</v>
      </c>
      <c r="D4484" t="s">
        <v>16</v>
      </c>
      <c r="E4484">
        <v>4299.78</v>
      </c>
      <c r="F4484" t="s">
        <v>31</v>
      </c>
      <c r="G4484">
        <f>IF(Table1[[#This Row],[Type]]="Income",ABS(Table1[[#This Row],[Amount]]),0)</f>
        <v>4299.78</v>
      </c>
      <c r="H4484">
        <f>IF(Table1[[#This Row],[Type]]="Expense",ABS(Table1[[#This Row],[Amount]]),0)</f>
        <v>0</v>
      </c>
      <c r="I4484" t="s">
        <v>17</v>
      </c>
      <c r="J4484" t="s">
        <v>23</v>
      </c>
      <c r="L4484" t="str">
        <f t="shared" si="70"/>
        <v>December</v>
      </c>
      <c r="M4484" s="4">
        <f>ABS(Table1[[#This Row],[Amount]])</f>
        <v>4299.78</v>
      </c>
      <c r="N4484">
        <f>IF(Table1[[#This Row],[Type]]="Income",ABS(Table1[[#This Row],[Amount]]),0)</f>
        <v>4299.78</v>
      </c>
      <c r="O4484">
        <f>IF(Table1[[#This Row],[Type]]="Expense",ABS(Table1[[#This Row],[Amount]]),0)</f>
        <v>0</v>
      </c>
      <c r="P4484" t="str">
        <f>Table1[[#This Row],[Region]]</f>
        <v>South</v>
      </c>
      <c r="Q4484" t="s">
        <v>16</v>
      </c>
      <c r="R4484" t="s">
        <v>23</v>
      </c>
    </row>
    <row r="4485" spans="1:18" x14ac:dyDescent="0.3">
      <c r="A4485" s="1">
        <v>45236</v>
      </c>
      <c r="B4485" t="s">
        <v>4511</v>
      </c>
      <c r="C4485" t="s">
        <v>15</v>
      </c>
      <c r="D4485" t="s">
        <v>42</v>
      </c>
      <c r="E4485">
        <v>-1239.8900000000001</v>
      </c>
      <c r="F4485" t="s">
        <v>11</v>
      </c>
      <c r="G4485">
        <f>IF(Table1[[#This Row],[Type]]="Income",ABS(Table1[[#This Row],[Amount]]),0)</f>
        <v>0</v>
      </c>
      <c r="H4485">
        <f>IF(Table1[[#This Row],[Type]]="Expense",ABS(Table1[[#This Row],[Amount]]),0)</f>
        <v>1239.8900000000001</v>
      </c>
      <c r="I4485" t="s">
        <v>17</v>
      </c>
      <c r="J4485" t="s">
        <v>27</v>
      </c>
      <c r="L4485" t="str">
        <f t="shared" si="70"/>
        <v>November</v>
      </c>
      <c r="M4485" s="4">
        <f>ABS(Table1[[#This Row],[Amount]])</f>
        <v>1239.8900000000001</v>
      </c>
      <c r="N4485">
        <f>IF(Table1[[#This Row],[Type]]="Income",ABS(Table1[[#This Row],[Amount]]),0)</f>
        <v>0</v>
      </c>
      <c r="O4485">
        <f>IF(Table1[[#This Row],[Type]]="Expense",ABS(Table1[[#This Row],[Amount]]),0)</f>
        <v>1239.8900000000001</v>
      </c>
      <c r="P4485" t="str">
        <f>Table1[[#This Row],[Region]]</f>
        <v>North</v>
      </c>
      <c r="Q4485" t="s">
        <v>42</v>
      </c>
      <c r="R4485" t="s">
        <v>27</v>
      </c>
    </row>
    <row r="4486" spans="1:18" x14ac:dyDescent="0.3">
      <c r="A4486" s="1">
        <v>45014</v>
      </c>
      <c r="B4486" t="s">
        <v>4512</v>
      </c>
      <c r="C4486" t="s">
        <v>9</v>
      </c>
      <c r="D4486" t="s">
        <v>16</v>
      </c>
      <c r="E4486">
        <v>-4049.31</v>
      </c>
      <c r="F4486" t="s">
        <v>11</v>
      </c>
      <c r="G4486">
        <f>IF(Table1[[#This Row],[Type]]="Income",ABS(Table1[[#This Row],[Amount]]),0)</f>
        <v>0</v>
      </c>
      <c r="H4486">
        <f>IF(Table1[[#This Row],[Type]]="Expense",ABS(Table1[[#This Row],[Amount]]),0)</f>
        <v>4049.31</v>
      </c>
      <c r="I4486" t="s">
        <v>17</v>
      </c>
      <c r="J4486" t="s">
        <v>27</v>
      </c>
      <c r="L4486" t="str">
        <f t="shared" si="70"/>
        <v>March</v>
      </c>
      <c r="M4486" s="4">
        <f>ABS(Table1[[#This Row],[Amount]])</f>
        <v>4049.31</v>
      </c>
      <c r="N4486">
        <f>IF(Table1[[#This Row],[Type]]="Income",ABS(Table1[[#This Row],[Amount]]),0)</f>
        <v>0</v>
      </c>
      <c r="O4486">
        <f>IF(Table1[[#This Row],[Type]]="Expense",ABS(Table1[[#This Row],[Amount]]),0)</f>
        <v>4049.31</v>
      </c>
      <c r="P4486" t="str">
        <f>Table1[[#This Row],[Region]]</f>
        <v>North</v>
      </c>
      <c r="Q4486" t="s">
        <v>16</v>
      </c>
      <c r="R4486" t="s">
        <v>27</v>
      </c>
    </row>
    <row r="4487" spans="1:18" x14ac:dyDescent="0.3">
      <c r="A4487" s="1">
        <v>45250</v>
      </c>
      <c r="B4487" t="s">
        <v>4513</v>
      </c>
      <c r="C4487" t="s">
        <v>9</v>
      </c>
      <c r="D4487" t="s">
        <v>42</v>
      </c>
      <c r="E4487">
        <v>-978.63</v>
      </c>
      <c r="F4487" t="s">
        <v>11</v>
      </c>
      <c r="G4487">
        <f>IF(Table1[[#This Row],[Type]]="Income",ABS(Table1[[#This Row],[Amount]]),0)</f>
        <v>0</v>
      </c>
      <c r="H4487">
        <f>IF(Table1[[#This Row],[Type]]="Expense",ABS(Table1[[#This Row],[Amount]]),0)</f>
        <v>978.63</v>
      </c>
      <c r="I4487" t="s">
        <v>17</v>
      </c>
      <c r="J4487" t="s">
        <v>27</v>
      </c>
      <c r="L4487" t="str">
        <f t="shared" si="70"/>
        <v>November</v>
      </c>
      <c r="M4487" s="4">
        <f>ABS(Table1[[#This Row],[Amount]])</f>
        <v>978.63</v>
      </c>
      <c r="N4487">
        <f>IF(Table1[[#This Row],[Type]]="Income",ABS(Table1[[#This Row],[Amount]]),0)</f>
        <v>0</v>
      </c>
      <c r="O4487">
        <f>IF(Table1[[#This Row],[Type]]="Expense",ABS(Table1[[#This Row],[Amount]]),0)</f>
        <v>978.63</v>
      </c>
      <c r="P4487" t="str">
        <f>Table1[[#This Row],[Region]]</f>
        <v>North</v>
      </c>
      <c r="Q4487" t="s">
        <v>42</v>
      </c>
      <c r="R4487" t="s">
        <v>27</v>
      </c>
    </row>
    <row r="4488" spans="1:18" x14ac:dyDescent="0.3">
      <c r="A4488" s="1">
        <v>45133</v>
      </c>
      <c r="B4488" t="s">
        <v>4514</v>
      </c>
      <c r="C4488" t="s">
        <v>30</v>
      </c>
      <c r="D4488" t="s">
        <v>42</v>
      </c>
      <c r="E4488">
        <v>4084.28</v>
      </c>
      <c r="F4488" t="s">
        <v>31</v>
      </c>
      <c r="G4488">
        <f>IF(Table1[[#This Row],[Type]]="Income",ABS(Table1[[#This Row],[Amount]]),0)</f>
        <v>4084.28</v>
      </c>
      <c r="H4488">
        <f>IF(Table1[[#This Row],[Type]]="Expense",ABS(Table1[[#This Row],[Amount]]),0)</f>
        <v>0</v>
      </c>
      <c r="I4488" t="s">
        <v>20</v>
      </c>
      <c r="J4488" t="s">
        <v>13</v>
      </c>
      <c r="L4488" t="str">
        <f t="shared" si="70"/>
        <v>July</v>
      </c>
      <c r="M4488" s="4">
        <f>ABS(Table1[[#This Row],[Amount]])</f>
        <v>4084.28</v>
      </c>
      <c r="N4488">
        <f>IF(Table1[[#This Row],[Type]]="Income",ABS(Table1[[#This Row],[Amount]]),0)</f>
        <v>4084.28</v>
      </c>
      <c r="O4488">
        <f>IF(Table1[[#This Row],[Type]]="Expense",ABS(Table1[[#This Row],[Amount]]),0)</f>
        <v>0</v>
      </c>
      <c r="P4488" t="str">
        <f>Table1[[#This Row],[Region]]</f>
        <v>East</v>
      </c>
      <c r="Q4488" t="s">
        <v>42</v>
      </c>
      <c r="R4488" t="s">
        <v>13</v>
      </c>
    </row>
    <row r="4489" spans="1:18" x14ac:dyDescent="0.3">
      <c r="A4489" s="1">
        <v>45055</v>
      </c>
      <c r="B4489" t="s">
        <v>4515</v>
      </c>
      <c r="C4489" t="s">
        <v>30</v>
      </c>
      <c r="D4489" t="s">
        <v>16</v>
      </c>
      <c r="E4489">
        <v>4708.2700000000004</v>
      </c>
      <c r="F4489" t="s">
        <v>31</v>
      </c>
      <c r="G4489">
        <f>IF(Table1[[#This Row],[Type]]="Income",ABS(Table1[[#This Row],[Amount]]),0)</f>
        <v>4708.2700000000004</v>
      </c>
      <c r="H4489">
        <f>IF(Table1[[#This Row],[Type]]="Expense",ABS(Table1[[#This Row],[Amount]]),0)</f>
        <v>0</v>
      </c>
      <c r="I4489" t="s">
        <v>17</v>
      </c>
      <c r="J4489" t="s">
        <v>27</v>
      </c>
      <c r="L4489" t="str">
        <f t="shared" si="70"/>
        <v>May</v>
      </c>
      <c r="M4489" s="4">
        <f>ABS(Table1[[#This Row],[Amount]])</f>
        <v>4708.2700000000004</v>
      </c>
      <c r="N4489">
        <f>IF(Table1[[#This Row],[Type]]="Income",ABS(Table1[[#This Row],[Amount]]),0)</f>
        <v>4708.2700000000004</v>
      </c>
      <c r="O4489">
        <f>IF(Table1[[#This Row],[Type]]="Expense",ABS(Table1[[#This Row],[Amount]]),0)</f>
        <v>0</v>
      </c>
      <c r="P4489" t="str">
        <f>Table1[[#This Row],[Region]]</f>
        <v>North</v>
      </c>
      <c r="Q4489" t="s">
        <v>16</v>
      </c>
      <c r="R4489" t="s">
        <v>27</v>
      </c>
    </row>
    <row r="4490" spans="1:18" x14ac:dyDescent="0.3">
      <c r="A4490" s="1">
        <v>45237</v>
      </c>
      <c r="B4490" t="s">
        <v>4516</v>
      </c>
      <c r="C4490" t="s">
        <v>15</v>
      </c>
      <c r="D4490" t="s">
        <v>22</v>
      </c>
      <c r="E4490">
        <v>-1744.9</v>
      </c>
      <c r="F4490" t="s">
        <v>11</v>
      </c>
      <c r="G4490">
        <f>IF(Table1[[#This Row],[Type]]="Income",ABS(Table1[[#This Row],[Amount]]),0)</f>
        <v>0</v>
      </c>
      <c r="H4490">
        <f>IF(Table1[[#This Row],[Type]]="Expense",ABS(Table1[[#This Row],[Amount]]),0)</f>
        <v>1744.9</v>
      </c>
      <c r="I4490" t="s">
        <v>20</v>
      </c>
      <c r="J4490" t="s">
        <v>23</v>
      </c>
      <c r="L4490" t="str">
        <f t="shared" si="70"/>
        <v>November</v>
      </c>
      <c r="M4490" s="4">
        <f>ABS(Table1[[#This Row],[Amount]])</f>
        <v>1744.9</v>
      </c>
      <c r="N4490">
        <f>IF(Table1[[#This Row],[Type]]="Income",ABS(Table1[[#This Row],[Amount]]),0)</f>
        <v>0</v>
      </c>
      <c r="O4490">
        <f>IF(Table1[[#This Row],[Type]]="Expense",ABS(Table1[[#This Row],[Amount]]),0)</f>
        <v>1744.9</v>
      </c>
      <c r="P4490" t="str">
        <f>Table1[[#This Row],[Region]]</f>
        <v>South</v>
      </c>
      <c r="Q4490" t="s">
        <v>22</v>
      </c>
      <c r="R4490" t="s">
        <v>23</v>
      </c>
    </row>
    <row r="4491" spans="1:18" x14ac:dyDescent="0.3">
      <c r="A4491" s="1">
        <v>44929</v>
      </c>
      <c r="B4491" t="s">
        <v>4517</v>
      </c>
      <c r="C4491" t="s">
        <v>25</v>
      </c>
      <c r="D4491" t="s">
        <v>22</v>
      </c>
      <c r="E4491">
        <v>-2696.44</v>
      </c>
      <c r="F4491" t="s">
        <v>11</v>
      </c>
      <c r="G4491">
        <f>IF(Table1[[#This Row],[Type]]="Income",ABS(Table1[[#This Row],[Amount]]),0)</f>
        <v>0</v>
      </c>
      <c r="H4491">
        <f>IF(Table1[[#This Row],[Type]]="Expense",ABS(Table1[[#This Row],[Amount]]),0)</f>
        <v>2696.44</v>
      </c>
      <c r="I4491" t="s">
        <v>17</v>
      </c>
      <c r="J4491" t="s">
        <v>13</v>
      </c>
      <c r="L4491" t="str">
        <f t="shared" si="70"/>
        <v>January</v>
      </c>
      <c r="M4491" s="4">
        <f>ABS(Table1[[#This Row],[Amount]])</f>
        <v>2696.44</v>
      </c>
      <c r="N4491">
        <f>IF(Table1[[#This Row],[Type]]="Income",ABS(Table1[[#This Row],[Amount]]),0)</f>
        <v>0</v>
      </c>
      <c r="O4491">
        <f>IF(Table1[[#This Row],[Type]]="Expense",ABS(Table1[[#This Row],[Amount]]),0)</f>
        <v>2696.44</v>
      </c>
      <c r="P4491" t="str">
        <f>Table1[[#This Row],[Region]]</f>
        <v>East</v>
      </c>
      <c r="Q4491" t="s">
        <v>22</v>
      </c>
      <c r="R4491" t="s">
        <v>13</v>
      </c>
    </row>
    <row r="4492" spans="1:18" x14ac:dyDescent="0.3">
      <c r="A4492" s="1">
        <v>45168</v>
      </c>
      <c r="B4492" t="s">
        <v>4518</v>
      </c>
      <c r="C4492" t="s">
        <v>15</v>
      </c>
      <c r="D4492" t="s">
        <v>22</v>
      </c>
      <c r="E4492">
        <v>-3325.81</v>
      </c>
      <c r="F4492" t="s">
        <v>11</v>
      </c>
      <c r="G4492">
        <f>IF(Table1[[#This Row],[Type]]="Income",ABS(Table1[[#This Row],[Amount]]),0)</f>
        <v>0</v>
      </c>
      <c r="H4492">
        <f>IF(Table1[[#This Row],[Type]]="Expense",ABS(Table1[[#This Row],[Amount]]),0)</f>
        <v>3325.81</v>
      </c>
      <c r="I4492" t="s">
        <v>20</v>
      </c>
      <c r="J4492" t="s">
        <v>13</v>
      </c>
      <c r="L4492" t="str">
        <f t="shared" si="70"/>
        <v>August</v>
      </c>
      <c r="M4492" s="4">
        <f>ABS(Table1[[#This Row],[Amount]])</f>
        <v>3325.81</v>
      </c>
      <c r="N4492">
        <f>IF(Table1[[#This Row],[Type]]="Income",ABS(Table1[[#This Row],[Amount]]),0)</f>
        <v>0</v>
      </c>
      <c r="O4492">
        <f>IF(Table1[[#This Row],[Type]]="Expense",ABS(Table1[[#This Row],[Amount]]),0)</f>
        <v>3325.81</v>
      </c>
      <c r="P4492" t="str">
        <f>Table1[[#This Row],[Region]]</f>
        <v>East</v>
      </c>
      <c r="Q4492" t="s">
        <v>22</v>
      </c>
      <c r="R4492" t="s">
        <v>13</v>
      </c>
    </row>
    <row r="4493" spans="1:18" x14ac:dyDescent="0.3">
      <c r="A4493" s="1">
        <v>45047</v>
      </c>
      <c r="B4493" t="s">
        <v>4519</v>
      </c>
      <c r="C4493" t="s">
        <v>25</v>
      </c>
      <c r="D4493" t="s">
        <v>19</v>
      </c>
      <c r="E4493">
        <v>-489.41</v>
      </c>
      <c r="F4493" t="s">
        <v>11</v>
      </c>
      <c r="G4493">
        <f>IF(Table1[[#This Row],[Type]]="Income",ABS(Table1[[#This Row],[Amount]]),0)</f>
        <v>0</v>
      </c>
      <c r="H4493">
        <f>IF(Table1[[#This Row],[Type]]="Expense",ABS(Table1[[#This Row],[Amount]]),0)</f>
        <v>489.41</v>
      </c>
      <c r="I4493" t="s">
        <v>12</v>
      </c>
      <c r="J4493" t="s">
        <v>32</v>
      </c>
      <c r="L4493" t="str">
        <f t="shared" si="70"/>
        <v>May</v>
      </c>
      <c r="M4493" s="4">
        <f>ABS(Table1[[#This Row],[Amount]])</f>
        <v>489.41</v>
      </c>
      <c r="N4493">
        <f>IF(Table1[[#This Row],[Type]]="Income",ABS(Table1[[#This Row],[Amount]]),0)</f>
        <v>0</v>
      </c>
      <c r="O4493">
        <f>IF(Table1[[#This Row],[Type]]="Expense",ABS(Table1[[#This Row],[Amount]]),0)</f>
        <v>489.41</v>
      </c>
      <c r="P4493" t="str">
        <f>Table1[[#This Row],[Region]]</f>
        <v>West</v>
      </c>
      <c r="Q4493" t="s">
        <v>19</v>
      </c>
      <c r="R4493" t="s">
        <v>32</v>
      </c>
    </row>
    <row r="4494" spans="1:18" x14ac:dyDescent="0.3">
      <c r="A4494" s="1">
        <v>45028</v>
      </c>
      <c r="B4494" t="s">
        <v>4520</v>
      </c>
      <c r="C4494" t="s">
        <v>9</v>
      </c>
      <c r="D4494" t="s">
        <v>22</v>
      </c>
      <c r="E4494">
        <v>-2521</v>
      </c>
      <c r="F4494" t="s">
        <v>11</v>
      </c>
      <c r="G4494">
        <f>IF(Table1[[#This Row],[Type]]="Income",ABS(Table1[[#This Row],[Amount]]),0)</f>
        <v>0</v>
      </c>
      <c r="H4494">
        <f>IF(Table1[[#This Row],[Type]]="Expense",ABS(Table1[[#This Row],[Amount]]),0)</f>
        <v>2521</v>
      </c>
      <c r="I4494" t="s">
        <v>17</v>
      </c>
      <c r="J4494" t="s">
        <v>32</v>
      </c>
      <c r="L4494" t="str">
        <f t="shared" si="70"/>
        <v>April</v>
      </c>
      <c r="M4494" s="4">
        <f>ABS(Table1[[#This Row],[Amount]])</f>
        <v>2521</v>
      </c>
      <c r="N4494">
        <f>IF(Table1[[#This Row],[Type]]="Income",ABS(Table1[[#This Row],[Amount]]),0)</f>
        <v>0</v>
      </c>
      <c r="O4494">
        <f>IF(Table1[[#This Row],[Type]]="Expense",ABS(Table1[[#This Row],[Amount]]),0)</f>
        <v>2521</v>
      </c>
      <c r="P4494" t="str">
        <f>Table1[[#This Row],[Region]]</f>
        <v>West</v>
      </c>
      <c r="Q4494" t="s">
        <v>22</v>
      </c>
      <c r="R4494" t="s">
        <v>32</v>
      </c>
    </row>
    <row r="4495" spans="1:18" x14ac:dyDescent="0.3">
      <c r="A4495" s="1">
        <v>44964</v>
      </c>
      <c r="B4495" t="s">
        <v>4521</v>
      </c>
      <c r="C4495" t="s">
        <v>25</v>
      </c>
      <c r="D4495" t="s">
        <v>42</v>
      </c>
      <c r="E4495">
        <v>-1866.87</v>
      </c>
      <c r="F4495" t="s">
        <v>11</v>
      </c>
      <c r="G4495">
        <f>IF(Table1[[#This Row],[Type]]="Income",ABS(Table1[[#This Row],[Amount]]),0)</f>
        <v>0</v>
      </c>
      <c r="H4495">
        <f>IF(Table1[[#This Row],[Type]]="Expense",ABS(Table1[[#This Row],[Amount]]),0)</f>
        <v>1866.87</v>
      </c>
      <c r="I4495" t="s">
        <v>12</v>
      </c>
      <c r="J4495" t="s">
        <v>13</v>
      </c>
      <c r="L4495" t="str">
        <f t="shared" si="70"/>
        <v>February</v>
      </c>
      <c r="M4495" s="4">
        <f>ABS(Table1[[#This Row],[Amount]])</f>
        <v>1866.87</v>
      </c>
      <c r="N4495">
        <f>IF(Table1[[#This Row],[Type]]="Income",ABS(Table1[[#This Row],[Amount]]),0)</f>
        <v>0</v>
      </c>
      <c r="O4495">
        <f>IF(Table1[[#This Row],[Type]]="Expense",ABS(Table1[[#This Row],[Amount]]),0)</f>
        <v>1866.87</v>
      </c>
      <c r="P4495" t="str">
        <f>Table1[[#This Row],[Region]]</f>
        <v>East</v>
      </c>
      <c r="Q4495" t="s">
        <v>42</v>
      </c>
      <c r="R4495" t="s">
        <v>13</v>
      </c>
    </row>
    <row r="4496" spans="1:18" x14ac:dyDescent="0.3">
      <c r="A4496" s="1">
        <v>45267</v>
      </c>
      <c r="B4496" t="s">
        <v>4522</v>
      </c>
      <c r="C4496" t="s">
        <v>25</v>
      </c>
      <c r="D4496" t="s">
        <v>10</v>
      </c>
      <c r="E4496">
        <v>-4375.03</v>
      </c>
      <c r="F4496" t="s">
        <v>11</v>
      </c>
      <c r="G4496">
        <f>IF(Table1[[#This Row],[Type]]="Income",ABS(Table1[[#This Row],[Amount]]),0)</f>
        <v>0</v>
      </c>
      <c r="H4496">
        <f>IF(Table1[[#This Row],[Type]]="Expense",ABS(Table1[[#This Row],[Amount]]),0)</f>
        <v>4375.03</v>
      </c>
      <c r="I4496" t="s">
        <v>12</v>
      </c>
      <c r="J4496" t="s">
        <v>27</v>
      </c>
      <c r="L4496" t="str">
        <f t="shared" si="70"/>
        <v>December</v>
      </c>
      <c r="M4496" s="4">
        <f>ABS(Table1[[#This Row],[Amount]])</f>
        <v>4375.03</v>
      </c>
      <c r="N4496">
        <f>IF(Table1[[#This Row],[Type]]="Income",ABS(Table1[[#This Row],[Amount]]),0)</f>
        <v>0</v>
      </c>
      <c r="O4496">
        <f>IF(Table1[[#This Row],[Type]]="Expense",ABS(Table1[[#This Row],[Amount]]),0)</f>
        <v>4375.03</v>
      </c>
      <c r="P4496" t="str">
        <f>Table1[[#This Row],[Region]]</f>
        <v>North</v>
      </c>
      <c r="Q4496" t="s">
        <v>10</v>
      </c>
      <c r="R4496" t="s">
        <v>27</v>
      </c>
    </row>
    <row r="4497" spans="1:18" x14ac:dyDescent="0.3">
      <c r="A4497" s="1">
        <v>45059</v>
      </c>
      <c r="B4497" t="s">
        <v>4523</v>
      </c>
      <c r="C4497" t="s">
        <v>9</v>
      </c>
      <c r="D4497" t="s">
        <v>26</v>
      </c>
      <c r="E4497">
        <v>-4395.7299999999996</v>
      </c>
      <c r="F4497" t="s">
        <v>11</v>
      </c>
      <c r="G4497">
        <f>IF(Table1[[#This Row],[Type]]="Income",ABS(Table1[[#This Row],[Amount]]),0)</f>
        <v>0</v>
      </c>
      <c r="H4497">
        <f>IF(Table1[[#This Row],[Type]]="Expense",ABS(Table1[[#This Row],[Amount]]),0)</f>
        <v>4395.7299999999996</v>
      </c>
      <c r="I4497" t="s">
        <v>12</v>
      </c>
      <c r="J4497" t="s">
        <v>27</v>
      </c>
      <c r="L4497" t="str">
        <f t="shared" si="70"/>
        <v>May</v>
      </c>
      <c r="M4497" s="4">
        <f>ABS(Table1[[#This Row],[Amount]])</f>
        <v>4395.7299999999996</v>
      </c>
      <c r="N4497">
        <f>IF(Table1[[#This Row],[Type]]="Income",ABS(Table1[[#This Row],[Amount]]),0)</f>
        <v>0</v>
      </c>
      <c r="O4497">
        <f>IF(Table1[[#This Row],[Type]]="Expense",ABS(Table1[[#This Row],[Amount]]),0)</f>
        <v>4395.7299999999996</v>
      </c>
      <c r="P4497" t="str">
        <f>Table1[[#This Row],[Region]]</f>
        <v>North</v>
      </c>
      <c r="Q4497" t="s">
        <v>26</v>
      </c>
      <c r="R4497" t="s">
        <v>27</v>
      </c>
    </row>
    <row r="4498" spans="1:18" x14ac:dyDescent="0.3">
      <c r="A4498" s="1">
        <v>45128</v>
      </c>
      <c r="B4498" t="s">
        <v>4524</v>
      </c>
      <c r="C4498" t="s">
        <v>9</v>
      </c>
      <c r="D4498" t="s">
        <v>16</v>
      </c>
      <c r="E4498">
        <v>-3533.82</v>
      </c>
      <c r="F4498" t="s">
        <v>11</v>
      </c>
      <c r="G4498">
        <f>IF(Table1[[#This Row],[Type]]="Income",ABS(Table1[[#This Row],[Amount]]),0)</f>
        <v>0</v>
      </c>
      <c r="H4498">
        <f>IF(Table1[[#This Row],[Type]]="Expense",ABS(Table1[[#This Row],[Amount]]),0)</f>
        <v>3533.82</v>
      </c>
      <c r="I4498" t="s">
        <v>17</v>
      </c>
      <c r="J4498" t="s">
        <v>27</v>
      </c>
      <c r="L4498" t="str">
        <f t="shared" si="70"/>
        <v>July</v>
      </c>
      <c r="M4498" s="4">
        <f>ABS(Table1[[#This Row],[Amount]])</f>
        <v>3533.82</v>
      </c>
      <c r="N4498">
        <f>IF(Table1[[#This Row],[Type]]="Income",ABS(Table1[[#This Row],[Amount]]),0)</f>
        <v>0</v>
      </c>
      <c r="O4498">
        <f>IF(Table1[[#This Row],[Type]]="Expense",ABS(Table1[[#This Row],[Amount]]),0)</f>
        <v>3533.82</v>
      </c>
      <c r="P4498" t="str">
        <f>Table1[[#This Row],[Region]]</f>
        <v>North</v>
      </c>
      <c r="Q4498" t="s">
        <v>16</v>
      </c>
      <c r="R4498" t="s">
        <v>27</v>
      </c>
    </row>
    <row r="4499" spans="1:18" x14ac:dyDescent="0.3">
      <c r="A4499" s="1">
        <v>45274</v>
      </c>
      <c r="B4499" t="s">
        <v>4525</v>
      </c>
      <c r="C4499" t="s">
        <v>9</v>
      </c>
      <c r="D4499" t="s">
        <v>10</v>
      </c>
      <c r="E4499">
        <v>-3313.05</v>
      </c>
      <c r="F4499" t="s">
        <v>11</v>
      </c>
      <c r="G4499">
        <f>IF(Table1[[#This Row],[Type]]="Income",ABS(Table1[[#This Row],[Amount]]),0)</f>
        <v>0</v>
      </c>
      <c r="H4499">
        <f>IF(Table1[[#This Row],[Type]]="Expense",ABS(Table1[[#This Row],[Amount]]),0)</f>
        <v>3313.05</v>
      </c>
      <c r="I4499" t="s">
        <v>12</v>
      </c>
      <c r="J4499" t="s">
        <v>27</v>
      </c>
      <c r="L4499" t="str">
        <f t="shared" si="70"/>
        <v>December</v>
      </c>
      <c r="M4499" s="4">
        <f>ABS(Table1[[#This Row],[Amount]])</f>
        <v>3313.05</v>
      </c>
      <c r="N4499">
        <f>IF(Table1[[#This Row],[Type]]="Income",ABS(Table1[[#This Row],[Amount]]),0)</f>
        <v>0</v>
      </c>
      <c r="O4499">
        <f>IF(Table1[[#This Row],[Type]]="Expense",ABS(Table1[[#This Row],[Amount]]),0)</f>
        <v>3313.05</v>
      </c>
      <c r="P4499" t="str">
        <f>Table1[[#This Row],[Region]]</f>
        <v>North</v>
      </c>
      <c r="Q4499" t="s">
        <v>10</v>
      </c>
      <c r="R4499" t="s">
        <v>27</v>
      </c>
    </row>
    <row r="4500" spans="1:18" x14ac:dyDescent="0.3">
      <c r="A4500" s="1">
        <v>44947</v>
      </c>
      <c r="B4500" t="s">
        <v>4526</v>
      </c>
      <c r="C4500" t="s">
        <v>15</v>
      </c>
      <c r="D4500" t="s">
        <v>26</v>
      </c>
      <c r="E4500">
        <v>-3695.07</v>
      </c>
      <c r="F4500" t="s">
        <v>11</v>
      </c>
      <c r="G4500">
        <f>IF(Table1[[#This Row],[Type]]="Income",ABS(Table1[[#This Row],[Amount]]),0)</f>
        <v>0</v>
      </c>
      <c r="H4500">
        <f>IF(Table1[[#This Row],[Type]]="Expense",ABS(Table1[[#This Row],[Amount]]),0)</f>
        <v>3695.07</v>
      </c>
      <c r="I4500" t="s">
        <v>20</v>
      </c>
      <c r="J4500" t="s">
        <v>32</v>
      </c>
      <c r="L4500" t="str">
        <f t="shared" si="70"/>
        <v>January</v>
      </c>
      <c r="M4500" s="4">
        <f>ABS(Table1[[#This Row],[Amount]])</f>
        <v>3695.07</v>
      </c>
      <c r="N4500">
        <f>IF(Table1[[#This Row],[Type]]="Income",ABS(Table1[[#This Row],[Amount]]),0)</f>
        <v>0</v>
      </c>
      <c r="O4500">
        <f>IF(Table1[[#This Row],[Type]]="Expense",ABS(Table1[[#This Row],[Amount]]),0)</f>
        <v>3695.07</v>
      </c>
      <c r="P4500" t="str">
        <f>Table1[[#This Row],[Region]]</f>
        <v>West</v>
      </c>
      <c r="Q4500" t="s">
        <v>26</v>
      </c>
      <c r="R4500" t="s">
        <v>32</v>
      </c>
    </row>
    <row r="4501" spans="1:18" x14ac:dyDescent="0.3">
      <c r="A4501" s="1">
        <v>45168</v>
      </c>
      <c r="B4501" t="s">
        <v>4527</v>
      </c>
      <c r="C4501" t="s">
        <v>9</v>
      </c>
      <c r="D4501" t="s">
        <v>10</v>
      </c>
      <c r="E4501">
        <v>-1893.34</v>
      </c>
      <c r="F4501" t="s">
        <v>11</v>
      </c>
      <c r="G4501">
        <f>IF(Table1[[#This Row],[Type]]="Income",ABS(Table1[[#This Row],[Amount]]),0)</f>
        <v>0</v>
      </c>
      <c r="H4501">
        <f>IF(Table1[[#This Row],[Type]]="Expense",ABS(Table1[[#This Row],[Amount]]),0)</f>
        <v>1893.34</v>
      </c>
      <c r="I4501" t="s">
        <v>17</v>
      </c>
      <c r="J4501" t="s">
        <v>23</v>
      </c>
      <c r="L4501" t="str">
        <f t="shared" si="70"/>
        <v>August</v>
      </c>
      <c r="M4501" s="4">
        <f>ABS(Table1[[#This Row],[Amount]])</f>
        <v>1893.34</v>
      </c>
      <c r="N4501">
        <f>IF(Table1[[#This Row],[Type]]="Income",ABS(Table1[[#This Row],[Amount]]),0)</f>
        <v>0</v>
      </c>
      <c r="O4501">
        <f>IF(Table1[[#This Row],[Type]]="Expense",ABS(Table1[[#This Row],[Amount]]),0)</f>
        <v>1893.34</v>
      </c>
      <c r="P4501" t="str">
        <f>Table1[[#This Row],[Region]]</f>
        <v>South</v>
      </c>
      <c r="Q4501" t="s">
        <v>10</v>
      </c>
      <c r="R4501" t="s">
        <v>23</v>
      </c>
    </row>
    <row r="4502" spans="1:18" x14ac:dyDescent="0.3">
      <c r="A4502" s="1">
        <v>45035</v>
      </c>
      <c r="B4502" t="s">
        <v>4528</v>
      </c>
      <c r="C4502" t="s">
        <v>30</v>
      </c>
      <c r="D4502" t="s">
        <v>19</v>
      </c>
      <c r="E4502">
        <v>2082.14</v>
      </c>
      <c r="F4502" t="s">
        <v>31</v>
      </c>
      <c r="G4502">
        <f>IF(Table1[[#This Row],[Type]]="Income",ABS(Table1[[#This Row],[Amount]]),0)</f>
        <v>2082.14</v>
      </c>
      <c r="H4502">
        <f>IF(Table1[[#This Row],[Type]]="Expense",ABS(Table1[[#This Row],[Amount]]),0)</f>
        <v>0</v>
      </c>
      <c r="I4502" t="s">
        <v>12</v>
      </c>
      <c r="J4502" t="s">
        <v>13</v>
      </c>
      <c r="L4502" t="str">
        <f t="shared" si="70"/>
        <v>April</v>
      </c>
      <c r="M4502" s="4">
        <f>ABS(Table1[[#This Row],[Amount]])</f>
        <v>2082.14</v>
      </c>
      <c r="N4502">
        <f>IF(Table1[[#This Row],[Type]]="Income",ABS(Table1[[#This Row],[Amount]]),0)</f>
        <v>2082.14</v>
      </c>
      <c r="O4502">
        <f>IF(Table1[[#This Row],[Type]]="Expense",ABS(Table1[[#This Row],[Amount]]),0)</f>
        <v>0</v>
      </c>
      <c r="P4502" t="str">
        <f>Table1[[#This Row],[Region]]</f>
        <v>East</v>
      </c>
      <c r="Q4502" t="s">
        <v>19</v>
      </c>
      <c r="R4502" t="s">
        <v>13</v>
      </c>
    </row>
    <row r="4503" spans="1:18" x14ac:dyDescent="0.3">
      <c r="A4503" s="1">
        <v>45229</v>
      </c>
      <c r="B4503" t="s">
        <v>4529</v>
      </c>
      <c r="C4503" t="s">
        <v>9</v>
      </c>
      <c r="D4503" t="s">
        <v>26</v>
      </c>
      <c r="E4503">
        <v>-2813.15</v>
      </c>
      <c r="F4503" t="s">
        <v>11</v>
      </c>
      <c r="G4503">
        <f>IF(Table1[[#This Row],[Type]]="Income",ABS(Table1[[#This Row],[Amount]]),0)</f>
        <v>0</v>
      </c>
      <c r="H4503">
        <f>IF(Table1[[#This Row],[Type]]="Expense",ABS(Table1[[#This Row],[Amount]]),0)</f>
        <v>2813.15</v>
      </c>
      <c r="I4503" t="s">
        <v>17</v>
      </c>
      <c r="J4503" t="s">
        <v>27</v>
      </c>
      <c r="L4503" t="str">
        <f t="shared" si="70"/>
        <v>October</v>
      </c>
      <c r="M4503" s="4">
        <f>ABS(Table1[[#This Row],[Amount]])</f>
        <v>2813.15</v>
      </c>
      <c r="N4503">
        <f>IF(Table1[[#This Row],[Type]]="Income",ABS(Table1[[#This Row],[Amount]]),0)</f>
        <v>0</v>
      </c>
      <c r="O4503">
        <f>IF(Table1[[#This Row],[Type]]="Expense",ABS(Table1[[#This Row],[Amount]]),0)</f>
        <v>2813.15</v>
      </c>
      <c r="P4503" t="str">
        <f>Table1[[#This Row],[Region]]</f>
        <v>North</v>
      </c>
      <c r="Q4503" t="s">
        <v>26</v>
      </c>
      <c r="R4503" t="s">
        <v>27</v>
      </c>
    </row>
    <row r="4504" spans="1:18" x14ac:dyDescent="0.3">
      <c r="A4504" s="1">
        <v>45010</v>
      </c>
      <c r="B4504" t="s">
        <v>4530</v>
      </c>
      <c r="C4504" t="s">
        <v>9</v>
      </c>
      <c r="D4504" t="s">
        <v>36</v>
      </c>
      <c r="E4504">
        <v>-4696.34</v>
      </c>
      <c r="F4504" t="s">
        <v>11</v>
      </c>
      <c r="G4504">
        <f>IF(Table1[[#This Row],[Type]]="Income",ABS(Table1[[#This Row],[Amount]]),0)</f>
        <v>0</v>
      </c>
      <c r="H4504">
        <f>IF(Table1[[#This Row],[Type]]="Expense",ABS(Table1[[#This Row],[Amount]]),0)</f>
        <v>4696.34</v>
      </c>
      <c r="I4504" t="s">
        <v>12</v>
      </c>
      <c r="J4504" t="s">
        <v>32</v>
      </c>
      <c r="L4504" t="str">
        <f t="shared" si="70"/>
        <v>March</v>
      </c>
      <c r="M4504" s="4">
        <f>ABS(Table1[[#This Row],[Amount]])</f>
        <v>4696.34</v>
      </c>
      <c r="N4504">
        <f>IF(Table1[[#This Row],[Type]]="Income",ABS(Table1[[#This Row],[Amount]]),0)</f>
        <v>0</v>
      </c>
      <c r="O4504">
        <f>IF(Table1[[#This Row],[Type]]="Expense",ABS(Table1[[#This Row],[Amount]]),0)</f>
        <v>4696.34</v>
      </c>
      <c r="P4504" t="str">
        <f>Table1[[#This Row],[Region]]</f>
        <v>West</v>
      </c>
      <c r="Q4504" t="s">
        <v>36</v>
      </c>
      <c r="R4504" t="s">
        <v>32</v>
      </c>
    </row>
    <row r="4505" spans="1:18" x14ac:dyDescent="0.3">
      <c r="A4505" s="1">
        <v>45009</v>
      </c>
      <c r="B4505" t="s">
        <v>4531</v>
      </c>
      <c r="C4505" t="s">
        <v>9</v>
      </c>
      <c r="D4505" t="s">
        <v>22</v>
      </c>
      <c r="E4505">
        <v>-3647.6</v>
      </c>
      <c r="F4505" t="s">
        <v>11</v>
      </c>
      <c r="G4505">
        <f>IF(Table1[[#This Row],[Type]]="Income",ABS(Table1[[#This Row],[Amount]]),0)</f>
        <v>0</v>
      </c>
      <c r="H4505">
        <f>IF(Table1[[#This Row],[Type]]="Expense",ABS(Table1[[#This Row],[Amount]]),0)</f>
        <v>3647.6</v>
      </c>
      <c r="I4505" t="s">
        <v>20</v>
      </c>
      <c r="J4505" t="s">
        <v>23</v>
      </c>
      <c r="L4505" t="str">
        <f t="shared" si="70"/>
        <v>March</v>
      </c>
      <c r="M4505" s="4">
        <f>ABS(Table1[[#This Row],[Amount]])</f>
        <v>3647.6</v>
      </c>
      <c r="N4505">
        <f>IF(Table1[[#This Row],[Type]]="Income",ABS(Table1[[#This Row],[Amount]]),0)</f>
        <v>0</v>
      </c>
      <c r="O4505">
        <f>IF(Table1[[#This Row],[Type]]="Expense",ABS(Table1[[#This Row],[Amount]]),0)</f>
        <v>3647.6</v>
      </c>
      <c r="P4505" t="str">
        <f>Table1[[#This Row],[Region]]</f>
        <v>South</v>
      </c>
      <c r="Q4505" t="s">
        <v>22</v>
      </c>
      <c r="R4505" t="s">
        <v>23</v>
      </c>
    </row>
    <row r="4506" spans="1:18" x14ac:dyDescent="0.3">
      <c r="A4506" s="1">
        <v>45217</v>
      </c>
      <c r="B4506" t="s">
        <v>4532</v>
      </c>
      <c r="C4506" t="s">
        <v>25</v>
      </c>
      <c r="D4506" t="s">
        <v>19</v>
      </c>
      <c r="E4506">
        <v>-2799.85</v>
      </c>
      <c r="F4506" t="s">
        <v>11</v>
      </c>
      <c r="G4506">
        <f>IF(Table1[[#This Row],[Type]]="Income",ABS(Table1[[#This Row],[Amount]]),0)</f>
        <v>0</v>
      </c>
      <c r="H4506">
        <f>IF(Table1[[#This Row],[Type]]="Expense",ABS(Table1[[#This Row],[Amount]]),0)</f>
        <v>2799.85</v>
      </c>
      <c r="I4506" t="s">
        <v>17</v>
      </c>
      <c r="J4506" t="s">
        <v>13</v>
      </c>
      <c r="L4506" t="str">
        <f t="shared" si="70"/>
        <v>October</v>
      </c>
      <c r="M4506" s="4">
        <f>ABS(Table1[[#This Row],[Amount]])</f>
        <v>2799.85</v>
      </c>
      <c r="N4506">
        <f>IF(Table1[[#This Row],[Type]]="Income",ABS(Table1[[#This Row],[Amount]]),0)</f>
        <v>0</v>
      </c>
      <c r="O4506">
        <f>IF(Table1[[#This Row],[Type]]="Expense",ABS(Table1[[#This Row],[Amount]]),0)</f>
        <v>2799.85</v>
      </c>
      <c r="P4506" t="str">
        <f>Table1[[#This Row],[Region]]</f>
        <v>East</v>
      </c>
      <c r="Q4506" t="s">
        <v>19</v>
      </c>
      <c r="R4506" t="s">
        <v>13</v>
      </c>
    </row>
    <row r="4507" spans="1:18" x14ac:dyDescent="0.3">
      <c r="A4507" s="1">
        <v>44995</v>
      </c>
      <c r="B4507" t="s">
        <v>4533</v>
      </c>
      <c r="C4507" t="s">
        <v>15</v>
      </c>
      <c r="D4507" t="s">
        <v>10</v>
      </c>
      <c r="E4507">
        <v>-3875.02</v>
      </c>
      <c r="F4507" t="s">
        <v>11</v>
      </c>
      <c r="G4507">
        <f>IF(Table1[[#This Row],[Type]]="Income",ABS(Table1[[#This Row],[Amount]]),0)</f>
        <v>0</v>
      </c>
      <c r="H4507">
        <f>IF(Table1[[#This Row],[Type]]="Expense",ABS(Table1[[#This Row],[Amount]]),0)</f>
        <v>3875.02</v>
      </c>
      <c r="I4507" t="s">
        <v>17</v>
      </c>
      <c r="J4507" t="s">
        <v>13</v>
      </c>
      <c r="L4507" t="str">
        <f t="shared" si="70"/>
        <v>March</v>
      </c>
      <c r="M4507" s="4">
        <f>ABS(Table1[[#This Row],[Amount]])</f>
        <v>3875.02</v>
      </c>
      <c r="N4507">
        <f>IF(Table1[[#This Row],[Type]]="Income",ABS(Table1[[#This Row],[Amount]]),0)</f>
        <v>0</v>
      </c>
      <c r="O4507">
        <f>IF(Table1[[#This Row],[Type]]="Expense",ABS(Table1[[#This Row],[Amount]]),0)</f>
        <v>3875.02</v>
      </c>
      <c r="P4507" t="str">
        <f>Table1[[#This Row],[Region]]</f>
        <v>East</v>
      </c>
      <c r="Q4507" t="s">
        <v>10</v>
      </c>
      <c r="R4507" t="s">
        <v>13</v>
      </c>
    </row>
    <row r="4508" spans="1:18" x14ac:dyDescent="0.3">
      <c r="A4508" s="1">
        <v>45055</v>
      </c>
      <c r="B4508" t="s">
        <v>4534</v>
      </c>
      <c r="C4508" t="s">
        <v>9</v>
      </c>
      <c r="D4508" t="s">
        <v>42</v>
      </c>
      <c r="E4508">
        <v>-1917.36</v>
      </c>
      <c r="F4508" t="s">
        <v>11</v>
      </c>
      <c r="G4508">
        <f>IF(Table1[[#This Row],[Type]]="Income",ABS(Table1[[#This Row],[Amount]]),0)</f>
        <v>0</v>
      </c>
      <c r="H4508">
        <f>IF(Table1[[#This Row],[Type]]="Expense",ABS(Table1[[#This Row],[Amount]]),0)</f>
        <v>1917.36</v>
      </c>
      <c r="I4508" t="s">
        <v>12</v>
      </c>
      <c r="J4508" t="s">
        <v>13</v>
      </c>
      <c r="L4508" t="str">
        <f t="shared" si="70"/>
        <v>May</v>
      </c>
      <c r="M4508" s="4">
        <f>ABS(Table1[[#This Row],[Amount]])</f>
        <v>1917.36</v>
      </c>
      <c r="N4508">
        <f>IF(Table1[[#This Row],[Type]]="Income",ABS(Table1[[#This Row],[Amount]]),0)</f>
        <v>0</v>
      </c>
      <c r="O4508">
        <f>IF(Table1[[#This Row],[Type]]="Expense",ABS(Table1[[#This Row],[Amount]]),0)</f>
        <v>1917.36</v>
      </c>
      <c r="P4508" t="str">
        <f>Table1[[#This Row],[Region]]</f>
        <v>East</v>
      </c>
      <c r="Q4508" t="s">
        <v>42</v>
      </c>
      <c r="R4508" t="s">
        <v>13</v>
      </c>
    </row>
    <row r="4509" spans="1:18" x14ac:dyDescent="0.3">
      <c r="A4509" s="1">
        <v>45122</v>
      </c>
      <c r="B4509" t="s">
        <v>4535</v>
      </c>
      <c r="C4509" t="s">
        <v>15</v>
      </c>
      <c r="D4509" t="s">
        <v>22</v>
      </c>
      <c r="E4509">
        <v>-3679.29</v>
      </c>
      <c r="F4509" t="s">
        <v>11</v>
      </c>
      <c r="G4509">
        <f>IF(Table1[[#This Row],[Type]]="Income",ABS(Table1[[#This Row],[Amount]]),0)</f>
        <v>0</v>
      </c>
      <c r="H4509">
        <f>IF(Table1[[#This Row],[Type]]="Expense",ABS(Table1[[#This Row],[Amount]]),0)</f>
        <v>3679.29</v>
      </c>
      <c r="I4509" t="s">
        <v>20</v>
      </c>
      <c r="J4509" t="s">
        <v>27</v>
      </c>
      <c r="L4509" t="str">
        <f t="shared" si="70"/>
        <v>July</v>
      </c>
      <c r="M4509" s="4">
        <f>ABS(Table1[[#This Row],[Amount]])</f>
        <v>3679.29</v>
      </c>
      <c r="N4509">
        <f>IF(Table1[[#This Row],[Type]]="Income",ABS(Table1[[#This Row],[Amount]]),0)</f>
        <v>0</v>
      </c>
      <c r="O4509">
        <f>IF(Table1[[#This Row],[Type]]="Expense",ABS(Table1[[#This Row],[Amount]]),0)</f>
        <v>3679.29</v>
      </c>
      <c r="P4509" t="str">
        <f>Table1[[#This Row],[Region]]</f>
        <v>North</v>
      </c>
      <c r="Q4509" t="s">
        <v>22</v>
      </c>
      <c r="R4509" t="s">
        <v>27</v>
      </c>
    </row>
    <row r="4510" spans="1:18" x14ac:dyDescent="0.3">
      <c r="A4510" s="1">
        <v>45066</v>
      </c>
      <c r="B4510" t="s">
        <v>4536</v>
      </c>
      <c r="C4510" t="s">
        <v>30</v>
      </c>
      <c r="D4510" t="s">
        <v>22</v>
      </c>
      <c r="E4510">
        <v>2112.31</v>
      </c>
      <c r="F4510" t="s">
        <v>31</v>
      </c>
      <c r="G4510">
        <f>IF(Table1[[#This Row],[Type]]="Income",ABS(Table1[[#This Row],[Amount]]),0)</f>
        <v>2112.31</v>
      </c>
      <c r="H4510">
        <f>IF(Table1[[#This Row],[Type]]="Expense",ABS(Table1[[#This Row],[Amount]]),0)</f>
        <v>0</v>
      </c>
      <c r="I4510" t="s">
        <v>17</v>
      </c>
      <c r="J4510" t="s">
        <v>13</v>
      </c>
      <c r="L4510" t="str">
        <f t="shared" si="70"/>
        <v>May</v>
      </c>
      <c r="M4510" s="4">
        <f>ABS(Table1[[#This Row],[Amount]])</f>
        <v>2112.31</v>
      </c>
      <c r="N4510">
        <f>IF(Table1[[#This Row],[Type]]="Income",ABS(Table1[[#This Row],[Amount]]),0)</f>
        <v>2112.31</v>
      </c>
      <c r="O4510">
        <f>IF(Table1[[#This Row],[Type]]="Expense",ABS(Table1[[#This Row],[Amount]]),0)</f>
        <v>0</v>
      </c>
      <c r="P4510" t="str">
        <f>Table1[[#This Row],[Region]]</f>
        <v>East</v>
      </c>
      <c r="Q4510" t="s">
        <v>22</v>
      </c>
      <c r="R4510" t="s">
        <v>13</v>
      </c>
    </row>
    <row r="4511" spans="1:18" x14ac:dyDescent="0.3">
      <c r="A4511" s="1">
        <v>45209</v>
      </c>
      <c r="B4511" t="s">
        <v>4537</v>
      </c>
      <c r="C4511" t="s">
        <v>30</v>
      </c>
      <c r="D4511" t="s">
        <v>26</v>
      </c>
      <c r="E4511">
        <v>1470.34</v>
      </c>
      <c r="F4511" t="s">
        <v>31</v>
      </c>
      <c r="G4511">
        <f>IF(Table1[[#This Row],[Type]]="Income",ABS(Table1[[#This Row],[Amount]]),0)</f>
        <v>1470.34</v>
      </c>
      <c r="H4511">
        <f>IF(Table1[[#This Row],[Type]]="Expense",ABS(Table1[[#This Row],[Amount]]),0)</f>
        <v>0</v>
      </c>
      <c r="I4511" t="s">
        <v>12</v>
      </c>
      <c r="J4511" t="s">
        <v>27</v>
      </c>
      <c r="L4511" t="str">
        <f t="shared" si="70"/>
        <v>October</v>
      </c>
      <c r="M4511" s="4">
        <f>ABS(Table1[[#This Row],[Amount]])</f>
        <v>1470.34</v>
      </c>
      <c r="N4511">
        <f>IF(Table1[[#This Row],[Type]]="Income",ABS(Table1[[#This Row],[Amount]]),0)</f>
        <v>1470.34</v>
      </c>
      <c r="O4511">
        <f>IF(Table1[[#This Row],[Type]]="Expense",ABS(Table1[[#This Row],[Amount]]),0)</f>
        <v>0</v>
      </c>
      <c r="P4511" t="str">
        <f>Table1[[#This Row],[Region]]</f>
        <v>North</v>
      </c>
      <c r="Q4511" t="s">
        <v>26</v>
      </c>
      <c r="R4511" t="s">
        <v>27</v>
      </c>
    </row>
    <row r="4512" spans="1:18" x14ac:dyDescent="0.3">
      <c r="A4512" s="1">
        <v>45238</v>
      </c>
      <c r="B4512" t="s">
        <v>4538</v>
      </c>
      <c r="C4512" t="s">
        <v>9</v>
      </c>
      <c r="D4512" t="s">
        <v>36</v>
      </c>
      <c r="E4512">
        <v>-3087.65</v>
      </c>
      <c r="F4512" t="s">
        <v>11</v>
      </c>
      <c r="G4512">
        <f>IF(Table1[[#This Row],[Type]]="Income",ABS(Table1[[#This Row],[Amount]]),0)</f>
        <v>0</v>
      </c>
      <c r="H4512">
        <f>IF(Table1[[#This Row],[Type]]="Expense",ABS(Table1[[#This Row],[Amount]]),0)</f>
        <v>3087.65</v>
      </c>
      <c r="I4512" t="s">
        <v>20</v>
      </c>
      <c r="J4512" t="s">
        <v>23</v>
      </c>
      <c r="L4512" t="str">
        <f t="shared" si="70"/>
        <v>November</v>
      </c>
      <c r="M4512" s="4">
        <f>ABS(Table1[[#This Row],[Amount]])</f>
        <v>3087.65</v>
      </c>
      <c r="N4512">
        <f>IF(Table1[[#This Row],[Type]]="Income",ABS(Table1[[#This Row],[Amount]]),0)</f>
        <v>0</v>
      </c>
      <c r="O4512">
        <f>IF(Table1[[#This Row],[Type]]="Expense",ABS(Table1[[#This Row],[Amount]]),0)</f>
        <v>3087.65</v>
      </c>
      <c r="P4512" t="str">
        <f>Table1[[#This Row],[Region]]</f>
        <v>South</v>
      </c>
      <c r="Q4512" t="s">
        <v>36</v>
      </c>
      <c r="R4512" t="s">
        <v>23</v>
      </c>
    </row>
    <row r="4513" spans="1:18" x14ac:dyDescent="0.3">
      <c r="A4513" s="1">
        <v>45160</v>
      </c>
      <c r="B4513" t="s">
        <v>4539</v>
      </c>
      <c r="C4513" t="s">
        <v>30</v>
      </c>
      <c r="D4513" t="s">
        <v>22</v>
      </c>
      <c r="E4513">
        <v>3465.7</v>
      </c>
      <c r="F4513" t="s">
        <v>31</v>
      </c>
      <c r="G4513">
        <f>IF(Table1[[#This Row],[Type]]="Income",ABS(Table1[[#This Row],[Amount]]),0)</f>
        <v>3465.7</v>
      </c>
      <c r="H4513">
        <f>IF(Table1[[#This Row],[Type]]="Expense",ABS(Table1[[#This Row],[Amount]]),0)</f>
        <v>0</v>
      </c>
      <c r="I4513" t="s">
        <v>20</v>
      </c>
      <c r="J4513" t="s">
        <v>32</v>
      </c>
      <c r="L4513" t="str">
        <f t="shared" si="70"/>
        <v>August</v>
      </c>
      <c r="M4513" s="4">
        <f>ABS(Table1[[#This Row],[Amount]])</f>
        <v>3465.7</v>
      </c>
      <c r="N4513">
        <f>IF(Table1[[#This Row],[Type]]="Income",ABS(Table1[[#This Row],[Amount]]),0)</f>
        <v>3465.7</v>
      </c>
      <c r="O4513">
        <f>IF(Table1[[#This Row],[Type]]="Expense",ABS(Table1[[#This Row],[Amount]]),0)</f>
        <v>0</v>
      </c>
      <c r="P4513" t="str">
        <f>Table1[[#This Row],[Region]]</f>
        <v>West</v>
      </c>
      <c r="Q4513" t="s">
        <v>22</v>
      </c>
      <c r="R4513" t="s">
        <v>32</v>
      </c>
    </row>
    <row r="4514" spans="1:18" x14ac:dyDescent="0.3">
      <c r="A4514" s="1">
        <v>44949</v>
      </c>
      <c r="B4514" t="s">
        <v>4540</v>
      </c>
      <c r="C4514" t="s">
        <v>15</v>
      </c>
      <c r="D4514" t="s">
        <v>10</v>
      </c>
      <c r="E4514">
        <v>-2350.54</v>
      </c>
      <c r="F4514" t="s">
        <v>11</v>
      </c>
      <c r="G4514">
        <f>IF(Table1[[#This Row],[Type]]="Income",ABS(Table1[[#This Row],[Amount]]),0)</f>
        <v>0</v>
      </c>
      <c r="H4514">
        <f>IF(Table1[[#This Row],[Type]]="Expense",ABS(Table1[[#This Row],[Amount]]),0)</f>
        <v>2350.54</v>
      </c>
      <c r="I4514" t="s">
        <v>20</v>
      </c>
      <c r="J4514" t="s">
        <v>32</v>
      </c>
      <c r="L4514" t="str">
        <f t="shared" si="70"/>
        <v>January</v>
      </c>
      <c r="M4514" s="4">
        <f>ABS(Table1[[#This Row],[Amount]])</f>
        <v>2350.54</v>
      </c>
      <c r="N4514">
        <f>IF(Table1[[#This Row],[Type]]="Income",ABS(Table1[[#This Row],[Amount]]),0)</f>
        <v>0</v>
      </c>
      <c r="O4514">
        <f>IF(Table1[[#This Row],[Type]]="Expense",ABS(Table1[[#This Row],[Amount]]),0)</f>
        <v>2350.54</v>
      </c>
      <c r="P4514" t="str">
        <f>Table1[[#This Row],[Region]]</f>
        <v>West</v>
      </c>
      <c r="Q4514" t="s">
        <v>10</v>
      </c>
      <c r="R4514" t="s">
        <v>32</v>
      </c>
    </row>
    <row r="4515" spans="1:18" x14ac:dyDescent="0.3">
      <c r="A4515" s="1">
        <v>45079</v>
      </c>
      <c r="B4515" t="s">
        <v>4541</v>
      </c>
      <c r="C4515" t="s">
        <v>25</v>
      </c>
      <c r="D4515" t="s">
        <v>10</v>
      </c>
      <c r="E4515">
        <v>-2870.95</v>
      </c>
      <c r="F4515" t="s">
        <v>11</v>
      </c>
      <c r="G4515">
        <f>IF(Table1[[#This Row],[Type]]="Income",ABS(Table1[[#This Row],[Amount]]),0)</f>
        <v>0</v>
      </c>
      <c r="H4515">
        <f>IF(Table1[[#This Row],[Type]]="Expense",ABS(Table1[[#This Row],[Amount]]),0)</f>
        <v>2870.95</v>
      </c>
      <c r="I4515" t="s">
        <v>20</v>
      </c>
      <c r="J4515" t="s">
        <v>32</v>
      </c>
      <c r="L4515" t="str">
        <f t="shared" si="70"/>
        <v>June</v>
      </c>
      <c r="M4515" s="4">
        <f>ABS(Table1[[#This Row],[Amount]])</f>
        <v>2870.95</v>
      </c>
      <c r="N4515">
        <f>IF(Table1[[#This Row],[Type]]="Income",ABS(Table1[[#This Row],[Amount]]),0)</f>
        <v>0</v>
      </c>
      <c r="O4515">
        <f>IF(Table1[[#This Row],[Type]]="Expense",ABS(Table1[[#This Row],[Amount]]),0)</f>
        <v>2870.95</v>
      </c>
      <c r="P4515" t="str">
        <f>Table1[[#This Row],[Region]]</f>
        <v>West</v>
      </c>
      <c r="Q4515" t="s">
        <v>10</v>
      </c>
      <c r="R4515" t="s">
        <v>32</v>
      </c>
    </row>
    <row r="4516" spans="1:18" x14ac:dyDescent="0.3">
      <c r="A4516" s="1">
        <v>45203</v>
      </c>
      <c r="B4516" t="s">
        <v>4542</v>
      </c>
      <c r="C4516" t="s">
        <v>9</v>
      </c>
      <c r="D4516" t="s">
        <v>16</v>
      </c>
      <c r="E4516">
        <v>-3500.92</v>
      </c>
      <c r="F4516" t="s">
        <v>11</v>
      </c>
      <c r="G4516">
        <f>IF(Table1[[#This Row],[Type]]="Income",ABS(Table1[[#This Row],[Amount]]),0)</f>
        <v>0</v>
      </c>
      <c r="H4516">
        <f>IF(Table1[[#This Row],[Type]]="Expense",ABS(Table1[[#This Row],[Amount]]),0)</f>
        <v>3500.92</v>
      </c>
      <c r="I4516" t="s">
        <v>17</v>
      </c>
      <c r="J4516" t="s">
        <v>13</v>
      </c>
      <c r="L4516" t="str">
        <f t="shared" si="70"/>
        <v>October</v>
      </c>
      <c r="M4516" s="4">
        <f>ABS(Table1[[#This Row],[Amount]])</f>
        <v>3500.92</v>
      </c>
      <c r="N4516">
        <f>IF(Table1[[#This Row],[Type]]="Income",ABS(Table1[[#This Row],[Amount]]),0)</f>
        <v>0</v>
      </c>
      <c r="O4516">
        <f>IF(Table1[[#This Row],[Type]]="Expense",ABS(Table1[[#This Row],[Amount]]),0)</f>
        <v>3500.92</v>
      </c>
      <c r="P4516" t="str">
        <f>Table1[[#This Row],[Region]]</f>
        <v>East</v>
      </c>
      <c r="Q4516" t="s">
        <v>16</v>
      </c>
      <c r="R4516" t="s">
        <v>13</v>
      </c>
    </row>
    <row r="4517" spans="1:18" x14ac:dyDescent="0.3">
      <c r="A4517" s="1">
        <v>44987</v>
      </c>
      <c r="B4517" t="s">
        <v>4543</v>
      </c>
      <c r="C4517" t="s">
        <v>30</v>
      </c>
      <c r="D4517" t="s">
        <v>16</v>
      </c>
      <c r="E4517">
        <v>3861.78</v>
      </c>
      <c r="F4517" t="s">
        <v>31</v>
      </c>
      <c r="G4517">
        <f>IF(Table1[[#This Row],[Type]]="Income",ABS(Table1[[#This Row],[Amount]]),0)</f>
        <v>3861.78</v>
      </c>
      <c r="H4517">
        <f>IF(Table1[[#This Row],[Type]]="Expense",ABS(Table1[[#This Row],[Amount]]),0)</f>
        <v>0</v>
      </c>
      <c r="I4517" t="s">
        <v>17</v>
      </c>
      <c r="J4517" t="s">
        <v>32</v>
      </c>
      <c r="L4517" t="str">
        <f t="shared" si="70"/>
        <v>March</v>
      </c>
      <c r="M4517" s="4">
        <f>ABS(Table1[[#This Row],[Amount]])</f>
        <v>3861.78</v>
      </c>
      <c r="N4517">
        <f>IF(Table1[[#This Row],[Type]]="Income",ABS(Table1[[#This Row],[Amount]]),0)</f>
        <v>3861.78</v>
      </c>
      <c r="O4517">
        <f>IF(Table1[[#This Row],[Type]]="Expense",ABS(Table1[[#This Row],[Amount]]),0)</f>
        <v>0</v>
      </c>
      <c r="P4517" t="str">
        <f>Table1[[#This Row],[Region]]</f>
        <v>West</v>
      </c>
      <c r="Q4517" t="s">
        <v>16</v>
      </c>
      <c r="R4517" t="s">
        <v>32</v>
      </c>
    </row>
    <row r="4518" spans="1:18" x14ac:dyDescent="0.3">
      <c r="A4518" s="1">
        <v>45245</v>
      </c>
      <c r="B4518" t="s">
        <v>4544</v>
      </c>
      <c r="C4518" t="s">
        <v>15</v>
      </c>
      <c r="D4518" t="s">
        <v>22</v>
      </c>
      <c r="E4518">
        <v>-4488.3</v>
      </c>
      <c r="F4518" t="s">
        <v>11</v>
      </c>
      <c r="G4518">
        <f>IF(Table1[[#This Row],[Type]]="Income",ABS(Table1[[#This Row],[Amount]]),0)</f>
        <v>0</v>
      </c>
      <c r="H4518">
        <f>IF(Table1[[#This Row],[Type]]="Expense",ABS(Table1[[#This Row],[Amount]]),0)</f>
        <v>4488.3</v>
      </c>
      <c r="I4518" t="s">
        <v>20</v>
      </c>
      <c r="J4518" t="s">
        <v>23</v>
      </c>
      <c r="L4518" t="str">
        <f t="shared" si="70"/>
        <v>November</v>
      </c>
      <c r="M4518" s="4">
        <f>ABS(Table1[[#This Row],[Amount]])</f>
        <v>4488.3</v>
      </c>
      <c r="N4518">
        <f>IF(Table1[[#This Row],[Type]]="Income",ABS(Table1[[#This Row],[Amount]]),0)</f>
        <v>0</v>
      </c>
      <c r="O4518">
        <f>IF(Table1[[#This Row],[Type]]="Expense",ABS(Table1[[#This Row],[Amount]]),0)</f>
        <v>4488.3</v>
      </c>
      <c r="P4518" t="str">
        <f>Table1[[#This Row],[Region]]</f>
        <v>South</v>
      </c>
      <c r="Q4518" t="s">
        <v>22</v>
      </c>
      <c r="R4518" t="s">
        <v>23</v>
      </c>
    </row>
    <row r="4519" spans="1:18" x14ac:dyDescent="0.3">
      <c r="A4519" s="1">
        <v>44978</v>
      </c>
      <c r="B4519" t="s">
        <v>4545</v>
      </c>
      <c r="C4519" t="s">
        <v>15</v>
      </c>
      <c r="D4519" t="s">
        <v>26</v>
      </c>
      <c r="E4519">
        <v>-1837.27</v>
      </c>
      <c r="F4519" t="s">
        <v>11</v>
      </c>
      <c r="G4519">
        <f>IF(Table1[[#This Row],[Type]]="Income",ABS(Table1[[#This Row],[Amount]]),0)</f>
        <v>0</v>
      </c>
      <c r="H4519">
        <f>IF(Table1[[#This Row],[Type]]="Expense",ABS(Table1[[#This Row],[Amount]]),0)</f>
        <v>1837.27</v>
      </c>
      <c r="I4519" t="s">
        <v>12</v>
      </c>
      <c r="J4519" t="s">
        <v>27</v>
      </c>
      <c r="L4519" t="str">
        <f t="shared" si="70"/>
        <v>February</v>
      </c>
      <c r="M4519" s="4">
        <f>ABS(Table1[[#This Row],[Amount]])</f>
        <v>1837.27</v>
      </c>
      <c r="N4519">
        <f>IF(Table1[[#This Row],[Type]]="Income",ABS(Table1[[#This Row],[Amount]]),0)</f>
        <v>0</v>
      </c>
      <c r="O4519">
        <f>IF(Table1[[#This Row],[Type]]="Expense",ABS(Table1[[#This Row],[Amount]]),0)</f>
        <v>1837.27</v>
      </c>
      <c r="P4519" t="str">
        <f>Table1[[#This Row],[Region]]</f>
        <v>North</v>
      </c>
      <c r="Q4519" t="s">
        <v>26</v>
      </c>
      <c r="R4519" t="s">
        <v>27</v>
      </c>
    </row>
    <row r="4520" spans="1:18" x14ac:dyDescent="0.3">
      <c r="A4520" s="1">
        <v>45270</v>
      </c>
      <c r="B4520" t="s">
        <v>4546</v>
      </c>
      <c r="C4520" t="s">
        <v>30</v>
      </c>
      <c r="D4520" t="s">
        <v>26</v>
      </c>
      <c r="E4520">
        <v>4762.24</v>
      </c>
      <c r="F4520" t="s">
        <v>31</v>
      </c>
      <c r="G4520">
        <f>IF(Table1[[#This Row],[Type]]="Income",ABS(Table1[[#This Row],[Amount]]),0)</f>
        <v>4762.24</v>
      </c>
      <c r="H4520">
        <f>IF(Table1[[#This Row],[Type]]="Expense",ABS(Table1[[#This Row],[Amount]]),0)</f>
        <v>0</v>
      </c>
      <c r="I4520" t="s">
        <v>12</v>
      </c>
      <c r="J4520" t="s">
        <v>32</v>
      </c>
      <c r="L4520" t="str">
        <f t="shared" si="70"/>
        <v>December</v>
      </c>
      <c r="M4520" s="4">
        <f>ABS(Table1[[#This Row],[Amount]])</f>
        <v>4762.24</v>
      </c>
      <c r="N4520">
        <f>IF(Table1[[#This Row],[Type]]="Income",ABS(Table1[[#This Row],[Amount]]),0)</f>
        <v>4762.24</v>
      </c>
      <c r="O4520">
        <f>IF(Table1[[#This Row],[Type]]="Expense",ABS(Table1[[#This Row],[Amount]]),0)</f>
        <v>0</v>
      </c>
      <c r="P4520" t="str">
        <f>Table1[[#This Row],[Region]]</f>
        <v>West</v>
      </c>
      <c r="Q4520" t="s">
        <v>26</v>
      </c>
      <c r="R4520" t="s">
        <v>32</v>
      </c>
    </row>
    <row r="4521" spans="1:18" x14ac:dyDescent="0.3">
      <c r="A4521" s="1">
        <v>45079</v>
      </c>
      <c r="B4521" t="s">
        <v>4547</v>
      </c>
      <c r="C4521" t="s">
        <v>15</v>
      </c>
      <c r="D4521" t="s">
        <v>42</v>
      </c>
      <c r="E4521">
        <v>-3222.67</v>
      </c>
      <c r="F4521" t="s">
        <v>11</v>
      </c>
      <c r="G4521">
        <f>IF(Table1[[#This Row],[Type]]="Income",ABS(Table1[[#This Row],[Amount]]),0)</f>
        <v>0</v>
      </c>
      <c r="H4521">
        <f>IF(Table1[[#This Row],[Type]]="Expense",ABS(Table1[[#This Row],[Amount]]),0)</f>
        <v>3222.67</v>
      </c>
      <c r="I4521" t="s">
        <v>20</v>
      </c>
      <c r="J4521" t="s">
        <v>27</v>
      </c>
      <c r="L4521" t="str">
        <f t="shared" si="70"/>
        <v>June</v>
      </c>
      <c r="M4521" s="4">
        <f>ABS(Table1[[#This Row],[Amount]])</f>
        <v>3222.67</v>
      </c>
      <c r="N4521">
        <f>IF(Table1[[#This Row],[Type]]="Income",ABS(Table1[[#This Row],[Amount]]),0)</f>
        <v>0</v>
      </c>
      <c r="O4521">
        <f>IF(Table1[[#This Row],[Type]]="Expense",ABS(Table1[[#This Row],[Amount]]),0)</f>
        <v>3222.67</v>
      </c>
      <c r="P4521" t="str">
        <f>Table1[[#This Row],[Region]]</f>
        <v>North</v>
      </c>
      <c r="Q4521" t="s">
        <v>42</v>
      </c>
      <c r="R4521" t="s">
        <v>27</v>
      </c>
    </row>
    <row r="4522" spans="1:18" x14ac:dyDescent="0.3">
      <c r="A4522" s="1">
        <v>45163</v>
      </c>
      <c r="B4522" t="s">
        <v>4548</v>
      </c>
      <c r="C4522" t="s">
        <v>15</v>
      </c>
      <c r="D4522" t="s">
        <v>19</v>
      </c>
      <c r="E4522">
        <v>-3959.74</v>
      </c>
      <c r="F4522" t="s">
        <v>11</v>
      </c>
      <c r="G4522">
        <f>IF(Table1[[#This Row],[Type]]="Income",ABS(Table1[[#This Row],[Amount]]),0)</f>
        <v>0</v>
      </c>
      <c r="H4522">
        <f>IF(Table1[[#This Row],[Type]]="Expense",ABS(Table1[[#This Row],[Amount]]),0)</f>
        <v>3959.74</v>
      </c>
      <c r="I4522" t="s">
        <v>20</v>
      </c>
      <c r="J4522" t="s">
        <v>27</v>
      </c>
      <c r="L4522" t="str">
        <f t="shared" si="70"/>
        <v>August</v>
      </c>
      <c r="M4522" s="4">
        <f>ABS(Table1[[#This Row],[Amount]])</f>
        <v>3959.74</v>
      </c>
      <c r="N4522">
        <f>IF(Table1[[#This Row],[Type]]="Income",ABS(Table1[[#This Row],[Amount]]),0)</f>
        <v>0</v>
      </c>
      <c r="O4522">
        <f>IF(Table1[[#This Row],[Type]]="Expense",ABS(Table1[[#This Row],[Amount]]),0)</f>
        <v>3959.74</v>
      </c>
      <c r="P4522" t="str">
        <f>Table1[[#This Row],[Region]]</f>
        <v>North</v>
      </c>
      <c r="Q4522" t="s">
        <v>19</v>
      </c>
      <c r="R4522" t="s">
        <v>27</v>
      </c>
    </row>
    <row r="4523" spans="1:18" x14ac:dyDescent="0.3">
      <c r="A4523" s="1">
        <v>45237</v>
      </c>
      <c r="B4523" t="s">
        <v>4549</v>
      </c>
      <c r="C4523" t="s">
        <v>9</v>
      </c>
      <c r="D4523" t="s">
        <v>19</v>
      </c>
      <c r="E4523">
        <v>-3528.87</v>
      </c>
      <c r="F4523" t="s">
        <v>11</v>
      </c>
      <c r="G4523">
        <f>IF(Table1[[#This Row],[Type]]="Income",ABS(Table1[[#This Row],[Amount]]),0)</f>
        <v>0</v>
      </c>
      <c r="H4523">
        <f>IF(Table1[[#This Row],[Type]]="Expense",ABS(Table1[[#This Row],[Amount]]),0)</f>
        <v>3528.87</v>
      </c>
      <c r="I4523" t="s">
        <v>12</v>
      </c>
      <c r="J4523" t="s">
        <v>32</v>
      </c>
      <c r="L4523" t="str">
        <f t="shared" si="70"/>
        <v>November</v>
      </c>
      <c r="M4523" s="4">
        <f>ABS(Table1[[#This Row],[Amount]])</f>
        <v>3528.87</v>
      </c>
      <c r="N4523">
        <f>IF(Table1[[#This Row],[Type]]="Income",ABS(Table1[[#This Row],[Amount]]),0)</f>
        <v>0</v>
      </c>
      <c r="O4523">
        <f>IF(Table1[[#This Row],[Type]]="Expense",ABS(Table1[[#This Row],[Amount]]),0)</f>
        <v>3528.87</v>
      </c>
      <c r="P4523" t="str">
        <f>Table1[[#This Row],[Region]]</f>
        <v>West</v>
      </c>
      <c r="Q4523" t="s">
        <v>19</v>
      </c>
      <c r="R4523" t="s">
        <v>32</v>
      </c>
    </row>
    <row r="4524" spans="1:18" x14ac:dyDescent="0.3">
      <c r="A4524" s="1">
        <v>45228</v>
      </c>
      <c r="B4524" t="s">
        <v>4550</v>
      </c>
      <c r="C4524" t="s">
        <v>15</v>
      </c>
      <c r="D4524" t="s">
        <v>19</v>
      </c>
      <c r="E4524">
        <v>-1107.3</v>
      </c>
      <c r="F4524" t="s">
        <v>11</v>
      </c>
      <c r="G4524">
        <f>IF(Table1[[#This Row],[Type]]="Income",ABS(Table1[[#This Row],[Amount]]),0)</f>
        <v>0</v>
      </c>
      <c r="H4524">
        <f>IF(Table1[[#This Row],[Type]]="Expense",ABS(Table1[[#This Row],[Amount]]),0)</f>
        <v>1107.3</v>
      </c>
      <c r="I4524" t="s">
        <v>20</v>
      </c>
      <c r="J4524" t="s">
        <v>32</v>
      </c>
      <c r="L4524" t="str">
        <f t="shared" si="70"/>
        <v>October</v>
      </c>
      <c r="M4524" s="4">
        <f>ABS(Table1[[#This Row],[Amount]])</f>
        <v>1107.3</v>
      </c>
      <c r="N4524">
        <f>IF(Table1[[#This Row],[Type]]="Income",ABS(Table1[[#This Row],[Amount]]),0)</f>
        <v>0</v>
      </c>
      <c r="O4524">
        <f>IF(Table1[[#This Row],[Type]]="Expense",ABS(Table1[[#This Row],[Amount]]),0)</f>
        <v>1107.3</v>
      </c>
      <c r="P4524" t="str">
        <f>Table1[[#This Row],[Region]]</f>
        <v>West</v>
      </c>
      <c r="Q4524" t="s">
        <v>19</v>
      </c>
      <c r="R4524" t="s">
        <v>32</v>
      </c>
    </row>
    <row r="4525" spans="1:18" x14ac:dyDescent="0.3">
      <c r="A4525" s="1">
        <v>44958</v>
      </c>
      <c r="B4525" t="s">
        <v>4551</v>
      </c>
      <c r="C4525" t="s">
        <v>30</v>
      </c>
      <c r="D4525" t="s">
        <v>36</v>
      </c>
      <c r="E4525">
        <v>450.05</v>
      </c>
      <c r="F4525" t="s">
        <v>31</v>
      </c>
      <c r="G4525">
        <f>IF(Table1[[#This Row],[Type]]="Income",ABS(Table1[[#This Row],[Amount]]),0)</f>
        <v>450.05</v>
      </c>
      <c r="H4525">
        <f>IF(Table1[[#This Row],[Type]]="Expense",ABS(Table1[[#This Row],[Amount]]),0)</f>
        <v>0</v>
      </c>
      <c r="I4525" t="s">
        <v>20</v>
      </c>
      <c r="J4525" t="s">
        <v>32</v>
      </c>
      <c r="L4525" t="str">
        <f t="shared" si="70"/>
        <v>February</v>
      </c>
      <c r="M4525" s="4">
        <f>ABS(Table1[[#This Row],[Amount]])</f>
        <v>450.05</v>
      </c>
      <c r="N4525">
        <f>IF(Table1[[#This Row],[Type]]="Income",ABS(Table1[[#This Row],[Amount]]),0)</f>
        <v>450.05</v>
      </c>
      <c r="O4525">
        <f>IF(Table1[[#This Row],[Type]]="Expense",ABS(Table1[[#This Row],[Amount]]),0)</f>
        <v>0</v>
      </c>
      <c r="P4525" t="str">
        <f>Table1[[#This Row],[Region]]</f>
        <v>West</v>
      </c>
      <c r="Q4525" t="s">
        <v>36</v>
      </c>
      <c r="R4525" t="s">
        <v>32</v>
      </c>
    </row>
    <row r="4526" spans="1:18" x14ac:dyDescent="0.3">
      <c r="A4526" s="1">
        <v>44981</v>
      </c>
      <c r="B4526" t="s">
        <v>4552</v>
      </c>
      <c r="C4526" t="s">
        <v>9</v>
      </c>
      <c r="D4526" t="s">
        <v>26</v>
      </c>
      <c r="E4526">
        <v>-3658.8</v>
      </c>
      <c r="F4526" t="s">
        <v>11</v>
      </c>
      <c r="G4526">
        <f>IF(Table1[[#This Row],[Type]]="Income",ABS(Table1[[#This Row],[Amount]]),0)</f>
        <v>0</v>
      </c>
      <c r="H4526">
        <f>IF(Table1[[#This Row],[Type]]="Expense",ABS(Table1[[#This Row],[Amount]]),0)</f>
        <v>3658.8</v>
      </c>
      <c r="I4526" t="s">
        <v>17</v>
      </c>
      <c r="J4526" t="s">
        <v>13</v>
      </c>
      <c r="L4526" t="str">
        <f t="shared" si="70"/>
        <v>February</v>
      </c>
      <c r="M4526" s="4">
        <f>ABS(Table1[[#This Row],[Amount]])</f>
        <v>3658.8</v>
      </c>
      <c r="N4526">
        <f>IF(Table1[[#This Row],[Type]]="Income",ABS(Table1[[#This Row],[Amount]]),0)</f>
        <v>0</v>
      </c>
      <c r="O4526">
        <f>IF(Table1[[#This Row],[Type]]="Expense",ABS(Table1[[#This Row],[Amount]]),0)</f>
        <v>3658.8</v>
      </c>
      <c r="P4526" t="str">
        <f>Table1[[#This Row],[Region]]</f>
        <v>East</v>
      </c>
      <c r="Q4526" t="s">
        <v>26</v>
      </c>
      <c r="R4526" t="s">
        <v>13</v>
      </c>
    </row>
    <row r="4527" spans="1:18" x14ac:dyDescent="0.3">
      <c r="A4527" s="1">
        <v>45278</v>
      </c>
      <c r="B4527" t="s">
        <v>4553</v>
      </c>
      <c r="C4527" t="s">
        <v>30</v>
      </c>
      <c r="D4527" t="s">
        <v>42</v>
      </c>
      <c r="E4527">
        <v>2604.16</v>
      </c>
      <c r="F4527" t="s">
        <v>31</v>
      </c>
      <c r="G4527">
        <f>IF(Table1[[#This Row],[Type]]="Income",ABS(Table1[[#This Row],[Amount]]),0)</f>
        <v>2604.16</v>
      </c>
      <c r="H4527">
        <f>IF(Table1[[#This Row],[Type]]="Expense",ABS(Table1[[#This Row],[Amount]]),0)</f>
        <v>0</v>
      </c>
      <c r="I4527" t="s">
        <v>17</v>
      </c>
      <c r="J4527" t="s">
        <v>32</v>
      </c>
      <c r="L4527" t="str">
        <f t="shared" si="70"/>
        <v>December</v>
      </c>
      <c r="M4527" s="4">
        <f>ABS(Table1[[#This Row],[Amount]])</f>
        <v>2604.16</v>
      </c>
      <c r="N4527">
        <f>IF(Table1[[#This Row],[Type]]="Income",ABS(Table1[[#This Row],[Amount]]),0)</f>
        <v>2604.16</v>
      </c>
      <c r="O4527">
        <f>IF(Table1[[#This Row],[Type]]="Expense",ABS(Table1[[#This Row],[Amount]]),0)</f>
        <v>0</v>
      </c>
      <c r="P4527" t="str">
        <f>Table1[[#This Row],[Region]]</f>
        <v>West</v>
      </c>
      <c r="Q4527" t="s">
        <v>42</v>
      </c>
      <c r="R4527" t="s">
        <v>32</v>
      </c>
    </row>
    <row r="4528" spans="1:18" x14ac:dyDescent="0.3">
      <c r="A4528" s="1">
        <v>44962</v>
      </c>
      <c r="B4528" t="s">
        <v>4554</v>
      </c>
      <c r="C4528" t="s">
        <v>25</v>
      </c>
      <c r="D4528" t="s">
        <v>16</v>
      </c>
      <c r="E4528">
        <v>-3540.85</v>
      </c>
      <c r="F4528" t="s">
        <v>11</v>
      </c>
      <c r="G4528">
        <f>IF(Table1[[#This Row],[Type]]="Income",ABS(Table1[[#This Row],[Amount]]),0)</f>
        <v>0</v>
      </c>
      <c r="H4528">
        <f>IF(Table1[[#This Row],[Type]]="Expense",ABS(Table1[[#This Row],[Amount]]),0)</f>
        <v>3540.85</v>
      </c>
      <c r="I4528" t="s">
        <v>20</v>
      </c>
      <c r="J4528" t="s">
        <v>13</v>
      </c>
      <c r="L4528" t="str">
        <f t="shared" si="70"/>
        <v>February</v>
      </c>
      <c r="M4528" s="4">
        <f>ABS(Table1[[#This Row],[Amount]])</f>
        <v>3540.85</v>
      </c>
      <c r="N4528">
        <f>IF(Table1[[#This Row],[Type]]="Income",ABS(Table1[[#This Row],[Amount]]),0)</f>
        <v>0</v>
      </c>
      <c r="O4528">
        <f>IF(Table1[[#This Row],[Type]]="Expense",ABS(Table1[[#This Row],[Amount]]),0)</f>
        <v>3540.85</v>
      </c>
      <c r="P4528" t="str">
        <f>Table1[[#This Row],[Region]]</f>
        <v>East</v>
      </c>
      <c r="Q4528" t="s">
        <v>16</v>
      </c>
      <c r="R4528" t="s">
        <v>13</v>
      </c>
    </row>
    <row r="4529" spans="1:18" x14ac:dyDescent="0.3">
      <c r="A4529" s="1">
        <v>45036</v>
      </c>
      <c r="B4529" t="s">
        <v>4555</v>
      </c>
      <c r="C4529" t="s">
        <v>30</v>
      </c>
      <c r="D4529" t="s">
        <v>10</v>
      </c>
      <c r="E4529">
        <v>2436.5300000000002</v>
      </c>
      <c r="F4529" t="s">
        <v>31</v>
      </c>
      <c r="G4529">
        <f>IF(Table1[[#This Row],[Type]]="Income",ABS(Table1[[#This Row],[Amount]]),0)</f>
        <v>2436.5300000000002</v>
      </c>
      <c r="H4529">
        <f>IF(Table1[[#This Row],[Type]]="Expense",ABS(Table1[[#This Row],[Amount]]),0)</f>
        <v>0</v>
      </c>
      <c r="I4529" t="s">
        <v>20</v>
      </c>
      <c r="J4529" t="s">
        <v>23</v>
      </c>
      <c r="L4529" t="str">
        <f t="shared" si="70"/>
        <v>April</v>
      </c>
      <c r="M4529" s="4">
        <f>ABS(Table1[[#This Row],[Amount]])</f>
        <v>2436.5300000000002</v>
      </c>
      <c r="N4529">
        <f>IF(Table1[[#This Row],[Type]]="Income",ABS(Table1[[#This Row],[Amount]]),0)</f>
        <v>2436.5300000000002</v>
      </c>
      <c r="O4529">
        <f>IF(Table1[[#This Row],[Type]]="Expense",ABS(Table1[[#This Row],[Amount]]),0)</f>
        <v>0</v>
      </c>
      <c r="P4529" t="str">
        <f>Table1[[#This Row],[Region]]</f>
        <v>South</v>
      </c>
      <c r="Q4529" t="s">
        <v>10</v>
      </c>
      <c r="R4529" t="s">
        <v>23</v>
      </c>
    </row>
    <row r="4530" spans="1:18" x14ac:dyDescent="0.3">
      <c r="A4530" s="1">
        <v>45103</v>
      </c>
      <c r="B4530" t="s">
        <v>4556</v>
      </c>
      <c r="C4530" t="s">
        <v>30</v>
      </c>
      <c r="D4530" t="s">
        <v>19</v>
      </c>
      <c r="E4530">
        <v>1629.95</v>
      </c>
      <c r="F4530" t="s">
        <v>31</v>
      </c>
      <c r="G4530">
        <f>IF(Table1[[#This Row],[Type]]="Income",ABS(Table1[[#This Row],[Amount]]),0)</f>
        <v>1629.95</v>
      </c>
      <c r="H4530">
        <f>IF(Table1[[#This Row],[Type]]="Expense",ABS(Table1[[#This Row],[Amount]]),0)</f>
        <v>0</v>
      </c>
      <c r="I4530" t="s">
        <v>17</v>
      </c>
      <c r="J4530" t="s">
        <v>27</v>
      </c>
      <c r="L4530" t="str">
        <f t="shared" si="70"/>
        <v>June</v>
      </c>
      <c r="M4530" s="4">
        <f>ABS(Table1[[#This Row],[Amount]])</f>
        <v>1629.95</v>
      </c>
      <c r="N4530">
        <f>IF(Table1[[#This Row],[Type]]="Income",ABS(Table1[[#This Row],[Amount]]),0)</f>
        <v>1629.95</v>
      </c>
      <c r="O4530">
        <f>IF(Table1[[#This Row],[Type]]="Expense",ABS(Table1[[#This Row],[Amount]]),0)</f>
        <v>0</v>
      </c>
      <c r="P4530" t="str">
        <f>Table1[[#This Row],[Region]]</f>
        <v>North</v>
      </c>
      <c r="Q4530" t="s">
        <v>19</v>
      </c>
      <c r="R4530" t="s">
        <v>27</v>
      </c>
    </row>
    <row r="4531" spans="1:18" x14ac:dyDescent="0.3">
      <c r="A4531" s="1">
        <v>45288</v>
      </c>
      <c r="B4531" t="s">
        <v>4557</v>
      </c>
      <c r="C4531" t="s">
        <v>9</v>
      </c>
      <c r="D4531" t="s">
        <v>16</v>
      </c>
      <c r="E4531">
        <v>-1496.59</v>
      </c>
      <c r="F4531" t="s">
        <v>11</v>
      </c>
      <c r="G4531">
        <f>IF(Table1[[#This Row],[Type]]="Income",ABS(Table1[[#This Row],[Amount]]),0)</f>
        <v>0</v>
      </c>
      <c r="H4531">
        <f>IF(Table1[[#This Row],[Type]]="Expense",ABS(Table1[[#This Row],[Amount]]),0)</f>
        <v>1496.59</v>
      </c>
      <c r="I4531" t="s">
        <v>20</v>
      </c>
      <c r="J4531" t="s">
        <v>23</v>
      </c>
      <c r="L4531" t="str">
        <f t="shared" si="70"/>
        <v>December</v>
      </c>
      <c r="M4531" s="4">
        <f>ABS(Table1[[#This Row],[Amount]])</f>
        <v>1496.59</v>
      </c>
      <c r="N4531">
        <f>IF(Table1[[#This Row],[Type]]="Income",ABS(Table1[[#This Row],[Amount]]),0)</f>
        <v>0</v>
      </c>
      <c r="O4531">
        <f>IF(Table1[[#This Row],[Type]]="Expense",ABS(Table1[[#This Row],[Amount]]),0)</f>
        <v>1496.59</v>
      </c>
      <c r="P4531" t="str">
        <f>Table1[[#This Row],[Region]]</f>
        <v>South</v>
      </c>
      <c r="Q4531" t="s">
        <v>16</v>
      </c>
      <c r="R4531" t="s">
        <v>23</v>
      </c>
    </row>
    <row r="4532" spans="1:18" x14ac:dyDescent="0.3">
      <c r="A4532" s="1">
        <v>45240</v>
      </c>
      <c r="B4532" t="s">
        <v>4558</v>
      </c>
      <c r="C4532" t="s">
        <v>15</v>
      </c>
      <c r="D4532" t="s">
        <v>16</v>
      </c>
      <c r="E4532">
        <v>-3679.61</v>
      </c>
      <c r="F4532" t="s">
        <v>11</v>
      </c>
      <c r="G4532">
        <f>IF(Table1[[#This Row],[Type]]="Income",ABS(Table1[[#This Row],[Amount]]),0)</f>
        <v>0</v>
      </c>
      <c r="H4532">
        <f>IF(Table1[[#This Row],[Type]]="Expense",ABS(Table1[[#This Row],[Amount]]),0)</f>
        <v>3679.61</v>
      </c>
      <c r="I4532" t="s">
        <v>17</v>
      </c>
      <c r="J4532" t="s">
        <v>32</v>
      </c>
      <c r="L4532" t="str">
        <f t="shared" si="70"/>
        <v>November</v>
      </c>
      <c r="M4532" s="4">
        <f>ABS(Table1[[#This Row],[Amount]])</f>
        <v>3679.61</v>
      </c>
      <c r="N4532">
        <f>IF(Table1[[#This Row],[Type]]="Income",ABS(Table1[[#This Row],[Amount]]),0)</f>
        <v>0</v>
      </c>
      <c r="O4532">
        <f>IF(Table1[[#This Row],[Type]]="Expense",ABS(Table1[[#This Row],[Amount]]),0)</f>
        <v>3679.61</v>
      </c>
      <c r="P4532" t="str">
        <f>Table1[[#This Row],[Region]]</f>
        <v>West</v>
      </c>
      <c r="Q4532" t="s">
        <v>16</v>
      </c>
      <c r="R4532" t="s">
        <v>32</v>
      </c>
    </row>
    <row r="4533" spans="1:18" x14ac:dyDescent="0.3">
      <c r="A4533" s="1">
        <v>45221</v>
      </c>
      <c r="B4533" t="s">
        <v>4559</v>
      </c>
      <c r="C4533" t="s">
        <v>30</v>
      </c>
      <c r="D4533" t="s">
        <v>22</v>
      </c>
      <c r="E4533">
        <v>1456.22</v>
      </c>
      <c r="F4533" t="s">
        <v>31</v>
      </c>
      <c r="G4533">
        <f>IF(Table1[[#This Row],[Type]]="Income",ABS(Table1[[#This Row],[Amount]]),0)</f>
        <v>1456.22</v>
      </c>
      <c r="H4533">
        <f>IF(Table1[[#This Row],[Type]]="Expense",ABS(Table1[[#This Row],[Amount]]),0)</f>
        <v>0</v>
      </c>
      <c r="I4533" t="s">
        <v>17</v>
      </c>
      <c r="J4533" t="s">
        <v>27</v>
      </c>
      <c r="L4533" t="str">
        <f t="shared" si="70"/>
        <v>October</v>
      </c>
      <c r="M4533" s="4">
        <f>ABS(Table1[[#This Row],[Amount]])</f>
        <v>1456.22</v>
      </c>
      <c r="N4533">
        <f>IF(Table1[[#This Row],[Type]]="Income",ABS(Table1[[#This Row],[Amount]]),0)</f>
        <v>1456.22</v>
      </c>
      <c r="O4533">
        <f>IF(Table1[[#This Row],[Type]]="Expense",ABS(Table1[[#This Row],[Amount]]),0)</f>
        <v>0</v>
      </c>
      <c r="P4533" t="str">
        <f>Table1[[#This Row],[Region]]</f>
        <v>North</v>
      </c>
      <c r="Q4533" t="s">
        <v>22</v>
      </c>
      <c r="R4533" t="s">
        <v>27</v>
      </c>
    </row>
    <row r="4534" spans="1:18" x14ac:dyDescent="0.3">
      <c r="A4534" s="1">
        <v>45262</v>
      </c>
      <c r="B4534" t="s">
        <v>4560</v>
      </c>
      <c r="C4534" t="s">
        <v>9</v>
      </c>
      <c r="D4534" t="s">
        <v>36</v>
      </c>
      <c r="E4534">
        <v>-3601.92</v>
      </c>
      <c r="F4534" t="s">
        <v>11</v>
      </c>
      <c r="G4534">
        <f>IF(Table1[[#This Row],[Type]]="Income",ABS(Table1[[#This Row],[Amount]]),0)</f>
        <v>0</v>
      </c>
      <c r="H4534">
        <f>IF(Table1[[#This Row],[Type]]="Expense",ABS(Table1[[#This Row],[Amount]]),0)</f>
        <v>3601.92</v>
      </c>
      <c r="I4534" t="s">
        <v>12</v>
      </c>
      <c r="J4534" t="s">
        <v>32</v>
      </c>
      <c r="L4534" t="str">
        <f t="shared" si="70"/>
        <v>December</v>
      </c>
      <c r="M4534" s="4">
        <f>ABS(Table1[[#This Row],[Amount]])</f>
        <v>3601.92</v>
      </c>
      <c r="N4534">
        <f>IF(Table1[[#This Row],[Type]]="Income",ABS(Table1[[#This Row],[Amount]]),0)</f>
        <v>0</v>
      </c>
      <c r="O4534">
        <f>IF(Table1[[#This Row],[Type]]="Expense",ABS(Table1[[#This Row],[Amount]]),0)</f>
        <v>3601.92</v>
      </c>
      <c r="P4534" t="str">
        <f>Table1[[#This Row],[Region]]</f>
        <v>West</v>
      </c>
      <c r="Q4534" t="s">
        <v>36</v>
      </c>
      <c r="R4534" t="s">
        <v>32</v>
      </c>
    </row>
    <row r="4535" spans="1:18" x14ac:dyDescent="0.3">
      <c r="A4535" s="1">
        <v>45023</v>
      </c>
      <c r="B4535" t="s">
        <v>4561</v>
      </c>
      <c r="C4535" t="s">
        <v>25</v>
      </c>
      <c r="D4535" t="s">
        <v>42</v>
      </c>
      <c r="E4535">
        <v>-1981.4</v>
      </c>
      <c r="F4535" t="s">
        <v>11</v>
      </c>
      <c r="G4535">
        <f>IF(Table1[[#This Row],[Type]]="Income",ABS(Table1[[#This Row],[Amount]]),0)</f>
        <v>0</v>
      </c>
      <c r="H4535">
        <f>IF(Table1[[#This Row],[Type]]="Expense",ABS(Table1[[#This Row],[Amount]]),0)</f>
        <v>1981.4</v>
      </c>
      <c r="I4535" t="s">
        <v>17</v>
      </c>
      <c r="J4535" t="s">
        <v>32</v>
      </c>
      <c r="L4535" t="str">
        <f t="shared" si="70"/>
        <v>April</v>
      </c>
      <c r="M4535" s="4">
        <f>ABS(Table1[[#This Row],[Amount]])</f>
        <v>1981.4</v>
      </c>
      <c r="N4535">
        <f>IF(Table1[[#This Row],[Type]]="Income",ABS(Table1[[#This Row],[Amount]]),0)</f>
        <v>0</v>
      </c>
      <c r="O4535">
        <f>IF(Table1[[#This Row],[Type]]="Expense",ABS(Table1[[#This Row],[Amount]]),0)</f>
        <v>1981.4</v>
      </c>
      <c r="P4535" t="str">
        <f>Table1[[#This Row],[Region]]</f>
        <v>West</v>
      </c>
      <c r="Q4535" t="s">
        <v>42</v>
      </c>
      <c r="R4535" t="s">
        <v>32</v>
      </c>
    </row>
    <row r="4536" spans="1:18" x14ac:dyDescent="0.3">
      <c r="A4536" s="1">
        <v>45139</v>
      </c>
      <c r="B4536" t="s">
        <v>4562</v>
      </c>
      <c r="C4536" t="s">
        <v>9</v>
      </c>
      <c r="D4536" t="s">
        <v>36</v>
      </c>
      <c r="E4536">
        <v>-3877.4</v>
      </c>
      <c r="F4536" t="s">
        <v>11</v>
      </c>
      <c r="G4536">
        <f>IF(Table1[[#This Row],[Type]]="Income",ABS(Table1[[#This Row],[Amount]]),0)</f>
        <v>0</v>
      </c>
      <c r="H4536">
        <f>IF(Table1[[#This Row],[Type]]="Expense",ABS(Table1[[#This Row],[Amount]]),0)</f>
        <v>3877.4</v>
      </c>
      <c r="I4536" t="s">
        <v>12</v>
      </c>
      <c r="J4536" t="s">
        <v>27</v>
      </c>
      <c r="L4536" t="str">
        <f t="shared" si="70"/>
        <v>August</v>
      </c>
      <c r="M4536" s="4">
        <f>ABS(Table1[[#This Row],[Amount]])</f>
        <v>3877.4</v>
      </c>
      <c r="N4536">
        <f>IF(Table1[[#This Row],[Type]]="Income",ABS(Table1[[#This Row],[Amount]]),0)</f>
        <v>0</v>
      </c>
      <c r="O4536">
        <f>IF(Table1[[#This Row],[Type]]="Expense",ABS(Table1[[#This Row],[Amount]]),0)</f>
        <v>3877.4</v>
      </c>
      <c r="P4536" t="str">
        <f>Table1[[#This Row],[Region]]</f>
        <v>North</v>
      </c>
      <c r="Q4536" t="s">
        <v>36</v>
      </c>
      <c r="R4536" t="s">
        <v>27</v>
      </c>
    </row>
    <row r="4537" spans="1:18" x14ac:dyDescent="0.3">
      <c r="A4537" s="1">
        <v>45243</v>
      </c>
      <c r="B4537" t="s">
        <v>4563</v>
      </c>
      <c r="C4537" t="s">
        <v>9</v>
      </c>
      <c r="D4537" t="s">
        <v>22</v>
      </c>
      <c r="E4537">
        <v>-799.77</v>
      </c>
      <c r="F4537" t="s">
        <v>11</v>
      </c>
      <c r="G4537">
        <f>IF(Table1[[#This Row],[Type]]="Income",ABS(Table1[[#This Row],[Amount]]),0)</f>
        <v>0</v>
      </c>
      <c r="H4537">
        <f>IF(Table1[[#This Row],[Type]]="Expense",ABS(Table1[[#This Row],[Amount]]),0)</f>
        <v>799.77</v>
      </c>
      <c r="I4537" t="s">
        <v>12</v>
      </c>
      <c r="J4537" t="s">
        <v>23</v>
      </c>
      <c r="L4537" t="str">
        <f t="shared" si="70"/>
        <v>November</v>
      </c>
      <c r="M4537" s="4">
        <f>ABS(Table1[[#This Row],[Amount]])</f>
        <v>799.77</v>
      </c>
      <c r="N4537">
        <f>IF(Table1[[#This Row],[Type]]="Income",ABS(Table1[[#This Row],[Amount]]),0)</f>
        <v>0</v>
      </c>
      <c r="O4537">
        <f>IF(Table1[[#This Row],[Type]]="Expense",ABS(Table1[[#This Row],[Amount]]),0)</f>
        <v>799.77</v>
      </c>
      <c r="P4537" t="str">
        <f>Table1[[#This Row],[Region]]</f>
        <v>South</v>
      </c>
      <c r="Q4537" t="s">
        <v>22</v>
      </c>
      <c r="R4537" t="s">
        <v>23</v>
      </c>
    </row>
    <row r="4538" spans="1:18" x14ac:dyDescent="0.3">
      <c r="A4538" s="1">
        <v>45063</v>
      </c>
      <c r="B4538" t="s">
        <v>4564</v>
      </c>
      <c r="C4538" t="s">
        <v>15</v>
      </c>
      <c r="D4538" t="s">
        <v>42</v>
      </c>
      <c r="E4538">
        <v>-1104.4000000000001</v>
      </c>
      <c r="F4538" t="s">
        <v>11</v>
      </c>
      <c r="G4538">
        <f>IF(Table1[[#This Row],[Type]]="Income",ABS(Table1[[#This Row],[Amount]]),0)</f>
        <v>0</v>
      </c>
      <c r="H4538">
        <f>IF(Table1[[#This Row],[Type]]="Expense",ABS(Table1[[#This Row],[Amount]]),0)</f>
        <v>1104.4000000000001</v>
      </c>
      <c r="I4538" t="s">
        <v>17</v>
      </c>
      <c r="J4538" t="s">
        <v>32</v>
      </c>
      <c r="L4538" t="str">
        <f t="shared" si="70"/>
        <v>May</v>
      </c>
      <c r="M4538" s="4">
        <f>ABS(Table1[[#This Row],[Amount]])</f>
        <v>1104.4000000000001</v>
      </c>
      <c r="N4538">
        <f>IF(Table1[[#This Row],[Type]]="Income",ABS(Table1[[#This Row],[Amount]]),0)</f>
        <v>0</v>
      </c>
      <c r="O4538">
        <f>IF(Table1[[#This Row],[Type]]="Expense",ABS(Table1[[#This Row],[Amount]]),0)</f>
        <v>1104.4000000000001</v>
      </c>
      <c r="P4538" t="str">
        <f>Table1[[#This Row],[Region]]</f>
        <v>West</v>
      </c>
      <c r="Q4538" t="s">
        <v>42</v>
      </c>
      <c r="R4538" t="s">
        <v>32</v>
      </c>
    </row>
    <row r="4539" spans="1:18" x14ac:dyDescent="0.3">
      <c r="A4539" s="1">
        <v>44932</v>
      </c>
      <c r="B4539" t="s">
        <v>4565</v>
      </c>
      <c r="C4539" t="s">
        <v>30</v>
      </c>
      <c r="D4539" t="s">
        <v>42</v>
      </c>
      <c r="E4539">
        <v>3460.97</v>
      </c>
      <c r="F4539" t="s">
        <v>31</v>
      </c>
      <c r="G4539">
        <f>IF(Table1[[#This Row],[Type]]="Income",ABS(Table1[[#This Row],[Amount]]),0)</f>
        <v>3460.97</v>
      </c>
      <c r="H4539">
        <f>IF(Table1[[#This Row],[Type]]="Expense",ABS(Table1[[#This Row],[Amount]]),0)</f>
        <v>0</v>
      </c>
      <c r="I4539" t="s">
        <v>20</v>
      </c>
      <c r="J4539" t="s">
        <v>27</v>
      </c>
      <c r="L4539" t="str">
        <f t="shared" si="70"/>
        <v>January</v>
      </c>
      <c r="M4539" s="4">
        <f>ABS(Table1[[#This Row],[Amount]])</f>
        <v>3460.97</v>
      </c>
      <c r="N4539">
        <f>IF(Table1[[#This Row],[Type]]="Income",ABS(Table1[[#This Row],[Amount]]),0)</f>
        <v>3460.97</v>
      </c>
      <c r="O4539">
        <f>IF(Table1[[#This Row],[Type]]="Expense",ABS(Table1[[#This Row],[Amount]]),0)</f>
        <v>0</v>
      </c>
      <c r="P4539" t="str">
        <f>Table1[[#This Row],[Region]]</f>
        <v>North</v>
      </c>
      <c r="Q4539" t="s">
        <v>42</v>
      </c>
      <c r="R4539" t="s">
        <v>27</v>
      </c>
    </row>
    <row r="4540" spans="1:18" x14ac:dyDescent="0.3">
      <c r="A4540" s="1">
        <v>45035</v>
      </c>
      <c r="B4540" t="s">
        <v>4566</v>
      </c>
      <c r="C4540" t="s">
        <v>25</v>
      </c>
      <c r="D4540" t="s">
        <v>26</v>
      </c>
      <c r="E4540">
        <v>-2845.13</v>
      </c>
      <c r="F4540" t="s">
        <v>11</v>
      </c>
      <c r="G4540">
        <f>IF(Table1[[#This Row],[Type]]="Income",ABS(Table1[[#This Row],[Amount]]),0)</f>
        <v>0</v>
      </c>
      <c r="H4540">
        <f>IF(Table1[[#This Row],[Type]]="Expense",ABS(Table1[[#This Row],[Amount]]),0)</f>
        <v>2845.13</v>
      </c>
      <c r="I4540" t="s">
        <v>17</v>
      </c>
      <c r="J4540" t="s">
        <v>23</v>
      </c>
      <c r="L4540" t="str">
        <f t="shared" si="70"/>
        <v>April</v>
      </c>
      <c r="M4540" s="4">
        <f>ABS(Table1[[#This Row],[Amount]])</f>
        <v>2845.13</v>
      </c>
      <c r="N4540">
        <f>IF(Table1[[#This Row],[Type]]="Income",ABS(Table1[[#This Row],[Amount]]),0)</f>
        <v>0</v>
      </c>
      <c r="O4540">
        <f>IF(Table1[[#This Row],[Type]]="Expense",ABS(Table1[[#This Row],[Amount]]),0)</f>
        <v>2845.13</v>
      </c>
      <c r="P4540" t="str">
        <f>Table1[[#This Row],[Region]]</f>
        <v>South</v>
      </c>
      <c r="Q4540" t="s">
        <v>26</v>
      </c>
      <c r="R4540" t="s">
        <v>23</v>
      </c>
    </row>
    <row r="4541" spans="1:18" x14ac:dyDescent="0.3">
      <c r="A4541" s="1">
        <v>44961</v>
      </c>
      <c r="B4541" t="s">
        <v>4567</v>
      </c>
      <c r="C4541" t="s">
        <v>9</v>
      </c>
      <c r="D4541" t="s">
        <v>36</v>
      </c>
      <c r="E4541">
        <v>-1099</v>
      </c>
      <c r="F4541" t="s">
        <v>11</v>
      </c>
      <c r="G4541">
        <f>IF(Table1[[#This Row],[Type]]="Income",ABS(Table1[[#This Row],[Amount]]),0)</f>
        <v>0</v>
      </c>
      <c r="H4541">
        <f>IF(Table1[[#This Row],[Type]]="Expense",ABS(Table1[[#This Row],[Amount]]),0)</f>
        <v>1099</v>
      </c>
      <c r="I4541" t="s">
        <v>12</v>
      </c>
      <c r="J4541" t="s">
        <v>13</v>
      </c>
      <c r="L4541" t="str">
        <f t="shared" si="70"/>
        <v>February</v>
      </c>
      <c r="M4541" s="4">
        <f>ABS(Table1[[#This Row],[Amount]])</f>
        <v>1099</v>
      </c>
      <c r="N4541">
        <f>IF(Table1[[#This Row],[Type]]="Income",ABS(Table1[[#This Row],[Amount]]),0)</f>
        <v>0</v>
      </c>
      <c r="O4541">
        <f>IF(Table1[[#This Row],[Type]]="Expense",ABS(Table1[[#This Row],[Amount]]),0)</f>
        <v>1099</v>
      </c>
      <c r="P4541" t="str">
        <f>Table1[[#This Row],[Region]]</f>
        <v>East</v>
      </c>
      <c r="Q4541" t="s">
        <v>36</v>
      </c>
      <c r="R4541" t="s">
        <v>13</v>
      </c>
    </row>
    <row r="4542" spans="1:18" x14ac:dyDescent="0.3">
      <c r="A4542" s="1">
        <v>44965</v>
      </c>
      <c r="B4542" t="s">
        <v>4568</v>
      </c>
      <c r="C4542" t="s">
        <v>30</v>
      </c>
      <c r="D4542" t="s">
        <v>36</v>
      </c>
      <c r="E4542">
        <v>4523.8500000000004</v>
      </c>
      <c r="F4542" t="s">
        <v>31</v>
      </c>
      <c r="G4542">
        <f>IF(Table1[[#This Row],[Type]]="Income",ABS(Table1[[#This Row],[Amount]]),0)</f>
        <v>4523.8500000000004</v>
      </c>
      <c r="H4542">
        <f>IF(Table1[[#This Row],[Type]]="Expense",ABS(Table1[[#This Row],[Amount]]),0)</f>
        <v>0</v>
      </c>
      <c r="I4542" t="s">
        <v>17</v>
      </c>
      <c r="J4542" t="s">
        <v>23</v>
      </c>
      <c r="L4542" t="str">
        <f t="shared" si="70"/>
        <v>February</v>
      </c>
      <c r="M4542" s="4">
        <f>ABS(Table1[[#This Row],[Amount]])</f>
        <v>4523.8500000000004</v>
      </c>
      <c r="N4542">
        <f>IF(Table1[[#This Row],[Type]]="Income",ABS(Table1[[#This Row],[Amount]]),0)</f>
        <v>4523.8500000000004</v>
      </c>
      <c r="O4542">
        <f>IF(Table1[[#This Row],[Type]]="Expense",ABS(Table1[[#This Row],[Amount]]),0)</f>
        <v>0</v>
      </c>
      <c r="P4542" t="str">
        <f>Table1[[#This Row],[Region]]</f>
        <v>South</v>
      </c>
      <c r="Q4542" t="s">
        <v>36</v>
      </c>
      <c r="R4542" t="s">
        <v>23</v>
      </c>
    </row>
    <row r="4543" spans="1:18" x14ac:dyDescent="0.3">
      <c r="A4543" s="1">
        <v>45076</v>
      </c>
      <c r="B4543" t="s">
        <v>4569</v>
      </c>
      <c r="C4543" t="s">
        <v>30</v>
      </c>
      <c r="D4543" t="s">
        <v>26</v>
      </c>
      <c r="E4543">
        <v>1452.13</v>
      </c>
      <c r="F4543" t="s">
        <v>31</v>
      </c>
      <c r="G4543">
        <f>IF(Table1[[#This Row],[Type]]="Income",ABS(Table1[[#This Row],[Amount]]),0)</f>
        <v>1452.13</v>
      </c>
      <c r="H4543">
        <f>IF(Table1[[#This Row],[Type]]="Expense",ABS(Table1[[#This Row],[Amount]]),0)</f>
        <v>0</v>
      </c>
      <c r="I4543" t="s">
        <v>17</v>
      </c>
      <c r="J4543" t="s">
        <v>23</v>
      </c>
      <c r="L4543" t="str">
        <f t="shared" si="70"/>
        <v>May</v>
      </c>
      <c r="M4543" s="4">
        <f>ABS(Table1[[#This Row],[Amount]])</f>
        <v>1452.13</v>
      </c>
      <c r="N4543">
        <f>IF(Table1[[#This Row],[Type]]="Income",ABS(Table1[[#This Row],[Amount]]),0)</f>
        <v>1452.13</v>
      </c>
      <c r="O4543">
        <f>IF(Table1[[#This Row],[Type]]="Expense",ABS(Table1[[#This Row],[Amount]]),0)</f>
        <v>0</v>
      </c>
      <c r="P4543" t="str">
        <f>Table1[[#This Row],[Region]]</f>
        <v>South</v>
      </c>
      <c r="Q4543" t="s">
        <v>26</v>
      </c>
      <c r="R4543" t="s">
        <v>23</v>
      </c>
    </row>
    <row r="4544" spans="1:18" x14ac:dyDescent="0.3">
      <c r="A4544" s="1">
        <v>45044</v>
      </c>
      <c r="B4544" t="s">
        <v>4570</v>
      </c>
      <c r="C4544" t="s">
        <v>9</v>
      </c>
      <c r="D4544" t="s">
        <v>16</v>
      </c>
      <c r="E4544">
        <v>-2163.25</v>
      </c>
      <c r="F4544" t="s">
        <v>11</v>
      </c>
      <c r="G4544">
        <f>IF(Table1[[#This Row],[Type]]="Income",ABS(Table1[[#This Row],[Amount]]),0)</f>
        <v>0</v>
      </c>
      <c r="H4544">
        <f>IF(Table1[[#This Row],[Type]]="Expense",ABS(Table1[[#This Row],[Amount]]),0)</f>
        <v>2163.25</v>
      </c>
      <c r="I4544" t="s">
        <v>12</v>
      </c>
      <c r="J4544" t="s">
        <v>27</v>
      </c>
      <c r="L4544" t="str">
        <f t="shared" si="70"/>
        <v>April</v>
      </c>
      <c r="M4544" s="4">
        <f>ABS(Table1[[#This Row],[Amount]])</f>
        <v>2163.25</v>
      </c>
      <c r="N4544">
        <f>IF(Table1[[#This Row],[Type]]="Income",ABS(Table1[[#This Row],[Amount]]),0)</f>
        <v>0</v>
      </c>
      <c r="O4544">
        <f>IF(Table1[[#This Row],[Type]]="Expense",ABS(Table1[[#This Row],[Amount]]),0)</f>
        <v>2163.25</v>
      </c>
      <c r="P4544" t="str">
        <f>Table1[[#This Row],[Region]]</f>
        <v>North</v>
      </c>
      <c r="Q4544" t="s">
        <v>16</v>
      </c>
      <c r="R4544" t="s">
        <v>27</v>
      </c>
    </row>
    <row r="4545" spans="1:18" x14ac:dyDescent="0.3">
      <c r="A4545" s="1">
        <v>45187</v>
      </c>
      <c r="B4545" t="s">
        <v>4571</v>
      </c>
      <c r="C4545" t="s">
        <v>30</v>
      </c>
      <c r="D4545" t="s">
        <v>22</v>
      </c>
      <c r="E4545">
        <v>1091.21</v>
      </c>
      <c r="F4545" t="s">
        <v>31</v>
      </c>
      <c r="G4545">
        <f>IF(Table1[[#This Row],[Type]]="Income",ABS(Table1[[#This Row],[Amount]]),0)</f>
        <v>1091.21</v>
      </c>
      <c r="H4545">
        <f>IF(Table1[[#This Row],[Type]]="Expense",ABS(Table1[[#This Row],[Amount]]),0)</f>
        <v>0</v>
      </c>
      <c r="I4545" t="s">
        <v>17</v>
      </c>
      <c r="J4545" t="s">
        <v>23</v>
      </c>
      <c r="L4545" t="str">
        <f t="shared" si="70"/>
        <v>September</v>
      </c>
      <c r="M4545" s="4">
        <f>ABS(Table1[[#This Row],[Amount]])</f>
        <v>1091.21</v>
      </c>
      <c r="N4545">
        <f>IF(Table1[[#This Row],[Type]]="Income",ABS(Table1[[#This Row],[Amount]]),0)</f>
        <v>1091.21</v>
      </c>
      <c r="O4545">
        <f>IF(Table1[[#This Row],[Type]]="Expense",ABS(Table1[[#This Row],[Amount]]),0)</f>
        <v>0</v>
      </c>
      <c r="P4545" t="str">
        <f>Table1[[#This Row],[Region]]</f>
        <v>South</v>
      </c>
      <c r="Q4545" t="s">
        <v>22</v>
      </c>
      <c r="R4545" t="s">
        <v>23</v>
      </c>
    </row>
    <row r="4546" spans="1:18" x14ac:dyDescent="0.3">
      <c r="A4546" s="1">
        <v>45013</v>
      </c>
      <c r="B4546" t="s">
        <v>4572</v>
      </c>
      <c r="C4546" t="s">
        <v>9</v>
      </c>
      <c r="D4546" t="s">
        <v>36</v>
      </c>
      <c r="E4546">
        <v>-2001.34</v>
      </c>
      <c r="F4546" t="s">
        <v>11</v>
      </c>
      <c r="G4546">
        <f>IF(Table1[[#This Row],[Type]]="Income",ABS(Table1[[#This Row],[Amount]]),0)</f>
        <v>0</v>
      </c>
      <c r="H4546">
        <f>IF(Table1[[#This Row],[Type]]="Expense",ABS(Table1[[#This Row],[Amount]]),0)</f>
        <v>2001.34</v>
      </c>
      <c r="I4546" t="s">
        <v>17</v>
      </c>
      <c r="J4546" t="s">
        <v>13</v>
      </c>
      <c r="L4546" t="str">
        <f t="shared" si="70"/>
        <v>March</v>
      </c>
      <c r="M4546" s="4">
        <f>ABS(Table1[[#This Row],[Amount]])</f>
        <v>2001.34</v>
      </c>
      <c r="N4546">
        <f>IF(Table1[[#This Row],[Type]]="Income",ABS(Table1[[#This Row],[Amount]]),0)</f>
        <v>0</v>
      </c>
      <c r="O4546">
        <f>IF(Table1[[#This Row],[Type]]="Expense",ABS(Table1[[#This Row],[Amount]]),0)</f>
        <v>2001.34</v>
      </c>
      <c r="P4546" t="str">
        <f>Table1[[#This Row],[Region]]</f>
        <v>East</v>
      </c>
      <c r="Q4546" t="s">
        <v>36</v>
      </c>
      <c r="R4546" t="s">
        <v>13</v>
      </c>
    </row>
    <row r="4547" spans="1:18" x14ac:dyDescent="0.3">
      <c r="A4547" s="1">
        <v>45002</v>
      </c>
      <c r="B4547" t="s">
        <v>4573</v>
      </c>
      <c r="C4547" t="s">
        <v>9</v>
      </c>
      <c r="D4547" t="s">
        <v>26</v>
      </c>
      <c r="E4547">
        <v>-2509.0700000000002</v>
      </c>
      <c r="F4547" t="s">
        <v>11</v>
      </c>
      <c r="G4547">
        <f>IF(Table1[[#This Row],[Type]]="Income",ABS(Table1[[#This Row],[Amount]]),0)</f>
        <v>0</v>
      </c>
      <c r="H4547">
        <f>IF(Table1[[#This Row],[Type]]="Expense",ABS(Table1[[#This Row],[Amount]]),0)</f>
        <v>2509.0700000000002</v>
      </c>
      <c r="I4547" t="s">
        <v>12</v>
      </c>
      <c r="J4547" t="s">
        <v>13</v>
      </c>
      <c r="L4547" t="str">
        <f t="shared" ref="L4547:L4610" si="71">TEXT(A4547:A9546,"mmmm")</f>
        <v>March</v>
      </c>
      <c r="M4547" s="4">
        <f>ABS(Table1[[#This Row],[Amount]])</f>
        <v>2509.0700000000002</v>
      </c>
      <c r="N4547">
        <f>IF(Table1[[#This Row],[Type]]="Income",ABS(Table1[[#This Row],[Amount]]),0)</f>
        <v>0</v>
      </c>
      <c r="O4547">
        <f>IF(Table1[[#This Row],[Type]]="Expense",ABS(Table1[[#This Row],[Amount]]),0)</f>
        <v>2509.0700000000002</v>
      </c>
      <c r="P4547" t="str">
        <f>Table1[[#This Row],[Region]]</f>
        <v>East</v>
      </c>
      <c r="Q4547" t="s">
        <v>26</v>
      </c>
      <c r="R4547" t="s">
        <v>13</v>
      </c>
    </row>
    <row r="4548" spans="1:18" x14ac:dyDescent="0.3">
      <c r="A4548" s="1">
        <v>45239</v>
      </c>
      <c r="B4548" t="s">
        <v>4574</v>
      </c>
      <c r="C4548" t="s">
        <v>9</v>
      </c>
      <c r="D4548" t="s">
        <v>10</v>
      </c>
      <c r="E4548">
        <v>-1546.71</v>
      </c>
      <c r="F4548" t="s">
        <v>11</v>
      </c>
      <c r="G4548">
        <f>IF(Table1[[#This Row],[Type]]="Income",ABS(Table1[[#This Row],[Amount]]),0)</f>
        <v>0</v>
      </c>
      <c r="H4548">
        <f>IF(Table1[[#This Row],[Type]]="Expense",ABS(Table1[[#This Row],[Amount]]),0)</f>
        <v>1546.71</v>
      </c>
      <c r="I4548" t="s">
        <v>20</v>
      </c>
      <c r="J4548" t="s">
        <v>32</v>
      </c>
      <c r="L4548" t="str">
        <f t="shared" si="71"/>
        <v>November</v>
      </c>
      <c r="M4548" s="4">
        <f>ABS(Table1[[#This Row],[Amount]])</f>
        <v>1546.71</v>
      </c>
      <c r="N4548">
        <f>IF(Table1[[#This Row],[Type]]="Income",ABS(Table1[[#This Row],[Amount]]),0)</f>
        <v>0</v>
      </c>
      <c r="O4548">
        <f>IF(Table1[[#This Row],[Type]]="Expense",ABS(Table1[[#This Row],[Amount]]),0)</f>
        <v>1546.71</v>
      </c>
      <c r="P4548" t="str">
        <f>Table1[[#This Row],[Region]]</f>
        <v>West</v>
      </c>
      <c r="Q4548" t="s">
        <v>10</v>
      </c>
      <c r="R4548" t="s">
        <v>32</v>
      </c>
    </row>
    <row r="4549" spans="1:18" x14ac:dyDescent="0.3">
      <c r="A4549" s="1">
        <v>45140</v>
      </c>
      <c r="B4549" t="s">
        <v>4575</v>
      </c>
      <c r="C4549" t="s">
        <v>25</v>
      </c>
      <c r="D4549" t="s">
        <v>42</v>
      </c>
      <c r="E4549">
        <v>-3868.56</v>
      </c>
      <c r="F4549" t="s">
        <v>11</v>
      </c>
      <c r="G4549">
        <f>IF(Table1[[#This Row],[Type]]="Income",ABS(Table1[[#This Row],[Amount]]),0)</f>
        <v>0</v>
      </c>
      <c r="H4549">
        <f>IF(Table1[[#This Row],[Type]]="Expense",ABS(Table1[[#This Row],[Amount]]),0)</f>
        <v>3868.56</v>
      </c>
      <c r="I4549" t="s">
        <v>12</v>
      </c>
      <c r="J4549" t="s">
        <v>13</v>
      </c>
      <c r="L4549" t="str">
        <f t="shared" si="71"/>
        <v>August</v>
      </c>
      <c r="M4549" s="4">
        <f>ABS(Table1[[#This Row],[Amount]])</f>
        <v>3868.56</v>
      </c>
      <c r="N4549">
        <f>IF(Table1[[#This Row],[Type]]="Income",ABS(Table1[[#This Row],[Amount]]),0)</f>
        <v>0</v>
      </c>
      <c r="O4549">
        <f>IF(Table1[[#This Row],[Type]]="Expense",ABS(Table1[[#This Row],[Amount]]),0)</f>
        <v>3868.56</v>
      </c>
      <c r="P4549" t="str">
        <f>Table1[[#This Row],[Region]]</f>
        <v>East</v>
      </c>
      <c r="Q4549" t="s">
        <v>42</v>
      </c>
      <c r="R4549" t="s">
        <v>13</v>
      </c>
    </row>
    <row r="4550" spans="1:18" x14ac:dyDescent="0.3">
      <c r="A4550" s="1">
        <v>45211</v>
      </c>
      <c r="B4550" t="s">
        <v>4576</v>
      </c>
      <c r="C4550" t="s">
        <v>9</v>
      </c>
      <c r="D4550" t="s">
        <v>19</v>
      </c>
      <c r="E4550">
        <v>-2030.27</v>
      </c>
      <c r="F4550" t="s">
        <v>11</v>
      </c>
      <c r="G4550">
        <f>IF(Table1[[#This Row],[Type]]="Income",ABS(Table1[[#This Row],[Amount]]),0)</f>
        <v>0</v>
      </c>
      <c r="H4550">
        <f>IF(Table1[[#This Row],[Type]]="Expense",ABS(Table1[[#This Row],[Amount]]),0)</f>
        <v>2030.27</v>
      </c>
      <c r="I4550" t="s">
        <v>12</v>
      </c>
      <c r="J4550" t="s">
        <v>32</v>
      </c>
      <c r="L4550" t="str">
        <f t="shared" si="71"/>
        <v>October</v>
      </c>
      <c r="M4550" s="4">
        <f>ABS(Table1[[#This Row],[Amount]])</f>
        <v>2030.27</v>
      </c>
      <c r="N4550">
        <f>IF(Table1[[#This Row],[Type]]="Income",ABS(Table1[[#This Row],[Amount]]),0)</f>
        <v>0</v>
      </c>
      <c r="O4550">
        <f>IF(Table1[[#This Row],[Type]]="Expense",ABS(Table1[[#This Row],[Amount]]),0)</f>
        <v>2030.27</v>
      </c>
      <c r="P4550" t="str">
        <f>Table1[[#This Row],[Region]]</f>
        <v>West</v>
      </c>
      <c r="Q4550" t="s">
        <v>19</v>
      </c>
      <c r="R4550" t="s">
        <v>32</v>
      </c>
    </row>
    <row r="4551" spans="1:18" x14ac:dyDescent="0.3">
      <c r="A4551" s="1">
        <v>45165</v>
      </c>
      <c r="B4551" t="s">
        <v>4577</v>
      </c>
      <c r="C4551" t="s">
        <v>15</v>
      </c>
      <c r="D4551" t="s">
        <v>10</v>
      </c>
      <c r="E4551">
        <v>-3674.6</v>
      </c>
      <c r="F4551" t="s">
        <v>11</v>
      </c>
      <c r="G4551">
        <f>IF(Table1[[#This Row],[Type]]="Income",ABS(Table1[[#This Row],[Amount]]),0)</f>
        <v>0</v>
      </c>
      <c r="H4551">
        <f>IF(Table1[[#This Row],[Type]]="Expense",ABS(Table1[[#This Row],[Amount]]),0)</f>
        <v>3674.6</v>
      </c>
      <c r="I4551" t="s">
        <v>17</v>
      </c>
      <c r="J4551" t="s">
        <v>13</v>
      </c>
      <c r="L4551" t="str">
        <f t="shared" si="71"/>
        <v>August</v>
      </c>
      <c r="M4551" s="4">
        <f>ABS(Table1[[#This Row],[Amount]])</f>
        <v>3674.6</v>
      </c>
      <c r="N4551">
        <f>IF(Table1[[#This Row],[Type]]="Income",ABS(Table1[[#This Row],[Amount]]),0)</f>
        <v>0</v>
      </c>
      <c r="O4551">
        <f>IF(Table1[[#This Row],[Type]]="Expense",ABS(Table1[[#This Row],[Amount]]),0)</f>
        <v>3674.6</v>
      </c>
      <c r="P4551" t="str">
        <f>Table1[[#This Row],[Region]]</f>
        <v>East</v>
      </c>
      <c r="Q4551" t="s">
        <v>10</v>
      </c>
      <c r="R4551" t="s">
        <v>13</v>
      </c>
    </row>
    <row r="4552" spans="1:18" x14ac:dyDescent="0.3">
      <c r="A4552" s="1">
        <v>45091</v>
      </c>
      <c r="B4552" t="s">
        <v>4578</v>
      </c>
      <c r="C4552" t="s">
        <v>30</v>
      </c>
      <c r="D4552" t="s">
        <v>26</v>
      </c>
      <c r="E4552">
        <v>1114.6500000000001</v>
      </c>
      <c r="F4552" t="s">
        <v>31</v>
      </c>
      <c r="G4552">
        <f>IF(Table1[[#This Row],[Type]]="Income",ABS(Table1[[#This Row],[Amount]]),0)</f>
        <v>1114.6500000000001</v>
      </c>
      <c r="H4552">
        <f>IF(Table1[[#This Row],[Type]]="Expense",ABS(Table1[[#This Row],[Amount]]),0)</f>
        <v>0</v>
      </c>
      <c r="I4552" t="s">
        <v>12</v>
      </c>
      <c r="J4552" t="s">
        <v>23</v>
      </c>
      <c r="L4552" t="str">
        <f t="shared" si="71"/>
        <v>June</v>
      </c>
      <c r="M4552" s="4">
        <f>ABS(Table1[[#This Row],[Amount]])</f>
        <v>1114.6500000000001</v>
      </c>
      <c r="N4552">
        <f>IF(Table1[[#This Row],[Type]]="Income",ABS(Table1[[#This Row],[Amount]]),0)</f>
        <v>1114.6500000000001</v>
      </c>
      <c r="O4552">
        <f>IF(Table1[[#This Row],[Type]]="Expense",ABS(Table1[[#This Row],[Amount]]),0)</f>
        <v>0</v>
      </c>
      <c r="P4552" t="str">
        <f>Table1[[#This Row],[Region]]</f>
        <v>South</v>
      </c>
      <c r="Q4552" t="s">
        <v>26</v>
      </c>
      <c r="R4552" t="s">
        <v>23</v>
      </c>
    </row>
    <row r="4553" spans="1:18" x14ac:dyDescent="0.3">
      <c r="A4553" s="1">
        <v>45013</v>
      </c>
      <c r="B4553" t="s">
        <v>4579</v>
      </c>
      <c r="C4553" t="s">
        <v>25</v>
      </c>
      <c r="D4553" t="s">
        <v>19</v>
      </c>
      <c r="E4553">
        <v>-1947.47</v>
      </c>
      <c r="F4553" t="s">
        <v>11</v>
      </c>
      <c r="G4553">
        <f>IF(Table1[[#This Row],[Type]]="Income",ABS(Table1[[#This Row],[Amount]]),0)</f>
        <v>0</v>
      </c>
      <c r="H4553">
        <f>IF(Table1[[#This Row],[Type]]="Expense",ABS(Table1[[#This Row],[Amount]]),0)</f>
        <v>1947.47</v>
      </c>
      <c r="I4553" t="s">
        <v>17</v>
      </c>
      <c r="J4553" t="s">
        <v>32</v>
      </c>
      <c r="L4553" t="str">
        <f t="shared" si="71"/>
        <v>March</v>
      </c>
      <c r="M4553" s="4">
        <f>ABS(Table1[[#This Row],[Amount]])</f>
        <v>1947.47</v>
      </c>
      <c r="N4553">
        <f>IF(Table1[[#This Row],[Type]]="Income",ABS(Table1[[#This Row],[Amount]]),0)</f>
        <v>0</v>
      </c>
      <c r="O4553">
        <f>IF(Table1[[#This Row],[Type]]="Expense",ABS(Table1[[#This Row],[Amount]]),0)</f>
        <v>1947.47</v>
      </c>
      <c r="P4553" t="str">
        <f>Table1[[#This Row],[Region]]</f>
        <v>West</v>
      </c>
      <c r="Q4553" t="s">
        <v>19</v>
      </c>
      <c r="R4553" t="s">
        <v>32</v>
      </c>
    </row>
    <row r="4554" spans="1:18" x14ac:dyDescent="0.3">
      <c r="A4554" s="1">
        <v>45067</v>
      </c>
      <c r="B4554" t="s">
        <v>4580</v>
      </c>
      <c r="C4554" t="s">
        <v>30</v>
      </c>
      <c r="D4554" t="s">
        <v>16</v>
      </c>
      <c r="E4554">
        <v>139.49</v>
      </c>
      <c r="F4554" t="s">
        <v>31</v>
      </c>
      <c r="G4554">
        <f>IF(Table1[[#This Row],[Type]]="Income",ABS(Table1[[#This Row],[Amount]]),0)</f>
        <v>139.49</v>
      </c>
      <c r="H4554">
        <f>IF(Table1[[#This Row],[Type]]="Expense",ABS(Table1[[#This Row],[Amount]]),0)</f>
        <v>0</v>
      </c>
      <c r="I4554" t="s">
        <v>17</v>
      </c>
      <c r="J4554" t="s">
        <v>13</v>
      </c>
      <c r="L4554" t="str">
        <f t="shared" si="71"/>
        <v>May</v>
      </c>
      <c r="M4554" s="4">
        <f>ABS(Table1[[#This Row],[Amount]])</f>
        <v>139.49</v>
      </c>
      <c r="N4554">
        <f>IF(Table1[[#This Row],[Type]]="Income",ABS(Table1[[#This Row],[Amount]]),0)</f>
        <v>139.49</v>
      </c>
      <c r="O4554">
        <f>IF(Table1[[#This Row],[Type]]="Expense",ABS(Table1[[#This Row],[Amount]]),0)</f>
        <v>0</v>
      </c>
      <c r="P4554" t="str">
        <f>Table1[[#This Row],[Region]]</f>
        <v>East</v>
      </c>
      <c r="Q4554" t="s">
        <v>16</v>
      </c>
      <c r="R4554" t="s">
        <v>13</v>
      </c>
    </row>
    <row r="4555" spans="1:18" x14ac:dyDescent="0.3">
      <c r="A4555" s="1">
        <v>45086</v>
      </c>
      <c r="B4555" t="s">
        <v>4581</v>
      </c>
      <c r="C4555" t="s">
        <v>25</v>
      </c>
      <c r="D4555" t="s">
        <v>22</v>
      </c>
      <c r="E4555">
        <v>-3817.32</v>
      </c>
      <c r="F4555" t="s">
        <v>11</v>
      </c>
      <c r="G4555">
        <f>IF(Table1[[#This Row],[Type]]="Income",ABS(Table1[[#This Row],[Amount]]),0)</f>
        <v>0</v>
      </c>
      <c r="H4555">
        <f>IF(Table1[[#This Row],[Type]]="Expense",ABS(Table1[[#This Row],[Amount]]),0)</f>
        <v>3817.32</v>
      </c>
      <c r="I4555" t="s">
        <v>17</v>
      </c>
      <c r="J4555" t="s">
        <v>23</v>
      </c>
      <c r="L4555" t="str">
        <f t="shared" si="71"/>
        <v>June</v>
      </c>
      <c r="M4555" s="4">
        <f>ABS(Table1[[#This Row],[Amount]])</f>
        <v>3817.32</v>
      </c>
      <c r="N4555">
        <f>IF(Table1[[#This Row],[Type]]="Income",ABS(Table1[[#This Row],[Amount]]),0)</f>
        <v>0</v>
      </c>
      <c r="O4555">
        <f>IF(Table1[[#This Row],[Type]]="Expense",ABS(Table1[[#This Row],[Amount]]),0)</f>
        <v>3817.32</v>
      </c>
      <c r="P4555" t="str">
        <f>Table1[[#This Row],[Region]]</f>
        <v>South</v>
      </c>
      <c r="Q4555" t="s">
        <v>22</v>
      </c>
      <c r="R4555" t="s">
        <v>23</v>
      </c>
    </row>
    <row r="4556" spans="1:18" x14ac:dyDescent="0.3">
      <c r="A4556" s="1">
        <v>44972</v>
      </c>
      <c r="B4556" t="s">
        <v>4582</v>
      </c>
      <c r="C4556" t="s">
        <v>15</v>
      </c>
      <c r="D4556" t="s">
        <v>19</v>
      </c>
      <c r="E4556">
        <v>-3166.84</v>
      </c>
      <c r="F4556" t="s">
        <v>11</v>
      </c>
      <c r="G4556">
        <f>IF(Table1[[#This Row],[Type]]="Income",ABS(Table1[[#This Row],[Amount]]),0)</f>
        <v>0</v>
      </c>
      <c r="H4556">
        <f>IF(Table1[[#This Row],[Type]]="Expense",ABS(Table1[[#This Row],[Amount]]),0)</f>
        <v>3166.84</v>
      </c>
      <c r="I4556" t="s">
        <v>12</v>
      </c>
      <c r="J4556" t="s">
        <v>23</v>
      </c>
      <c r="L4556" t="str">
        <f t="shared" si="71"/>
        <v>February</v>
      </c>
      <c r="M4556" s="4">
        <f>ABS(Table1[[#This Row],[Amount]])</f>
        <v>3166.84</v>
      </c>
      <c r="N4556">
        <f>IF(Table1[[#This Row],[Type]]="Income",ABS(Table1[[#This Row],[Amount]]),0)</f>
        <v>0</v>
      </c>
      <c r="O4556">
        <f>IF(Table1[[#This Row],[Type]]="Expense",ABS(Table1[[#This Row],[Amount]]),0)</f>
        <v>3166.84</v>
      </c>
      <c r="P4556" t="str">
        <f>Table1[[#This Row],[Region]]</f>
        <v>South</v>
      </c>
      <c r="Q4556" t="s">
        <v>19</v>
      </c>
      <c r="R4556" t="s">
        <v>23</v>
      </c>
    </row>
    <row r="4557" spans="1:18" x14ac:dyDescent="0.3">
      <c r="A4557" s="1">
        <v>45038</v>
      </c>
      <c r="B4557" t="s">
        <v>4583</v>
      </c>
      <c r="C4557" t="s">
        <v>25</v>
      </c>
      <c r="D4557" t="s">
        <v>16</v>
      </c>
      <c r="E4557">
        <v>-4107.33</v>
      </c>
      <c r="F4557" t="s">
        <v>11</v>
      </c>
      <c r="G4557">
        <f>IF(Table1[[#This Row],[Type]]="Income",ABS(Table1[[#This Row],[Amount]]),0)</f>
        <v>0</v>
      </c>
      <c r="H4557">
        <f>IF(Table1[[#This Row],[Type]]="Expense",ABS(Table1[[#This Row],[Amount]]),0)</f>
        <v>4107.33</v>
      </c>
      <c r="I4557" t="s">
        <v>12</v>
      </c>
      <c r="J4557" t="s">
        <v>32</v>
      </c>
      <c r="L4557" t="str">
        <f t="shared" si="71"/>
        <v>April</v>
      </c>
      <c r="M4557" s="4">
        <f>ABS(Table1[[#This Row],[Amount]])</f>
        <v>4107.33</v>
      </c>
      <c r="N4557">
        <f>IF(Table1[[#This Row],[Type]]="Income",ABS(Table1[[#This Row],[Amount]]),0)</f>
        <v>0</v>
      </c>
      <c r="O4557">
        <f>IF(Table1[[#This Row],[Type]]="Expense",ABS(Table1[[#This Row],[Amount]]),0)</f>
        <v>4107.33</v>
      </c>
      <c r="P4557" t="str">
        <f>Table1[[#This Row],[Region]]</f>
        <v>West</v>
      </c>
      <c r="Q4557" t="s">
        <v>16</v>
      </c>
      <c r="R4557" t="s">
        <v>32</v>
      </c>
    </row>
    <row r="4558" spans="1:18" x14ac:dyDescent="0.3">
      <c r="A4558" s="1">
        <v>44971</v>
      </c>
      <c r="B4558" t="s">
        <v>4584</v>
      </c>
      <c r="C4558" t="s">
        <v>25</v>
      </c>
      <c r="D4558" t="s">
        <v>19</v>
      </c>
      <c r="E4558">
        <v>-2332.4899999999998</v>
      </c>
      <c r="F4558" t="s">
        <v>11</v>
      </c>
      <c r="G4558">
        <f>IF(Table1[[#This Row],[Type]]="Income",ABS(Table1[[#This Row],[Amount]]),0)</f>
        <v>0</v>
      </c>
      <c r="H4558">
        <f>IF(Table1[[#This Row],[Type]]="Expense",ABS(Table1[[#This Row],[Amount]]),0)</f>
        <v>2332.4899999999998</v>
      </c>
      <c r="I4558" t="s">
        <v>17</v>
      </c>
      <c r="J4558" t="s">
        <v>27</v>
      </c>
      <c r="L4558" t="str">
        <f t="shared" si="71"/>
        <v>February</v>
      </c>
      <c r="M4558" s="4">
        <f>ABS(Table1[[#This Row],[Amount]])</f>
        <v>2332.4899999999998</v>
      </c>
      <c r="N4558">
        <f>IF(Table1[[#This Row],[Type]]="Income",ABS(Table1[[#This Row],[Amount]]),0)</f>
        <v>0</v>
      </c>
      <c r="O4558">
        <f>IF(Table1[[#This Row],[Type]]="Expense",ABS(Table1[[#This Row],[Amount]]),0)</f>
        <v>2332.4899999999998</v>
      </c>
      <c r="P4558" t="str">
        <f>Table1[[#This Row],[Region]]</f>
        <v>North</v>
      </c>
      <c r="Q4558" t="s">
        <v>19</v>
      </c>
      <c r="R4558" t="s">
        <v>27</v>
      </c>
    </row>
    <row r="4559" spans="1:18" x14ac:dyDescent="0.3">
      <c r="A4559" s="1">
        <v>45173</v>
      </c>
      <c r="B4559" t="s">
        <v>4585</v>
      </c>
      <c r="C4559" t="s">
        <v>25</v>
      </c>
      <c r="D4559" t="s">
        <v>42</v>
      </c>
      <c r="E4559">
        <v>-4018.73</v>
      </c>
      <c r="F4559" t="s">
        <v>11</v>
      </c>
      <c r="G4559">
        <f>IF(Table1[[#This Row],[Type]]="Income",ABS(Table1[[#This Row],[Amount]]),0)</f>
        <v>0</v>
      </c>
      <c r="H4559">
        <f>IF(Table1[[#This Row],[Type]]="Expense",ABS(Table1[[#This Row],[Amount]]),0)</f>
        <v>4018.73</v>
      </c>
      <c r="I4559" t="s">
        <v>20</v>
      </c>
      <c r="J4559" t="s">
        <v>23</v>
      </c>
      <c r="L4559" t="str">
        <f t="shared" si="71"/>
        <v>September</v>
      </c>
      <c r="M4559" s="4">
        <f>ABS(Table1[[#This Row],[Amount]])</f>
        <v>4018.73</v>
      </c>
      <c r="N4559">
        <f>IF(Table1[[#This Row],[Type]]="Income",ABS(Table1[[#This Row],[Amount]]),0)</f>
        <v>0</v>
      </c>
      <c r="O4559">
        <f>IF(Table1[[#This Row],[Type]]="Expense",ABS(Table1[[#This Row],[Amount]]),0)</f>
        <v>4018.73</v>
      </c>
      <c r="P4559" t="str">
        <f>Table1[[#This Row],[Region]]</f>
        <v>South</v>
      </c>
      <c r="Q4559" t="s">
        <v>42</v>
      </c>
      <c r="R4559" t="s">
        <v>23</v>
      </c>
    </row>
    <row r="4560" spans="1:18" x14ac:dyDescent="0.3">
      <c r="A4560" s="1">
        <v>45030</v>
      </c>
      <c r="B4560" t="s">
        <v>4586</v>
      </c>
      <c r="C4560" t="s">
        <v>30</v>
      </c>
      <c r="D4560" t="s">
        <v>42</v>
      </c>
      <c r="E4560">
        <v>3273.15</v>
      </c>
      <c r="F4560" t="s">
        <v>31</v>
      </c>
      <c r="G4560">
        <f>IF(Table1[[#This Row],[Type]]="Income",ABS(Table1[[#This Row],[Amount]]),0)</f>
        <v>3273.15</v>
      </c>
      <c r="H4560">
        <f>IF(Table1[[#This Row],[Type]]="Expense",ABS(Table1[[#This Row],[Amount]]),0)</f>
        <v>0</v>
      </c>
      <c r="I4560" t="s">
        <v>20</v>
      </c>
      <c r="J4560" t="s">
        <v>23</v>
      </c>
      <c r="L4560" t="str">
        <f t="shared" si="71"/>
        <v>April</v>
      </c>
      <c r="M4560" s="4">
        <f>ABS(Table1[[#This Row],[Amount]])</f>
        <v>3273.15</v>
      </c>
      <c r="N4560">
        <f>IF(Table1[[#This Row],[Type]]="Income",ABS(Table1[[#This Row],[Amount]]),0)</f>
        <v>3273.15</v>
      </c>
      <c r="O4560">
        <f>IF(Table1[[#This Row],[Type]]="Expense",ABS(Table1[[#This Row],[Amount]]),0)</f>
        <v>0</v>
      </c>
      <c r="P4560" t="str">
        <f>Table1[[#This Row],[Region]]</f>
        <v>South</v>
      </c>
      <c r="Q4560" t="s">
        <v>42</v>
      </c>
      <c r="R4560" t="s">
        <v>23</v>
      </c>
    </row>
    <row r="4561" spans="1:18" x14ac:dyDescent="0.3">
      <c r="A4561" s="1">
        <v>45011</v>
      </c>
      <c r="B4561" t="s">
        <v>4587</v>
      </c>
      <c r="C4561" t="s">
        <v>9</v>
      </c>
      <c r="D4561" t="s">
        <v>42</v>
      </c>
      <c r="E4561">
        <v>-117.7</v>
      </c>
      <c r="F4561" t="s">
        <v>11</v>
      </c>
      <c r="G4561">
        <f>IF(Table1[[#This Row],[Type]]="Income",ABS(Table1[[#This Row],[Amount]]),0)</f>
        <v>0</v>
      </c>
      <c r="H4561">
        <f>IF(Table1[[#This Row],[Type]]="Expense",ABS(Table1[[#This Row],[Amount]]),0)</f>
        <v>117.7</v>
      </c>
      <c r="I4561" t="s">
        <v>12</v>
      </c>
      <c r="J4561" t="s">
        <v>27</v>
      </c>
      <c r="L4561" t="str">
        <f t="shared" si="71"/>
        <v>March</v>
      </c>
      <c r="M4561" s="4">
        <f>ABS(Table1[[#This Row],[Amount]])</f>
        <v>117.7</v>
      </c>
      <c r="N4561">
        <f>IF(Table1[[#This Row],[Type]]="Income",ABS(Table1[[#This Row],[Amount]]),0)</f>
        <v>0</v>
      </c>
      <c r="O4561">
        <f>IF(Table1[[#This Row],[Type]]="Expense",ABS(Table1[[#This Row],[Amount]]),0)</f>
        <v>117.7</v>
      </c>
      <c r="P4561" t="str">
        <f>Table1[[#This Row],[Region]]</f>
        <v>North</v>
      </c>
      <c r="Q4561" t="s">
        <v>42</v>
      </c>
      <c r="R4561" t="s">
        <v>27</v>
      </c>
    </row>
    <row r="4562" spans="1:18" x14ac:dyDescent="0.3">
      <c r="A4562" s="1">
        <v>45060</v>
      </c>
      <c r="B4562" t="s">
        <v>4588</v>
      </c>
      <c r="C4562" t="s">
        <v>30</v>
      </c>
      <c r="D4562" t="s">
        <v>42</v>
      </c>
      <c r="E4562">
        <v>1343.1</v>
      </c>
      <c r="F4562" t="s">
        <v>31</v>
      </c>
      <c r="G4562">
        <f>IF(Table1[[#This Row],[Type]]="Income",ABS(Table1[[#This Row],[Amount]]),0)</f>
        <v>1343.1</v>
      </c>
      <c r="H4562">
        <f>IF(Table1[[#This Row],[Type]]="Expense",ABS(Table1[[#This Row],[Amount]]),0)</f>
        <v>0</v>
      </c>
      <c r="I4562" t="s">
        <v>17</v>
      </c>
      <c r="J4562" t="s">
        <v>32</v>
      </c>
      <c r="L4562" t="str">
        <f t="shared" si="71"/>
        <v>May</v>
      </c>
      <c r="M4562" s="4">
        <f>ABS(Table1[[#This Row],[Amount]])</f>
        <v>1343.1</v>
      </c>
      <c r="N4562">
        <f>IF(Table1[[#This Row],[Type]]="Income",ABS(Table1[[#This Row],[Amount]]),0)</f>
        <v>1343.1</v>
      </c>
      <c r="O4562">
        <f>IF(Table1[[#This Row],[Type]]="Expense",ABS(Table1[[#This Row],[Amount]]),0)</f>
        <v>0</v>
      </c>
      <c r="P4562" t="str">
        <f>Table1[[#This Row],[Region]]</f>
        <v>West</v>
      </c>
      <c r="Q4562" t="s">
        <v>42</v>
      </c>
      <c r="R4562" t="s">
        <v>32</v>
      </c>
    </row>
    <row r="4563" spans="1:18" x14ac:dyDescent="0.3">
      <c r="A4563" s="1">
        <v>45034</v>
      </c>
      <c r="B4563" t="s">
        <v>4589</v>
      </c>
      <c r="C4563" t="s">
        <v>9</v>
      </c>
      <c r="D4563" t="s">
        <v>26</v>
      </c>
      <c r="E4563">
        <v>-2520.0700000000002</v>
      </c>
      <c r="F4563" t="s">
        <v>11</v>
      </c>
      <c r="G4563">
        <f>IF(Table1[[#This Row],[Type]]="Income",ABS(Table1[[#This Row],[Amount]]),0)</f>
        <v>0</v>
      </c>
      <c r="H4563">
        <f>IF(Table1[[#This Row],[Type]]="Expense",ABS(Table1[[#This Row],[Amount]]),0)</f>
        <v>2520.0700000000002</v>
      </c>
      <c r="I4563" t="s">
        <v>17</v>
      </c>
      <c r="J4563" t="s">
        <v>13</v>
      </c>
      <c r="L4563" t="str">
        <f t="shared" si="71"/>
        <v>April</v>
      </c>
      <c r="M4563" s="4">
        <f>ABS(Table1[[#This Row],[Amount]])</f>
        <v>2520.0700000000002</v>
      </c>
      <c r="N4563">
        <f>IF(Table1[[#This Row],[Type]]="Income",ABS(Table1[[#This Row],[Amount]]),0)</f>
        <v>0</v>
      </c>
      <c r="O4563">
        <f>IF(Table1[[#This Row],[Type]]="Expense",ABS(Table1[[#This Row],[Amount]]),0)</f>
        <v>2520.0700000000002</v>
      </c>
      <c r="P4563" t="str">
        <f>Table1[[#This Row],[Region]]</f>
        <v>East</v>
      </c>
      <c r="Q4563" t="s">
        <v>26</v>
      </c>
      <c r="R4563" t="s">
        <v>13</v>
      </c>
    </row>
    <row r="4564" spans="1:18" x14ac:dyDescent="0.3">
      <c r="A4564" s="1">
        <v>44944</v>
      </c>
      <c r="B4564" t="s">
        <v>4590</v>
      </c>
      <c r="C4564" t="s">
        <v>30</v>
      </c>
      <c r="D4564" t="s">
        <v>42</v>
      </c>
      <c r="E4564">
        <v>3131.57</v>
      </c>
      <c r="F4564" t="s">
        <v>31</v>
      </c>
      <c r="G4564">
        <f>IF(Table1[[#This Row],[Type]]="Income",ABS(Table1[[#This Row],[Amount]]),0)</f>
        <v>3131.57</v>
      </c>
      <c r="H4564">
        <f>IF(Table1[[#This Row],[Type]]="Expense",ABS(Table1[[#This Row],[Amount]]),0)</f>
        <v>0</v>
      </c>
      <c r="I4564" t="s">
        <v>12</v>
      </c>
      <c r="J4564" t="s">
        <v>13</v>
      </c>
      <c r="L4564" t="str">
        <f t="shared" si="71"/>
        <v>January</v>
      </c>
      <c r="M4564" s="4">
        <f>ABS(Table1[[#This Row],[Amount]])</f>
        <v>3131.57</v>
      </c>
      <c r="N4564">
        <f>IF(Table1[[#This Row],[Type]]="Income",ABS(Table1[[#This Row],[Amount]]),0)</f>
        <v>3131.57</v>
      </c>
      <c r="O4564">
        <f>IF(Table1[[#This Row],[Type]]="Expense",ABS(Table1[[#This Row],[Amount]]),0)</f>
        <v>0</v>
      </c>
      <c r="P4564" t="str">
        <f>Table1[[#This Row],[Region]]</f>
        <v>East</v>
      </c>
      <c r="Q4564" t="s">
        <v>42</v>
      </c>
      <c r="R4564" t="s">
        <v>13</v>
      </c>
    </row>
    <row r="4565" spans="1:18" x14ac:dyDescent="0.3">
      <c r="A4565" s="1">
        <v>45020</v>
      </c>
      <c r="B4565" t="s">
        <v>4591</v>
      </c>
      <c r="C4565" t="s">
        <v>15</v>
      </c>
      <c r="D4565" t="s">
        <v>10</v>
      </c>
      <c r="E4565">
        <v>-421.4</v>
      </c>
      <c r="F4565" t="s">
        <v>11</v>
      </c>
      <c r="G4565">
        <f>IF(Table1[[#This Row],[Type]]="Income",ABS(Table1[[#This Row],[Amount]]),0)</f>
        <v>0</v>
      </c>
      <c r="H4565">
        <f>IF(Table1[[#This Row],[Type]]="Expense",ABS(Table1[[#This Row],[Amount]]),0)</f>
        <v>421.4</v>
      </c>
      <c r="I4565" t="s">
        <v>20</v>
      </c>
      <c r="J4565" t="s">
        <v>23</v>
      </c>
      <c r="L4565" t="str">
        <f t="shared" si="71"/>
        <v>April</v>
      </c>
      <c r="M4565" s="4">
        <f>ABS(Table1[[#This Row],[Amount]])</f>
        <v>421.4</v>
      </c>
      <c r="N4565">
        <f>IF(Table1[[#This Row],[Type]]="Income",ABS(Table1[[#This Row],[Amount]]),0)</f>
        <v>0</v>
      </c>
      <c r="O4565">
        <f>IF(Table1[[#This Row],[Type]]="Expense",ABS(Table1[[#This Row],[Amount]]),0)</f>
        <v>421.4</v>
      </c>
      <c r="P4565" t="str">
        <f>Table1[[#This Row],[Region]]</f>
        <v>South</v>
      </c>
      <c r="Q4565" t="s">
        <v>10</v>
      </c>
      <c r="R4565" t="s">
        <v>23</v>
      </c>
    </row>
    <row r="4566" spans="1:18" x14ac:dyDescent="0.3">
      <c r="A4566" s="1">
        <v>45076</v>
      </c>
      <c r="B4566" t="s">
        <v>4592</v>
      </c>
      <c r="C4566" t="s">
        <v>15</v>
      </c>
      <c r="D4566" t="s">
        <v>42</v>
      </c>
      <c r="E4566">
        <v>-3554.89</v>
      </c>
      <c r="F4566" t="s">
        <v>11</v>
      </c>
      <c r="G4566">
        <f>IF(Table1[[#This Row],[Type]]="Income",ABS(Table1[[#This Row],[Amount]]),0)</f>
        <v>0</v>
      </c>
      <c r="H4566">
        <f>IF(Table1[[#This Row],[Type]]="Expense",ABS(Table1[[#This Row],[Amount]]),0)</f>
        <v>3554.89</v>
      </c>
      <c r="I4566" t="s">
        <v>12</v>
      </c>
      <c r="J4566" t="s">
        <v>27</v>
      </c>
      <c r="L4566" t="str">
        <f t="shared" si="71"/>
        <v>May</v>
      </c>
      <c r="M4566" s="4">
        <f>ABS(Table1[[#This Row],[Amount]])</f>
        <v>3554.89</v>
      </c>
      <c r="N4566">
        <f>IF(Table1[[#This Row],[Type]]="Income",ABS(Table1[[#This Row],[Amount]]),0)</f>
        <v>0</v>
      </c>
      <c r="O4566">
        <f>IF(Table1[[#This Row],[Type]]="Expense",ABS(Table1[[#This Row],[Amount]]),0)</f>
        <v>3554.89</v>
      </c>
      <c r="P4566" t="str">
        <f>Table1[[#This Row],[Region]]</f>
        <v>North</v>
      </c>
      <c r="Q4566" t="s">
        <v>42</v>
      </c>
      <c r="R4566" t="s">
        <v>27</v>
      </c>
    </row>
    <row r="4567" spans="1:18" x14ac:dyDescent="0.3">
      <c r="A4567" s="1">
        <v>45172</v>
      </c>
      <c r="B4567" t="s">
        <v>4593</v>
      </c>
      <c r="C4567" t="s">
        <v>25</v>
      </c>
      <c r="D4567" t="s">
        <v>10</v>
      </c>
      <c r="E4567">
        <v>-2763.33</v>
      </c>
      <c r="F4567" t="s">
        <v>11</v>
      </c>
      <c r="G4567">
        <f>IF(Table1[[#This Row],[Type]]="Income",ABS(Table1[[#This Row],[Amount]]),0)</f>
        <v>0</v>
      </c>
      <c r="H4567">
        <f>IF(Table1[[#This Row],[Type]]="Expense",ABS(Table1[[#This Row],[Amount]]),0)</f>
        <v>2763.33</v>
      </c>
      <c r="I4567" t="s">
        <v>12</v>
      </c>
      <c r="J4567" t="s">
        <v>23</v>
      </c>
      <c r="L4567" t="str">
        <f t="shared" si="71"/>
        <v>September</v>
      </c>
      <c r="M4567" s="4">
        <f>ABS(Table1[[#This Row],[Amount]])</f>
        <v>2763.33</v>
      </c>
      <c r="N4567">
        <f>IF(Table1[[#This Row],[Type]]="Income",ABS(Table1[[#This Row],[Amount]]),0)</f>
        <v>0</v>
      </c>
      <c r="O4567">
        <f>IF(Table1[[#This Row],[Type]]="Expense",ABS(Table1[[#This Row],[Amount]]),0)</f>
        <v>2763.33</v>
      </c>
      <c r="P4567" t="str">
        <f>Table1[[#This Row],[Region]]</f>
        <v>South</v>
      </c>
      <c r="Q4567" t="s">
        <v>10</v>
      </c>
      <c r="R4567" t="s">
        <v>23</v>
      </c>
    </row>
    <row r="4568" spans="1:18" x14ac:dyDescent="0.3">
      <c r="A4568" s="1">
        <v>45215</v>
      </c>
      <c r="B4568" t="s">
        <v>4594</v>
      </c>
      <c r="C4568" t="s">
        <v>15</v>
      </c>
      <c r="D4568" t="s">
        <v>26</v>
      </c>
      <c r="E4568">
        <v>-2676.32</v>
      </c>
      <c r="F4568" t="s">
        <v>11</v>
      </c>
      <c r="G4568">
        <f>IF(Table1[[#This Row],[Type]]="Income",ABS(Table1[[#This Row],[Amount]]),0)</f>
        <v>0</v>
      </c>
      <c r="H4568">
        <f>IF(Table1[[#This Row],[Type]]="Expense",ABS(Table1[[#This Row],[Amount]]),0)</f>
        <v>2676.32</v>
      </c>
      <c r="I4568" t="s">
        <v>17</v>
      </c>
      <c r="J4568" t="s">
        <v>32</v>
      </c>
      <c r="L4568" t="str">
        <f t="shared" si="71"/>
        <v>October</v>
      </c>
      <c r="M4568" s="4">
        <f>ABS(Table1[[#This Row],[Amount]])</f>
        <v>2676.32</v>
      </c>
      <c r="N4568">
        <f>IF(Table1[[#This Row],[Type]]="Income",ABS(Table1[[#This Row],[Amount]]),0)</f>
        <v>0</v>
      </c>
      <c r="O4568">
        <f>IF(Table1[[#This Row],[Type]]="Expense",ABS(Table1[[#This Row],[Amount]]),0)</f>
        <v>2676.32</v>
      </c>
      <c r="P4568" t="str">
        <f>Table1[[#This Row],[Region]]</f>
        <v>West</v>
      </c>
      <c r="Q4568" t="s">
        <v>26</v>
      </c>
      <c r="R4568" t="s">
        <v>32</v>
      </c>
    </row>
    <row r="4569" spans="1:18" x14ac:dyDescent="0.3">
      <c r="A4569" s="1">
        <v>45135</v>
      </c>
      <c r="B4569" t="s">
        <v>4595</v>
      </c>
      <c r="C4569" t="s">
        <v>25</v>
      </c>
      <c r="D4569" t="s">
        <v>42</v>
      </c>
      <c r="E4569">
        <v>-1531.02</v>
      </c>
      <c r="F4569" t="s">
        <v>11</v>
      </c>
      <c r="G4569">
        <f>IF(Table1[[#This Row],[Type]]="Income",ABS(Table1[[#This Row],[Amount]]),0)</f>
        <v>0</v>
      </c>
      <c r="H4569">
        <f>IF(Table1[[#This Row],[Type]]="Expense",ABS(Table1[[#This Row],[Amount]]),0)</f>
        <v>1531.02</v>
      </c>
      <c r="I4569" t="s">
        <v>12</v>
      </c>
      <c r="J4569" t="s">
        <v>23</v>
      </c>
      <c r="L4569" t="str">
        <f t="shared" si="71"/>
        <v>July</v>
      </c>
      <c r="M4569" s="4">
        <f>ABS(Table1[[#This Row],[Amount]])</f>
        <v>1531.02</v>
      </c>
      <c r="N4569">
        <f>IF(Table1[[#This Row],[Type]]="Income",ABS(Table1[[#This Row],[Amount]]),0)</f>
        <v>0</v>
      </c>
      <c r="O4569">
        <f>IF(Table1[[#This Row],[Type]]="Expense",ABS(Table1[[#This Row],[Amount]]),0)</f>
        <v>1531.02</v>
      </c>
      <c r="P4569" t="str">
        <f>Table1[[#This Row],[Region]]</f>
        <v>South</v>
      </c>
      <c r="Q4569" t="s">
        <v>42</v>
      </c>
      <c r="R4569" t="s">
        <v>23</v>
      </c>
    </row>
    <row r="4570" spans="1:18" x14ac:dyDescent="0.3">
      <c r="A4570" s="1">
        <v>45052</v>
      </c>
      <c r="B4570" t="s">
        <v>4596</v>
      </c>
      <c r="C4570" t="s">
        <v>9</v>
      </c>
      <c r="D4570" t="s">
        <v>16</v>
      </c>
      <c r="E4570">
        <v>-3014.63</v>
      </c>
      <c r="F4570" t="s">
        <v>11</v>
      </c>
      <c r="G4570">
        <f>IF(Table1[[#This Row],[Type]]="Income",ABS(Table1[[#This Row],[Amount]]),0)</f>
        <v>0</v>
      </c>
      <c r="H4570">
        <f>IF(Table1[[#This Row],[Type]]="Expense",ABS(Table1[[#This Row],[Amount]]),0)</f>
        <v>3014.63</v>
      </c>
      <c r="I4570" t="s">
        <v>20</v>
      </c>
      <c r="J4570" t="s">
        <v>13</v>
      </c>
      <c r="L4570" t="str">
        <f t="shared" si="71"/>
        <v>May</v>
      </c>
      <c r="M4570" s="4">
        <f>ABS(Table1[[#This Row],[Amount]])</f>
        <v>3014.63</v>
      </c>
      <c r="N4570">
        <f>IF(Table1[[#This Row],[Type]]="Income",ABS(Table1[[#This Row],[Amount]]),0)</f>
        <v>0</v>
      </c>
      <c r="O4570">
        <f>IF(Table1[[#This Row],[Type]]="Expense",ABS(Table1[[#This Row],[Amount]]),0)</f>
        <v>3014.63</v>
      </c>
      <c r="P4570" t="str">
        <f>Table1[[#This Row],[Region]]</f>
        <v>East</v>
      </c>
      <c r="Q4570" t="s">
        <v>16</v>
      </c>
      <c r="R4570" t="s">
        <v>13</v>
      </c>
    </row>
    <row r="4571" spans="1:18" x14ac:dyDescent="0.3">
      <c r="A4571" s="1">
        <v>45161</v>
      </c>
      <c r="B4571" t="s">
        <v>4597</v>
      </c>
      <c r="C4571" t="s">
        <v>15</v>
      </c>
      <c r="D4571" t="s">
        <v>16</v>
      </c>
      <c r="E4571">
        <v>-234.72</v>
      </c>
      <c r="F4571" t="s">
        <v>11</v>
      </c>
      <c r="G4571">
        <f>IF(Table1[[#This Row],[Type]]="Income",ABS(Table1[[#This Row],[Amount]]),0)</f>
        <v>0</v>
      </c>
      <c r="H4571">
        <f>IF(Table1[[#This Row],[Type]]="Expense",ABS(Table1[[#This Row],[Amount]]),0)</f>
        <v>234.72</v>
      </c>
      <c r="I4571" t="s">
        <v>12</v>
      </c>
      <c r="J4571" t="s">
        <v>27</v>
      </c>
      <c r="L4571" t="str">
        <f t="shared" si="71"/>
        <v>August</v>
      </c>
      <c r="M4571" s="4">
        <f>ABS(Table1[[#This Row],[Amount]])</f>
        <v>234.72</v>
      </c>
      <c r="N4571">
        <f>IF(Table1[[#This Row],[Type]]="Income",ABS(Table1[[#This Row],[Amount]]),0)</f>
        <v>0</v>
      </c>
      <c r="O4571">
        <f>IF(Table1[[#This Row],[Type]]="Expense",ABS(Table1[[#This Row],[Amount]]),0)</f>
        <v>234.72</v>
      </c>
      <c r="P4571" t="str">
        <f>Table1[[#This Row],[Region]]</f>
        <v>North</v>
      </c>
      <c r="Q4571" t="s">
        <v>16</v>
      </c>
      <c r="R4571" t="s">
        <v>27</v>
      </c>
    </row>
    <row r="4572" spans="1:18" x14ac:dyDescent="0.3">
      <c r="A4572" s="1">
        <v>45048</v>
      </c>
      <c r="B4572" t="s">
        <v>4598</v>
      </c>
      <c r="C4572" t="s">
        <v>9</v>
      </c>
      <c r="D4572" t="s">
        <v>36</v>
      </c>
      <c r="E4572">
        <v>-417.03</v>
      </c>
      <c r="F4572" t="s">
        <v>11</v>
      </c>
      <c r="G4572">
        <f>IF(Table1[[#This Row],[Type]]="Income",ABS(Table1[[#This Row],[Amount]]),0)</f>
        <v>0</v>
      </c>
      <c r="H4572">
        <f>IF(Table1[[#This Row],[Type]]="Expense",ABS(Table1[[#This Row],[Amount]]),0)</f>
        <v>417.03</v>
      </c>
      <c r="I4572" t="s">
        <v>17</v>
      </c>
      <c r="J4572" t="s">
        <v>32</v>
      </c>
      <c r="L4572" t="str">
        <f t="shared" si="71"/>
        <v>May</v>
      </c>
      <c r="M4572" s="4">
        <f>ABS(Table1[[#This Row],[Amount]])</f>
        <v>417.03</v>
      </c>
      <c r="N4572">
        <f>IF(Table1[[#This Row],[Type]]="Income",ABS(Table1[[#This Row],[Amount]]),0)</f>
        <v>0</v>
      </c>
      <c r="O4572">
        <f>IF(Table1[[#This Row],[Type]]="Expense",ABS(Table1[[#This Row],[Amount]]),0)</f>
        <v>417.03</v>
      </c>
      <c r="P4572" t="str">
        <f>Table1[[#This Row],[Region]]</f>
        <v>West</v>
      </c>
      <c r="Q4572" t="s">
        <v>36</v>
      </c>
      <c r="R4572" t="s">
        <v>32</v>
      </c>
    </row>
    <row r="4573" spans="1:18" x14ac:dyDescent="0.3">
      <c r="A4573" s="1">
        <v>45064</v>
      </c>
      <c r="B4573" t="s">
        <v>4599</v>
      </c>
      <c r="C4573" t="s">
        <v>30</v>
      </c>
      <c r="D4573" t="s">
        <v>16</v>
      </c>
      <c r="E4573">
        <v>3695.96</v>
      </c>
      <c r="F4573" t="s">
        <v>31</v>
      </c>
      <c r="G4573">
        <f>IF(Table1[[#This Row],[Type]]="Income",ABS(Table1[[#This Row],[Amount]]),0)</f>
        <v>3695.96</v>
      </c>
      <c r="H4573">
        <f>IF(Table1[[#This Row],[Type]]="Expense",ABS(Table1[[#This Row],[Amount]]),0)</f>
        <v>0</v>
      </c>
      <c r="I4573" t="s">
        <v>20</v>
      </c>
      <c r="J4573" t="s">
        <v>23</v>
      </c>
      <c r="L4573" t="str">
        <f t="shared" si="71"/>
        <v>May</v>
      </c>
      <c r="M4573" s="4">
        <f>ABS(Table1[[#This Row],[Amount]])</f>
        <v>3695.96</v>
      </c>
      <c r="N4573">
        <f>IF(Table1[[#This Row],[Type]]="Income",ABS(Table1[[#This Row],[Amount]]),0)</f>
        <v>3695.96</v>
      </c>
      <c r="O4573">
        <f>IF(Table1[[#This Row],[Type]]="Expense",ABS(Table1[[#This Row],[Amount]]),0)</f>
        <v>0</v>
      </c>
      <c r="P4573" t="str">
        <f>Table1[[#This Row],[Region]]</f>
        <v>South</v>
      </c>
      <c r="Q4573" t="s">
        <v>16</v>
      </c>
      <c r="R4573" t="s">
        <v>23</v>
      </c>
    </row>
    <row r="4574" spans="1:18" x14ac:dyDescent="0.3">
      <c r="A4574" s="1">
        <v>45041</v>
      </c>
      <c r="B4574" t="s">
        <v>4600</v>
      </c>
      <c r="C4574" t="s">
        <v>9</v>
      </c>
      <c r="D4574" t="s">
        <v>22</v>
      </c>
      <c r="E4574">
        <v>-1677.27</v>
      </c>
      <c r="F4574" t="s">
        <v>11</v>
      </c>
      <c r="G4574">
        <f>IF(Table1[[#This Row],[Type]]="Income",ABS(Table1[[#This Row],[Amount]]),0)</f>
        <v>0</v>
      </c>
      <c r="H4574">
        <f>IF(Table1[[#This Row],[Type]]="Expense",ABS(Table1[[#This Row],[Amount]]),0)</f>
        <v>1677.27</v>
      </c>
      <c r="I4574" t="s">
        <v>17</v>
      </c>
      <c r="J4574" t="s">
        <v>13</v>
      </c>
      <c r="L4574" t="str">
        <f t="shared" si="71"/>
        <v>April</v>
      </c>
      <c r="M4574" s="4">
        <f>ABS(Table1[[#This Row],[Amount]])</f>
        <v>1677.27</v>
      </c>
      <c r="N4574">
        <f>IF(Table1[[#This Row],[Type]]="Income",ABS(Table1[[#This Row],[Amount]]),0)</f>
        <v>0</v>
      </c>
      <c r="O4574">
        <f>IF(Table1[[#This Row],[Type]]="Expense",ABS(Table1[[#This Row],[Amount]]),0)</f>
        <v>1677.27</v>
      </c>
      <c r="P4574" t="str">
        <f>Table1[[#This Row],[Region]]</f>
        <v>East</v>
      </c>
      <c r="Q4574" t="s">
        <v>22</v>
      </c>
      <c r="R4574" t="s">
        <v>13</v>
      </c>
    </row>
    <row r="4575" spans="1:18" x14ac:dyDescent="0.3">
      <c r="A4575" s="1">
        <v>45088</v>
      </c>
      <c r="B4575" t="s">
        <v>4601</v>
      </c>
      <c r="C4575" t="s">
        <v>30</v>
      </c>
      <c r="D4575" t="s">
        <v>22</v>
      </c>
      <c r="E4575">
        <v>1800.14</v>
      </c>
      <c r="F4575" t="s">
        <v>31</v>
      </c>
      <c r="G4575">
        <f>IF(Table1[[#This Row],[Type]]="Income",ABS(Table1[[#This Row],[Amount]]),0)</f>
        <v>1800.14</v>
      </c>
      <c r="H4575">
        <f>IF(Table1[[#This Row],[Type]]="Expense",ABS(Table1[[#This Row],[Amount]]),0)</f>
        <v>0</v>
      </c>
      <c r="I4575" t="s">
        <v>12</v>
      </c>
      <c r="J4575" t="s">
        <v>23</v>
      </c>
      <c r="L4575" t="str">
        <f t="shared" si="71"/>
        <v>June</v>
      </c>
      <c r="M4575" s="4">
        <f>ABS(Table1[[#This Row],[Amount]])</f>
        <v>1800.14</v>
      </c>
      <c r="N4575">
        <f>IF(Table1[[#This Row],[Type]]="Income",ABS(Table1[[#This Row],[Amount]]),0)</f>
        <v>1800.14</v>
      </c>
      <c r="O4575">
        <f>IF(Table1[[#This Row],[Type]]="Expense",ABS(Table1[[#This Row],[Amount]]),0)</f>
        <v>0</v>
      </c>
      <c r="P4575" t="str">
        <f>Table1[[#This Row],[Region]]</f>
        <v>South</v>
      </c>
      <c r="Q4575" t="s">
        <v>22</v>
      </c>
      <c r="R4575" t="s">
        <v>23</v>
      </c>
    </row>
    <row r="4576" spans="1:18" x14ac:dyDescent="0.3">
      <c r="A4576" s="1">
        <v>45127</v>
      </c>
      <c r="B4576" t="s">
        <v>4602</v>
      </c>
      <c r="C4576" t="s">
        <v>9</v>
      </c>
      <c r="D4576" t="s">
        <v>22</v>
      </c>
      <c r="E4576">
        <v>-1121.0899999999999</v>
      </c>
      <c r="F4576" t="s">
        <v>11</v>
      </c>
      <c r="G4576">
        <f>IF(Table1[[#This Row],[Type]]="Income",ABS(Table1[[#This Row],[Amount]]),0)</f>
        <v>0</v>
      </c>
      <c r="H4576">
        <f>IF(Table1[[#This Row],[Type]]="Expense",ABS(Table1[[#This Row],[Amount]]),0)</f>
        <v>1121.0899999999999</v>
      </c>
      <c r="I4576" t="s">
        <v>12</v>
      </c>
      <c r="J4576" t="s">
        <v>13</v>
      </c>
      <c r="L4576" t="str">
        <f t="shared" si="71"/>
        <v>July</v>
      </c>
      <c r="M4576" s="4">
        <f>ABS(Table1[[#This Row],[Amount]])</f>
        <v>1121.0899999999999</v>
      </c>
      <c r="N4576">
        <f>IF(Table1[[#This Row],[Type]]="Income",ABS(Table1[[#This Row],[Amount]]),0)</f>
        <v>0</v>
      </c>
      <c r="O4576">
        <f>IF(Table1[[#This Row],[Type]]="Expense",ABS(Table1[[#This Row],[Amount]]),0)</f>
        <v>1121.0899999999999</v>
      </c>
      <c r="P4576" t="str">
        <f>Table1[[#This Row],[Region]]</f>
        <v>East</v>
      </c>
      <c r="Q4576" t="s">
        <v>22</v>
      </c>
      <c r="R4576" t="s">
        <v>13</v>
      </c>
    </row>
    <row r="4577" spans="1:18" x14ac:dyDescent="0.3">
      <c r="A4577" s="1">
        <v>45160</v>
      </c>
      <c r="B4577" t="s">
        <v>4603</v>
      </c>
      <c r="C4577" t="s">
        <v>9</v>
      </c>
      <c r="D4577" t="s">
        <v>26</v>
      </c>
      <c r="E4577">
        <v>-2283.54</v>
      </c>
      <c r="F4577" t="s">
        <v>11</v>
      </c>
      <c r="G4577">
        <f>IF(Table1[[#This Row],[Type]]="Income",ABS(Table1[[#This Row],[Amount]]),0)</f>
        <v>0</v>
      </c>
      <c r="H4577">
        <f>IF(Table1[[#This Row],[Type]]="Expense",ABS(Table1[[#This Row],[Amount]]),0)</f>
        <v>2283.54</v>
      </c>
      <c r="I4577" t="s">
        <v>12</v>
      </c>
      <c r="J4577" t="s">
        <v>27</v>
      </c>
      <c r="L4577" t="str">
        <f t="shared" si="71"/>
        <v>August</v>
      </c>
      <c r="M4577" s="4">
        <f>ABS(Table1[[#This Row],[Amount]])</f>
        <v>2283.54</v>
      </c>
      <c r="N4577">
        <f>IF(Table1[[#This Row],[Type]]="Income",ABS(Table1[[#This Row],[Amount]]),0)</f>
        <v>0</v>
      </c>
      <c r="O4577">
        <f>IF(Table1[[#This Row],[Type]]="Expense",ABS(Table1[[#This Row],[Amount]]),0)</f>
        <v>2283.54</v>
      </c>
      <c r="P4577" t="str">
        <f>Table1[[#This Row],[Region]]</f>
        <v>North</v>
      </c>
      <c r="Q4577" t="s">
        <v>26</v>
      </c>
      <c r="R4577" t="s">
        <v>27</v>
      </c>
    </row>
    <row r="4578" spans="1:18" x14ac:dyDescent="0.3">
      <c r="A4578" s="1">
        <v>44954</v>
      </c>
      <c r="B4578" t="s">
        <v>4604</v>
      </c>
      <c r="C4578" t="s">
        <v>15</v>
      </c>
      <c r="D4578" t="s">
        <v>16</v>
      </c>
      <c r="E4578">
        <v>-354.77</v>
      </c>
      <c r="F4578" t="s">
        <v>11</v>
      </c>
      <c r="G4578">
        <f>IF(Table1[[#This Row],[Type]]="Income",ABS(Table1[[#This Row],[Amount]]),0)</f>
        <v>0</v>
      </c>
      <c r="H4578">
        <f>IF(Table1[[#This Row],[Type]]="Expense",ABS(Table1[[#This Row],[Amount]]),0)</f>
        <v>354.77</v>
      </c>
      <c r="I4578" t="s">
        <v>17</v>
      </c>
      <c r="J4578" t="s">
        <v>32</v>
      </c>
      <c r="L4578" t="str">
        <f t="shared" si="71"/>
        <v>January</v>
      </c>
      <c r="M4578" s="4">
        <f>ABS(Table1[[#This Row],[Amount]])</f>
        <v>354.77</v>
      </c>
      <c r="N4578">
        <f>IF(Table1[[#This Row],[Type]]="Income",ABS(Table1[[#This Row],[Amount]]),0)</f>
        <v>0</v>
      </c>
      <c r="O4578">
        <f>IF(Table1[[#This Row],[Type]]="Expense",ABS(Table1[[#This Row],[Amount]]),0)</f>
        <v>354.77</v>
      </c>
      <c r="P4578" t="str">
        <f>Table1[[#This Row],[Region]]</f>
        <v>West</v>
      </c>
      <c r="Q4578" t="s">
        <v>16</v>
      </c>
      <c r="R4578" t="s">
        <v>32</v>
      </c>
    </row>
    <row r="4579" spans="1:18" x14ac:dyDescent="0.3">
      <c r="A4579" s="1">
        <v>44937</v>
      </c>
      <c r="B4579" t="s">
        <v>4605</v>
      </c>
      <c r="C4579" t="s">
        <v>9</v>
      </c>
      <c r="D4579" t="s">
        <v>10</v>
      </c>
      <c r="E4579">
        <v>-1571.78</v>
      </c>
      <c r="F4579" t="s">
        <v>11</v>
      </c>
      <c r="G4579">
        <f>IF(Table1[[#This Row],[Type]]="Income",ABS(Table1[[#This Row],[Amount]]),0)</f>
        <v>0</v>
      </c>
      <c r="H4579">
        <f>IF(Table1[[#This Row],[Type]]="Expense",ABS(Table1[[#This Row],[Amount]]),0)</f>
        <v>1571.78</v>
      </c>
      <c r="I4579" t="s">
        <v>12</v>
      </c>
      <c r="J4579" t="s">
        <v>23</v>
      </c>
      <c r="L4579" t="str">
        <f t="shared" si="71"/>
        <v>January</v>
      </c>
      <c r="M4579" s="4">
        <f>ABS(Table1[[#This Row],[Amount]])</f>
        <v>1571.78</v>
      </c>
      <c r="N4579">
        <f>IF(Table1[[#This Row],[Type]]="Income",ABS(Table1[[#This Row],[Amount]]),0)</f>
        <v>0</v>
      </c>
      <c r="O4579">
        <f>IF(Table1[[#This Row],[Type]]="Expense",ABS(Table1[[#This Row],[Amount]]),0)</f>
        <v>1571.78</v>
      </c>
      <c r="P4579" t="str">
        <f>Table1[[#This Row],[Region]]</f>
        <v>South</v>
      </c>
      <c r="Q4579" t="s">
        <v>10</v>
      </c>
      <c r="R4579" t="s">
        <v>23</v>
      </c>
    </row>
    <row r="4580" spans="1:18" x14ac:dyDescent="0.3">
      <c r="A4580" s="1">
        <v>45132</v>
      </c>
      <c r="B4580" t="s">
        <v>4606</v>
      </c>
      <c r="C4580" t="s">
        <v>15</v>
      </c>
      <c r="D4580" t="s">
        <v>22</v>
      </c>
      <c r="E4580">
        <v>-2682.91</v>
      </c>
      <c r="F4580" t="s">
        <v>11</v>
      </c>
      <c r="G4580">
        <f>IF(Table1[[#This Row],[Type]]="Income",ABS(Table1[[#This Row],[Amount]]),0)</f>
        <v>0</v>
      </c>
      <c r="H4580">
        <f>IF(Table1[[#This Row],[Type]]="Expense",ABS(Table1[[#This Row],[Amount]]),0)</f>
        <v>2682.91</v>
      </c>
      <c r="I4580" t="s">
        <v>20</v>
      </c>
      <c r="J4580" t="s">
        <v>32</v>
      </c>
      <c r="L4580" t="str">
        <f t="shared" si="71"/>
        <v>July</v>
      </c>
      <c r="M4580" s="4">
        <f>ABS(Table1[[#This Row],[Amount]])</f>
        <v>2682.91</v>
      </c>
      <c r="N4580">
        <f>IF(Table1[[#This Row],[Type]]="Income",ABS(Table1[[#This Row],[Amount]]),0)</f>
        <v>0</v>
      </c>
      <c r="O4580">
        <f>IF(Table1[[#This Row],[Type]]="Expense",ABS(Table1[[#This Row],[Amount]]),0)</f>
        <v>2682.91</v>
      </c>
      <c r="P4580" t="str">
        <f>Table1[[#This Row],[Region]]</f>
        <v>West</v>
      </c>
      <c r="Q4580" t="s">
        <v>22</v>
      </c>
      <c r="R4580" t="s">
        <v>32</v>
      </c>
    </row>
    <row r="4581" spans="1:18" x14ac:dyDescent="0.3">
      <c r="A4581" s="1">
        <v>45093</v>
      </c>
      <c r="B4581" t="s">
        <v>4607</v>
      </c>
      <c r="C4581" t="s">
        <v>15</v>
      </c>
      <c r="D4581" t="s">
        <v>36</v>
      </c>
      <c r="E4581">
        <v>-2381.6</v>
      </c>
      <c r="F4581" t="s">
        <v>11</v>
      </c>
      <c r="G4581">
        <f>IF(Table1[[#This Row],[Type]]="Income",ABS(Table1[[#This Row],[Amount]]),0)</f>
        <v>0</v>
      </c>
      <c r="H4581">
        <f>IF(Table1[[#This Row],[Type]]="Expense",ABS(Table1[[#This Row],[Amount]]),0)</f>
        <v>2381.6</v>
      </c>
      <c r="I4581" t="s">
        <v>20</v>
      </c>
      <c r="J4581" t="s">
        <v>27</v>
      </c>
      <c r="L4581" t="str">
        <f t="shared" si="71"/>
        <v>June</v>
      </c>
      <c r="M4581" s="4">
        <f>ABS(Table1[[#This Row],[Amount]])</f>
        <v>2381.6</v>
      </c>
      <c r="N4581">
        <f>IF(Table1[[#This Row],[Type]]="Income",ABS(Table1[[#This Row],[Amount]]),0)</f>
        <v>0</v>
      </c>
      <c r="O4581">
        <f>IF(Table1[[#This Row],[Type]]="Expense",ABS(Table1[[#This Row],[Amount]]),0)</f>
        <v>2381.6</v>
      </c>
      <c r="P4581" t="str">
        <f>Table1[[#This Row],[Region]]</f>
        <v>North</v>
      </c>
      <c r="Q4581" t="s">
        <v>36</v>
      </c>
      <c r="R4581" t="s">
        <v>27</v>
      </c>
    </row>
    <row r="4582" spans="1:18" x14ac:dyDescent="0.3">
      <c r="A4582" s="1">
        <v>45173</v>
      </c>
      <c r="B4582" t="s">
        <v>4608</v>
      </c>
      <c r="C4582" t="s">
        <v>25</v>
      </c>
      <c r="D4582" t="s">
        <v>26</v>
      </c>
      <c r="E4582">
        <v>-4998.38</v>
      </c>
      <c r="F4582" t="s">
        <v>11</v>
      </c>
      <c r="G4582">
        <f>IF(Table1[[#This Row],[Type]]="Income",ABS(Table1[[#This Row],[Amount]]),0)</f>
        <v>0</v>
      </c>
      <c r="H4582">
        <f>IF(Table1[[#This Row],[Type]]="Expense",ABS(Table1[[#This Row],[Amount]]),0)</f>
        <v>4998.38</v>
      </c>
      <c r="I4582" t="s">
        <v>17</v>
      </c>
      <c r="J4582" t="s">
        <v>13</v>
      </c>
      <c r="L4582" t="str">
        <f t="shared" si="71"/>
        <v>September</v>
      </c>
      <c r="M4582" s="4">
        <f>ABS(Table1[[#This Row],[Amount]])</f>
        <v>4998.38</v>
      </c>
      <c r="N4582">
        <f>IF(Table1[[#This Row],[Type]]="Income",ABS(Table1[[#This Row],[Amount]]),0)</f>
        <v>0</v>
      </c>
      <c r="O4582">
        <f>IF(Table1[[#This Row],[Type]]="Expense",ABS(Table1[[#This Row],[Amount]]),0)</f>
        <v>4998.38</v>
      </c>
      <c r="P4582" t="str">
        <f>Table1[[#This Row],[Region]]</f>
        <v>East</v>
      </c>
      <c r="Q4582" t="s">
        <v>26</v>
      </c>
      <c r="R4582" t="s">
        <v>13</v>
      </c>
    </row>
    <row r="4583" spans="1:18" x14ac:dyDescent="0.3">
      <c r="A4583" s="1">
        <v>44973</v>
      </c>
      <c r="B4583" t="s">
        <v>4609</v>
      </c>
      <c r="C4583" t="s">
        <v>25</v>
      </c>
      <c r="D4583" t="s">
        <v>36</v>
      </c>
      <c r="E4583">
        <v>-2004.95</v>
      </c>
      <c r="F4583" t="s">
        <v>11</v>
      </c>
      <c r="G4583">
        <f>IF(Table1[[#This Row],[Type]]="Income",ABS(Table1[[#This Row],[Amount]]),0)</f>
        <v>0</v>
      </c>
      <c r="H4583">
        <f>IF(Table1[[#This Row],[Type]]="Expense",ABS(Table1[[#This Row],[Amount]]),0)</f>
        <v>2004.95</v>
      </c>
      <c r="I4583" t="s">
        <v>17</v>
      </c>
      <c r="J4583" t="s">
        <v>27</v>
      </c>
      <c r="L4583" t="str">
        <f t="shared" si="71"/>
        <v>February</v>
      </c>
      <c r="M4583" s="4">
        <f>ABS(Table1[[#This Row],[Amount]])</f>
        <v>2004.95</v>
      </c>
      <c r="N4583">
        <f>IF(Table1[[#This Row],[Type]]="Income",ABS(Table1[[#This Row],[Amount]]),0)</f>
        <v>0</v>
      </c>
      <c r="O4583">
        <f>IF(Table1[[#This Row],[Type]]="Expense",ABS(Table1[[#This Row],[Amount]]),0)</f>
        <v>2004.95</v>
      </c>
      <c r="P4583" t="str">
        <f>Table1[[#This Row],[Region]]</f>
        <v>North</v>
      </c>
      <c r="Q4583" t="s">
        <v>36</v>
      </c>
      <c r="R4583" t="s">
        <v>27</v>
      </c>
    </row>
    <row r="4584" spans="1:18" x14ac:dyDescent="0.3">
      <c r="A4584" s="1">
        <v>45172</v>
      </c>
      <c r="B4584" t="s">
        <v>4610</v>
      </c>
      <c r="C4584" t="s">
        <v>30</v>
      </c>
      <c r="D4584" t="s">
        <v>16</v>
      </c>
      <c r="E4584">
        <v>1996.3</v>
      </c>
      <c r="F4584" t="s">
        <v>31</v>
      </c>
      <c r="G4584">
        <f>IF(Table1[[#This Row],[Type]]="Income",ABS(Table1[[#This Row],[Amount]]),0)</f>
        <v>1996.3</v>
      </c>
      <c r="H4584">
        <f>IF(Table1[[#This Row],[Type]]="Expense",ABS(Table1[[#This Row],[Amount]]),0)</f>
        <v>0</v>
      </c>
      <c r="I4584" t="s">
        <v>17</v>
      </c>
      <c r="J4584" t="s">
        <v>27</v>
      </c>
      <c r="L4584" t="str">
        <f t="shared" si="71"/>
        <v>September</v>
      </c>
      <c r="M4584" s="4">
        <f>ABS(Table1[[#This Row],[Amount]])</f>
        <v>1996.3</v>
      </c>
      <c r="N4584">
        <f>IF(Table1[[#This Row],[Type]]="Income",ABS(Table1[[#This Row],[Amount]]),0)</f>
        <v>1996.3</v>
      </c>
      <c r="O4584">
        <f>IF(Table1[[#This Row],[Type]]="Expense",ABS(Table1[[#This Row],[Amount]]),0)</f>
        <v>0</v>
      </c>
      <c r="P4584" t="str">
        <f>Table1[[#This Row],[Region]]</f>
        <v>North</v>
      </c>
      <c r="Q4584" t="s">
        <v>16</v>
      </c>
      <c r="R4584" t="s">
        <v>27</v>
      </c>
    </row>
    <row r="4585" spans="1:18" x14ac:dyDescent="0.3">
      <c r="A4585" s="1">
        <v>45053</v>
      </c>
      <c r="B4585" t="s">
        <v>4611</v>
      </c>
      <c r="C4585" t="s">
        <v>9</v>
      </c>
      <c r="D4585" t="s">
        <v>42</v>
      </c>
      <c r="E4585">
        <v>-2567.5500000000002</v>
      </c>
      <c r="F4585" t="s">
        <v>11</v>
      </c>
      <c r="G4585">
        <f>IF(Table1[[#This Row],[Type]]="Income",ABS(Table1[[#This Row],[Amount]]),0)</f>
        <v>0</v>
      </c>
      <c r="H4585">
        <f>IF(Table1[[#This Row],[Type]]="Expense",ABS(Table1[[#This Row],[Amount]]),0)</f>
        <v>2567.5500000000002</v>
      </c>
      <c r="I4585" t="s">
        <v>12</v>
      </c>
      <c r="J4585" t="s">
        <v>32</v>
      </c>
      <c r="L4585" t="str">
        <f t="shared" si="71"/>
        <v>May</v>
      </c>
      <c r="M4585" s="4">
        <f>ABS(Table1[[#This Row],[Amount]])</f>
        <v>2567.5500000000002</v>
      </c>
      <c r="N4585">
        <f>IF(Table1[[#This Row],[Type]]="Income",ABS(Table1[[#This Row],[Amount]]),0)</f>
        <v>0</v>
      </c>
      <c r="O4585">
        <f>IF(Table1[[#This Row],[Type]]="Expense",ABS(Table1[[#This Row],[Amount]]),0)</f>
        <v>2567.5500000000002</v>
      </c>
      <c r="P4585" t="str">
        <f>Table1[[#This Row],[Region]]</f>
        <v>West</v>
      </c>
      <c r="Q4585" t="s">
        <v>42</v>
      </c>
      <c r="R4585" t="s">
        <v>32</v>
      </c>
    </row>
    <row r="4586" spans="1:18" x14ac:dyDescent="0.3">
      <c r="A4586" s="1">
        <v>45073</v>
      </c>
      <c r="B4586" t="s">
        <v>4612</v>
      </c>
      <c r="C4586" t="s">
        <v>30</v>
      </c>
      <c r="D4586" t="s">
        <v>36</v>
      </c>
      <c r="E4586">
        <v>1032.49</v>
      </c>
      <c r="F4586" t="s">
        <v>31</v>
      </c>
      <c r="G4586">
        <f>IF(Table1[[#This Row],[Type]]="Income",ABS(Table1[[#This Row],[Amount]]),0)</f>
        <v>1032.49</v>
      </c>
      <c r="H4586">
        <f>IF(Table1[[#This Row],[Type]]="Expense",ABS(Table1[[#This Row],[Amount]]),0)</f>
        <v>0</v>
      </c>
      <c r="I4586" t="s">
        <v>20</v>
      </c>
      <c r="J4586" t="s">
        <v>27</v>
      </c>
      <c r="L4586" t="str">
        <f t="shared" si="71"/>
        <v>May</v>
      </c>
      <c r="M4586" s="4">
        <f>ABS(Table1[[#This Row],[Amount]])</f>
        <v>1032.49</v>
      </c>
      <c r="N4586">
        <f>IF(Table1[[#This Row],[Type]]="Income",ABS(Table1[[#This Row],[Amount]]),0)</f>
        <v>1032.49</v>
      </c>
      <c r="O4586">
        <f>IF(Table1[[#This Row],[Type]]="Expense",ABS(Table1[[#This Row],[Amount]]),0)</f>
        <v>0</v>
      </c>
      <c r="P4586" t="str">
        <f>Table1[[#This Row],[Region]]</f>
        <v>North</v>
      </c>
      <c r="Q4586" t="s">
        <v>36</v>
      </c>
      <c r="R4586" t="s">
        <v>27</v>
      </c>
    </row>
    <row r="4587" spans="1:18" x14ac:dyDescent="0.3">
      <c r="A4587" s="1">
        <v>45044</v>
      </c>
      <c r="B4587" t="s">
        <v>4613</v>
      </c>
      <c r="C4587" t="s">
        <v>9</v>
      </c>
      <c r="D4587" t="s">
        <v>42</v>
      </c>
      <c r="E4587">
        <v>-4393.8900000000003</v>
      </c>
      <c r="F4587" t="s">
        <v>11</v>
      </c>
      <c r="G4587">
        <f>IF(Table1[[#This Row],[Type]]="Income",ABS(Table1[[#This Row],[Amount]]),0)</f>
        <v>0</v>
      </c>
      <c r="H4587">
        <f>IF(Table1[[#This Row],[Type]]="Expense",ABS(Table1[[#This Row],[Amount]]),0)</f>
        <v>4393.8900000000003</v>
      </c>
      <c r="I4587" t="s">
        <v>20</v>
      </c>
      <c r="J4587" t="s">
        <v>23</v>
      </c>
      <c r="L4587" t="str">
        <f t="shared" si="71"/>
        <v>April</v>
      </c>
      <c r="M4587" s="4">
        <f>ABS(Table1[[#This Row],[Amount]])</f>
        <v>4393.8900000000003</v>
      </c>
      <c r="N4587">
        <f>IF(Table1[[#This Row],[Type]]="Income",ABS(Table1[[#This Row],[Amount]]),0)</f>
        <v>0</v>
      </c>
      <c r="O4587">
        <f>IF(Table1[[#This Row],[Type]]="Expense",ABS(Table1[[#This Row],[Amount]]),0)</f>
        <v>4393.8900000000003</v>
      </c>
      <c r="P4587" t="str">
        <f>Table1[[#This Row],[Region]]</f>
        <v>South</v>
      </c>
      <c r="Q4587" t="s">
        <v>42</v>
      </c>
      <c r="R4587" t="s">
        <v>23</v>
      </c>
    </row>
    <row r="4588" spans="1:18" x14ac:dyDescent="0.3">
      <c r="A4588" s="1">
        <v>45078</v>
      </c>
      <c r="B4588" t="s">
        <v>4614</v>
      </c>
      <c r="C4588" t="s">
        <v>25</v>
      </c>
      <c r="D4588" t="s">
        <v>26</v>
      </c>
      <c r="E4588">
        <v>-2904.11</v>
      </c>
      <c r="F4588" t="s">
        <v>11</v>
      </c>
      <c r="G4588">
        <f>IF(Table1[[#This Row],[Type]]="Income",ABS(Table1[[#This Row],[Amount]]),0)</f>
        <v>0</v>
      </c>
      <c r="H4588">
        <f>IF(Table1[[#This Row],[Type]]="Expense",ABS(Table1[[#This Row],[Amount]]),0)</f>
        <v>2904.11</v>
      </c>
      <c r="I4588" t="s">
        <v>20</v>
      </c>
      <c r="J4588" t="s">
        <v>13</v>
      </c>
      <c r="L4588" t="str">
        <f t="shared" si="71"/>
        <v>June</v>
      </c>
      <c r="M4588" s="4">
        <f>ABS(Table1[[#This Row],[Amount]])</f>
        <v>2904.11</v>
      </c>
      <c r="N4588">
        <f>IF(Table1[[#This Row],[Type]]="Income",ABS(Table1[[#This Row],[Amount]]),0)</f>
        <v>0</v>
      </c>
      <c r="O4588">
        <f>IF(Table1[[#This Row],[Type]]="Expense",ABS(Table1[[#This Row],[Amount]]),0)</f>
        <v>2904.11</v>
      </c>
      <c r="P4588" t="str">
        <f>Table1[[#This Row],[Region]]</f>
        <v>East</v>
      </c>
      <c r="Q4588" t="s">
        <v>26</v>
      </c>
      <c r="R4588" t="s">
        <v>13</v>
      </c>
    </row>
    <row r="4589" spans="1:18" x14ac:dyDescent="0.3">
      <c r="A4589" s="1">
        <v>44998</v>
      </c>
      <c r="B4589" t="s">
        <v>4615</v>
      </c>
      <c r="C4589" t="s">
        <v>25</v>
      </c>
      <c r="D4589" t="s">
        <v>36</v>
      </c>
      <c r="E4589">
        <v>-1041.33</v>
      </c>
      <c r="F4589" t="s">
        <v>11</v>
      </c>
      <c r="G4589">
        <f>IF(Table1[[#This Row],[Type]]="Income",ABS(Table1[[#This Row],[Amount]]),0)</f>
        <v>0</v>
      </c>
      <c r="H4589">
        <f>IF(Table1[[#This Row],[Type]]="Expense",ABS(Table1[[#This Row],[Amount]]),0)</f>
        <v>1041.33</v>
      </c>
      <c r="I4589" t="s">
        <v>17</v>
      </c>
      <c r="J4589" t="s">
        <v>27</v>
      </c>
      <c r="L4589" t="str">
        <f t="shared" si="71"/>
        <v>March</v>
      </c>
      <c r="M4589" s="4">
        <f>ABS(Table1[[#This Row],[Amount]])</f>
        <v>1041.33</v>
      </c>
      <c r="N4589">
        <f>IF(Table1[[#This Row],[Type]]="Income",ABS(Table1[[#This Row],[Amount]]),0)</f>
        <v>0</v>
      </c>
      <c r="O4589">
        <f>IF(Table1[[#This Row],[Type]]="Expense",ABS(Table1[[#This Row],[Amount]]),0)</f>
        <v>1041.33</v>
      </c>
      <c r="P4589" t="str">
        <f>Table1[[#This Row],[Region]]</f>
        <v>North</v>
      </c>
      <c r="Q4589" t="s">
        <v>36</v>
      </c>
      <c r="R4589" t="s">
        <v>27</v>
      </c>
    </row>
    <row r="4590" spans="1:18" x14ac:dyDescent="0.3">
      <c r="A4590" s="1">
        <v>45289</v>
      </c>
      <c r="B4590" t="s">
        <v>4616</v>
      </c>
      <c r="C4590" t="s">
        <v>9</v>
      </c>
      <c r="D4590" t="s">
        <v>36</v>
      </c>
      <c r="E4590">
        <v>-3987.86</v>
      </c>
      <c r="F4590" t="s">
        <v>11</v>
      </c>
      <c r="G4590">
        <f>IF(Table1[[#This Row],[Type]]="Income",ABS(Table1[[#This Row],[Amount]]),0)</f>
        <v>0</v>
      </c>
      <c r="H4590">
        <f>IF(Table1[[#This Row],[Type]]="Expense",ABS(Table1[[#This Row],[Amount]]),0)</f>
        <v>3987.86</v>
      </c>
      <c r="I4590" t="s">
        <v>17</v>
      </c>
      <c r="J4590" t="s">
        <v>23</v>
      </c>
      <c r="L4590" t="str">
        <f t="shared" si="71"/>
        <v>December</v>
      </c>
      <c r="M4590" s="4">
        <f>ABS(Table1[[#This Row],[Amount]])</f>
        <v>3987.86</v>
      </c>
      <c r="N4590">
        <f>IF(Table1[[#This Row],[Type]]="Income",ABS(Table1[[#This Row],[Amount]]),0)</f>
        <v>0</v>
      </c>
      <c r="O4590">
        <f>IF(Table1[[#This Row],[Type]]="Expense",ABS(Table1[[#This Row],[Amount]]),0)</f>
        <v>3987.86</v>
      </c>
      <c r="P4590" t="str">
        <f>Table1[[#This Row],[Region]]</f>
        <v>South</v>
      </c>
      <c r="Q4590" t="s">
        <v>36</v>
      </c>
      <c r="R4590" t="s">
        <v>23</v>
      </c>
    </row>
    <row r="4591" spans="1:18" x14ac:dyDescent="0.3">
      <c r="A4591" s="1">
        <v>45063</v>
      </c>
      <c r="B4591" t="s">
        <v>4617</v>
      </c>
      <c r="C4591" t="s">
        <v>9</v>
      </c>
      <c r="D4591" t="s">
        <v>19</v>
      </c>
      <c r="E4591">
        <v>-268.23</v>
      </c>
      <c r="F4591" t="s">
        <v>11</v>
      </c>
      <c r="G4591">
        <f>IF(Table1[[#This Row],[Type]]="Income",ABS(Table1[[#This Row],[Amount]]),0)</f>
        <v>0</v>
      </c>
      <c r="H4591">
        <f>IF(Table1[[#This Row],[Type]]="Expense",ABS(Table1[[#This Row],[Amount]]),0)</f>
        <v>268.23</v>
      </c>
      <c r="I4591" t="s">
        <v>12</v>
      </c>
      <c r="J4591" t="s">
        <v>13</v>
      </c>
      <c r="L4591" t="str">
        <f t="shared" si="71"/>
        <v>May</v>
      </c>
      <c r="M4591" s="4">
        <f>ABS(Table1[[#This Row],[Amount]])</f>
        <v>268.23</v>
      </c>
      <c r="N4591">
        <f>IF(Table1[[#This Row],[Type]]="Income",ABS(Table1[[#This Row],[Amount]]),0)</f>
        <v>0</v>
      </c>
      <c r="O4591">
        <f>IF(Table1[[#This Row],[Type]]="Expense",ABS(Table1[[#This Row],[Amount]]),0)</f>
        <v>268.23</v>
      </c>
      <c r="P4591" t="str">
        <f>Table1[[#This Row],[Region]]</f>
        <v>East</v>
      </c>
      <c r="Q4591" t="s">
        <v>19</v>
      </c>
      <c r="R4591" t="s">
        <v>13</v>
      </c>
    </row>
    <row r="4592" spans="1:18" x14ac:dyDescent="0.3">
      <c r="A4592" s="1">
        <v>45101</v>
      </c>
      <c r="B4592" t="s">
        <v>4618</v>
      </c>
      <c r="C4592" t="s">
        <v>25</v>
      </c>
      <c r="D4592" t="s">
        <v>26</v>
      </c>
      <c r="E4592">
        <v>-4914.5600000000004</v>
      </c>
      <c r="F4592" t="s">
        <v>11</v>
      </c>
      <c r="G4592">
        <f>IF(Table1[[#This Row],[Type]]="Income",ABS(Table1[[#This Row],[Amount]]),0)</f>
        <v>0</v>
      </c>
      <c r="H4592">
        <f>IF(Table1[[#This Row],[Type]]="Expense",ABS(Table1[[#This Row],[Amount]]),0)</f>
        <v>4914.5600000000004</v>
      </c>
      <c r="I4592" t="s">
        <v>17</v>
      </c>
      <c r="J4592" t="s">
        <v>32</v>
      </c>
      <c r="L4592" t="str">
        <f t="shared" si="71"/>
        <v>June</v>
      </c>
      <c r="M4592" s="4">
        <f>ABS(Table1[[#This Row],[Amount]])</f>
        <v>4914.5600000000004</v>
      </c>
      <c r="N4592">
        <f>IF(Table1[[#This Row],[Type]]="Income",ABS(Table1[[#This Row],[Amount]]),0)</f>
        <v>0</v>
      </c>
      <c r="O4592">
        <f>IF(Table1[[#This Row],[Type]]="Expense",ABS(Table1[[#This Row],[Amount]]),0)</f>
        <v>4914.5600000000004</v>
      </c>
      <c r="P4592" t="str">
        <f>Table1[[#This Row],[Region]]</f>
        <v>West</v>
      </c>
      <c r="Q4592" t="s">
        <v>26</v>
      </c>
      <c r="R4592" t="s">
        <v>32</v>
      </c>
    </row>
    <row r="4593" spans="1:18" x14ac:dyDescent="0.3">
      <c r="A4593" s="1">
        <v>45215</v>
      </c>
      <c r="B4593" t="s">
        <v>4619</v>
      </c>
      <c r="C4593" t="s">
        <v>25</v>
      </c>
      <c r="D4593" t="s">
        <v>26</v>
      </c>
      <c r="E4593">
        <v>-4339.2299999999996</v>
      </c>
      <c r="F4593" t="s">
        <v>11</v>
      </c>
      <c r="G4593">
        <f>IF(Table1[[#This Row],[Type]]="Income",ABS(Table1[[#This Row],[Amount]]),0)</f>
        <v>0</v>
      </c>
      <c r="H4593">
        <f>IF(Table1[[#This Row],[Type]]="Expense",ABS(Table1[[#This Row],[Amount]]),0)</f>
        <v>4339.2299999999996</v>
      </c>
      <c r="I4593" t="s">
        <v>20</v>
      </c>
      <c r="J4593" t="s">
        <v>13</v>
      </c>
      <c r="L4593" t="str">
        <f t="shared" si="71"/>
        <v>October</v>
      </c>
      <c r="M4593" s="4">
        <f>ABS(Table1[[#This Row],[Amount]])</f>
        <v>4339.2299999999996</v>
      </c>
      <c r="N4593">
        <f>IF(Table1[[#This Row],[Type]]="Income",ABS(Table1[[#This Row],[Amount]]),0)</f>
        <v>0</v>
      </c>
      <c r="O4593">
        <f>IF(Table1[[#This Row],[Type]]="Expense",ABS(Table1[[#This Row],[Amount]]),0)</f>
        <v>4339.2299999999996</v>
      </c>
      <c r="P4593" t="str">
        <f>Table1[[#This Row],[Region]]</f>
        <v>East</v>
      </c>
      <c r="Q4593" t="s">
        <v>26</v>
      </c>
      <c r="R4593" t="s">
        <v>13</v>
      </c>
    </row>
    <row r="4594" spans="1:18" x14ac:dyDescent="0.3">
      <c r="A4594" s="1">
        <v>44945</v>
      </c>
      <c r="B4594" t="s">
        <v>4620</v>
      </c>
      <c r="C4594" t="s">
        <v>30</v>
      </c>
      <c r="D4594" t="s">
        <v>22</v>
      </c>
      <c r="E4594">
        <v>2940.23</v>
      </c>
      <c r="F4594" t="s">
        <v>31</v>
      </c>
      <c r="G4594">
        <f>IF(Table1[[#This Row],[Type]]="Income",ABS(Table1[[#This Row],[Amount]]),0)</f>
        <v>2940.23</v>
      </c>
      <c r="H4594">
        <f>IF(Table1[[#This Row],[Type]]="Expense",ABS(Table1[[#This Row],[Amount]]),0)</f>
        <v>0</v>
      </c>
      <c r="I4594" t="s">
        <v>12</v>
      </c>
      <c r="J4594" t="s">
        <v>32</v>
      </c>
      <c r="L4594" t="str">
        <f t="shared" si="71"/>
        <v>January</v>
      </c>
      <c r="M4594" s="4">
        <f>ABS(Table1[[#This Row],[Amount]])</f>
        <v>2940.23</v>
      </c>
      <c r="N4594">
        <f>IF(Table1[[#This Row],[Type]]="Income",ABS(Table1[[#This Row],[Amount]]),0)</f>
        <v>2940.23</v>
      </c>
      <c r="O4594">
        <f>IF(Table1[[#This Row],[Type]]="Expense",ABS(Table1[[#This Row],[Amount]]),0)</f>
        <v>0</v>
      </c>
      <c r="P4594" t="str">
        <f>Table1[[#This Row],[Region]]</f>
        <v>West</v>
      </c>
      <c r="Q4594" t="s">
        <v>22</v>
      </c>
      <c r="R4594" t="s">
        <v>32</v>
      </c>
    </row>
    <row r="4595" spans="1:18" x14ac:dyDescent="0.3">
      <c r="A4595" s="1">
        <v>45121</v>
      </c>
      <c r="B4595" t="s">
        <v>4621</v>
      </c>
      <c r="C4595" t="s">
        <v>25</v>
      </c>
      <c r="D4595" t="s">
        <v>16</v>
      </c>
      <c r="E4595">
        <v>-645.35</v>
      </c>
      <c r="F4595" t="s">
        <v>11</v>
      </c>
      <c r="G4595">
        <f>IF(Table1[[#This Row],[Type]]="Income",ABS(Table1[[#This Row],[Amount]]),0)</f>
        <v>0</v>
      </c>
      <c r="H4595">
        <f>IF(Table1[[#This Row],[Type]]="Expense",ABS(Table1[[#This Row],[Amount]]),0)</f>
        <v>645.35</v>
      </c>
      <c r="I4595" t="s">
        <v>17</v>
      </c>
      <c r="J4595" t="s">
        <v>13</v>
      </c>
      <c r="L4595" t="str">
        <f t="shared" si="71"/>
        <v>July</v>
      </c>
      <c r="M4595" s="4">
        <f>ABS(Table1[[#This Row],[Amount]])</f>
        <v>645.35</v>
      </c>
      <c r="N4595">
        <f>IF(Table1[[#This Row],[Type]]="Income",ABS(Table1[[#This Row],[Amount]]),0)</f>
        <v>0</v>
      </c>
      <c r="O4595">
        <f>IF(Table1[[#This Row],[Type]]="Expense",ABS(Table1[[#This Row],[Amount]]),0)</f>
        <v>645.35</v>
      </c>
      <c r="P4595" t="str">
        <f>Table1[[#This Row],[Region]]</f>
        <v>East</v>
      </c>
      <c r="Q4595" t="s">
        <v>16</v>
      </c>
      <c r="R4595" t="s">
        <v>13</v>
      </c>
    </row>
    <row r="4596" spans="1:18" x14ac:dyDescent="0.3">
      <c r="A4596" s="1">
        <v>45256</v>
      </c>
      <c r="B4596" t="s">
        <v>4622</v>
      </c>
      <c r="C4596" t="s">
        <v>9</v>
      </c>
      <c r="D4596" t="s">
        <v>36</v>
      </c>
      <c r="E4596">
        <v>-1154.8399999999999</v>
      </c>
      <c r="F4596" t="s">
        <v>11</v>
      </c>
      <c r="G4596">
        <f>IF(Table1[[#This Row],[Type]]="Income",ABS(Table1[[#This Row],[Amount]]),0)</f>
        <v>0</v>
      </c>
      <c r="H4596">
        <f>IF(Table1[[#This Row],[Type]]="Expense",ABS(Table1[[#This Row],[Amount]]),0)</f>
        <v>1154.8399999999999</v>
      </c>
      <c r="I4596" t="s">
        <v>17</v>
      </c>
      <c r="J4596" t="s">
        <v>27</v>
      </c>
      <c r="L4596" t="str">
        <f t="shared" si="71"/>
        <v>November</v>
      </c>
      <c r="M4596" s="4">
        <f>ABS(Table1[[#This Row],[Amount]])</f>
        <v>1154.8399999999999</v>
      </c>
      <c r="N4596">
        <f>IF(Table1[[#This Row],[Type]]="Income",ABS(Table1[[#This Row],[Amount]]),0)</f>
        <v>0</v>
      </c>
      <c r="O4596">
        <f>IF(Table1[[#This Row],[Type]]="Expense",ABS(Table1[[#This Row],[Amount]]),0)</f>
        <v>1154.8399999999999</v>
      </c>
      <c r="P4596" t="str">
        <f>Table1[[#This Row],[Region]]</f>
        <v>North</v>
      </c>
      <c r="Q4596" t="s">
        <v>36</v>
      </c>
      <c r="R4596" t="s">
        <v>27</v>
      </c>
    </row>
    <row r="4597" spans="1:18" x14ac:dyDescent="0.3">
      <c r="A4597" s="1">
        <v>45101</v>
      </c>
      <c r="B4597" t="s">
        <v>4623</v>
      </c>
      <c r="C4597" t="s">
        <v>30</v>
      </c>
      <c r="D4597" t="s">
        <v>36</v>
      </c>
      <c r="E4597">
        <v>1469.23</v>
      </c>
      <c r="F4597" t="s">
        <v>31</v>
      </c>
      <c r="G4597">
        <f>IF(Table1[[#This Row],[Type]]="Income",ABS(Table1[[#This Row],[Amount]]),0)</f>
        <v>1469.23</v>
      </c>
      <c r="H4597">
        <f>IF(Table1[[#This Row],[Type]]="Expense",ABS(Table1[[#This Row],[Amount]]),0)</f>
        <v>0</v>
      </c>
      <c r="I4597" t="s">
        <v>20</v>
      </c>
      <c r="J4597" t="s">
        <v>32</v>
      </c>
      <c r="L4597" t="str">
        <f t="shared" si="71"/>
        <v>June</v>
      </c>
      <c r="M4597" s="4">
        <f>ABS(Table1[[#This Row],[Amount]])</f>
        <v>1469.23</v>
      </c>
      <c r="N4597">
        <f>IF(Table1[[#This Row],[Type]]="Income",ABS(Table1[[#This Row],[Amount]]),0)</f>
        <v>1469.23</v>
      </c>
      <c r="O4597">
        <f>IF(Table1[[#This Row],[Type]]="Expense",ABS(Table1[[#This Row],[Amount]]),0)</f>
        <v>0</v>
      </c>
      <c r="P4597" t="str">
        <f>Table1[[#This Row],[Region]]</f>
        <v>West</v>
      </c>
      <c r="Q4597" t="s">
        <v>36</v>
      </c>
      <c r="R4597" t="s">
        <v>32</v>
      </c>
    </row>
    <row r="4598" spans="1:18" x14ac:dyDescent="0.3">
      <c r="A4598" s="1">
        <v>45280</v>
      </c>
      <c r="B4598" t="s">
        <v>4624</v>
      </c>
      <c r="C4598" t="s">
        <v>9</v>
      </c>
      <c r="D4598" t="s">
        <v>10</v>
      </c>
      <c r="E4598">
        <v>-1281.06</v>
      </c>
      <c r="F4598" t="s">
        <v>11</v>
      </c>
      <c r="G4598">
        <f>IF(Table1[[#This Row],[Type]]="Income",ABS(Table1[[#This Row],[Amount]]),0)</f>
        <v>0</v>
      </c>
      <c r="H4598">
        <f>IF(Table1[[#This Row],[Type]]="Expense",ABS(Table1[[#This Row],[Amount]]),0)</f>
        <v>1281.06</v>
      </c>
      <c r="I4598" t="s">
        <v>12</v>
      </c>
      <c r="J4598" t="s">
        <v>32</v>
      </c>
      <c r="L4598" t="str">
        <f t="shared" si="71"/>
        <v>December</v>
      </c>
      <c r="M4598" s="4">
        <f>ABS(Table1[[#This Row],[Amount]])</f>
        <v>1281.06</v>
      </c>
      <c r="N4598">
        <f>IF(Table1[[#This Row],[Type]]="Income",ABS(Table1[[#This Row],[Amount]]),0)</f>
        <v>0</v>
      </c>
      <c r="O4598">
        <f>IF(Table1[[#This Row],[Type]]="Expense",ABS(Table1[[#This Row],[Amount]]),0)</f>
        <v>1281.06</v>
      </c>
      <c r="P4598" t="str">
        <f>Table1[[#This Row],[Region]]</f>
        <v>West</v>
      </c>
      <c r="Q4598" t="s">
        <v>10</v>
      </c>
      <c r="R4598" t="s">
        <v>32</v>
      </c>
    </row>
    <row r="4599" spans="1:18" x14ac:dyDescent="0.3">
      <c r="A4599" s="1">
        <v>45067</v>
      </c>
      <c r="B4599" t="s">
        <v>4625</v>
      </c>
      <c r="C4599" t="s">
        <v>15</v>
      </c>
      <c r="D4599" t="s">
        <v>26</v>
      </c>
      <c r="E4599">
        <v>-2537.85</v>
      </c>
      <c r="F4599" t="s">
        <v>11</v>
      </c>
      <c r="G4599">
        <f>IF(Table1[[#This Row],[Type]]="Income",ABS(Table1[[#This Row],[Amount]]),0)</f>
        <v>0</v>
      </c>
      <c r="H4599">
        <f>IF(Table1[[#This Row],[Type]]="Expense",ABS(Table1[[#This Row],[Amount]]),0)</f>
        <v>2537.85</v>
      </c>
      <c r="I4599" t="s">
        <v>17</v>
      </c>
      <c r="J4599" t="s">
        <v>32</v>
      </c>
      <c r="L4599" t="str">
        <f t="shared" si="71"/>
        <v>May</v>
      </c>
      <c r="M4599" s="4">
        <f>ABS(Table1[[#This Row],[Amount]])</f>
        <v>2537.85</v>
      </c>
      <c r="N4599">
        <f>IF(Table1[[#This Row],[Type]]="Income",ABS(Table1[[#This Row],[Amount]]),0)</f>
        <v>0</v>
      </c>
      <c r="O4599">
        <f>IF(Table1[[#This Row],[Type]]="Expense",ABS(Table1[[#This Row],[Amount]]),0)</f>
        <v>2537.85</v>
      </c>
      <c r="P4599" t="str">
        <f>Table1[[#This Row],[Region]]</f>
        <v>West</v>
      </c>
      <c r="Q4599" t="s">
        <v>26</v>
      </c>
      <c r="R4599" t="s">
        <v>32</v>
      </c>
    </row>
    <row r="4600" spans="1:18" x14ac:dyDescent="0.3">
      <c r="A4600" s="1">
        <v>45172</v>
      </c>
      <c r="B4600" t="s">
        <v>4626</v>
      </c>
      <c r="C4600" t="s">
        <v>30</v>
      </c>
      <c r="D4600" t="s">
        <v>26</v>
      </c>
      <c r="E4600">
        <v>4728.3500000000004</v>
      </c>
      <c r="F4600" t="s">
        <v>31</v>
      </c>
      <c r="G4600">
        <f>IF(Table1[[#This Row],[Type]]="Income",ABS(Table1[[#This Row],[Amount]]),0)</f>
        <v>4728.3500000000004</v>
      </c>
      <c r="H4600">
        <f>IF(Table1[[#This Row],[Type]]="Expense",ABS(Table1[[#This Row],[Amount]]),0)</f>
        <v>0</v>
      </c>
      <c r="I4600" t="s">
        <v>17</v>
      </c>
      <c r="J4600" t="s">
        <v>27</v>
      </c>
      <c r="L4600" t="str">
        <f t="shared" si="71"/>
        <v>September</v>
      </c>
      <c r="M4600" s="4">
        <f>ABS(Table1[[#This Row],[Amount]])</f>
        <v>4728.3500000000004</v>
      </c>
      <c r="N4600">
        <f>IF(Table1[[#This Row],[Type]]="Income",ABS(Table1[[#This Row],[Amount]]),0)</f>
        <v>4728.3500000000004</v>
      </c>
      <c r="O4600">
        <f>IF(Table1[[#This Row],[Type]]="Expense",ABS(Table1[[#This Row],[Amount]]),0)</f>
        <v>0</v>
      </c>
      <c r="P4600" t="str">
        <f>Table1[[#This Row],[Region]]</f>
        <v>North</v>
      </c>
      <c r="Q4600" t="s">
        <v>26</v>
      </c>
      <c r="R4600" t="s">
        <v>27</v>
      </c>
    </row>
    <row r="4601" spans="1:18" x14ac:dyDescent="0.3">
      <c r="A4601" s="1">
        <v>45019</v>
      </c>
      <c r="B4601" t="s">
        <v>4627</v>
      </c>
      <c r="C4601" t="s">
        <v>9</v>
      </c>
      <c r="D4601" t="s">
        <v>16</v>
      </c>
      <c r="E4601">
        <v>-2276.4499999999998</v>
      </c>
      <c r="F4601" t="s">
        <v>11</v>
      </c>
      <c r="G4601">
        <f>IF(Table1[[#This Row],[Type]]="Income",ABS(Table1[[#This Row],[Amount]]),0)</f>
        <v>0</v>
      </c>
      <c r="H4601">
        <f>IF(Table1[[#This Row],[Type]]="Expense",ABS(Table1[[#This Row],[Amount]]),0)</f>
        <v>2276.4499999999998</v>
      </c>
      <c r="I4601" t="s">
        <v>12</v>
      </c>
      <c r="J4601" t="s">
        <v>27</v>
      </c>
      <c r="L4601" t="str">
        <f t="shared" si="71"/>
        <v>April</v>
      </c>
      <c r="M4601" s="4">
        <f>ABS(Table1[[#This Row],[Amount]])</f>
        <v>2276.4499999999998</v>
      </c>
      <c r="N4601">
        <f>IF(Table1[[#This Row],[Type]]="Income",ABS(Table1[[#This Row],[Amount]]),0)</f>
        <v>0</v>
      </c>
      <c r="O4601">
        <f>IF(Table1[[#This Row],[Type]]="Expense",ABS(Table1[[#This Row],[Amount]]),0)</f>
        <v>2276.4499999999998</v>
      </c>
      <c r="P4601" t="str">
        <f>Table1[[#This Row],[Region]]</f>
        <v>North</v>
      </c>
      <c r="Q4601" t="s">
        <v>16</v>
      </c>
      <c r="R4601" t="s">
        <v>27</v>
      </c>
    </row>
    <row r="4602" spans="1:18" x14ac:dyDescent="0.3">
      <c r="A4602" s="1">
        <v>45165</v>
      </c>
      <c r="B4602" t="s">
        <v>4628</v>
      </c>
      <c r="C4602" t="s">
        <v>25</v>
      </c>
      <c r="D4602" t="s">
        <v>26</v>
      </c>
      <c r="E4602">
        <v>-3341.67</v>
      </c>
      <c r="F4602" t="s">
        <v>11</v>
      </c>
      <c r="G4602">
        <f>IF(Table1[[#This Row],[Type]]="Income",ABS(Table1[[#This Row],[Amount]]),0)</f>
        <v>0</v>
      </c>
      <c r="H4602">
        <f>IF(Table1[[#This Row],[Type]]="Expense",ABS(Table1[[#This Row],[Amount]]),0)</f>
        <v>3341.67</v>
      </c>
      <c r="I4602" t="s">
        <v>12</v>
      </c>
      <c r="J4602" t="s">
        <v>13</v>
      </c>
      <c r="L4602" t="str">
        <f t="shared" si="71"/>
        <v>August</v>
      </c>
      <c r="M4602" s="4">
        <f>ABS(Table1[[#This Row],[Amount]])</f>
        <v>3341.67</v>
      </c>
      <c r="N4602">
        <f>IF(Table1[[#This Row],[Type]]="Income",ABS(Table1[[#This Row],[Amount]]),0)</f>
        <v>0</v>
      </c>
      <c r="O4602">
        <f>IF(Table1[[#This Row],[Type]]="Expense",ABS(Table1[[#This Row],[Amount]]),0)</f>
        <v>3341.67</v>
      </c>
      <c r="P4602" t="str">
        <f>Table1[[#This Row],[Region]]</f>
        <v>East</v>
      </c>
      <c r="Q4602" t="s">
        <v>26</v>
      </c>
      <c r="R4602" t="s">
        <v>13</v>
      </c>
    </row>
    <row r="4603" spans="1:18" x14ac:dyDescent="0.3">
      <c r="A4603" s="1">
        <v>45131</v>
      </c>
      <c r="B4603" t="s">
        <v>4629</v>
      </c>
      <c r="C4603" t="s">
        <v>15</v>
      </c>
      <c r="D4603" t="s">
        <v>42</v>
      </c>
      <c r="E4603">
        <v>-3474.06</v>
      </c>
      <c r="F4603" t="s">
        <v>11</v>
      </c>
      <c r="G4603">
        <f>IF(Table1[[#This Row],[Type]]="Income",ABS(Table1[[#This Row],[Amount]]),0)</f>
        <v>0</v>
      </c>
      <c r="H4603">
        <f>IF(Table1[[#This Row],[Type]]="Expense",ABS(Table1[[#This Row],[Amount]]),0)</f>
        <v>3474.06</v>
      </c>
      <c r="I4603" t="s">
        <v>17</v>
      </c>
      <c r="J4603" t="s">
        <v>13</v>
      </c>
      <c r="L4603" t="str">
        <f t="shared" si="71"/>
        <v>July</v>
      </c>
      <c r="M4603" s="4">
        <f>ABS(Table1[[#This Row],[Amount]])</f>
        <v>3474.06</v>
      </c>
      <c r="N4603">
        <f>IF(Table1[[#This Row],[Type]]="Income",ABS(Table1[[#This Row],[Amount]]),0)</f>
        <v>0</v>
      </c>
      <c r="O4603">
        <f>IF(Table1[[#This Row],[Type]]="Expense",ABS(Table1[[#This Row],[Amount]]),0)</f>
        <v>3474.06</v>
      </c>
      <c r="P4603" t="str">
        <f>Table1[[#This Row],[Region]]</f>
        <v>East</v>
      </c>
      <c r="Q4603" t="s">
        <v>42</v>
      </c>
      <c r="R4603" t="s">
        <v>13</v>
      </c>
    </row>
    <row r="4604" spans="1:18" x14ac:dyDescent="0.3">
      <c r="A4604" s="1">
        <v>44974</v>
      </c>
      <c r="B4604" t="s">
        <v>4630</v>
      </c>
      <c r="C4604" t="s">
        <v>9</v>
      </c>
      <c r="D4604" t="s">
        <v>42</v>
      </c>
      <c r="E4604">
        <v>-4370.75</v>
      </c>
      <c r="F4604" t="s">
        <v>11</v>
      </c>
      <c r="G4604">
        <f>IF(Table1[[#This Row],[Type]]="Income",ABS(Table1[[#This Row],[Amount]]),0)</f>
        <v>0</v>
      </c>
      <c r="H4604">
        <f>IF(Table1[[#This Row],[Type]]="Expense",ABS(Table1[[#This Row],[Amount]]),0)</f>
        <v>4370.75</v>
      </c>
      <c r="I4604" t="s">
        <v>17</v>
      </c>
      <c r="J4604" t="s">
        <v>27</v>
      </c>
      <c r="L4604" t="str">
        <f t="shared" si="71"/>
        <v>February</v>
      </c>
      <c r="M4604" s="4">
        <f>ABS(Table1[[#This Row],[Amount]])</f>
        <v>4370.75</v>
      </c>
      <c r="N4604">
        <f>IF(Table1[[#This Row],[Type]]="Income",ABS(Table1[[#This Row],[Amount]]),0)</f>
        <v>0</v>
      </c>
      <c r="O4604">
        <f>IF(Table1[[#This Row],[Type]]="Expense",ABS(Table1[[#This Row],[Amount]]),0)</f>
        <v>4370.75</v>
      </c>
      <c r="P4604" t="str">
        <f>Table1[[#This Row],[Region]]</f>
        <v>North</v>
      </c>
      <c r="Q4604" t="s">
        <v>42</v>
      </c>
      <c r="R4604" t="s">
        <v>27</v>
      </c>
    </row>
    <row r="4605" spans="1:18" x14ac:dyDescent="0.3">
      <c r="A4605" s="1">
        <v>45171</v>
      </c>
      <c r="B4605" t="s">
        <v>4631</v>
      </c>
      <c r="C4605" t="s">
        <v>30</v>
      </c>
      <c r="D4605" t="s">
        <v>19</v>
      </c>
      <c r="E4605">
        <v>265.72000000000003</v>
      </c>
      <c r="F4605" t="s">
        <v>31</v>
      </c>
      <c r="G4605">
        <f>IF(Table1[[#This Row],[Type]]="Income",ABS(Table1[[#This Row],[Amount]]),0)</f>
        <v>265.72000000000003</v>
      </c>
      <c r="H4605">
        <f>IF(Table1[[#This Row],[Type]]="Expense",ABS(Table1[[#This Row],[Amount]]),0)</f>
        <v>0</v>
      </c>
      <c r="I4605" t="s">
        <v>20</v>
      </c>
      <c r="J4605" t="s">
        <v>27</v>
      </c>
      <c r="L4605" t="str">
        <f t="shared" si="71"/>
        <v>September</v>
      </c>
      <c r="M4605" s="4">
        <f>ABS(Table1[[#This Row],[Amount]])</f>
        <v>265.72000000000003</v>
      </c>
      <c r="N4605">
        <f>IF(Table1[[#This Row],[Type]]="Income",ABS(Table1[[#This Row],[Amount]]),0)</f>
        <v>265.72000000000003</v>
      </c>
      <c r="O4605">
        <f>IF(Table1[[#This Row],[Type]]="Expense",ABS(Table1[[#This Row],[Amount]]),0)</f>
        <v>0</v>
      </c>
      <c r="P4605" t="str">
        <f>Table1[[#This Row],[Region]]</f>
        <v>North</v>
      </c>
      <c r="Q4605" t="s">
        <v>19</v>
      </c>
      <c r="R4605" t="s">
        <v>27</v>
      </c>
    </row>
    <row r="4606" spans="1:18" x14ac:dyDescent="0.3">
      <c r="A4606" s="1">
        <v>45246</v>
      </c>
      <c r="B4606" t="s">
        <v>4632</v>
      </c>
      <c r="C4606" t="s">
        <v>9</v>
      </c>
      <c r="D4606" t="s">
        <v>42</v>
      </c>
      <c r="E4606">
        <v>-2081.2199999999998</v>
      </c>
      <c r="F4606" t="s">
        <v>11</v>
      </c>
      <c r="G4606">
        <f>IF(Table1[[#This Row],[Type]]="Income",ABS(Table1[[#This Row],[Amount]]),0)</f>
        <v>0</v>
      </c>
      <c r="H4606">
        <f>IF(Table1[[#This Row],[Type]]="Expense",ABS(Table1[[#This Row],[Amount]]),0)</f>
        <v>2081.2199999999998</v>
      </c>
      <c r="I4606" t="s">
        <v>12</v>
      </c>
      <c r="J4606" t="s">
        <v>32</v>
      </c>
      <c r="L4606" t="str">
        <f t="shared" si="71"/>
        <v>November</v>
      </c>
      <c r="M4606" s="4">
        <f>ABS(Table1[[#This Row],[Amount]])</f>
        <v>2081.2199999999998</v>
      </c>
      <c r="N4606">
        <f>IF(Table1[[#This Row],[Type]]="Income",ABS(Table1[[#This Row],[Amount]]),0)</f>
        <v>0</v>
      </c>
      <c r="O4606">
        <f>IF(Table1[[#This Row],[Type]]="Expense",ABS(Table1[[#This Row],[Amount]]),0)</f>
        <v>2081.2199999999998</v>
      </c>
      <c r="P4606" t="str">
        <f>Table1[[#This Row],[Region]]</f>
        <v>West</v>
      </c>
      <c r="Q4606" t="s">
        <v>42</v>
      </c>
      <c r="R4606" t="s">
        <v>32</v>
      </c>
    </row>
    <row r="4607" spans="1:18" x14ac:dyDescent="0.3">
      <c r="A4607" s="1">
        <v>45243</v>
      </c>
      <c r="B4607" t="s">
        <v>4633</v>
      </c>
      <c r="C4607" t="s">
        <v>15</v>
      </c>
      <c r="D4607" t="s">
        <v>42</v>
      </c>
      <c r="E4607">
        <v>-3945.2</v>
      </c>
      <c r="F4607" t="s">
        <v>11</v>
      </c>
      <c r="G4607">
        <f>IF(Table1[[#This Row],[Type]]="Income",ABS(Table1[[#This Row],[Amount]]),0)</f>
        <v>0</v>
      </c>
      <c r="H4607">
        <f>IF(Table1[[#This Row],[Type]]="Expense",ABS(Table1[[#This Row],[Amount]]),0)</f>
        <v>3945.2</v>
      </c>
      <c r="I4607" t="s">
        <v>17</v>
      </c>
      <c r="J4607" t="s">
        <v>13</v>
      </c>
      <c r="L4607" t="str">
        <f t="shared" si="71"/>
        <v>November</v>
      </c>
      <c r="M4607" s="4">
        <f>ABS(Table1[[#This Row],[Amount]])</f>
        <v>3945.2</v>
      </c>
      <c r="N4607">
        <f>IF(Table1[[#This Row],[Type]]="Income",ABS(Table1[[#This Row],[Amount]]),0)</f>
        <v>0</v>
      </c>
      <c r="O4607">
        <f>IF(Table1[[#This Row],[Type]]="Expense",ABS(Table1[[#This Row],[Amount]]),0)</f>
        <v>3945.2</v>
      </c>
      <c r="P4607" t="str">
        <f>Table1[[#This Row],[Region]]</f>
        <v>East</v>
      </c>
      <c r="Q4607" t="s">
        <v>42</v>
      </c>
      <c r="R4607" t="s">
        <v>13</v>
      </c>
    </row>
    <row r="4608" spans="1:18" x14ac:dyDescent="0.3">
      <c r="A4608" s="1">
        <v>45221</v>
      </c>
      <c r="B4608" t="s">
        <v>4634</v>
      </c>
      <c r="C4608" t="s">
        <v>30</v>
      </c>
      <c r="D4608" t="s">
        <v>16</v>
      </c>
      <c r="E4608">
        <v>4092.85</v>
      </c>
      <c r="F4608" t="s">
        <v>31</v>
      </c>
      <c r="G4608">
        <f>IF(Table1[[#This Row],[Type]]="Income",ABS(Table1[[#This Row],[Amount]]),0)</f>
        <v>4092.85</v>
      </c>
      <c r="H4608">
        <f>IF(Table1[[#This Row],[Type]]="Expense",ABS(Table1[[#This Row],[Amount]]),0)</f>
        <v>0</v>
      </c>
      <c r="I4608" t="s">
        <v>17</v>
      </c>
      <c r="J4608" t="s">
        <v>13</v>
      </c>
      <c r="L4608" t="str">
        <f t="shared" si="71"/>
        <v>October</v>
      </c>
      <c r="M4608" s="4">
        <f>ABS(Table1[[#This Row],[Amount]])</f>
        <v>4092.85</v>
      </c>
      <c r="N4608">
        <f>IF(Table1[[#This Row],[Type]]="Income",ABS(Table1[[#This Row],[Amount]]),0)</f>
        <v>4092.85</v>
      </c>
      <c r="O4608">
        <f>IF(Table1[[#This Row],[Type]]="Expense",ABS(Table1[[#This Row],[Amount]]),0)</f>
        <v>0</v>
      </c>
      <c r="P4608" t="str">
        <f>Table1[[#This Row],[Region]]</f>
        <v>East</v>
      </c>
      <c r="Q4608" t="s">
        <v>16</v>
      </c>
      <c r="R4608" t="s">
        <v>13</v>
      </c>
    </row>
    <row r="4609" spans="1:18" x14ac:dyDescent="0.3">
      <c r="A4609" s="1">
        <v>45054</v>
      </c>
      <c r="B4609" t="s">
        <v>4635</v>
      </c>
      <c r="C4609" t="s">
        <v>15</v>
      </c>
      <c r="D4609" t="s">
        <v>36</v>
      </c>
      <c r="E4609">
        <v>-4643.93</v>
      </c>
      <c r="F4609" t="s">
        <v>11</v>
      </c>
      <c r="G4609">
        <f>IF(Table1[[#This Row],[Type]]="Income",ABS(Table1[[#This Row],[Amount]]),0)</f>
        <v>0</v>
      </c>
      <c r="H4609">
        <f>IF(Table1[[#This Row],[Type]]="Expense",ABS(Table1[[#This Row],[Amount]]),0)</f>
        <v>4643.93</v>
      </c>
      <c r="I4609" t="s">
        <v>17</v>
      </c>
      <c r="J4609" t="s">
        <v>32</v>
      </c>
      <c r="L4609" t="str">
        <f t="shared" si="71"/>
        <v>May</v>
      </c>
      <c r="M4609" s="4">
        <f>ABS(Table1[[#This Row],[Amount]])</f>
        <v>4643.93</v>
      </c>
      <c r="N4609">
        <f>IF(Table1[[#This Row],[Type]]="Income",ABS(Table1[[#This Row],[Amount]]),0)</f>
        <v>0</v>
      </c>
      <c r="O4609">
        <f>IF(Table1[[#This Row],[Type]]="Expense",ABS(Table1[[#This Row],[Amount]]),0)</f>
        <v>4643.93</v>
      </c>
      <c r="P4609" t="str">
        <f>Table1[[#This Row],[Region]]</f>
        <v>West</v>
      </c>
      <c r="Q4609" t="s">
        <v>36</v>
      </c>
      <c r="R4609" t="s">
        <v>32</v>
      </c>
    </row>
    <row r="4610" spans="1:18" x14ac:dyDescent="0.3">
      <c r="A4610" s="1">
        <v>45270</v>
      </c>
      <c r="B4610" t="s">
        <v>4636</v>
      </c>
      <c r="C4610" t="s">
        <v>9</v>
      </c>
      <c r="D4610" t="s">
        <v>42</v>
      </c>
      <c r="E4610">
        <v>-3543.69</v>
      </c>
      <c r="F4610" t="s">
        <v>11</v>
      </c>
      <c r="G4610">
        <f>IF(Table1[[#This Row],[Type]]="Income",ABS(Table1[[#This Row],[Amount]]),0)</f>
        <v>0</v>
      </c>
      <c r="H4610">
        <f>IF(Table1[[#This Row],[Type]]="Expense",ABS(Table1[[#This Row],[Amount]]),0)</f>
        <v>3543.69</v>
      </c>
      <c r="I4610" t="s">
        <v>17</v>
      </c>
      <c r="J4610" t="s">
        <v>32</v>
      </c>
      <c r="L4610" t="str">
        <f t="shared" si="71"/>
        <v>December</v>
      </c>
      <c r="M4610" s="4">
        <f>ABS(Table1[[#This Row],[Amount]])</f>
        <v>3543.69</v>
      </c>
      <c r="N4610">
        <f>IF(Table1[[#This Row],[Type]]="Income",ABS(Table1[[#This Row],[Amount]]),0)</f>
        <v>0</v>
      </c>
      <c r="O4610">
        <f>IF(Table1[[#This Row],[Type]]="Expense",ABS(Table1[[#This Row],[Amount]]),0)</f>
        <v>3543.69</v>
      </c>
      <c r="P4610" t="str">
        <f>Table1[[#This Row],[Region]]</f>
        <v>West</v>
      </c>
      <c r="Q4610" t="s">
        <v>42</v>
      </c>
      <c r="R4610" t="s">
        <v>32</v>
      </c>
    </row>
    <row r="4611" spans="1:18" x14ac:dyDescent="0.3">
      <c r="A4611" s="1">
        <v>45208</v>
      </c>
      <c r="B4611" t="s">
        <v>4637</v>
      </c>
      <c r="C4611" t="s">
        <v>25</v>
      </c>
      <c r="D4611" t="s">
        <v>19</v>
      </c>
      <c r="E4611">
        <v>-1301.25</v>
      </c>
      <c r="F4611" t="s">
        <v>11</v>
      </c>
      <c r="G4611">
        <f>IF(Table1[[#This Row],[Type]]="Income",ABS(Table1[[#This Row],[Amount]]),0)</f>
        <v>0</v>
      </c>
      <c r="H4611">
        <f>IF(Table1[[#This Row],[Type]]="Expense",ABS(Table1[[#This Row],[Amount]]),0)</f>
        <v>1301.25</v>
      </c>
      <c r="I4611" t="s">
        <v>20</v>
      </c>
      <c r="J4611" t="s">
        <v>32</v>
      </c>
      <c r="L4611" t="str">
        <f t="shared" ref="L4611:L4674" si="72">TEXT(A4611:A9610,"mmmm")</f>
        <v>October</v>
      </c>
      <c r="M4611" s="4">
        <f>ABS(Table1[[#This Row],[Amount]])</f>
        <v>1301.25</v>
      </c>
      <c r="N4611">
        <f>IF(Table1[[#This Row],[Type]]="Income",ABS(Table1[[#This Row],[Amount]]),0)</f>
        <v>0</v>
      </c>
      <c r="O4611">
        <f>IF(Table1[[#This Row],[Type]]="Expense",ABS(Table1[[#This Row],[Amount]]),0)</f>
        <v>1301.25</v>
      </c>
      <c r="P4611" t="str">
        <f>Table1[[#This Row],[Region]]</f>
        <v>West</v>
      </c>
      <c r="Q4611" t="s">
        <v>19</v>
      </c>
      <c r="R4611" t="s">
        <v>32</v>
      </c>
    </row>
    <row r="4612" spans="1:18" x14ac:dyDescent="0.3">
      <c r="A4612" s="1">
        <v>44943</v>
      </c>
      <c r="B4612" t="s">
        <v>4638</v>
      </c>
      <c r="C4612" t="s">
        <v>25</v>
      </c>
      <c r="D4612" t="s">
        <v>26</v>
      </c>
      <c r="E4612">
        <v>-2577.7600000000002</v>
      </c>
      <c r="F4612" t="s">
        <v>11</v>
      </c>
      <c r="G4612">
        <f>IF(Table1[[#This Row],[Type]]="Income",ABS(Table1[[#This Row],[Amount]]),0)</f>
        <v>0</v>
      </c>
      <c r="H4612">
        <f>IF(Table1[[#This Row],[Type]]="Expense",ABS(Table1[[#This Row],[Amount]]),0)</f>
        <v>2577.7600000000002</v>
      </c>
      <c r="I4612" t="s">
        <v>12</v>
      </c>
      <c r="J4612" t="s">
        <v>23</v>
      </c>
      <c r="L4612" t="str">
        <f t="shared" si="72"/>
        <v>January</v>
      </c>
      <c r="M4612" s="4">
        <f>ABS(Table1[[#This Row],[Amount]])</f>
        <v>2577.7600000000002</v>
      </c>
      <c r="N4612">
        <f>IF(Table1[[#This Row],[Type]]="Income",ABS(Table1[[#This Row],[Amount]]),0)</f>
        <v>0</v>
      </c>
      <c r="O4612">
        <f>IF(Table1[[#This Row],[Type]]="Expense",ABS(Table1[[#This Row],[Amount]]),0)</f>
        <v>2577.7600000000002</v>
      </c>
      <c r="P4612" t="str">
        <f>Table1[[#This Row],[Region]]</f>
        <v>South</v>
      </c>
      <c r="Q4612" t="s">
        <v>26</v>
      </c>
      <c r="R4612" t="s">
        <v>23</v>
      </c>
    </row>
    <row r="4613" spans="1:18" x14ac:dyDescent="0.3">
      <c r="A4613" s="1">
        <v>44997</v>
      </c>
      <c r="B4613" t="s">
        <v>4639</v>
      </c>
      <c r="C4613" t="s">
        <v>9</v>
      </c>
      <c r="D4613" t="s">
        <v>42</v>
      </c>
      <c r="E4613">
        <v>-258.49</v>
      </c>
      <c r="F4613" t="s">
        <v>11</v>
      </c>
      <c r="G4613">
        <f>IF(Table1[[#This Row],[Type]]="Income",ABS(Table1[[#This Row],[Amount]]),0)</f>
        <v>0</v>
      </c>
      <c r="H4613">
        <f>IF(Table1[[#This Row],[Type]]="Expense",ABS(Table1[[#This Row],[Amount]]),0)</f>
        <v>258.49</v>
      </c>
      <c r="I4613" t="s">
        <v>17</v>
      </c>
      <c r="J4613" t="s">
        <v>23</v>
      </c>
      <c r="L4613" t="str">
        <f t="shared" si="72"/>
        <v>March</v>
      </c>
      <c r="M4613" s="4">
        <f>ABS(Table1[[#This Row],[Amount]])</f>
        <v>258.49</v>
      </c>
      <c r="N4613">
        <f>IF(Table1[[#This Row],[Type]]="Income",ABS(Table1[[#This Row],[Amount]]),0)</f>
        <v>0</v>
      </c>
      <c r="O4613">
        <f>IF(Table1[[#This Row],[Type]]="Expense",ABS(Table1[[#This Row],[Amount]]),0)</f>
        <v>258.49</v>
      </c>
      <c r="P4613" t="str">
        <f>Table1[[#This Row],[Region]]</f>
        <v>South</v>
      </c>
      <c r="Q4613" t="s">
        <v>42</v>
      </c>
      <c r="R4613" t="s">
        <v>23</v>
      </c>
    </row>
    <row r="4614" spans="1:18" x14ac:dyDescent="0.3">
      <c r="A4614" s="1">
        <v>45195</v>
      </c>
      <c r="B4614" t="s">
        <v>4640</v>
      </c>
      <c r="C4614" t="s">
        <v>9</v>
      </c>
      <c r="D4614" t="s">
        <v>19</v>
      </c>
      <c r="E4614">
        <v>-3269.95</v>
      </c>
      <c r="F4614" t="s">
        <v>11</v>
      </c>
      <c r="G4614">
        <f>IF(Table1[[#This Row],[Type]]="Income",ABS(Table1[[#This Row],[Amount]]),0)</f>
        <v>0</v>
      </c>
      <c r="H4614">
        <f>IF(Table1[[#This Row],[Type]]="Expense",ABS(Table1[[#This Row],[Amount]]),0)</f>
        <v>3269.95</v>
      </c>
      <c r="I4614" t="s">
        <v>12</v>
      </c>
      <c r="J4614" t="s">
        <v>27</v>
      </c>
      <c r="L4614" t="str">
        <f t="shared" si="72"/>
        <v>September</v>
      </c>
      <c r="M4614" s="4">
        <f>ABS(Table1[[#This Row],[Amount]])</f>
        <v>3269.95</v>
      </c>
      <c r="N4614">
        <f>IF(Table1[[#This Row],[Type]]="Income",ABS(Table1[[#This Row],[Amount]]),0)</f>
        <v>0</v>
      </c>
      <c r="O4614">
        <f>IF(Table1[[#This Row],[Type]]="Expense",ABS(Table1[[#This Row],[Amount]]),0)</f>
        <v>3269.95</v>
      </c>
      <c r="P4614" t="str">
        <f>Table1[[#This Row],[Region]]</f>
        <v>North</v>
      </c>
      <c r="Q4614" t="s">
        <v>19</v>
      </c>
      <c r="R4614" t="s">
        <v>27</v>
      </c>
    </row>
    <row r="4615" spans="1:18" x14ac:dyDescent="0.3">
      <c r="A4615" s="1">
        <v>45251</v>
      </c>
      <c r="B4615" t="s">
        <v>4641</v>
      </c>
      <c r="C4615" t="s">
        <v>9</v>
      </c>
      <c r="D4615" t="s">
        <v>16</v>
      </c>
      <c r="E4615">
        <v>-2816.05</v>
      </c>
      <c r="F4615" t="s">
        <v>11</v>
      </c>
      <c r="G4615">
        <f>IF(Table1[[#This Row],[Type]]="Income",ABS(Table1[[#This Row],[Amount]]),0)</f>
        <v>0</v>
      </c>
      <c r="H4615">
        <f>IF(Table1[[#This Row],[Type]]="Expense",ABS(Table1[[#This Row],[Amount]]),0)</f>
        <v>2816.05</v>
      </c>
      <c r="I4615" t="s">
        <v>12</v>
      </c>
      <c r="J4615" t="s">
        <v>13</v>
      </c>
      <c r="L4615" t="str">
        <f t="shared" si="72"/>
        <v>November</v>
      </c>
      <c r="M4615" s="4">
        <f>ABS(Table1[[#This Row],[Amount]])</f>
        <v>2816.05</v>
      </c>
      <c r="N4615">
        <f>IF(Table1[[#This Row],[Type]]="Income",ABS(Table1[[#This Row],[Amount]]),0)</f>
        <v>0</v>
      </c>
      <c r="O4615">
        <f>IF(Table1[[#This Row],[Type]]="Expense",ABS(Table1[[#This Row],[Amount]]),0)</f>
        <v>2816.05</v>
      </c>
      <c r="P4615" t="str">
        <f>Table1[[#This Row],[Region]]</f>
        <v>East</v>
      </c>
      <c r="Q4615" t="s">
        <v>16</v>
      </c>
      <c r="R4615" t="s">
        <v>13</v>
      </c>
    </row>
    <row r="4616" spans="1:18" x14ac:dyDescent="0.3">
      <c r="A4616" s="1">
        <v>45208</v>
      </c>
      <c r="B4616" t="s">
        <v>4642</v>
      </c>
      <c r="C4616" t="s">
        <v>30</v>
      </c>
      <c r="D4616" t="s">
        <v>10</v>
      </c>
      <c r="E4616">
        <v>3367.5</v>
      </c>
      <c r="F4616" t="s">
        <v>31</v>
      </c>
      <c r="G4616">
        <f>IF(Table1[[#This Row],[Type]]="Income",ABS(Table1[[#This Row],[Amount]]),0)</f>
        <v>3367.5</v>
      </c>
      <c r="H4616">
        <f>IF(Table1[[#This Row],[Type]]="Expense",ABS(Table1[[#This Row],[Amount]]),0)</f>
        <v>0</v>
      </c>
      <c r="I4616" t="s">
        <v>17</v>
      </c>
      <c r="J4616" t="s">
        <v>32</v>
      </c>
      <c r="L4616" t="str">
        <f t="shared" si="72"/>
        <v>October</v>
      </c>
      <c r="M4616" s="4">
        <f>ABS(Table1[[#This Row],[Amount]])</f>
        <v>3367.5</v>
      </c>
      <c r="N4616">
        <f>IF(Table1[[#This Row],[Type]]="Income",ABS(Table1[[#This Row],[Amount]]),0)</f>
        <v>3367.5</v>
      </c>
      <c r="O4616">
        <f>IF(Table1[[#This Row],[Type]]="Expense",ABS(Table1[[#This Row],[Amount]]),0)</f>
        <v>0</v>
      </c>
      <c r="P4616" t="str">
        <f>Table1[[#This Row],[Region]]</f>
        <v>West</v>
      </c>
      <c r="Q4616" t="s">
        <v>10</v>
      </c>
      <c r="R4616" t="s">
        <v>32</v>
      </c>
    </row>
    <row r="4617" spans="1:18" x14ac:dyDescent="0.3">
      <c r="A4617" s="1">
        <v>45231</v>
      </c>
      <c r="B4617" t="s">
        <v>4643</v>
      </c>
      <c r="C4617" t="s">
        <v>15</v>
      </c>
      <c r="D4617" t="s">
        <v>10</v>
      </c>
      <c r="E4617">
        <v>-4657.6899999999996</v>
      </c>
      <c r="F4617" t="s">
        <v>11</v>
      </c>
      <c r="G4617">
        <f>IF(Table1[[#This Row],[Type]]="Income",ABS(Table1[[#This Row],[Amount]]),0)</f>
        <v>0</v>
      </c>
      <c r="H4617">
        <f>IF(Table1[[#This Row],[Type]]="Expense",ABS(Table1[[#This Row],[Amount]]),0)</f>
        <v>4657.6899999999996</v>
      </c>
      <c r="I4617" t="s">
        <v>17</v>
      </c>
      <c r="J4617" t="s">
        <v>32</v>
      </c>
      <c r="L4617" t="str">
        <f t="shared" si="72"/>
        <v>November</v>
      </c>
      <c r="M4617" s="4">
        <f>ABS(Table1[[#This Row],[Amount]])</f>
        <v>4657.6899999999996</v>
      </c>
      <c r="N4617">
        <f>IF(Table1[[#This Row],[Type]]="Income",ABS(Table1[[#This Row],[Amount]]),0)</f>
        <v>0</v>
      </c>
      <c r="O4617">
        <f>IF(Table1[[#This Row],[Type]]="Expense",ABS(Table1[[#This Row],[Amount]]),0)</f>
        <v>4657.6899999999996</v>
      </c>
      <c r="P4617" t="str">
        <f>Table1[[#This Row],[Region]]</f>
        <v>West</v>
      </c>
      <c r="Q4617" t="s">
        <v>10</v>
      </c>
      <c r="R4617" t="s">
        <v>32</v>
      </c>
    </row>
    <row r="4618" spans="1:18" x14ac:dyDescent="0.3">
      <c r="A4618" s="1">
        <v>44933</v>
      </c>
      <c r="B4618" t="s">
        <v>4644</v>
      </c>
      <c r="C4618" t="s">
        <v>15</v>
      </c>
      <c r="D4618" t="s">
        <v>10</v>
      </c>
      <c r="E4618">
        <v>-3467.66</v>
      </c>
      <c r="F4618" t="s">
        <v>11</v>
      </c>
      <c r="G4618">
        <f>IF(Table1[[#This Row],[Type]]="Income",ABS(Table1[[#This Row],[Amount]]),0)</f>
        <v>0</v>
      </c>
      <c r="H4618">
        <f>IF(Table1[[#This Row],[Type]]="Expense",ABS(Table1[[#This Row],[Amount]]),0)</f>
        <v>3467.66</v>
      </c>
      <c r="I4618" t="s">
        <v>17</v>
      </c>
      <c r="J4618" t="s">
        <v>13</v>
      </c>
      <c r="L4618" t="str">
        <f t="shared" si="72"/>
        <v>January</v>
      </c>
      <c r="M4618" s="4">
        <f>ABS(Table1[[#This Row],[Amount]])</f>
        <v>3467.66</v>
      </c>
      <c r="N4618">
        <f>IF(Table1[[#This Row],[Type]]="Income",ABS(Table1[[#This Row],[Amount]]),0)</f>
        <v>0</v>
      </c>
      <c r="O4618">
        <f>IF(Table1[[#This Row],[Type]]="Expense",ABS(Table1[[#This Row],[Amount]]),0)</f>
        <v>3467.66</v>
      </c>
      <c r="P4618" t="str">
        <f>Table1[[#This Row],[Region]]</f>
        <v>East</v>
      </c>
      <c r="Q4618" t="s">
        <v>10</v>
      </c>
      <c r="R4618" t="s">
        <v>13</v>
      </c>
    </row>
    <row r="4619" spans="1:18" x14ac:dyDescent="0.3">
      <c r="A4619" s="1">
        <v>45240</v>
      </c>
      <c r="B4619" t="s">
        <v>4645</v>
      </c>
      <c r="C4619" t="s">
        <v>15</v>
      </c>
      <c r="D4619" t="s">
        <v>26</v>
      </c>
      <c r="E4619">
        <v>-1670.2</v>
      </c>
      <c r="F4619" t="s">
        <v>11</v>
      </c>
      <c r="G4619">
        <f>IF(Table1[[#This Row],[Type]]="Income",ABS(Table1[[#This Row],[Amount]]),0)</f>
        <v>0</v>
      </c>
      <c r="H4619">
        <f>IF(Table1[[#This Row],[Type]]="Expense",ABS(Table1[[#This Row],[Amount]]),0)</f>
        <v>1670.2</v>
      </c>
      <c r="I4619" t="s">
        <v>20</v>
      </c>
      <c r="J4619" t="s">
        <v>23</v>
      </c>
      <c r="L4619" t="str">
        <f t="shared" si="72"/>
        <v>November</v>
      </c>
      <c r="M4619" s="4">
        <f>ABS(Table1[[#This Row],[Amount]])</f>
        <v>1670.2</v>
      </c>
      <c r="N4619">
        <f>IF(Table1[[#This Row],[Type]]="Income",ABS(Table1[[#This Row],[Amount]]),0)</f>
        <v>0</v>
      </c>
      <c r="O4619">
        <f>IF(Table1[[#This Row],[Type]]="Expense",ABS(Table1[[#This Row],[Amount]]),0)</f>
        <v>1670.2</v>
      </c>
      <c r="P4619" t="str">
        <f>Table1[[#This Row],[Region]]</f>
        <v>South</v>
      </c>
      <c r="Q4619" t="s">
        <v>26</v>
      </c>
      <c r="R4619" t="s">
        <v>23</v>
      </c>
    </row>
    <row r="4620" spans="1:18" x14ac:dyDescent="0.3">
      <c r="A4620" s="1">
        <v>45231</v>
      </c>
      <c r="B4620" t="s">
        <v>4646</v>
      </c>
      <c r="C4620" t="s">
        <v>9</v>
      </c>
      <c r="D4620" t="s">
        <v>19</v>
      </c>
      <c r="E4620">
        <v>-1073.81</v>
      </c>
      <c r="F4620" t="s">
        <v>11</v>
      </c>
      <c r="G4620">
        <f>IF(Table1[[#This Row],[Type]]="Income",ABS(Table1[[#This Row],[Amount]]),0)</f>
        <v>0</v>
      </c>
      <c r="H4620">
        <f>IF(Table1[[#This Row],[Type]]="Expense",ABS(Table1[[#This Row],[Amount]]),0)</f>
        <v>1073.81</v>
      </c>
      <c r="I4620" t="s">
        <v>17</v>
      </c>
      <c r="J4620" t="s">
        <v>13</v>
      </c>
      <c r="L4620" t="str">
        <f t="shared" si="72"/>
        <v>November</v>
      </c>
      <c r="M4620" s="4">
        <f>ABS(Table1[[#This Row],[Amount]])</f>
        <v>1073.81</v>
      </c>
      <c r="N4620">
        <f>IF(Table1[[#This Row],[Type]]="Income",ABS(Table1[[#This Row],[Amount]]),0)</f>
        <v>0</v>
      </c>
      <c r="O4620">
        <f>IF(Table1[[#This Row],[Type]]="Expense",ABS(Table1[[#This Row],[Amount]]),0)</f>
        <v>1073.81</v>
      </c>
      <c r="P4620" t="str">
        <f>Table1[[#This Row],[Region]]</f>
        <v>East</v>
      </c>
      <c r="Q4620" t="s">
        <v>19</v>
      </c>
      <c r="R4620" t="s">
        <v>13</v>
      </c>
    </row>
    <row r="4621" spans="1:18" x14ac:dyDescent="0.3">
      <c r="A4621" s="1">
        <v>45029</v>
      </c>
      <c r="B4621" t="s">
        <v>4647</v>
      </c>
      <c r="C4621" t="s">
        <v>15</v>
      </c>
      <c r="D4621" t="s">
        <v>42</v>
      </c>
      <c r="E4621">
        <v>-4287.72</v>
      </c>
      <c r="F4621" t="s">
        <v>11</v>
      </c>
      <c r="G4621">
        <f>IF(Table1[[#This Row],[Type]]="Income",ABS(Table1[[#This Row],[Amount]]),0)</f>
        <v>0</v>
      </c>
      <c r="H4621">
        <f>IF(Table1[[#This Row],[Type]]="Expense",ABS(Table1[[#This Row],[Amount]]),0)</f>
        <v>4287.72</v>
      </c>
      <c r="I4621" t="s">
        <v>12</v>
      </c>
      <c r="J4621" t="s">
        <v>27</v>
      </c>
      <c r="L4621" t="str">
        <f t="shared" si="72"/>
        <v>April</v>
      </c>
      <c r="M4621" s="4">
        <f>ABS(Table1[[#This Row],[Amount]])</f>
        <v>4287.72</v>
      </c>
      <c r="N4621">
        <f>IF(Table1[[#This Row],[Type]]="Income",ABS(Table1[[#This Row],[Amount]]),0)</f>
        <v>0</v>
      </c>
      <c r="O4621">
        <f>IF(Table1[[#This Row],[Type]]="Expense",ABS(Table1[[#This Row],[Amount]]),0)</f>
        <v>4287.72</v>
      </c>
      <c r="P4621" t="str">
        <f>Table1[[#This Row],[Region]]</f>
        <v>North</v>
      </c>
      <c r="Q4621" t="s">
        <v>42</v>
      </c>
      <c r="R4621" t="s">
        <v>27</v>
      </c>
    </row>
    <row r="4622" spans="1:18" x14ac:dyDescent="0.3">
      <c r="A4622" s="1">
        <v>45235</v>
      </c>
      <c r="B4622" t="s">
        <v>4648</v>
      </c>
      <c r="C4622" t="s">
        <v>9</v>
      </c>
      <c r="D4622" t="s">
        <v>36</v>
      </c>
      <c r="E4622">
        <v>-1052.23</v>
      </c>
      <c r="F4622" t="s">
        <v>11</v>
      </c>
      <c r="G4622">
        <f>IF(Table1[[#This Row],[Type]]="Income",ABS(Table1[[#This Row],[Amount]]),0)</f>
        <v>0</v>
      </c>
      <c r="H4622">
        <f>IF(Table1[[#This Row],[Type]]="Expense",ABS(Table1[[#This Row],[Amount]]),0)</f>
        <v>1052.23</v>
      </c>
      <c r="I4622" t="s">
        <v>12</v>
      </c>
      <c r="J4622" t="s">
        <v>23</v>
      </c>
      <c r="L4622" t="str">
        <f t="shared" si="72"/>
        <v>November</v>
      </c>
      <c r="M4622" s="4">
        <f>ABS(Table1[[#This Row],[Amount]])</f>
        <v>1052.23</v>
      </c>
      <c r="N4622">
        <f>IF(Table1[[#This Row],[Type]]="Income",ABS(Table1[[#This Row],[Amount]]),0)</f>
        <v>0</v>
      </c>
      <c r="O4622">
        <f>IF(Table1[[#This Row],[Type]]="Expense",ABS(Table1[[#This Row],[Amount]]),0)</f>
        <v>1052.23</v>
      </c>
      <c r="P4622" t="str">
        <f>Table1[[#This Row],[Region]]</f>
        <v>South</v>
      </c>
      <c r="Q4622" t="s">
        <v>36</v>
      </c>
      <c r="R4622" t="s">
        <v>23</v>
      </c>
    </row>
    <row r="4623" spans="1:18" x14ac:dyDescent="0.3">
      <c r="A4623" s="1">
        <v>45119</v>
      </c>
      <c r="B4623" t="s">
        <v>4649</v>
      </c>
      <c r="C4623" t="s">
        <v>30</v>
      </c>
      <c r="D4623" t="s">
        <v>26</v>
      </c>
      <c r="E4623">
        <v>891.89</v>
      </c>
      <c r="F4623" t="s">
        <v>31</v>
      </c>
      <c r="G4623">
        <f>IF(Table1[[#This Row],[Type]]="Income",ABS(Table1[[#This Row],[Amount]]),0)</f>
        <v>891.89</v>
      </c>
      <c r="H4623">
        <f>IF(Table1[[#This Row],[Type]]="Expense",ABS(Table1[[#This Row],[Amount]]),0)</f>
        <v>0</v>
      </c>
      <c r="I4623" t="s">
        <v>20</v>
      </c>
      <c r="J4623" t="s">
        <v>13</v>
      </c>
      <c r="L4623" t="str">
        <f t="shared" si="72"/>
        <v>July</v>
      </c>
      <c r="M4623" s="4">
        <f>ABS(Table1[[#This Row],[Amount]])</f>
        <v>891.89</v>
      </c>
      <c r="N4623">
        <f>IF(Table1[[#This Row],[Type]]="Income",ABS(Table1[[#This Row],[Amount]]),0)</f>
        <v>891.89</v>
      </c>
      <c r="O4623">
        <f>IF(Table1[[#This Row],[Type]]="Expense",ABS(Table1[[#This Row],[Amount]]),0)</f>
        <v>0</v>
      </c>
      <c r="P4623" t="str">
        <f>Table1[[#This Row],[Region]]</f>
        <v>East</v>
      </c>
      <c r="Q4623" t="s">
        <v>26</v>
      </c>
      <c r="R4623" t="s">
        <v>13</v>
      </c>
    </row>
    <row r="4624" spans="1:18" x14ac:dyDescent="0.3">
      <c r="A4624" s="1">
        <v>45167</v>
      </c>
      <c r="B4624" t="s">
        <v>4650</v>
      </c>
      <c r="C4624" t="s">
        <v>25</v>
      </c>
      <c r="D4624" t="s">
        <v>26</v>
      </c>
      <c r="E4624">
        <v>-1112.4000000000001</v>
      </c>
      <c r="F4624" t="s">
        <v>11</v>
      </c>
      <c r="G4624">
        <f>IF(Table1[[#This Row],[Type]]="Income",ABS(Table1[[#This Row],[Amount]]),0)</f>
        <v>0</v>
      </c>
      <c r="H4624">
        <f>IF(Table1[[#This Row],[Type]]="Expense",ABS(Table1[[#This Row],[Amount]]),0)</f>
        <v>1112.4000000000001</v>
      </c>
      <c r="I4624" t="s">
        <v>17</v>
      </c>
      <c r="J4624" t="s">
        <v>13</v>
      </c>
      <c r="L4624" t="str">
        <f t="shared" si="72"/>
        <v>August</v>
      </c>
      <c r="M4624" s="4">
        <f>ABS(Table1[[#This Row],[Amount]])</f>
        <v>1112.4000000000001</v>
      </c>
      <c r="N4624">
        <f>IF(Table1[[#This Row],[Type]]="Income",ABS(Table1[[#This Row],[Amount]]),0)</f>
        <v>0</v>
      </c>
      <c r="O4624">
        <f>IF(Table1[[#This Row],[Type]]="Expense",ABS(Table1[[#This Row],[Amount]]),0)</f>
        <v>1112.4000000000001</v>
      </c>
      <c r="P4624" t="str">
        <f>Table1[[#This Row],[Region]]</f>
        <v>East</v>
      </c>
      <c r="Q4624" t="s">
        <v>26</v>
      </c>
      <c r="R4624" t="s">
        <v>13</v>
      </c>
    </row>
    <row r="4625" spans="1:18" x14ac:dyDescent="0.3">
      <c r="A4625" s="1">
        <v>44988</v>
      </c>
      <c r="B4625" t="s">
        <v>4651</v>
      </c>
      <c r="C4625" t="s">
        <v>9</v>
      </c>
      <c r="D4625" t="s">
        <v>10</v>
      </c>
      <c r="E4625">
        <v>-2593.3200000000002</v>
      </c>
      <c r="F4625" t="s">
        <v>11</v>
      </c>
      <c r="G4625">
        <f>IF(Table1[[#This Row],[Type]]="Income",ABS(Table1[[#This Row],[Amount]]),0)</f>
        <v>0</v>
      </c>
      <c r="H4625">
        <f>IF(Table1[[#This Row],[Type]]="Expense",ABS(Table1[[#This Row],[Amount]]),0)</f>
        <v>2593.3200000000002</v>
      </c>
      <c r="I4625" t="s">
        <v>17</v>
      </c>
      <c r="J4625" t="s">
        <v>27</v>
      </c>
      <c r="L4625" t="str">
        <f t="shared" si="72"/>
        <v>March</v>
      </c>
      <c r="M4625" s="4">
        <f>ABS(Table1[[#This Row],[Amount]])</f>
        <v>2593.3200000000002</v>
      </c>
      <c r="N4625">
        <f>IF(Table1[[#This Row],[Type]]="Income",ABS(Table1[[#This Row],[Amount]]),0)</f>
        <v>0</v>
      </c>
      <c r="O4625">
        <f>IF(Table1[[#This Row],[Type]]="Expense",ABS(Table1[[#This Row],[Amount]]),0)</f>
        <v>2593.3200000000002</v>
      </c>
      <c r="P4625" t="str">
        <f>Table1[[#This Row],[Region]]</f>
        <v>North</v>
      </c>
      <c r="Q4625" t="s">
        <v>10</v>
      </c>
      <c r="R4625" t="s">
        <v>27</v>
      </c>
    </row>
    <row r="4626" spans="1:18" x14ac:dyDescent="0.3">
      <c r="A4626" s="1">
        <v>44943</v>
      </c>
      <c r="B4626" t="s">
        <v>4652</v>
      </c>
      <c r="C4626" t="s">
        <v>9</v>
      </c>
      <c r="D4626" t="s">
        <v>36</v>
      </c>
      <c r="E4626">
        <v>-708.52</v>
      </c>
      <c r="F4626" t="s">
        <v>11</v>
      </c>
      <c r="G4626">
        <f>IF(Table1[[#This Row],[Type]]="Income",ABS(Table1[[#This Row],[Amount]]),0)</f>
        <v>0</v>
      </c>
      <c r="H4626">
        <f>IF(Table1[[#This Row],[Type]]="Expense",ABS(Table1[[#This Row],[Amount]]),0)</f>
        <v>708.52</v>
      </c>
      <c r="I4626" t="s">
        <v>20</v>
      </c>
      <c r="J4626" t="s">
        <v>13</v>
      </c>
      <c r="L4626" t="str">
        <f t="shared" si="72"/>
        <v>January</v>
      </c>
      <c r="M4626" s="4">
        <f>ABS(Table1[[#This Row],[Amount]])</f>
        <v>708.52</v>
      </c>
      <c r="N4626">
        <f>IF(Table1[[#This Row],[Type]]="Income",ABS(Table1[[#This Row],[Amount]]),0)</f>
        <v>0</v>
      </c>
      <c r="O4626">
        <f>IF(Table1[[#This Row],[Type]]="Expense",ABS(Table1[[#This Row],[Amount]]),0)</f>
        <v>708.52</v>
      </c>
      <c r="P4626" t="str">
        <f>Table1[[#This Row],[Region]]</f>
        <v>East</v>
      </c>
      <c r="Q4626" t="s">
        <v>36</v>
      </c>
      <c r="R4626" t="s">
        <v>13</v>
      </c>
    </row>
    <row r="4627" spans="1:18" x14ac:dyDescent="0.3">
      <c r="A4627" s="1">
        <v>45097</v>
      </c>
      <c r="B4627" t="s">
        <v>4653</v>
      </c>
      <c r="C4627" t="s">
        <v>25</v>
      </c>
      <c r="D4627" t="s">
        <v>10</v>
      </c>
      <c r="E4627">
        <v>-4696.78</v>
      </c>
      <c r="F4627" t="s">
        <v>11</v>
      </c>
      <c r="G4627">
        <f>IF(Table1[[#This Row],[Type]]="Income",ABS(Table1[[#This Row],[Amount]]),0)</f>
        <v>0</v>
      </c>
      <c r="H4627">
        <f>IF(Table1[[#This Row],[Type]]="Expense",ABS(Table1[[#This Row],[Amount]]),0)</f>
        <v>4696.78</v>
      </c>
      <c r="I4627" t="s">
        <v>20</v>
      </c>
      <c r="J4627" t="s">
        <v>23</v>
      </c>
      <c r="L4627" t="str">
        <f t="shared" si="72"/>
        <v>June</v>
      </c>
      <c r="M4627" s="4">
        <f>ABS(Table1[[#This Row],[Amount]])</f>
        <v>4696.78</v>
      </c>
      <c r="N4627">
        <f>IF(Table1[[#This Row],[Type]]="Income",ABS(Table1[[#This Row],[Amount]]),0)</f>
        <v>0</v>
      </c>
      <c r="O4627">
        <f>IF(Table1[[#This Row],[Type]]="Expense",ABS(Table1[[#This Row],[Amount]]),0)</f>
        <v>4696.78</v>
      </c>
      <c r="P4627" t="str">
        <f>Table1[[#This Row],[Region]]</f>
        <v>South</v>
      </c>
      <c r="Q4627" t="s">
        <v>10</v>
      </c>
      <c r="R4627" t="s">
        <v>23</v>
      </c>
    </row>
    <row r="4628" spans="1:18" x14ac:dyDescent="0.3">
      <c r="A4628" s="1">
        <v>44951</v>
      </c>
      <c r="B4628" t="s">
        <v>4654</v>
      </c>
      <c r="C4628" t="s">
        <v>25</v>
      </c>
      <c r="D4628" t="s">
        <v>26</v>
      </c>
      <c r="E4628">
        <v>-4834.6400000000003</v>
      </c>
      <c r="F4628" t="s">
        <v>11</v>
      </c>
      <c r="G4628">
        <f>IF(Table1[[#This Row],[Type]]="Income",ABS(Table1[[#This Row],[Amount]]),0)</f>
        <v>0</v>
      </c>
      <c r="H4628">
        <f>IF(Table1[[#This Row],[Type]]="Expense",ABS(Table1[[#This Row],[Amount]]),0)</f>
        <v>4834.6400000000003</v>
      </c>
      <c r="I4628" t="s">
        <v>17</v>
      </c>
      <c r="J4628" t="s">
        <v>32</v>
      </c>
      <c r="L4628" t="str">
        <f t="shared" si="72"/>
        <v>January</v>
      </c>
      <c r="M4628" s="4">
        <f>ABS(Table1[[#This Row],[Amount]])</f>
        <v>4834.6400000000003</v>
      </c>
      <c r="N4628">
        <f>IF(Table1[[#This Row],[Type]]="Income",ABS(Table1[[#This Row],[Amount]]),0)</f>
        <v>0</v>
      </c>
      <c r="O4628">
        <f>IF(Table1[[#This Row],[Type]]="Expense",ABS(Table1[[#This Row],[Amount]]),0)</f>
        <v>4834.6400000000003</v>
      </c>
      <c r="P4628" t="str">
        <f>Table1[[#This Row],[Region]]</f>
        <v>West</v>
      </c>
      <c r="Q4628" t="s">
        <v>26</v>
      </c>
      <c r="R4628" t="s">
        <v>32</v>
      </c>
    </row>
    <row r="4629" spans="1:18" x14ac:dyDescent="0.3">
      <c r="A4629" s="1">
        <v>45177</v>
      </c>
      <c r="B4629" t="s">
        <v>4655</v>
      </c>
      <c r="C4629" t="s">
        <v>30</v>
      </c>
      <c r="D4629" t="s">
        <v>42</v>
      </c>
      <c r="E4629">
        <v>4871.63</v>
      </c>
      <c r="F4629" t="s">
        <v>31</v>
      </c>
      <c r="G4629">
        <f>IF(Table1[[#This Row],[Type]]="Income",ABS(Table1[[#This Row],[Amount]]),0)</f>
        <v>4871.63</v>
      </c>
      <c r="H4629">
        <f>IF(Table1[[#This Row],[Type]]="Expense",ABS(Table1[[#This Row],[Amount]]),0)</f>
        <v>0</v>
      </c>
      <c r="I4629" t="s">
        <v>17</v>
      </c>
      <c r="J4629" t="s">
        <v>32</v>
      </c>
      <c r="L4629" t="str">
        <f t="shared" si="72"/>
        <v>September</v>
      </c>
      <c r="M4629" s="4">
        <f>ABS(Table1[[#This Row],[Amount]])</f>
        <v>4871.63</v>
      </c>
      <c r="N4629">
        <f>IF(Table1[[#This Row],[Type]]="Income",ABS(Table1[[#This Row],[Amount]]),0)</f>
        <v>4871.63</v>
      </c>
      <c r="O4629">
        <f>IF(Table1[[#This Row],[Type]]="Expense",ABS(Table1[[#This Row],[Amount]]),0)</f>
        <v>0</v>
      </c>
      <c r="P4629" t="str">
        <f>Table1[[#This Row],[Region]]</f>
        <v>West</v>
      </c>
      <c r="Q4629" t="s">
        <v>42</v>
      </c>
      <c r="R4629" t="s">
        <v>32</v>
      </c>
    </row>
    <row r="4630" spans="1:18" x14ac:dyDescent="0.3">
      <c r="A4630" s="1">
        <v>45179</v>
      </c>
      <c r="B4630" t="s">
        <v>4656</v>
      </c>
      <c r="C4630" t="s">
        <v>15</v>
      </c>
      <c r="D4630" t="s">
        <v>10</v>
      </c>
      <c r="E4630">
        <v>-291.70999999999998</v>
      </c>
      <c r="F4630" t="s">
        <v>11</v>
      </c>
      <c r="G4630">
        <f>IF(Table1[[#This Row],[Type]]="Income",ABS(Table1[[#This Row],[Amount]]),0)</f>
        <v>0</v>
      </c>
      <c r="H4630">
        <f>IF(Table1[[#This Row],[Type]]="Expense",ABS(Table1[[#This Row],[Amount]]),0)</f>
        <v>291.70999999999998</v>
      </c>
      <c r="I4630" t="s">
        <v>12</v>
      </c>
      <c r="J4630" t="s">
        <v>32</v>
      </c>
      <c r="L4630" t="str">
        <f t="shared" si="72"/>
        <v>September</v>
      </c>
      <c r="M4630" s="4">
        <f>ABS(Table1[[#This Row],[Amount]])</f>
        <v>291.70999999999998</v>
      </c>
      <c r="N4630">
        <f>IF(Table1[[#This Row],[Type]]="Income",ABS(Table1[[#This Row],[Amount]]),0)</f>
        <v>0</v>
      </c>
      <c r="O4630">
        <f>IF(Table1[[#This Row],[Type]]="Expense",ABS(Table1[[#This Row],[Amount]]),0)</f>
        <v>291.70999999999998</v>
      </c>
      <c r="P4630" t="str">
        <f>Table1[[#This Row],[Region]]</f>
        <v>West</v>
      </c>
      <c r="Q4630" t="s">
        <v>10</v>
      </c>
      <c r="R4630" t="s">
        <v>32</v>
      </c>
    </row>
    <row r="4631" spans="1:18" x14ac:dyDescent="0.3">
      <c r="A4631" s="1">
        <v>45133</v>
      </c>
      <c r="B4631" t="s">
        <v>4657</v>
      </c>
      <c r="C4631" t="s">
        <v>9</v>
      </c>
      <c r="D4631" t="s">
        <v>10</v>
      </c>
      <c r="E4631">
        <v>-4736.37</v>
      </c>
      <c r="F4631" t="s">
        <v>11</v>
      </c>
      <c r="G4631">
        <f>IF(Table1[[#This Row],[Type]]="Income",ABS(Table1[[#This Row],[Amount]]),0)</f>
        <v>0</v>
      </c>
      <c r="H4631">
        <f>IF(Table1[[#This Row],[Type]]="Expense",ABS(Table1[[#This Row],[Amount]]),0)</f>
        <v>4736.37</v>
      </c>
      <c r="I4631" t="s">
        <v>17</v>
      </c>
      <c r="J4631" t="s">
        <v>23</v>
      </c>
      <c r="L4631" t="str">
        <f t="shared" si="72"/>
        <v>July</v>
      </c>
      <c r="M4631" s="4">
        <f>ABS(Table1[[#This Row],[Amount]])</f>
        <v>4736.37</v>
      </c>
      <c r="N4631">
        <f>IF(Table1[[#This Row],[Type]]="Income",ABS(Table1[[#This Row],[Amount]]),0)</f>
        <v>0</v>
      </c>
      <c r="O4631">
        <f>IF(Table1[[#This Row],[Type]]="Expense",ABS(Table1[[#This Row],[Amount]]),0)</f>
        <v>4736.37</v>
      </c>
      <c r="P4631" t="str">
        <f>Table1[[#This Row],[Region]]</f>
        <v>South</v>
      </c>
      <c r="Q4631" t="s">
        <v>10</v>
      </c>
      <c r="R4631" t="s">
        <v>23</v>
      </c>
    </row>
    <row r="4632" spans="1:18" x14ac:dyDescent="0.3">
      <c r="A4632" s="1">
        <v>44955</v>
      </c>
      <c r="B4632" t="s">
        <v>4658</v>
      </c>
      <c r="C4632" t="s">
        <v>15</v>
      </c>
      <c r="D4632" t="s">
        <v>10</v>
      </c>
      <c r="E4632">
        <v>-4987.33</v>
      </c>
      <c r="F4632" t="s">
        <v>11</v>
      </c>
      <c r="G4632">
        <f>IF(Table1[[#This Row],[Type]]="Income",ABS(Table1[[#This Row],[Amount]]),0)</f>
        <v>0</v>
      </c>
      <c r="H4632">
        <f>IF(Table1[[#This Row],[Type]]="Expense",ABS(Table1[[#This Row],[Amount]]),0)</f>
        <v>4987.33</v>
      </c>
      <c r="I4632" t="s">
        <v>17</v>
      </c>
      <c r="J4632" t="s">
        <v>13</v>
      </c>
      <c r="L4632" t="str">
        <f t="shared" si="72"/>
        <v>January</v>
      </c>
      <c r="M4632" s="4">
        <f>ABS(Table1[[#This Row],[Amount]])</f>
        <v>4987.33</v>
      </c>
      <c r="N4632">
        <f>IF(Table1[[#This Row],[Type]]="Income",ABS(Table1[[#This Row],[Amount]]),0)</f>
        <v>0</v>
      </c>
      <c r="O4632">
        <f>IF(Table1[[#This Row],[Type]]="Expense",ABS(Table1[[#This Row],[Amount]]),0)</f>
        <v>4987.33</v>
      </c>
      <c r="P4632" t="str">
        <f>Table1[[#This Row],[Region]]</f>
        <v>East</v>
      </c>
      <c r="Q4632" t="s">
        <v>10</v>
      </c>
      <c r="R4632" t="s">
        <v>13</v>
      </c>
    </row>
    <row r="4633" spans="1:18" x14ac:dyDescent="0.3">
      <c r="A4633" s="1">
        <v>45043</v>
      </c>
      <c r="B4633" t="s">
        <v>4659</v>
      </c>
      <c r="C4633" t="s">
        <v>9</v>
      </c>
      <c r="D4633" t="s">
        <v>26</v>
      </c>
      <c r="E4633">
        <v>-4717.8999999999996</v>
      </c>
      <c r="F4633" t="s">
        <v>11</v>
      </c>
      <c r="G4633">
        <f>IF(Table1[[#This Row],[Type]]="Income",ABS(Table1[[#This Row],[Amount]]),0)</f>
        <v>0</v>
      </c>
      <c r="H4633">
        <f>IF(Table1[[#This Row],[Type]]="Expense",ABS(Table1[[#This Row],[Amount]]),0)</f>
        <v>4717.8999999999996</v>
      </c>
      <c r="I4633" t="s">
        <v>12</v>
      </c>
      <c r="J4633" t="s">
        <v>13</v>
      </c>
      <c r="L4633" t="str">
        <f t="shared" si="72"/>
        <v>April</v>
      </c>
      <c r="M4633" s="4">
        <f>ABS(Table1[[#This Row],[Amount]])</f>
        <v>4717.8999999999996</v>
      </c>
      <c r="N4633">
        <f>IF(Table1[[#This Row],[Type]]="Income",ABS(Table1[[#This Row],[Amount]]),0)</f>
        <v>0</v>
      </c>
      <c r="O4633">
        <f>IF(Table1[[#This Row],[Type]]="Expense",ABS(Table1[[#This Row],[Amount]]),0)</f>
        <v>4717.8999999999996</v>
      </c>
      <c r="P4633" t="str">
        <f>Table1[[#This Row],[Region]]</f>
        <v>East</v>
      </c>
      <c r="Q4633" t="s">
        <v>26</v>
      </c>
      <c r="R4633" t="s">
        <v>13</v>
      </c>
    </row>
    <row r="4634" spans="1:18" x14ac:dyDescent="0.3">
      <c r="A4634" s="1">
        <v>45208</v>
      </c>
      <c r="B4634" t="s">
        <v>4660</v>
      </c>
      <c r="C4634" t="s">
        <v>30</v>
      </c>
      <c r="D4634" t="s">
        <v>42</v>
      </c>
      <c r="E4634">
        <v>3387.6</v>
      </c>
      <c r="F4634" t="s">
        <v>31</v>
      </c>
      <c r="G4634">
        <f>IF(Table1[[#This Row],[Type]]="Income",ABS(Table1[[#This Row],[Amount]]),0)</f>
        <v>3387.6</v>
      </c>
      <c r="H4634">
        <f>IF(Table1[[#This Row],[Type]]="Expense",ABS(Table1[[#This Row],[Amount]]),0)</f>
        <v>0</v>
      </c>
      <c r="I4634" t="s">
        <v>12</v>
      </c>
      <c r="J4634" t="s">
        <v>13</v>
      </c>
      <c r="L4634" t="str">
        <f t="shared" si="72"/>
        <v>October</v>
      </c>
      <c r="M4634" s="4">
        <f>ABS(Table1[[#This Row],[Amount]])</f>
        <v>3387.6</v>
      </c>
      <c r="N4634">
        <f>IF(Table1[[#This Row],[Type]]="Income",ABS(Table1[[#This Row],[Amount]]),0)</f>
        <v>3387.6</v>
      </c>
      <c r="O4634">
        <f>IF(Table1[[#This Row],[Type]]="Expense",ABS(Table1[[#This Row],[Amount]]),0)</f>
        <v>0</v>
      </c>
      <c r="P4634" t="str">
        <f>Table1[[#This Row],[Region]]</f>
        <v>East</v>
      </c>
      <c r="Q4634" t="s">
        <v>42</v>
      </c>
      <c r="R4634" t="s">
        <v>13</v>
      </c>
    </row>
    <row r="4635" spans="1:18" x14ac:dyDescent="0.3">
      <c r="A4635" s="1">
        <v>45070</v>
      </c>
      <c r="B4635" t="s">
        <v>4661</v>
      </c>
      <c r="C4635" t="s">
        <v>25</v>
      </c>
      <c r="D4635" t="s">
        <v>36</v>
      </c>
      <c r="E4635">
        <v>-3536.03</v>
      </c>
      <c r="F4635" t="s">
        <v>11</v>
      </c>
      <c r="G4635">
        <f>IF(Table1[[#This Row],[Type]]="Income",ABS(Table1[[#This Row],[Amount]]),0)</f>
        <v>0</v>
      </c>
      <c r="H4635">
        <f>IF(Table1[[#This Row],[Type]]="Expense",ABS(Table1[[#This Row],[Amount]]),0)</f>
        <v>3536.03</v>
      </c>
      <c r="I4635" t="s">
        <v>12</v>
      </c>
      <c r="J4635" t="s">
        <v>13</v>
      </c>
      <c r="L4635" t="str">
        <f t="shared" si="72"/>
        <v>May</v>
      </c>
      <c r="M4635" s="4">
        <f>ABS(Table1[[#This Row],[Amount]])</f>
        <v>3536.03</v>
      </c>
      <c r="N4635">
        <f>IF(Table1[[#This Row],[Type]]="Income",ABS(Table1[[#This Row],[Amount]]),0)</f>
        <v>0</v>
      </c>
      <c r="O4635">
        <f>IF(Table1[[#This Row],[Type]]="Expense",ABS(Table1[[#This Row],[Amount]]),0)</f>
        <v>3536.03</v>
      </c>
      <c r="P4635" t="str">
        <f>Table1[[#This Row],[Region]]</f>
        <v>East</v>
      </c>
      <c r="Q4635" t="s">
        <v>36</v>
      </c>
      <c r="R4635" t="s">
        <v>13</v>
      </c>
    </row>
    <row r="4636" spans="1:18" x14ac:dyDescent="0.3">
      <c r="A4636" s="1">
        <v>44951</v>
      </c>
      <c r="B4636" t="s">
        <v>4662</v>
      </c>
      <c r="C4636" t="s">
        <v>30</v>
      </c>
      <c r="D4636" t="s">
        <v>22</v>
      </c>
      <c r="E4636">
        <v>699.04</v>
      </c>
      <c r="F4636" t="s">
        <v>31</v>
      </c>
      <c r="G4636">
        <f>IF(Table1[[#This Row],[Type]]="Income",ABS(Table1[[#This Row],[Amount]]),0)</f>
        <v>699.04</v>
      </c>
      <c r="H4636">
        <f>IF(Table1[[#This Row],[Type]]="Expense",ABS(Table1[[#This Row],[Amount]]),0)</f>
        <v>0</v>
      </c>
      <c r="I4636" t="s">
        <v>12</v>
      </c>
      <c r="J4636" t="s">
        <v>32</v>
      </c>
      <c r="L4636" t="str">
        <f t="shared" si="72"/>
        <v>January</v>
      </c>
      <c r="M4636" s="4">
        <f>ABS(Table1[[#This Row],[Amount]])</f>
        <v>699.04</v>
      </c>
      <c r="N4636">
        <f>IF(Table1[[#This Row],[Type]]="Income",ABS(Table1[[#This Row],[Amount]]),0)</f>
        <v>699.04</v>
      </c>
      <c r="O4636">
        <f>IF(Table1[[#This Row],[Type]]="Expense",ABS(Table1[[#This Row],[Amount]]),0)</f>
        <v>0</v>
      </c>
      <c r="P4636" t="str">
        <f>Table1[[#This Row],[Region]]</f>
        <v>West</v>
      </c>
      <c r="Q4636" t="s">
        <v>22</v>
      </c>
      <c r="R4636" t="s">
        <v>32</v>
      </c>
    </row>
    <row r="4637" spans="1:18" x14ac:dyDescent="0.3">
      <c r="A4637" s="1">
        <v>45236</v>
      </c>
      <c r="B4637" t="s">
        <v>4663</v>
      </c>
      <c r="C4637" t="s">
        <v>25</v>
      </c>
      <c r="D4637" t="s">
        <v>36</v>
      </c>
      <c r="E4637">
        <v>-4384.0600000000004</v>
      </c>
      <c r="F4637" t="s">
        <v>11</v>
      </c>
      <c r="G4637">
        <f>IF(Table1[[#This Row],[Type]]="Income",ABS(Table1[[#This Row],[Amount]]),0)</f>
        <v>0</v>
      </c>
      <c r="H4637">
        <f>IF(Table1[[#This Row],[Type]]="Expense",ABS(Table1[[#This Row],[Amount]]),0)</f>
        <v>4384.0600000000004</v>
      </c>
      <c r="I4637" t="s">
        <v>20</v>
      </c>
      <c r="J4637" t="s">
        <v>23</v>
      </c>
      <c r="L4637" t="str">
        <f t="shared" si="72"/>
        <v>November</v>
      </c>
      <c r="M4637" s="4">
        <f>ABS(Table1[[#This Row],[Amount]])</f>
        <v>4384.0600000000004</v>
      </c>
      <c r="N4637">
        <f>IF(Table1[[#This Row],[Type]]="Income",ABS(Table1[[#This Row],[Amount]]),0)</f>
        <v>0</v>
      </c>
      <c r="O4637">
        <f>IF(Table1[[#This Row],[Type]]="Expense",ABS(Table1[[#This Row],[Amount]]),0)</f>
        <v>4384.0600000000004</v>
      </c>
      <c r="P4637" t="str">
        <f>Table1[[#This Row],[Region]]</f>
        <v>South</v>
      </c>
      <c r="Q4637" t="s">
        <v>36</v>
      </c>
      <c r="R4637" t="s">
        <v>23</v>
      </c>
    </row>
    <row r="4638" spans="1:18" x14ac:dyDescent="0.3">
      <c r="A4638" s="1">
        <v>45082</v>
      </c>
      <c r="B4638" t="s">
        <v>4664</v>
      </c>
      <c r="C4638" t="s">
        <v>15</v>
      </c>
      <c r="D4638" t="s">
        <v>42</v>
      </c>
      <c r="E4638">
        <v>-392.23</v>
      </c>
      <c r="F4638" t="s">
        <v>11</v>
      </c>
      <c r="G4638">
        <f>IF(Table1[[#This Row],[Type]]="Income",ABS(Table1[[#This Row],[Amount]]),0)</f>
        <v>0</v>
      </c>
      <c r="H4638">
        <f>IF(Table1[[#This Row],[Type]]="Expense",ABS(Table1[[#This Row],[Amount]]),0)</f>
        <v>392.23</v>
      </c>
      <c r="I4638" t="s">
        <v>12</v>
      </c>
      <c r="J4638" t="s">
        <v>27</v>
      </c>
      <c r="L4638" t="str">
        <f t="shared" si="72"/>
        <v>June</v>
      </c>
      <c r="M4638" s="4">
        <f>ABS(Table1[[#This Row],[Amount]])</f>
        <v>392.23</v>
      </c>
      <c r="N4638">
        <f>IF(Table1[[#This Row],[Type]]="Income",ABS(Table1[[#This Row],[Amount]]),0)</f>
        <v>0</v>
      </c>
      <c r="O4638">
        <f>IF(Table1[[#This Row],[Type]]="Expense",ABS(Table1[[#This Row],[Amount]]),0)</f>
        <v>392.23</v>
      </c>
      <c r="P4638" t="str">
        <f>Table1[[#This Row],[Region]]</f>
        <v>North</v>
      </c>
      <c r="Q4638" t="s">
        <v>42</v>
      </c>
      <c r="R4638" t="s">
        <v>27</v>
      </c>
    </row>
    <row r="4639" spans="1:18" x14ac:dyDescent="0.3">
      <c r="A4639" s="1">
        <v>44999</v>
      </c>
      <c r="B4639" t="s">
        <v>4665</v>
      </c>
      <c r="C4639" t="s">
        <v>15</v>
      </c>
      <c r="D4639" t="s">
        <v>16</v>
      </c>
      <c r="E4639">
        <v>-1656.88</v>
      </c>
      <c r="F4639" t="s">
        <v>11</v>
      </c>
      <c r="G4639">
        <f>IF(Table1[[#This Row],[Type]]="Income",ABS(Table1[[#This Row],[Amount]]),0)</f>
        <v>0</v>
      </c>
      <c r="H4639">
        <f>IF(Table1[[#This Row],[Type]]="Expense",ABS(Table1[[#This Row],[Amount]]),0)</f>
        <v>1656.88</v>
      </c>
      <c r="I4639" t="s">
        <v>20</v>
      </c>
      <c r="J4639" t="s">
        <v>23</v>
      </c>
      <c r="L4639" t="str">
        <f t="shared" si="72"/>
        <v>March</v>
      </c>
      <c r="M4639" s="4">
        <f>ABS(Table1[[#This Row],[Amount]])</f>
        <v>1656.88</v>
      </c>
      <c r="N4639">
        <f>IF(Table1[[#This Row],[Type]]="Income",ABS(Table1[[#This Row],[Amount]]),0)</f>
        <v>0</v>
      </c>
      <c r="O4639">
        <f>IF(Table1[[#This Row],[Type]]="Expense",ABS(Table1[[#This Row],[Amount]]),0)</f>
        <v>1656.88</v>
      </c>
      <c r="P4639" t="str">
        <f>Table1[[#This Row],[Region]]</f>
        <v>South</v>
      </c>
      <c r="Q4639" t="s">
        <v>16</v>
      </c>
      <c r="R4639" t="s">
        <v>23</v>
      </c>
    </row>
    <row r="4640" spans="1:18" x14ac:dyDescent="0.3">
      <c r="A4640" s="1">
        <v>45046</v>
      </c>
      <c r="B4640" t="s">
        <v>4666</v>
      </c>
      <c r="C4640" t="s">
        <v>30</v>
      </c>
      <c r="D4640" t="s">
        <v>10</v>
      </c>
      <c r="E4640">
        <v>4956.6400000000003</v>
      </c>
      <c r="F4640" t="s">
        <v>31</v>
      </c>
      <c r="G4640">
        <f>IF(Table1[[#This Row],[Type]]="Income",ABS(Table1[[#This Row],[Amount]]),0)</f>
        <v>4956.6400000000003</v>
      </c>
      <c r="H4640">
        <f>IF(Table1[[#This Row],[Type]]="Expense",ABS(Table1[[#This Row],[Amount]]),0)</f>
        <v>0</v>
      </c>
      <c r="I4640" t="s">
        <v>12</v>
      </c>
      <c r="J4640" t="s">
        <v>13</v>
      </c>
      <c r="L4640" t="str">
        <f t="shared" si="72"/>
        <v>April</v>
      </c>
      <c r="M4640" s="4">
        <f>ABS(Table1[[#This Row],[Amount]])</f>
        <v>4956.6400000000003</v>
      </c>
      <c r="N4640">
        <f>IF(Table1[[#This Row],[Type]]="Income",ABS(Table1[[#This Row],[Amount]]),0)</f>
        <v>4956.6400000000003</v>
      </c>
      <c r="O4640">
        <f>IF(Table1[[#This Row],[Type]]="Expense",ABS(Table1[[#This Row],[Amount]]),0)</f>
        <v>0</v>
      </c>
      <c r="P4640" t="str">
        <f>Table1[[#This Row],[Region]]</f>
        <v>East</v>
      </c>
      <c r="Q4640" t="s">
        <v>10</v>
      </c>
      <c r="R4640" t="s">
        <v>13</v>
      </c>
    </row>
    <row r="4641" spans="1:18" x14ac:dyDescent="0.3">
      <c r="A4641" s="1">
        <v>45238</v>
      </c>
      <c r="B4641" t="s">
        <v>4667</v>
      </c>
      <c r="C4641" t="s">
        <v>25</v>
      </c>
      <c r="D4641" t="s">
        <v>36</v>
      </c>
      <c r="E4641">
        <v>-2169.41</v>
      </c>
      <c r="F4641" t="s">
        <v>11</v>
      </c>
      <c r="G4641">
        <f>IF(Table1[[#This Row],[Type]]="Income",ABS(Table1[[#This Row],[Amount]]),0)</f>
        <v>0</v>
      </c>
      <c r="H4641">
        <f>IF(Table1[[#This Row],[Type]]="Expense",ABS(Table1[[#This Row],[Amount]]),0)</f>
        <v>2169.41</v>
      </c>
      <c r="I4641" t="s">
        <v>12</v>
      </c>
      <c r="J4641" t="s">
        <v>13</v>
      </c>
      <c r="L4641" t="str">
        <f t="shared" si="72"/>
        <v>November</v>
      </c>
      <c r="M4641" s="4">
        <f>ABS(Table1[[#This Row],[Amount]])</f>
        <v>2169.41</v>
      </c>
      <c r="N4641">
        <f>IF(Table1[[#This Row],[Type]]="Income",ABS(Table1[[#This Row],[Amount]]),0)</f>
        <v>0</v>
      </c>
      <c r="O4641">
        <f>IF(Table1[[#This Row],[Type]]="Expense",ABS(Table1[[#This Row],[Amount]]),0)</f>
        <v>2169.41</v>
      </c>
      <c r="P4641" t="str">
        <f>Table1[[#This Row],[Region]]</f>
        <v>East</v>
      </c>
      <c r="Q4641" t="s">
        <v>36</v>
      </c>
      <c r="R4641" t="s">
        <v>13</v>
      </c>
    </row>
    <row r="4642" spans="1:18" x14ac:dyDescent="0.3">
      <c r="A4642" s="1">
        <v>45247</v>
      </c>
      <c r="B4642" t="s">
        <v>4668</v>
      </c>
      <c r="C4642" t="s">
        <v>30</v>
      </c>
      <c r="D4642" t="s">
        <v>16</v>
      </c>
      <c r="E4642">
        <v>742.67</v>
      </c>
      <c r="F4642" t="s">
        <v>31</v>
      </c>
      <c r="G4642">
        <f>IF(Table1[[#This Row],[Type]]="Income",ABS(Table1[[#This Row],[Amount]]),0)</f>
        <v>742.67</v>
      </c>
      <c r="H4642">
        <f>IF(Table1[[#This Row],[Type]]="Expense",ABS(Table1[[#This Row],[Amount]]),0)</f>
        <v>0</v>
      </c>
      <c r="I4642" t="s">
        <v>12</v>
      </c>
      <c r="J4642" t="s">
        <v>23</v>
      </c>
      <c r="L4642" t="str">
        <f t="shared" si="72"/>
        <v>November</v>
      </c>
      <c r="M4642" s="4">
        <f>ABS(Table1[[#This Row],[Amount]])</f>
        <v>742.67</v>
      </c>
      <c r="N4642">
        <f>IF(Table1[[#This Row],[Type]]="Income",ABS(Table1[[#This Row],[Amount]]),0)</f>
        <v>742.67</v>
      </c>
      <c r="O4642">
        <f>IF(Table1[[#This Row],[Type]]="Expense",ABS(Table1[[#This Row],[Amount]]),0)</f>
        <v>0</v>
      </c>
      <c r="P4642" t="str">
        <f>Table1[[#This Row],[Region]]</f>
        <v>South</v>
      </c>
      <c r="Q4642" t="s">
        <v>16</v>
      </c>
      <c r="R4642" t="s">
        <v>23</v>
      </c>
    </row>
    <row r="4643" spans="1:18" x14ac:dyDescent="0.3">
      <c r="A4643" s="1">
        <v>45019</v>
      </c>
      <c r="B4643" t="s">
        <v>4669</v>
      </c>
      <c r="C4643" t="s">
        <v>25</v>
      </c>
      <c r="D4643" t="s">
        <v>16</v>
      </c>
      <c r="E4643">
        <v>-4849.54</v>
      </c>
      <c r="F4643" t="s">
        <v>11</v>
      </c>
      <c r="G4643">
        <f>IF(Table1[[#This Row],[Type]]="Income",ABS(Table1[[#This Row],[Amount]]),0)</f>
        <v>0</v>
      </c>
      <c r="H4643">
        <f>IF(Table1[[#This Row],[Type]]="Expense",ABS(Table1[[#This Row],[Amount]]),0)</f>
        <v>4849.54</v>
      </c>
      <c r="I4643" t="s">
        <v>17</v>
      </c>
      <c r="J4643" t="s">
        <v>23</v>
      </c>
      <c r="L4643" t="str">
        <f t="shared" si="72"/>
        <v>April</v>
      </c>
      <c r="M4643" s="4">
        <f>ABS(Table1[[#This Row],[Amount]])</f>
        <v>4849.54</v>
      </c>
      <c r="N4643">
        <f>IF(Table1[[#This Row],[Type]]="Income",ABS(Table1[[#This Row],[Amount]]),0)</f>
        <v>0</v>
      </c>
      <c r="O4643">
        <f>IF(Table1[[#This Row],[Type]]="Expense",ABS(Table1[[#This Row],[Amount]]),0)</f>
        <v>4849.54</v>
      </c>
      <c r="P4643" t="str">
        <f>Table1[[#This Row],[Region]]</f>
        <v>South</v>
      </c>
      <c r="Q4643" t="s">
        <v>16</v>
      </c>
      <c r="R4643" t="s">
        <v>23</v>
      </c>
    </row>
    <row r="4644" spans="1:18" x14ac:dyDescent="0.3">
      <c r="A4644" s="1">
        <v>45012</v>
      </c>
      <c r="B4644" t="s">
        <v>4670</v>
      </c>
      <c r="C4644" t="s">
        <v>25</v>
      </c>
      <c r="D4644" t="s">
        <v>42</v>
      </c>
      <c r="E4644">
        <v>-4922.28</v>
      </c>
      <c r="F4644" t="s">
        <v>11</v>
      </c>
      <c r="G4644">
        <f>IF(Table1[[#This Row],[Type]]="Income",ABS(Table1[[#This Row],[Amount]]),0)</f>
        <v>0</v>
      </c>
      <c r="H4644">
        <f>IF(Table1[[#This Row],[Type]]="Expense",ABS(Table1[[#This Row],[Amount]]),0)</f>
        <v>4922.28</v>
      </c>
      <c r="I4644" t="s">
        <v>20</v>
      </c>
      <c r="J4644" t="s">
        <v>32</v>
      </c>
      <c r="L4644" t="str">
        <f t="shared" si="72"/>
        <v>March</v>
      </c>
      <c r="M4644" s="4">
        <f>ABS(Table1[[#This Row],[Amount]])</f>
        <v>4922.28</v>
      </c>
      <c r="N4644">
        <f>IF(Table1[[#This Row],[Type]]="Income",ABS(Table1[[#This Row],[Amount]]),0)</f>
        <v>0</v>
      </c>
      <c r="O4644">
        <f>IF(Table1[[#This Row],[Type]]="Expense",ABS(Table1[[#This Row],[Amount]]),0)</f>
        <v>4922.28</v>
      </c>
      <c r="P4644" t="str">
        <f>Table1[[#This Row],[Region]]</f>
        <v>West</v>
      </c>
      <c r="Q4644" t="s">
        <v>42</v>
      </c>
      <c r="R4644" t="s">
        <v>32</v>
      </c>
    </row>
    <row r="4645" spans="1:18" x14ac:dyDescent="0.3">
      <c r="A4645" s="1">
        <v>45262</v>
      </c>
      <c r="B4645" t="s">
        <v>4671</v>
      </c>
      <c r="C4645" t="s">
        <v>15</v>
      </c>
      <c r="D4645" t="s">
        <v>42</v>
      </c>
      <c r="E4645">
        <v>-1016.51</v>
      </c>
      <c r="F4645" t="s">
        <v>11</v>
      </c>
      <c r="G4645">
        <f>IF(Table1[[#This Row],[Type]]="Income",ABS(Table1[[#This Row],[Amount]]),0)</f>
        <v>0</v>
      </c>
      <c r="H4645">
        <f>IF(Table1[[#This Row],[Type]]="Expense",ABS(Table1[[#This Row],[Amount]]),0)</f>
        <v>1016.51</v>
      </c>
      <c r="I4645" t="s">
        <v>12</v>
      </c>
      <c r="J4645" t="s">
        <v>13</v>
      </c>
      <c r="L4645" t="str">
        <f t="shared" si="72"/>
        <v>December</v>
      </c>
      <c r="M4645" s="4">
        <f>ABS(Table1[[#This Row],[Amount]])</f>
        <v>1016.51</v>
      </c>
      <c r="N4645">
        <f>IF(Table1[[#This Row],[Type]]="Income",ABS(Table1[[#This Row],[Amount]]),0)</f>
        <v>0</v>
      </c>
      <c r="O4645">
        <f>IF(Table1[[#This Row],[Type]]="Expense",ABS(Table1[[#This Row],[Amount]]),0)</f>
        <v>1016.51</v>
      </c>
      <c r="P4645" t="str">
        <f>Table1[[#This Row],[Region]]</f>
        <v>East</v>
      </c>
      <c r="Q4645" t="s">
        <v>42</v>
      </c>
      <c r="R4645" t="s">
        <v>13</v>
      </c>
    </row>
    <row r="4646" spans="1:18" x14ac:dyDescent="0.3">
      <c r="A4646" s="1">
        <v>45290</v>
      </c>
      <c r="B4646" t="s">
        <v>4672</v>
      </c>
      <c r="C4646" t="s">
        <v>15</v>
      </c>
      <c r="D4646" t="s">
        <v>10</v>
      </c>
      <c r="E4646">
        <v>-4337.54</v>
      </c>
      <c r="F4646" t="s">
        <v>11</v>
      </c>
      <c r="G4646">
        <f>IF(Table1[[#This Row],[Type]]="Income",ABS(Table1[[#This Row],[Amount]]),0)</f>
        <v>0</v>
      </c>
      <c r="H4646">
        <f>IF(Table1[[#This Row],[Type]]="Expense",ABS(Table1[[#This Row],[Amount]]),0)</f>
        <v>4337.54</v>
      </c>
      <c r="I4646" t="s">
        <v>17</v>
      </c>
      <c r="J4646" t="s">
        <v>23</v>
      </c>
      <c r="L4646" t="str">
        <f t="shared" si="72"/>
        <v>December</v>
      </c>
      <c r="M4646" s="4">
        <f>ABS(Table1[[#This Row],[Amount]])</f>
        <v>4337.54</v>
      </c>
      <c r="N4646">
        <f>IF(Table1[[#This Row],[Type]]="Income",ABS(Table1[[#This Row],[Amount]]),0)</f>
        <v>0</v>
      </c>
      <c r="O4646">
        <f>IF(Table1[[#This Row],[Type]]="Expense",ABS(Table1[[#This Row],[Amount]]),0)</f>
        <v>4337.54</v>
      </c>
      <c r="P4646" t="str">
        <f>Table1[[#This Row],[Region]]</f>
        <v>South</v>
      </c>
      <c r="Q4646" t="s">
        <v>10</v>
      </c>
      <c r="R4646" t="s">
        <v>23</v>
      </c>
    </row>
    <row r="4647" spans="1:18" x14ac:dyDescent="0.3">
      <c r="A4647" s="1">
        <v>45044</v>
      </c>
      <c r="B4647" t="s">
        <v>4673</v>
      </c>
      <c r="C4647" t="s">
        <v>25</v>
      </c>
      <c r="D4647" t="s">
        <v>22</v>
      </c>
      <c r="E4647">
        <v>-2013.07</v>
      </c>
      <c r="F4647" t="s">
        <v>11</v>
      </c>
      <c r="G4647">
        <f>IF(Table1[[#This Row],[Type]]="Income",ABS(Table1[[#This Row],[Amount]]),0)</f>
        <v>0</v>
      </c>
      <c r="H4647">
        <f>IF(Table1[[#This Row],[Type]]="Expense",ABS(Table1[[#This Row],[Amount]]),0)</f>
        <v>2013.07</v>
      </c>
      <c r="I4647" t="s">
        <v>20</v>
      </c>
      <c r="J4647" t="s">
        <v>13</v>
      </c>
      <c r="L4647" t="str">
        <f t="shared" si="72"/>
        <v>April</v>
      </c>
      <c r="M4647" s="4">
        <f>ABS(Table1[[#This Row],[Amount]])</f>
        <v>2013.07</v>
      </c>
      <c r="N4647">
        <f>IF(Table1[[#This Row],[Type]]="Income",ABS(Table1[[#This Row],[Amount]]),0)</f>
        <v>0</v>
      </c>
      <c r="O4647">
        <f>IF(Table1[[#This Row],[Type]]="Expense",ABS(Table1[[#This Row],[Amount]]),0)</f>
        <v>2013.07</v>
      </c>
      <c r="P4647" t="str">
        <f>Table1[[#This Row],[Region]]</f>
        <v>East</v>
      </c>
      <c r="Q4647" t="s">
        <v>22</v>
      </c>
      <c r="R4647" t="s">
        <v>13</v>
      </c>
    </row>
    <row r="4648" spans="1:18" x14ac:dyDescent="0.3">
      <c r="A4648" s="1">
        <v>45159</v>
      </c>
      <c r="B4648" t="s">
        <v>4674</v>
      </c>
      <c r="C4648" t="s">
        <v>25</v>
      </c>
      <c r="D4648" t="s">
        <v>19</v>
      </c>
      <c r="E4648">
        <v>-1968.71</v>
      </c>
      <c r="F4648" t="s">
        <v>11</v>
      </c>
      <c r="G4648">
        <f>IF(Table1[[#This Row],[Type]]="Income",ABS(Table1[[#This Row],[Amount]]),0)</f>
        <v>0</v>
      </c>
      <c r="H4648">
        <f>IF(Table1[[#This Row],[Type]]="Expense",ABS(Table1[[#This Row],[Amount]]),0)</f>
        <v>1968.71</v>
      </c>
      <c r="I4648" t="s">
        <v>20</v>
      </c>
      <c r="J4648" t="s">
        <v>23</v>
      </c>
      <c r="L4648" t="str">
        <f t="shared" si="72"/>
        <v>August</v>
      </c>
      <c r="M4648" s="4">
        <f>ABS(Table1[[#This Row],[Amount]])</f>
        <v>1968.71</v>
      </c>
      <c r="N4648">
        <f>IF(Table1[[#This Row],[Type]]="Income",ABS(Table1[[#This Row],[Amount]]),0)</f>
        <v>0</v>
      </c>
      <c r="O4648">
        <f>IF(Table1[[#This Row],[Type]]="Expense",ABS(Table1[[#This Row],[Amount]]),0)</f>
        <v>1968.71</v>
      </c>
      <c r="P4648" t="str">
        <f>Table1[[#This Row],[Region]]</f>
        <v>South</v>
      </c>
      <c r="Q4648" t="s">
        <v>19</v>
      </c>
      <c r="R4648" t="s">
        <v>23</v>
      </c>
    </row>
    <row r="4649" spans="1:18" x14ac:dyDescent="0.3">
      <c r="A4649" s="1">
        <v>45125</v>
      </c>
      <c r="B4649" t="s">
        <v>4675</v>
      </c>
      <c r="C4649" t="s">
        <v>25</v>
      </c>
      <c r="D4649" t="s">
        <v>26</v>
      </c>
      <c r="E4649">
        <v>-1387.22</v>
      </c>
      <c r="F4649" t="s">
        <v>11</v>
      </c>
      <c r="G4649">
        <f>IF(Table1[[#This Row],[Type]]="Income",ABS(Table1[[#This Row],[Amount]]),0)</f>
        <v>0</v>
      </c>
      <c r="H4649">
        <f>IF(Table1[[#This Row],[Type]]="Expense",ABS(Table1[[#This Row],[Amount]]),0)</f>
        <v>1387.22</v>
      </c>
      <c r="I4649" t="s">
        <v>17</v>
      </c>
      <c r="J4649" t="s">
        <v>13</v>
      </c>
      <c r="L4649" t="str">
        <f t="shared" si="72"/>
        <v>July</v>
      </c>
      <c r="M4649" s="4">
        <f>ABS(Table1[[#This Row],[Amount]])</f>
        <v>1387.22</v>
      </c>
      <c r="N4649">
        <f>IF(Table1[[#This Row],[Type]]="Income",ABS(Table1[[#This Row],[Amount]]),0)</f>
        <v>0</v>
      </c>
      <c r="O4649">
        <f>IF(Table1[[#This Row],[Type]]="Expense",ABS(Table1[[#This Row],[Amount]]),0)</f>
        <v>1387.22</v>
      </c>
      <c r="P4649" t="str">
        <f>Table1[[#This Row],[Region]]</f>
        <v>East</v>
      </c>
      <c r="Q4649" t="s">
        <v>26</v>
      </c>
      <c r="R4649" t="s">
        <v>13</v>
      </c>
    </row>
    <row r="4650" spans="1:18" x14ac:dyDescent="0.3">
      <c r="A4650" s="1">
        <v>45132</v>
      </c>
      <c r="B4650" t="s">
        <v>4676</v>
      </c>
      <c r="C4650" t="s">
        <v>15</v>
      </c>
      <c r="D4650" t="s">
        <v>36</v>
      </c>
      <c r="E4650">
        <v>-319.08</v>
      </c>
      <c r="F4650" t="s">
        <v>11</v>
      </c>
      <c r="G4650">
        <f>IF(Table1[[#This Row],[Type]]="Income",ABS(Table1[[#This Row],[Amount]]),0)</f>
        <v>0</v>
      </c>
      <c r="H4650">
        <f>IF(Table1[[#This Row],[Type]]="Expense",ABS(Table1[[#This Row],[Amount]]),0)</f>
        <v>319.08</v>
      </c>
      <c r="I4650" t="s">
        <v>20</v>
      </c>
      <c r="J4650" t="s">
        <v>23</v>
      </c>
      <c r="L4650" t="str">
        <f t="shared" si="72"/>
        <v>July</v>
      </c>
      <c r="M4650" s="4">
        <f>ABS(Table1[[#This Row],[Amount]])</f>
        <v>319.08</v>
      </c>
      <c r="N4650">
        <f>IF(Table1[[#This Row],[Type]]="Income",ABS(Table1[[#This Row],[Amount]]),0)</f>
        <v>0</v>
      </c>
      <c r="O4650">
        <f>IF(Table1[[#This Row],[Type]]="Expense",ABS(Table1[[#This Row],[Amount]]),0)</f>
        <v>319.08</v>
      </c>
      <c r="P4650" t="str">
        <f>Table1[[#This Row],[Region]]</f>
        <v>South</v>
      </c>
      <c r="Q4650" t="s">
        <v>36</v>
      </c>
      <c r="R4650" t="s">
        <v>23</v>
      </c>
    </row>
    <row r="4651" spans="1:18" x14ac:dyDescent="0.3">
      <c r="A4651" s="1">
        <v>45265</v>
      </c>
      <c r="B4651" t="s">
        <v>4677</v>
      </c>
      <c r="C4651" t="s">
        <v>15</v>
      </c>
      <c r="D4651" t="s">
        <v>42</v>
      </c>
      <c r="E4651">
        <v>-1413.24</v>
      </c>
      <c r="F4651" t="s">
        <v>11</v>
      </c>
      <c r="G4651">
        <f>IF(Table1[[#This Row],[Type]]="Income",ABS(Table1[[#This Row],[Amount]]),0)</f>
        <v>0</v>
      </c>
      <c r="H4651">
        <f>IF(Table1[[#This Row],[Type]]="Expense",ABS(Table1[[#This Row],[Amount]]),0)</f>
        <v>1413.24</v>
      </c>
      <c r="I4651" t="s">
        <v>17</v>
      </c>
      <c r="J4651" t="s">
        <v>13</v>
      </c>
      <c r="L4651" t="str">
        <f t="shared" si="72"/>
        <v>December</v>
      </c>
      <c r="M4651" s="4">
        <f>ABS(Table1[[#This Row],[Amount]])</f>
        <v>1413.24</v>
      </c>
      <c r="N4651">
        <f>IF(Table1[[#This Row],[Type]]="Income",ABS(Table1[[#This Row],[Amount]]),0)</f>
        <v>0</v>
      </c>
      <c r="O4651">
        <f>IF(Table1[[#This Row],[Type]]="Expense",ABS(Table1[[#This Row],[Amount]]),0)</f>
        <v>1413.24</v>
      </c>
      <c r="P4651" t="str">
        <f>Table1[[#This Row],[Region]]</f>
        <v>East</v>
      </c>
      <c r="Q4651" t="s">
        <v>42</v>
      </c>
      <c r="R4651" t="s">
        <v>13</v>
      </c>
    </row>
    <row r="4652" spans="1:18" x14ac:dyDescent="0.3">
      <c r="A4652" s="1">
        <v>45073</v>
      </c>
      <c r="B4652" t="s">
        <v>4678</v>
      </c>
      <c r="C4652" t="s">
        <v>9</v>
      </c>
      <c r="D4652" t="s">
        <v>36</v>
      </c>
      <c r="E4652">
        <v>-363.51</v>
      </c>
      <c r="F4652" t="s">
        <v>11</v>
      </c>
      <c r="G4652">
        <f>IF(Table1[[#This Row],[Type]]="Income",ABS(Table1[[#This Row],[Amount]]),0)</f>
        <v>0</v>
      </c>
      <c r="H4652">
        <f>IF(Table1[[#This Row],[Type]]="Expense",ABS(Table1[[#This Row],[Amount]]),0)</f>
        <v>363.51</v>
      </c>
      <c r="I4652" t="s">
        <v>12</v>
      </c>
      <c r="J4652" t="s">
        <v>27</v>
      </c>
      <c r="L4652" t="str">
        <f t="shared" si="72"/>
        <v>May</v>
      </c>
      <c r="M4652" s="4">
        <f>ABS(Table1[[#This Row],[Amount]])</f>
        <v>363.51</v>
      </c>
      <c r="N4652">
        <f>IF(Table1[[#This Row],[Type]]="Income",ABS(Table1[[#This Row],[Amount]]),0)</f>
        <v>0</v>
      </c>
      <c r="O4652">
        <f>IF(Table1[[#This Row],[Type]]="Expense",ABS(Table1[[#This Row],[Amount]]),0)</f>
        <v>363.51</v>
      </c>
      <c r="P4652" t="str">
        <f>Table1[[#This Row],[Region]]</f>
        <v>North</v>
      </c>
      <c r="Q4652" t="s">
        <v>36</v>
      </c>
      <c r="R4652" t="s">
        <v>27</v>
      </c>
    </row>
    <row r="4653" spans="1:18" x14ac:dyDescent="0.3">
      <c r="A4653" s="1">
        <v>45197</v>
      </c>
      <c r="B4653" t="s">
        <v>4679</v>
      </c>
      <c r="C4653" t="s">
        <v>25</v>
      </c>
      <c r="D4653" t="s">
        <v>19</v>
      </c>
      <c r="E4653">
        <v>-4629.42</v>
      </c>
      <c r="F4653" t="s">
        <v>11</v>
      </c>
      <c r="G4653">
        <f>IF(Table1[[#This Row],[Type]]="Income",ABS(Table1[[#This Row],[Amount]]),0)</f>
        <v>0</v>
      </c>
      <c r="H4653">
        <f>IF(Table1[[#This Row],[Type]]="Expense",ABS(Table1[[#This Row],[Amount]]),0)</f>
        <v>4629.42</v>
      </c>
      <c r="I4653" t="s">
        <v>17</v>
      </c>
      <c r="J4653" t="s">
        <v>32</v>
      </c>
      <c r="L4653" t="str">
        <f t="shared" si="72"/>
        <v>September</v>
      </c>
      <c r="M4653" s="4">
        <f>ABS(Table1[[#This Row],[Amount]])</f>
        <v>4629.42</v>
      </c>
      <c r="N4653">
        <f>IF(Table1[[#This Row],[Type]]="Income",ABS(Table1[[#This Row],[Amount]]),0)</f>
        <v>0</v>
      </c>
      <c r="O4653">
        <f>IF(Table1[[#This Row],[Type]]="Expense",ABS(Table1[[#This Row],[Amount]]),0)</f>
        <v>4629.42</v>
      </c>
      <c r="P4653" t="str">
        <f>Table1[[#This Row],[Region]]</f>
        <v>West</v>
      </c>
      <c r="Q4653" t="s">
        <v>19</v>
      </c>
      <c r="R4653" t="s">
        <v>32</v>
      </c>
    </row>
    <row r="4654" spans="1:18" x14ac:dyDescent="0.3">
      <c r="A4654" s="1">
        <v>45065</v>
      </c>
      <c r="B4654" t="s">
        <v>4680</v>
      </c>
      <c r="C4654" t="s">
        <v>9</v>
      </c>
      <c r="D4654" t="s">
        <v>19</v>
      </c>
      <c r="E4654">
        <v>-3342.43</v>
      </c>
      <c r="F4654" t="s">
        <v>11</v>
      </c>
      <c r="G4654">
        <f>IF(Table1[[#This Row],[Type]]="Income",ABS(Table1[[#This Row],[Amount]]),0)</f>
        <v>0</v>
      </c>
      <c r="H4654">
        <f>IF(Table1[[#This Row],[Type]]="Expense",ABS(Table1[[#This Row],[Amount]]),0)</f>
        <v>3342.43</v>
      </c>
      <c r="I4654" t="s">
        <v>20</v>
      </c>
      <c r="J4654" t="s">
        <v>27</v>
      </c>
      <c r="L4654" t="str">
        <f t="shared" si="72"/>
        <v>May</v>
      </c>
      <c r="M4654" s="4">
        <f>ABS(Table1[[#This Row],[Amount]])</f>
        <v>3342.43</v>
      </c>
      <c r="N4654">
        <f>IF(Table1[[#This Row],[Type]]="Income",ABS(Table1[[#This Row],[Amount]]),0)</f>
        <v>0</v>
      </c>
      <c r="O4654">
        <f>IF(Table1[[#This Row],[Type]]="Expense",ABS(Table1[[#This Row],[Amount]]),0)</f>
        <v>3342.43</v>
      </c>
      <c r="P4654" t="str">
        <f>Table1[[#This Row],[Region]]</f>
        <v>North</v>
      </c>
      <c r="Q4654" t="s">
        <v>19</v>
      </c>
      <c r="R4654" t="s">
        <v>27</v>
      </c>
    </row>
    <row r="4655" spans="1:18" x14ac:dyDescent="0.3">
      <c r="A4655" s="1">
        <v>45107</v>
      </c>
      <c r="B4655" t="s">
        <v>4681</v>
      </c>
      <c r="C4655" t="s">
        <v>25</v>
      </c>
      <c r="D4655" t="s">
        <v>10</v>
      </c>
      <c r="E4655">
        <v>-4444.45</v>
      </c>
      <c r="F4655" t="s">
        <v>11</v>
      </c>
      <c r="G4655">
        <f>IF(Table1[[#This Row],[Type]]="Income",ABS(Table1[[#This Row],[Amount]]),0)</f>
        <v>0</v>
      </c>
      <c r="H4655">
        <f>IF(Table1[[#This Row],[Type]]="Expense",ABS(Table1[[#This Row],[Amount]]),0)</f>
        <v>4444.45</v>
      </c>
      <c r="I4655" t="s">
        <v>20</v>
      </c>
      <c r="J4655" t="s">
        <v>32</v>
      </c>
      <c r="L4655" t="str">
        <f t="shared" si="72"/>
        <v>June</v>
      </c>
      <c r="M4655" s="4">
        <f>ABS(Table1[[#This Row],[Amount]])</f>
        <v>4444.45</v>
      </c>
      <c r="N4655">
        <f>IF(Table1[[#This Row],[Type]]="Income",ABS(Table1[[#This Row],[Amount]]),0)</f>
        <v>0</v>
      </c>
      <c r="O4655">
        <f>IF(Table1[[#This Row],[Type]]="Expense",ABS(Table1[[#This Row],[Amount]]),0)</f>
        <v>4444.45</v>
      </c>
      <c r="P4655" t="str">
        <f>Table1[[#This Row],[Region]]</f>
        <v>West</v>
      </c>
      <c r="Q4655" t="s">
        <v>10</v>
      </c>
      <c r="R4655" t="s">
        <v>32</v>
      </c>
    </row>
    <row r="4656" spans="1:18" x14ac:dyDescent="0.3">
      <c r="A4656" s="1">
        <v>44956</v>
      </c>
      <c r="B4656" t="s">
        <v>4682</v>
      </c>
      <c r="C4656" t="s">
        <v>15</v>
      </c>
      <c r="D4656" t="s">
        <v>16</v>
      </c>
      <c r="E4656">
        <v>-3614.72</v>
      </c>
      <c r="F4656" t="s">
        <v>11</v>
      </c>
      <c r="G4656">
        <f>IF(Table1[[#This Row],[Type]]="Income",ABS(Table1[[#This Row],[Amount]]),0)</f>
        <v>0</v>
      </c>
      <c r="H4656">
        <f>IF(Table1[[#This Row],[Type]]="Expense",ABS(Table1[[#This Row],[Amount]]),0)</f>
        <v>3614.72</v>
      </c>
      <c r="I4656" t="s">
        <v>12</v>
      </c>
      <c r="J4656" t="s">
        <v>32</v>
      </c>
      <c r="L4656" t="str">
        <f t="shared" si="72"/>
        <v>January</v>
      </c>
      <c r="M4656" s="4">
        <f>ABS(Table1[[#This Row],[Amount]])</f>
        <v>3614.72</v>
      </c>
      <c r="N4656">
        <f>IF(Table1[[#This Row],[Type]]="Income",ABS(Table1[[#This Row],[Amount]]),0)</f>
        <v>0</v>
      </c>
      <c r="O4656">
        <f>IF(Table1[[#This Row],[Type]]="Expense",ABS(Table1[[#This Row],[Amount]]),0)</f>
        <v>3614.72</v>
      </c>
      <c r="P4656" t="str">
        <f>Table1[[#This Row],[Region]]</f>
        <v>West</v>
      </c>
      <c r="Q4656" t="s">
        <v>16</v>
      </c>
      <c r="R4656" t="s">
        <v>32</v>
      </c>
    </row>
    <row r="4657" spans="1:18" x14ac:dyDescent="0.3">
      <c r="A4657" s="1">
        <v>44983</v>
      </c>
      <c r="B4657" t="s">
        <v>4683</v>
      </c>
      <c r="C4657" t="s">
        <v>9</v>
      </c>
      <c r="D4657" t="s">
        <v>10</v>
      </c>
      <c r="E4657">
        <v>-743.31</v>
      </c>
      <c r="F4657" t="s">
        <v>11</v>
      </c>
      <c r="G4657">
        <f>IF(Table1[[#This Row],[Type]]="Income",ABS(Table1[[#This Row],[Amount]]),0)</f>
        <v>0</v>
      </c>
      <c r="H4657">
        <f>IF(Table1[[#This Row],[Type]]="Expense",ABS(Table1[[#This Row],[Amount]]),0)</f>
        <v>743.31</v>
      </c>
      <c r="I4657" t="s">
        <v>17</v>
      </c>
      <c r="J4657" t="s">
        <v>23</v>
      </c>
      <c r="L4657" t="str">
        <f t="shared" si="72"/>
        <v>February</v>
      </c>
      <c r="M4657" s="4">
        <f>ABS(Table1[[#This Row],[Amount]])</f>
        <v>743.31</v>
      </c>
      <c r="N4657">
        <f>IF(Table1[[#This Row],[Type]]="Income",ABS(Table1[[#This Row],[Amount]]),0)</f>
        <v>0</v>
      </c>
      <c r="O4657">
        <f>IF(Table1[[#This Row],[Type]]="Expense",ABS(Table1[[#This Row],[Amount]]),0)</f>
        <v>743.31</v>
      </c>
      <c r="P4657" t="str">
        <f>Table1[[#This Row],[Region]]</f>
        <v>South</v>
      </c>
      <c r="Q4657" t="s">
        <v>10</v>
      </c>
      <c r="R4657" t="s">
        <v>23</v>
      </c>
    </row>
    <row r="4658" spans="1:18" x14ac:dyDescent="0.3">
      <c r="A4658" s="1">
        <v>45158</v>
      </c>
      <c r="B4658" t="s">
        <v>4684</v>
      </c>
      <c r="C4658" t="s">
        <v>9</v>
      </c>
      <c r="D4658" t="s">
        <v>26</v>
      </c>
      <c r="E4658">
        <v>-4708.8500000000004</v>
      </c>
      <c r="F4658" t="s">
        <v>11</v>
      </c>
      <c r="G4658">
        <f>IF(Table1[[#This Row],[Type]]="Income",ABS(Table1[[#This Row],[Amount]]),0)</f>
        <v>0</v>
      </c>
      <c r="H4658">
        <f>IF(Table1[[#This Row],[Type]]="Expense",ABS(Table1[[#This Row],[Amount]]),0)</f>
        <v>4708.8500000000004</v>
      </c>
      <c r="I4658" t="s">
        <v>12</v>
      </c>
      <c r="J4658" t="s">
        <v>27</v>
      </c>
      <c r="L4658" t="str">
        <f t="shared" si="72"/>
        <v>August</v>
      </c>
      <c r="M4658" s="4">
        <f>ABS(Table1[[#This Row],[Amount]])</f>
        <v>4708.8500000000004</v>
      </c>
      <c r="N4658">
        <f>IF(Table1[[#This Row],[Type]]="Income",ABS(Table1[[#This Row],[Amount]]),0)</f>
        <v>0</v>
      </c>
      <c r="O4658">
        <f>IF(Table1[[#This Row],[Type]]="Expense",ABS(Table1[[#This Row],[Amount]]),0)</f>
        <v>4708.8500000000004</v>
      </c>
      <c r="P4658" t="str">
        <f>Table1[[#This Row],[Region]]</f>
        <v>North</v>
      </c>
      <c r="Q4658" t="s">
        <v>26</v>
      </c>
      <c r="R4658" t="s">
        <v>27</v>
      </c>
    </row>
    <row r="4659" spans="1:18" x14ac:dyDescent="0.3">
      <c r="A4659" s="1">
        <v>45072</v>
      </c>
      <c r="B4659" t="s">
        <v>4685</v>
      </c>
      <c r="C4659" t="s">
        <v>30</v>
      </c>
      <c r="D4659" t="s">
        <v>22</v>
      </c>
      <c r="E4659">
        <v>4509.4799999999996</v>
      </c>
      <c r="F4659" t="s">
        <v>31</v>
      </c>
      <c r="G4659">
        <f>IF(Table1[[#This Row],[Type]]="Income",ABS(Table1[[#This Row],[Amount]]),0)</f>
        <v>4509.4799999999996</v>
      </c>
      <c r="H4659">
        <f>IF(Table1[[#This Row],[Type]]="Expense",ABS(Table1[[#This Row],[Amount]]),0)</f>
        <v>0</v>
      </c>
      <c r="I4659" t="s">
        <v>17</v>
      </c>
      <c r="J4659" t="s">
        <v>32</v>
      </c>
      <c r="L4659" t="str">
        <f t="shared" si="72"/>
        <v>May</v>
      </c>
      <c r="M4659" s="4">
        <f>ABS(Table1[[#This Row],[Amount]])</f>
        <v>4509.4799999999996</v>
      </c>
      <c r="N4659">
        <f>IF(Table1[[#This Row],[Type]]="Income",ABS(Table1[[#This Row],[Amount]]),0)</f>
        <v>4509.4799999999996</v>
      </c>
      <c r="O4659">
        <f>IF(Table1[[#This Row],[Type]]="Expense",ABS(Table1[[#This Row],[Amount]]),0)</f>
        <v>0</v>
      </c>
      <c r="P4659" t="str">
        <f>Table1[[#This Row],[Region]]</f>
        <v>West</v>
      </c>
      <c r="Q4659" t="s">
        <v>22</v>
      </c>
      <c r="R4659" t="s">
        <v>32</v>
      </c>
    </row>
    <row r="4660" spans="1:18" x14ac:dyDescent="0.3">
      <c r="A4660" s="1">
        <v>44974</v>
      </c>
      <c r="B4660" t="s">
        <v>4686</v>
      </c>
      <c r="C4660" t="s">
        <v>25</v>
      </c>
      <c r="D4660" t="s">
        <v>36</v>
      </c>
      <c r="E4660">
        <v>-1805.57</v>
      </c>
      <c r="F4660" t="s">
        <v>11</v>
      </c>
      <c r="G4660">
        <f>IF(Table1[[#This Row],[Type]]="Income",ABS(Table1[[#This Row],[Amount]]),0)</f>
        <v>0</v>
      </c>
      <c r="H4660">
        <f>IF(Table1[[#This Row],[Type]]="Expense",ABS(Table1[[#This Row],[Amount]]),0)</f>
        <v>1805.57</v>
      </c>
      <c r="I4660" t="s">
        <v>17</v>
      </c>
      <c r="J4660" t="s">
        <v>13</v>
      </c>
      <c r="L4660" t="str">
        <f t="shared" si="72"/>
        <v>February</v>
      </c>
      <c r="M4660" s="4">
        <f>ABS(Table1[[#This Row],[Amount]])</f>
        <v>1805.57</v>
      </c>
      <c r="N4660">
        <f>IF(Table1[[#This Row],[Type]]="Income",ABS(Table1[[#This Row],[Amount]]),0)</f>
        <v>0</v>
      </c>
      <c r="O4660">
        <f>IF(Table1[[#This Row],[Type]]="Expense",ABS(Table1[[#This Row],[Amount]]),0)</f>
        <v>1805.57</v>
      </c>
      <c r="P4660" t="str">
        <f>Table1[[#This Row],[Region]]</f>
        <v>East</v>
      </c>
      <c r="Q4660" t="s">
        <v>36</v>
      </c>
      <c r="R4660" t="s">
        <v>13</v>
      </c>
    </row>
    <row r="4661" spans="1:18" x14ac:dyDescent="0.3">
      <c r="A4661" s="1">
        <v>45120</v>
      </c>
      <c r="B4661" t="s">
        <v>4687</v>
      </c>
      <c r="C4661" t="s">
        <v>15</v>
      </c>
      <c r="D4661" t="s">
        <v>26</v>
      </c>
      <c r="E4661">
        <v>-646.51</v>
      </c>
      <c r="F4661" t="s">
        <v>11</v>
      </c>
      <c r="G4661">
        <f>IF(Table1[[#This Row],[Type]]="Income",ABS(Table1[[#This Row],[Amount]]),0)</f>
        <v>0</v>
      </c>
      <c r="H4661">
        <f>IF(Table1[[#This Row],[Type]]="Expense",ABS(Table1[[#This Row],[Amount]]),0)</f>
        <v>646.51</v>
      </c>
      <c r="I4661" t="s">
        <v>17</v>
      </c>
      <c r="J4661" t="s">
        <v>23</v>
      </c>
      <c r="L4661" t="str">
        <f t="shared" si="72"/>
        <v>July</v>
      </c>
      <c r="M4661" s="4">
        <f>ABS(Table1[[#This Row],[Amount]])</f>
        <v>646.51</v>
      </c>
      <c r="N4661">
        <f>IF(Table1[[#This Row],[Type]]="Income",ABS(Table1[[#This Row],[Amount]]),0)</f>
        <v>0</v>
      </c>
      <c r="O4661">
        <f>IF(Table1[[#This Row],[Type]]="Expense",ABS(Table1[[#This Row],[Amount]]),0)</f>
        <v>646.51</v>
      </c>
      <c r="P4661" t="str">
        <f>Table1[[#This Row],[Region]]</f>
        <v>South</v>
      </c>
      <c r="Q4661" t="s">
        <v>26</v>
      </c>
      <c r="R4661" t="s">
        <v>23</v>
      </c>
    </row>
    <row r="4662" spans="1:18" x14ac:dyDescent="0.3">
      <c r="A4662" s="1">
        <v>45150</v>
      </c>
      <c r="B4662" t="s">
        <v>4688</v>
      </c>
      <c r="C4662" t="s">
        <v>30</v>
      </c>
      <c r="D4662" t="s">
        <v>22</v>
      </c>
      <c r="E4662">
        <v>3550.36</v>
      </c>
      <c r="F4662" t="s">
        <v>31</v>
      </c>
      <c r="G4662">
        <f>IF(Table1[[#This Row],[Type]]="Income",ABS(Table1[[#This Row],[Amount]]),0)</f>
        <v>3550.36</v>
      </c>
      <c r="H4662">
        <f>IF(Table1[[#This Row],[Type]]="Expense",ABS(Table1[[#This Row],[Amount]]),0)</f>
        <v>0</v>
      </c>
      <c r="I4662" t="s">
        <v>12</v>
      </c>
      <c r="J4662" t="s">
        <v>23</v>
      </c>
      <c r="L4662" t="str">
        <f t="shared" si="72"/>
        <v>August</v>
      </c>
      <c r="M4662" s="4">
        <f>ABS(Table1[[#This Row],[Amount]])</f>
        <v>3550.36</v>
      </c>
      <c r="N4662">
        <f>IF(Table1[[#This Row],[Type]]="Income",ABS(Table1[[#This Row],[Amount]]),0)</f>
        <v>3550.36</v>
      </c>
      <c r="O4662">
        <f>IF(Table1[[#This Row],[Type]]="Expense",ABS(Table1[[#This Row],[Amount]]),0)</f>
        <v>0</v>
      </c>
      <c r="P4662" t="str">
        <f>Table1[[#This Row],[Region]]</f>
        <v>South</v>
      </c>
      <c r="Q4662" t="s">
        <v>22</v>
      </c>
      <c r="R4662" t="s">
        <v>23</v>
      </c>
    </row>
    <row r="4663" spans="1:18" x14ac:dyDescent="0.3">
      <c r="A4663" s="1">
        <v>45062</v>
      </c>
      <c r="B4663" t="s">
        <v>4689</v>
      </c>
      <c r="C4663" t="s">
        <v>30</v>
      </c>
      <c r="D4663" t="s">
        <v>36</v>
      </c>
      <c r="E4663">
        <v>3668.97</v>
      </c>
      <c r="F4663" t="s">
        <v>31</v>
      </c>
      <c r="G4663">
        <f>IF(Table1[[#This Row],[Type]]="Income",ABS(Table1[[#This Row],[Amount]]),0)</f>
        <v>3668.97</v>
      </c>
      <c r="H4663">
        <f>IF(Table1[[#This Row],[Type]]="Expense",ABS(Table1[[#This Row],[Amount]]),0)</f>
        <v>0</v>
      </c>
      <c r="I4663" t="s">
        <v>12</v>
      </c>
      <c r="J4663" t="s">
        <v>13</v>
      </c>
      <c r="L4663" t="str">
        <f t="shared" si="72"/>
        <v>May</v>
      </c>
      <c r="M4663" s="4">
        <f>ABS(Table1[[#This Row],[Amount]])</f>
        <v>3668.97</v>
      </c>
      <c r="N4663">
        <f>IF(Table1[[#This Row],[Type]]="Income",ABS(Table1[[#This Row],[Amount]]),0)</f>
        <v>3668.97</v>
      </c>
      <c r="O4663">
        <f>IF(Table1[[#This Row],[Type]]="Expense",ABS(Table1[[#This Row],[Amount]]),0)</f>
        <v>0</v>
      </c>
      <c r="P4663" t="str">
        <f>Table1[[#This Row],[Region]]</f>
        <v>East</v>
      </c>
      <c r="Q4663" t="s">
        <v>36</v>
      </c>
      <c r="R4663" t="s">
        <v>13</v>
      </c>
    </row>
    <row r="4664" spans="1:18" x14ac:dyDescent="0.3">
      <c r="A4664" s="1">
        <v>44948</v>
      </c>
      <c r="B4664" t="s">
        <v>4690</v>
      </c>
      <c r="C4664" t="s">
        <v>25</v>
      </c>
      <c r="D4664" t="s">
        <v>26</v>
      </c>
      <c r="E4664">
        <v>-4494.46</v>
      </c>
      <c r="F4664" t="s">
        <v>11</v>
      </c>
      <c r="G4664">
        <f>IF(Table1[[#This Row],[Type]]="Income",ABS(Table1[[#This Row],[Amount]]),0)</f>
        <v>0</v>
      </c>
      <c r="H4664">
        <f>IF(Table1[[#This Row],[Type]]="Expense",ABS(Table1[[#This Row],[Amount]]),0)</f>
        <v>4494.46</v>
      </c>
      <c r="I4664" t="s">
        <v>20</v>
      </c>
      <c r="J4664" t="s">
        <v>13</v>
      </c>
      <c r="L4664" t="str">
        <f t="shared" si="72"/>
        <v>January</v>
      </c>
      <c r="M4664" s="4">
        <f>ABS(Table1[[#This Row],[Amount]])</f>
        <v>4494.46</v>
      </c>
      <c r="N4664">
        <f>IF(Table1[[#This Row],[Type]]="Income",ABS(Table1[[#This Row],[Amount]]),0)</f>
        <v>0</v>
      </c>
      <c r="O4664">
        <f>IF(Table1[[#This Row],[Type]]="Expense",ABS(Table1[[#This Row],[Amount]]),0)</f>
        <v>4494.46</v>
      </c>
      <c r="P4664" t="str">
        <f>Table1[[#This Row],[Region]]</f>
        <v>East</v>
      </c>
      <c r="Q4664" t="s">
        <v>26</v>
      </c>
      <c r="R4664" t="s">
        <v>13</v>
      </c>
    </row>
    <row r="4665" spans="1:18" x14ac:dyDescent="0.3">
      <c r="A4665" s="1">
        <v>44932</v>
      </c>
      <c r="B4665" t="s">
        <v>4691</v>
      </c>
      <c r="C4665" t="s">
        <v>30</v>
      </c>
      <c r="D4665" t="s">
        <v>42</v>
      </c>
      <c r="E4665">
        <v>358.01</v>
      </c>
      <c r="F4665" t="s">
        <v>31</v>
      </c>
      <c r="G4665">
        <f>IF(Table1[[#This Row],[Type]]="Income",ABS(Table1[[#This Row],[Amount]]),0)</f>
        <v>358.01</v>
      </c>
      <c r="H4665">
        <f>IF(Table1[[#This Row],[Type]]="Expense",ABS(Table1[[#This Row],[Amount]]),0)</f>
        <v>0</v>
      </c>
      <c r="I4665" t="s">
        <v>12</v>
      </c>
      <c r="J4665" t="s">
        <v>32</v>
      </c>
      <c r="L4665" t="str">
        <f t="shared" si="72"/>
        <v>January</v>
      </c>
      <c r="M4665" s="4">
        <f>ABS(Table1[[#This Row],[Amount]])</f>
        <v>358.01</v>
      </c>
      <c r="N4665">
        <f>IF(Table1[[#This Row],[Type]]="Income",ABS(Table1[[#This Row],[Amount]]),0)</f>
        <v>358.01</v>
      </c>
      <c r="O4665">
        <f>IF(Table1[[#This Row],[Type]]="Expense",ABS(Table1[[#This Row],[Amount]]),0)</f>
        <v>0</v>
      </c>
      <c r="P4665" t="str">
        <f>Table1[[#This Row],[Region]]</f>
        <v>West</v>
      </c>
      <c r="Q4665" t="s">
        <v>42</v>
      </c>
      <c r="R4665" t="s">
        <v>32</v>
      </c>
    </row>
    <row r="4666" spans="1:18" x14ac:dyDescent="0.3">
      <c r="A4666" s="1">
        <v>45130</v>
      </c>
      <c r="B4666" t="s">
        <v>4692</v>
      </c>
      <c r="C4666" t="s">
        <v>25</v>
      </c>
      <c r="D4666" t="s">
        <v>36</v>
      </c>
      <c r="E4666">
        <v>-794.35</v>
      </c>
      <c r="F4666" t="s">
        <v>11</v>
      </c>
      <c r="G4666">
        <f>IF(Table1[[#This Row],[Type]]="Income",ABS(Table1[[#This Row],[Amount]]),0)</f>
        <v>0</v>
      </c>
      <c r="H4666">
        <f>IF(Table1[[#This Row],[Type]]="Expense",ABS(Table1[[#This Row],[Amount]]),0)</f>
        <v>794.35</v>
      </c>
      <c r="I4666" t="s">
        <v>17</v>
      </c>
      <c r="J4666" t="s">
        <v>13</v>
      </c>
      <c r="L4666" t="str">
        <f t="shared" si="72"/>
        <v>July</v>
      </c>
      <c r="M4666" s="4">
        <f>ABS(Table1[[#This Row],[Amount]])</f>
        <v>794.35</v>
      </c>
      <c r="N4666">
        <f>IF(Table1[[#This Row],[Type]]="Income",ABS(Table1[[#This Row],[Amount]]),0)</f>
        <v>0</v>
      </c>
      <c r="O4666">
        <f>IF(Table1[[#This Row],[Type]]="Expense",ABS(Table1[[#This Row],[Amount]]),0)</f>
        <v>794.35</v>
      </c>
      <c r="P4666" t="str">
        <f>Table1[[#This Row],[Region]]</f>
        <v>East</v>
      </c>
      <c r="Q4666" t="s">
        <v>36</v>
      </c>
      <c r="R4666" t="s">
        <v>13</v>
      </c>
    </row>
    <row r="4667" spans="1:18" x14ac:dyDescent="0.3">
      <c r="A4667" s="1">
        <v>45165</v>
      </c>
      <c r="B4667" t="s">
        <v>4693</v>
      </c>
      <c r="C4667" t="s">
        <v>30</v>
      </c>
      <c r="D4667" t="s">
        <v>26</v>
      </c>
      <c r="E4667">
        <v>3031.42</v>
      </c>
      <c r="F4667" t="s">
        <v>31</v>
      </c>
      <c r="G4667">
        <f>IF(Table1[[#This Row],[Type]]="Income",ABS(Table1[[#This Row],[Amount]]),0)</f>
        <v>3031.42</v>
      </c>
      <c r="H4667">
        <f>IF(Table1[[#This Row],[Type]]="Expense",ABS(Table1[[#This Row],[Amount]]),0)</f>
        <v>0</v>
      </c>
      <c r="I4667" t="s">
        <v>17</v>
      </c>
      <c r="J4667" t="s">
        <v>23</v>
      </c>
      <c r="L4667" t="str">
        <f t="shared" si="72"/>
        <v>August</v>
      </c>
      <c r="M4667" s="4">
        <f>ABS(Table1[[#This Row],[Amount]])</f>
        <v>3031.42</v>
      </c>
      <c r="N4667">
        <f>IF(Table1[[#This Row],[Type]]="Income",ABS(Table1[[#This Row],[Amount]]),0)</f>
        <v>3031.42</v>
      </c>
      <c r="O4667">
        <f>IF(Table1[[#This Row],[Type]]="Expense",ABS(Table1[[#This Row],[Amount]]),0)</f>
        <v>0</v>
      </c>
      <c r="P4667" t="str">
        <f>Table1[[#This Row],[Region]]</f>
        <v>South</v>
      </c>
      <c r="Q4667" t="s">
        <v>26</v>
      </c>
      <c r="R4667" t="s">
        <v>23</v>
      </c>
    </row>
    <row r="4668" spans="1:18" x14ac:dyDescent="0.3">
      <c r="A4668" s="1">
        <v>45111</v>
      </c>
      <c r="B4668" t="s">
        <v>4694</v>
      </c>
      <c r="C4668" t="s">
        <v>25</v>
      </c>
      <c r="D4668" t="s">
        <v>19</v>
      </c>
      <c r="E4668">
        <v>-3133.74</v>
      </c>
      <c r="F4668" t="s">
        <v>11</v>
      </c>
      <c r="G4668">
        <f>IF(Table1[[#This Row],[Type]]="Income",ABS(Table1[[#This Row],[Amount]]),0)</f>
        <v>0</v>
      </c>
      <c r="H4668">
        <f>IF(Table1[[#This Row],[Type]]="Expense",ABS(Table1[[#This Row],[Amount]]),0)</f>
        <v>3133.74</v>
      </c>
      <c r="I4668" t="s">
        <v>17</v>
      </c>
      <c r="J4668" t="s">
        <v>13</v>
      </c>
      <c r="L4668" t="str">
        <f t="shared" si="72"/>
        <v>July</v>
      </c>
      <c r="M4668" s="4">
        <f>ABS(Table1[[#This Row],[Amount]])</f>
        <v>3133.74</v>
      </c>
      <c r="N4668">
        <f>IF(Table1[[#This Row],[Type]]="Income",ABS(Table1[[#This Row],[Amount]]),0)</f>
        <v>0</v>
      </c>
      <c r="O4668">
        <f>IF(Table1[[#This Row],[Type]]="Expense",ABS(Table1[[#This Row],[Amount]]),0)</f>
        <v>3133.74</v>
      </c>
      <c r="P4668" t="str">
        <f>Table1[[#This Row],[Region]]</f>
        <v>East</v>
      </c>
      <c r="Q4668" t="s">
        <v>19</v>
      </c>
      <c r="R4668" t="s">
        <v>13</v>
      </c>
    </row>
    <row r="4669" spans="1:18" x14ac:dyDescent="0.3">
      <c r="A4669" s="1">
        <v>45286</v>
      </c>
      <c r="B4669" t="s">
        <v>4695</v>
      </c>
      <c r="C4669" t="s">
        <v>15</v>
      </c>
      <c r="D4669" t="s">
        <v>22</v>
      </c>
      <c r="E4669">
        <v>-264.69</v>
      </c>
      <c r="F4669" t="s">
        <v>11</v>
      </c>
      <c r="G4669">
        <f>IF(Table1[[#This Row],[Type]]="Income",ABS(Table1[[#This Row],[Amount]]),0)</f>
        <v>0</v>
      </c>
      <c r="H4669">
        <f>IF(Table1[[#This Row],[Type]]="Expense",ABS(Table1[[#This Row],[Amount]]),0)</f>
        <v>264.69</v>
      </c>
      <c r="I4669" t="s">
        <v>12</v>
      </c>
      <c r="J4669" t="s">
        <v>27</v>
      </c>
      <c r="L4669" t="str">
        <f t="shared" si="72"/>
        <v>December</v>
      </c>
      <c r="M4669" s="4">
        <f>ABS(Table1[[#This Row],[Amount]])</f>
        <v>264.69</v>
      </c>
      <c r="N4669">
        <f>IF(Table1[[#This Row],[Type]]="Income",ABS(Table1[[#This Row],[Amount]]),0)</f>
        <v>0</v>
      </c>
      <c r="O4669">
        <f>IF(Table1[[#This Row],[Type]]="Expense",ABS(Table1[[#This Row],[Amount]]),0)</f>
        <v>264.69</v>
      </c>
      <c r="P4669" t="str">
        <f>Table1[[#This Row],[Region]]</f>
        <v>North</v>
      </c>
      <c r="Q4669" t="s">
        <v>22</v>
      </c>
      <c r="R4669" t="s">
        <v>27</v>
      </c>
    </row>
    <row r="4670" spans="1:18" x14ac:dyDescent="0.3">
      <c r="A4670" s="1">
        <v>45218</v>
      </c>
      <c r="B4670" t="s">
        <v>4696</v>
      </c>
      <c r="C4670" t="s">
        <v>25</v>
      </c>
      <c r="D4670" t="s">
        <v>26</v>
      </c>
      <c r="E4670">
        <v>-2044.97</v>
      </c>
      <c r="F4670" t="s">
        <v>11</v>
      </c>
      <c r="G4670">
        <f>IF(Table1[[#This Row],[Type]]="Income",ABS(Table1[[#This Row],[Amount]]),0)</f>
        <v>0</v>
      </c>
      <c r="H4670">
        <f>IF(Table1[[#This Row],[Type]]="Expense",ABS(Table1[[#This Row],[Amount]]),0)</f>
        <v>2044.97</v>
      </c>
      <c r="I4670" t="s">
        <v>20</v>
      </c>
      <c r="J4670" t="s">
        <v>23</v>
      </c>
      <c r="L4670" t="str">
        <f t="shared" si="72"/>
        <v>October</v>
      </c>
      <c r="M4670" s="4">
        <f>ABS(Table1[[#This Row],[Amount]])</f>
        <v>2044.97</v>
      </c>
      <c r="N4670">
        <f>IF(Table1[[#This Row],[Type]]="Income",ABS(Table1[[#This Row],[Amount]]),0)</f>
        <v>0</v>
      </c>
      <c r="O4670">
        <f>IF(Table1[[#This Row],[Type]]="Expense",ABS(Table1[[#This Row],[Amount]]),0)</f>
        <v>2044.97</v>
      </c>
      <c r="P4670" t="str">
        <f>Table1[[#This Row],[Region]]</f>
        <v>South</v>
      </c>
      <c r="Q4670" t="s">
        <v>26</v>
      </c>
      <c r="R4670" t="s">
        <v>23</v>
      </c>
    </row>
    <row r="4671" spans="1:18" x14ac:dyDescent="0.3">
      <c r="A4671" s="1">
        <v>45261</v>
      </c>
      <c r="B4671" t="s">
        <v>4697</v>
      </c>
      <c r="C4671" t="s">
        <v>25</v>
      </c>
      <c r="D4671" t="s">
        <v>42</v>
      </c>
      <c r="E4671">
        <v>-2962.39</v>
      </c>
      <c r="F4671" t="s">
        <v>11</v>
      </c>
      <c r="G4671">
        <f>IF(Table1[[#This Row],[Type]]="Income",ABS(Table1[[#This Row],[Amount]]),0)</f>
        <v>0</v>
      </c>
      <c r="H4671">
        <f>IF(Table1[[#This Row],[Type]]="Expense",ABS(Table1[[#This Row],[Amount]]),0)</f>
        <v>2962.39</v>
      </c>
      <c r="I4671" t="s">
        <v>12</v>
      </c>
      <c r="J4671" t="s">
        <v>13</v>
      </c>
      <c r="L4671" t="str">
        <f t="shared" si="72"/>
        <v>December</v>
      </c>
      <c r="M4671" s="4">
        <f>ABS(Table1[[#This Row],[Amount]])</f>
        <v>2962.39</v>
      </c>
      <c r="N4671">
        <f>IF(Table1[[#This Row],[Type]]="Income",ABS(Table1[[#This Row],[Amount]]),0)</f>
        <v>0</v>
      </c>
      <c r="O4671">
        <f>IF(Table1[[#This Row],[Type]]="Expense",ABS(Table1[[#This Row],[Amount]]),0)</f>
        <v>2962.39</v>
      </c>
      <c r="P4671" t="str">
        <f>Table1[[#This Row],[Region]]</f>
        <v>East</v>
      </c>
      <c r="Q4671" t="s">
        <v>42</v>
      </c>
      <c r="R4671" t="s">
        <v>13</v>
      </c>
    </row>
    <row r="4672" spans="1:18" x14ac:dyDescent="0.3">
      <c r="A4672" s="1">
        <v>45146</v>
      </c>
      <c r="B4672" t="s">
        <v>4698</v>
      </c>
      <c r="C4672" t="s">
        <v>9</v>
      </c>
      <c r="D4672" t="s">
        <v>10</v>
      </c>
      <c r="E4672">
        <v>-3715.77</v>
      </c>
      <c r="F4672" t="s">
        <v>11</v>
      </c>
      <c r="G4672">
        <f>IF(Table1[[#This Row],[Type]]="Income",ABS(Table1[[#This Row],[Amount]]),0)</f>
        <v>0</v>
      </c>
      <c r="H4672">
        <f>IF(Table1[[#This Row],[Type]]="Expense",ABS(Table1[[#This Row],[Amount]]),0)</f>
        <v>3715.77</v>
      </c>
      <c r="I4672" t="s">
        <v>20</v>
      </c>
      <c r="J4672" t="s">
        <v>23</v>
      </c>
      <c r="L4672" t="str">
        <f t="shared" si="72"/>
        <v>August</v>
      </c>
      <c r="M4672" s="4">
        <f>ABS(Table1[[#This Row],[Amount]])</f>
        <v>3715.77</v>
      </c>
      <c r="N4672">
        <f>IF(Table1[[#This Row],[Type]]="Income",ABS(Table1[[#This Row],[Amount]]),0)</f>
        <v>0</v>
      </c>
      <c r="O4672">
        <f>IF(Table1[[#This Row],[Type]]="Expense",ABS(Table1[[#This Row],[Amount]]),0)</f>
        <v>3715.77</v>
      </c>
      <c r="P4672" t="str">
        <f>Table1[[#This Row],[Region]]</f>
        <v>South</v>
      </c>
      <c r="Q4672" t="s">
        <v>10</v>
      </c>
      <c r="R4672" t="s">
        <v>23</v>
      </c>
    </row>
    <row r="4673" spans="1:18" x14ac:dyDescent="0.3">
      <c r="A4673" s="1">
        <v>45042</v>
      </c>
      <c r="B4673" t="s">
        <v>4699</v>
      </c>
      <c r="C4673" t="s">
        <v>15</v>
      </c>
      <c r="D4673" t="s">
        <v>36</v>
      </c>
      <c r="E4673">
        <v>-1649.14</v>
      </c>
      <c r="F4673" t="s">
        <v>11</v>
      </c>
      <c r="G4673">
        <f>IF(Table1[[#This Row],[Type]]="Income",ABS(Table1[[#This Row],[Amount]]),0)</f>
        <v>0</v>
      </c>
      <c r="H4673">
        <f>IF(Table1[[#This Row],[Type]]="Expense",ABS(Table1[[#This Row],[Amount]]),0)</f>
        <v>1649.14</v>
      </c>
      <c r="I4673" t="s">
        <v>12</v>
      </c>
      <c r="J4673" t="s">
        <v>32</v>
      </c>
      <c r="L4673" t="str">
        <f t="shared" si="72"/>
        <v>April</v>
      </c>
      <c r="M4673" s="4">
        <f>ABS(Table1[[#This Row],[Amount]])</f>
        <v>1649.14</v>
      </c>
      <c r="N4673">
        <f>IF(Table1[[#This Row],[Type]]="Income",ABS(Table1[[#This Row],[Amount]]),0)</f>
        <v>0</v>
      </c>
      <c r="O4673">
        <f>IF(Table1[[#This Row],[Type]]="Expense",ABS(Table1[[#This Row],[Amount]]),0)</f>
        <v>1649.14</v>
      </c>
      <c r="P4673" t="str">
        <f>Table1[[#This Row],[Region]]</f>
        <v>West</v>
      </c>
      <c r="Q4673" t="s">
        <v>36</v>
      </c>
      <c r="R4673" t="s">
        <v>32</v>
      </c>
    </row>
    <row r="4674" spans="1:18" x14ac:dyDescent="0.3">
      <c r="A4674" s="1">
        <v>45239</v>
      </c>
      <c r="B4674" t="s">
        <v>4700</v>
      </c>
      <c r="C4674" t="s">
        <v>15</v>
      </c>
      <c r="D4674" t="s">
        <v>36</v>
      </c>
      <c r="E4674">
        <v>-2471.13</v>
      </c>
      <c r="F4674" t="s">
        <v>11</v>
      </c>
      <c r="G4674">
        <f>IF(Table1[[#This Row],[Type]]="Income",ABS(Table1[[#This Row],[Amount]]),0)</f>
        <v>0</v>
      </c>
      <c r="H4674">
        <f>IF(Table1[[#This Row],[Type]]="Expense",ABS(Table1[[#This Row],[Amount]]),0)</f>
        <v>2471.13</v>
      </c>
      <c r="I4674" t="s">
        <v>17</v>
      </c>
      <c r="J4674" t="s">
        <v>27</v>
      </c>
      <c r="L4674" t="str">
        <f t="shared" si="72"/>
        <v>November</v>
      </c>
      <c r="M4674" s="4">
        <f>ABS(Table1[[#This Row],[Amount]])</f>
        <v>2471.13</v>
      </c>
      <c r="N4674">
        <f>IF(Table1[[#This Row],[Type]]="Income",ABS(Table1[[#This Row],[Amount]]),0)</f>
        <v>0</v>
      </c>
      <c r="O4674">
        <f>IF(Table1[[#This Row],[Type]]="Expense",ABS(Table1[[#This Row],[Amount]]),0)</f>
        <v>2471.13</v>
      </c>
      <c r="P4674" t="str">
        <f>Table1[[#This Row],[Region]]</f>
        <v>North</v>
      </c>
      <c r="Q4674" t="s">
        <v>36</v>
      </c>
      <c r="R4674" t="s">
        <v>27</v>
      </c>
    </row>
    <row r="4675" spans="1:18" x14ac:dyDescent="0.3">
      <c r="A4675" s="1">
        <v>44975</v>
      </c>
      <c r="B4675" t="s">
        <v>4701</v>
      </c>
      <c r="C4675" t="s">
        <v>15</v>
      </c>
      <c r="D4675" t="s">
        <v>36</v>
      </c>
      <c r="E4675">
        <v>-4088.87</v>
      </c>
      <c r="F4675" t="s">
        <v>11</v>
      </c>
      <c r="G4675">
        <f>IF(Table1[[#This Row],[Type]]="Income",ABS(Table1[[#This Row],[Amount]]),0)</f>
        <v>0</v>
      </c>
      <c r="H4675">
        <f>IF(Table1[[#This Row],[Type]]="Expense",ABS(Table1[[#This Row],[Amount]]),0)</f>
        <v>4088.87</v>
      </c>
      <c r="I4675" t="s">
        <v>20</v>
      </c>
      <c r="J4675" t="s">
        <v>32</v>
      </c>
      <c r="L4675" t="str">
        <f t="shared" ref="L4675:L4738" si="73">TEXT(A4675:A9674,"mmmm")</f>
        <v>February</v>
      </c>
      <c r="M4675" s="4">
        <f>ABS(Table1[[#This Row],[Amount]])</f>
        <v>4088.87</v>
      </c>
      <c r="N4675">
        <f>IF(Table1[[#This Row],[Type]]="Income",ABS(Table1[[#This Row],[Amount]]),0)</f>
        <v>0</v>
      </c>
      <c r="O4675">
        <f>IF(Table1[[#This Row],[Type]]="Expense",ABS(Table1[[#This Row],[Amount]]),0)</f>
        <v>4088.87</v>
      </c>
      <c r="P4675" t="str">
        <f>Table1[[#This Row],[Region]]</f>
        <v>West</v>
      </c>
      <c r="Q4675" t="s">
        <v>36</v>
      </c>
      <c r="R4675" t="s">
        <v>32</v>
      </c>
    </row>
    <row r="4676" spans="1:18" x14ac:dyDescent="0.3">
      <c r="A4676" s="1">
        <v>45099</v>
      </c>
      <c r="B4676" t="s">
        <v>4702</v>
      </c>
      <c r="C4676" t="s">
        <v>30</v>
      </c>
      <c r="D4676" t="s">
        <v>42</v>
      </c>
      <c r="E4676">
        <v>4774.09</v>
      </c>
      <c r="F4676" t="s">
        <v>31</v>
      </c>
      <c r="G4676">
        <f>IF(Table1[[#This Row],[Type]]="Income",ABS(Table1[[#This Row],[Amount]]),0)</f>
        <v>4774.09</v>
      </c>
      <c r="H4676">
        <f>IF(Table1[[#This Row],[Type]]="Expense",ABS(Table1[[#This Row],[Amount]]),0)</f>
        <v>0</v>
      </c>
      <c r="I4676" t="s">
        <v>12</v>
      </c>
      <c r="J4676" t="s">
        <v>27</v>
      </c>
      <c r="L4676" t="str">
        <f t="shared" si="73"/>
        <v>June</v>
      </c>
      <c r="M4676" s="4">
        <f>ABS(Table1[[#This Row],[Amount]])</f>
        <v>4774.09</v>
      </c>
      <c r="N4676">
        <f>IF(Table1[[#This Row],[Type]]="Income",ABS(Table1[[#This Row],[Amount]]),0)</f>
        <v>4774.09</v>
      </c>
      <c r="O4676">
        <f>IF(Table1[[#This Row],[Type]]="Expense",ABS(Table1[[#This Row],[Amount]]),0)</f>
        <v>0</v>
      </c>
      <c r="P4676" t="str">
        <f>Table1[[#This Row],[Region]]</f>
        <v>North</v>
      </c>
      <c r="Q4676" t="s">
        <v>42</v>
      </c>
      <c r="R4676" t="s">
        <v>27</v>
      </c>
    </row>
    <row r="4677" spans="1:18" x14ac:dyDescent="0.3">
      <c r="A4677" s="1">
        <v>45008</v>
      </c>
      <c r="B4677" t="s">
        <v>4703</v>
      </c>
      <c r="C4677" t="s">
        <v>9</v>
      </c>
      <c r="D4677" t="s">
        <v>22</v>
      </c>
      <c r="E4677">
        <v>-1228.54</v>
      </c>
      <c r="F4677" t="s">
        <v>11</v>
      </c>
      <c r="G4677">
        <f>IF(Table1[[#This Row],[Type]]="Income",ABS(Table1[[#This Row],[Amount]]),0)</f>
        <v>0</v>
      </c>
      <c r="H4677">
        <f>IF(Table1[[#This Row],[Type]]="Expense",ABS(Table1[[#This Row],[Amount]]),0)</f>
        <v>1228.54</v>
      </c>
      <c r="I4677" t="s">
        <v>17</v>
      </c>
      <c r="J4677" t="s">
        <v>13</v>
      </c>
      <c r="L4677" t="str">
        <f t="shared" si="73"/>
        <v>March</v>
      </c>
      <c r="M4677" s="4">
        <f>ABS(Table1[[#This Row],[Amount]])</f>
        <v>1228.54</v>
      </c>
      <c r="N4677">
        <f>IF(Table1[[#This Row],[Type]]="Income",ABS(Table1[[#This Row],[Amount]]),0)</f>
        <v>0</v>
      </c>
      <c r="O4677">
        <f>IF(Table1[[#This Row],[Type]]="Expense",ABS(Table1[[#This Row],[Amount]]),0)</f>
        <v>1228.54</v>
      </c>
      <c r="P4677" t="str">
        <f>Table1[[#This Row],[Region]]</f>
        <v>East</v>
      </c>
      <c r="Q4677" t="s">
        <v>22</v>
      </c>
      <c r="R4677" t="s">
        <v>13</v>
      </c>
    </row>
    <row r="4678" spans="1:18" x14ac:dyDescent="0.3">
      <c r="A4678" s="1">
        <v>45248</v>
      </c>
      <c r="B4678" t="s">
        <v>4704</v>
      </c>
      <c r="C4678" t="s">
        <v>15</v>
      </c>
      <c r="D4678" t="s">
        <v>36</v>
      </c>
      <c r="E4678">
        <v>-1339.91</v>
      </c>
      <c r="F4678" t="s">
        <v>11</v>
      </c>
      <c r="G4678">
        <f>IF(Table1[[#This Row],[Type]]="Income",ABS(Table1[[#This Row],[Amount]]),0)</f>
        <v>0</v>
      </c>
      <c r="H4678">
        <f>IF(Table1[[#This Row],[Type]]="Expense",ABS(Table1[[#This Row],[Amount]]),0)</f>
        <v>1339.91</v>
      </c>
      <c r="I4678" t="s">
        <v>20</v>
      </c>
      <c r="J4678" t="s">
        <v>23</v>
      </c>
      <c r="L4678" t="str">
        <f t="shared" si="73"/>
        <v>November</v>
      </c>
      <c r="M4678" s="4">
        <f>ABS(Table1[[#This Row],[Amount]])</f>
        <v>1339.91</v>
      </c>
      <c r="N4678">
        <f>IF(Table1[[#This Row],[Type]]="Income",ABS(Table1[[#This Row],[Amount]]),0)</f>
        <v>0</v>
      </c>
      <c r="O4678">
        <f>IF(Table1[[#This Row],[Type]]="Expense",ABS(Table1[[#This Row],[Amount]]),0)</f>
        <v>1339.91</v>
      </c>
      <c r="P4678" t="str">
        <f>Table1[[#This Row],[Region]]</f>
        <v>South</v>
      </c>
      <c r="Q4678" t="s">
        <v>36</v>
      </c>
      <c r="R4678" t="s">
        <v>23</v>
      </c>
    </row>
    <row r="4679" spans="1:18" x14ac:dyDescent="0.3">
      <c r="A4679" s="1">
        <v>45259</v>
      </c>
      <c r="B4679" t="s">
        <v>4705</v>
      </c>
      <c r="C4679" t="s">
        <v>30</v>
      </c>
      <c r="D4679" t="s">
        <v>22</v>
      </c>
      <c r="E4679">
        <v>4705.1099999999997</v>
      </c>
      <c r="F4679" t="s">
        <v>31</v>
      </c>
      <c r="G4679">
        <f>IF(Table1[[#This Row],[Type]]="Income",ABS(Table1[[#This Row],[Amount]]),0)</f>
        <v>4705.1099999999997</v>
      </c>
      <c r="H4679">
        <f>IF(Table1[[#This Row],[Type]]="Expense",ABS(Table1[[#This Row],[Amount]]),0)</f>
        <v>0</v>
      </c>
      <c r="I4679" t="s">
        <v>20</v>
      </c>
      <c r="J4679" t="s">
        <v>13</v>
      </c>
      <c r="L4679" t="str">
        <f t="shared" si="73"/>
        <v>November</v>
      </c>
      <c r="M4679" s="4">
        <f>ABS(Table1[[#This Row],[Amount]])</f>
        <v>4705.1099999999997</v>
      </c>
      <c r="N4679">
        <f>IF(Table1[[#This Row],[Type]]="Income",ABS(Table1[[#This Row],[Amount]]),0)</f>
        <v>4705.1099999999997</v>
      </c>
      <c r="O4679">
        <f>IF(Table1[[#This Row],[Type]]="Expense",ABS(Table1[[#This Row],[Amount]]),0)</f>
        <v>0</v>
      </c>
      <c r="P4679" t="str">
        <f>Table1[[#This Row],[Region]]</f>
        <v>East</v>
      </c>
      <c r="Q4679" t="s">
        <v>22</v>
      </c>
      <c r="R4679" t="s">
        <v>13</v>
      </c>
    </row>
    <row r="4680" spans="1:18" x14ac:dyDescent="0.3">
      <c r="A4680" s="1">
        <v>44971</v>
      </c>
      <c r="B4680" t="s">
        <v>4706</v>
      </c>
      <c r="C4680" t="s">
        <v>30</v>
      </c>
      <c r="D4680" t="s">
        <v>26</v>
      </c>
      <c r="E4680">
        <v>2039.96</v>
      </c>
      <c r="F4680" t="s">
        <v>31</v>
      </c>
      <c r="G4680">
        <f>IF(Table1[[#This Row],[Type]]="Income",ABS(Table1[[#This Row],[Amount]]),0)</f>
        <v>2039.96</v>
      </c>
      <c r="H4680">
        <f>IF(Table1[[#This Row],[Type]]="Expense",ABS(Table1[[#This Row],[Amount]]),0)</f>
        <v>0</v>
      </c>
      <c r="I4680" t="s">
        <v>17</v>
      </c>
      <c r="J4680" t="s">
        <v>32</v>
      </c>
      <c r="L4680" t="str">
        <f t="shared" si="73"/>
        <v>February</v>
      </c>
      <c r="M4680" s="4">
        <f>ABS(Table1[[#This Row],[Amount]])</f>
        <v>2039.96</v>
      </c>
      <c r="N4680">
        <f>IF(Table1[[#This Row],[Type]]="Income",ABS(Table1[[#This Row],[Amount]]),0)</f>
        <v>2039.96</v>
      </c>
      <c r="O4680">
        <f>IF(Table1[[#This Row],[Type]]="Expense",ABS(Table1[[#This Row],[Amount]]),0)</f>
        <v>0</v>
      </c>
      <c r="P4680" t="str">
        <f>Table1[[#This Row],[Region]]</f>
        <v>West</v>
      </c>
      <c r="Q4680" t="s">
        <v>26</v>
      </c>
      <c r="R4680" t="s">
        <v>32</v>
      </c>
    </row>
    <row r="4681" spans="1:18" x14ac:dyDescent="0.3">
      <c r="A4681" s="1">
        <v>45261</v>
      </c>
      <c r="B4681" t="s">
        <v>4707</v>
      </c>
      <c r="C4681" t="s">
        <v>30</v>
      </c>
      <c r="D4681" t="s">
        <v>19</v>
      </c>
      <c r="E4681">
        <v>3619.91</v>
      </c>
      <c r="F4681" t="s">
        <v>31</v>
      </c>
      <c r="G4681">
        <f>IF(Table1[[#This Row],[Type]]="Income",ABS(Table1[[#This Row],[Amount]]),0)</f>
        <v>3619.91</v>
      </c>
      <c r="H4681">
        <f>IF(Table1[[#This Row],[Type]]="Expense",ABS(Table1[[#This Row],[Amount]]),0)</f>
        <v>0</v>
      </c>
      <c r="I4681" t="s">
        <v>17</v>
      </c>
      <c r="J4681" t="s">
        <v>23</v>
      </c>
      <c r="L4681" t="str">
        <f t="shared" si="73"/>
        <v>December</v>
      </c>
      <c r="M4681" s="4">
        <f>ABS(Table1[[#This Row],[Amount]])</f>
        <v>3619.91</v>
      </c>
      <c r="N4681">
        <f>IF(Table1[[#This Row],[Type]]="Income",ABS(Table1[[#This Row],[Amount]]),0)</f>
        <v>3619.91</v>
      </c>
      <c r="O4681">
        <f>IF(Table1[[#This Row],[Type]]="Expense",ABS(Table1[[#This Row],[Amount]]),0)</f>
        <v>0</v>
      </c>
      <c r="P4681" t="str">
        <f>Table1[[#This Row],[Region]]</f>
        <v>South</v>
      </c>
      <c r="Q4681" t="s">
        <v>19</v>
      </c>
      <c r="R4681" t="s">
        <v>23</v>
      </c>
    </row>
    <row r="4682" spans="1:18" x14ac:dyDescent="0.3">
      <c r="A4682" s="1">
        <v>44946</v>
      </c>
      <c r="B4682" t="s">
        <v>4708</v>
      </c>
      <c r="C4682" t="s">
        <v>9</v>
      </c>
      <c r="D4682" t="s">
        <v>19</v>
      </c>
      <c r="E4682">
        <v>-3100.1</v>
      </c>
      <c r="F4682" t="s">
        <v>11</v>
      </c>
      <c r="G4682">
        <f>IF(Table1[[#This Row],[Type]]="Income",ABS(Table1[[#This Row],[Amount]]),0)</f>
        <v>0</v>
      </c>
      <c r="H4682">
        <f>IF(Table1[[#This Row],[Type]]="Expense",ABS(Table1[[#This Row],[Amount]]),0)</f>
        <v>3100.1</v>
      </c>
      <c r="I4682" t="s">
        <v>12</v>
      </c>
      <c r="J4682" t="s">
        <v>13</v>
      </c>
      <c r="L4682" t="str">
        <f t="shared" si="73"/>
        <v>January</v>
      </c>
      <c r="M4682" s="4">
        <f>ABS(Table1[[#This Row],[Amount]])</f>
        <v>3100.1</v>
      </c>
      <c r="N4682">
        <f>IF(Table1[[#This Row],[Type]]="Income",ABS(Table1[[#This Row],[Amount]]),0)</f>
        <v>0</v>
      </c>
      <c r="O4682">
        <f>IF(Table1[[#This Row],[Type]]="Expense",ABS(Table1[[#This Row],[Amount]]),0)</f>
        <v>3100.1</v>
      </c>
      <c r="P4682" t="str">
        <f>Table1[[#This Row],[Region]]</f>
        <v>East</v>
      </c>
      <c r="Q4682" t="s">
        <v>19</v>
      </c>
      <c r="R4682" t="s">
        <v>13</v>
      </c>
    </row>
    <row r="4683" spans="1:18" x14ac:dyDescent="0.3">
      <c r="A4683" s="1">
        <v>45147</v>
      </c>
      <c r="B4683" t="s">
        <v>4709</v>
      </c>
      <c r="C4683" t="s">
        <v>30</v>
      </c>
      <c r="D4683" t="s">
        <v>22</v>
      </c>
      <c r="E4683">
        <v>1499.38</v>
      </c>
      <c r="F4683" t="s">
        <v>31</v>
      </c>
      <c r="G4683">
        <f>IF(Table1[[#This Row],[Type]]="Income",ABS(Table1[[#This Row],[Amount]]),0)</f>
        <v>1499.38</v>
      </c>
      <c r="H4683">
        <f>IF(Table1[[#This Row],[Type]]="Expense",ABS(Table1[[#This Row],[Amount]]),0)</f>
        <v>0</v>
      </c>
      <c r="I4683" t="s">
        <v>12</v>
      </c>
      <c r="J4683" t="s">
        <v>13</v>
      </c>
      <c r="L4683" t="str">
        <f t="shared" si="73"/>
        <v>August</v>
      </c>
      <c r="M4683" s="4">
        <f>ABS(Table1[[#This Row],[Amount]])</f>
        <v>1499.38</v>
      </c>
      <c r="N4683">
        <f>IF(Table1[[#This Row],[Type]]="Income",ABS(Table1[[#This Row],[Amount]]),0)</f>
        <v>1499.38</v>
      </c>
      <c r="O4683">
        <f>IF(Table1[[#This Row],[Type]]="Expense",ABS(Table1[[#This Row],[Amount]]),0)</f>
        <v>0</v>
      </c>
      <c r="P4683" t="str">
        <f>Table1[[#This Row],[Region]]</f>
        <v>East</v>
      </c>
      <c r="Q4683" t="s">
        <v>22</v>
      </c>
      <c r="R4683" t="s">
        <v>13</v>
      </c>
    </row>
    <row r="4684" spans="1:18" x14ac:dyDescent="0.3">
      <c r="A4684" s="1">
        <v>45049</v>
      </c>
      <c r="B4684" t="s">
        <v>4710</v>
      </c>
      <c r="C4684" t="s">
        <v>9</v>
      </c>
      <c r="D4684" t="s">
        <v>22</v>
      </c>
      <c r="E4684">
        <v>-3302.45</v>
      </c>
      <c r="F4684" t="s">
        <v>11</v>
      </c>
      <c r="G4684">
        <f>IF(Table1[[#This Row],[Type]]="Income",ABS(Table1[[#This Row],[Amount]]),0)</f>
        <v>0</v>
      </c>
      <c r="H4684">
        <f>IF(Table1[[#This Row],[Type]]="Expense",ABS(Table1[[#This Row],[Amount]]),0)</f>
        <v>3302.45</v>
      </c>
      <c r="I4684" t="s">
        <v>17</v>
      </c>
      <c r="J4684" t="s">
        <v>23</v>
      </c>
      <c r="L4684" t="str">
        <f t="shared" si="73"/>
        <v>May</v>
      </c>
      <c r="M4684" s="4">
        <f>ABS(Table1[[#This Row],[Amount]])</f>
        <v>3302.45</v>
      </c>
      <c r="N4684">
        <f>IF(Table1[[#This Row],[Type]]="Income",ABS(Table1[[#This Row],[Amount]]),0)</f>
        <v>0</v>
      </c>
      <c r="O4684">
        <f>IF(Table1[[#This Row],[Type]]="Expense",ABS(Table1[[#This Row],[Amount]]),0)</f>
        <v>3302.45</v>
      </c>
      <c r="P4684" t="str">
        <f>Table1[[#This Row],[Region]]</f>
        <v>South</v>
      </c>
      <c r="Q4684" t="s">
        <v>22</v>
      </c>
      <c r="R4684" t="s">
        <v>23</v>
      </c>
    </row>
    <row r="4685" spans="1:18" x14ac:dyDescent="0.3">
      <c r="A4685" s="1">
        <v>45160</v>
      </c>
      <c r="B4685" t="s">
        <v>4711</v>
      </c>
      <c r="C4685" t="s">
        <v>25</v>
      </c>
      <c r="D4685" t="s">
        <v>19</v>
      </c>
      <c r="E4685">
        <v>-3312.27</v>
      </c>
      <c r="F4685" t="s">
        <v>11</v>
      </c>
      <c r="G4685">
        <f>IF(Table1[[#This Row],[Type]]="Income",ABS(Table1[[#This Row],[Amount]]),0)</f>
        <v>0</v>
      </c>
      <c r="H4685">
        <f>IF(Table1[[#This Row],[Type]]="Expense",ABS(Table1[[#This Row],[Amount]]),0)</f>
        <v>3312.27</v>
      </c>
      <c r="I4685" t="s">
        <v>12</v>
      </c>
      <c r="J4685" t="s">
        <v>23</v>
      </c>
      <c r="L4685" t="str">
        <f t="shared" si="73"/>
        <v>August</v>
      </c>
      <c r="M4685" s="4">
        <f>ABS(Table1[[#This Row],[Amount]])</f>
        <v>3312.27</v>
      </c>
      <c r="N4685">
        <f>IF(Table1[[#This Row],[Type]]="Income",ABS(Table1[[#This Row],[Amount]]),0)</f>
        <v>0</v>
      </c>
      <c r="O4685">
        <f>IF(Table1[[#This Row],[Type]]="Expense",ABS(Table1[[#This Row],[Amount]]),0)</f>
        <v>3312.27</v>
      </c>
      <c r="P4685" t="str">
        <f>Table1[[#This Row],[Region]]</f>
        <v>South</v>
      </c>
      <c r="Q4685" t="s">
        <v>19</v>
      </c>
      <c r="R4685" t="s">
        <v>23</v>
      </c>
    </row>
    <row r="4686" spans="1:18" x14ac:dyDescent="0.3">
      <c r="A4686" s="1">
        <v>45147</v>
      </c>
      <c r="B4686" t="s">
        <v>4712</v>
      </c>
      <c r="C4686" t="s">
        <v>30</v>
      </c>
      <c r="D4686" t="s">
        <v>36</v>
      </c>
      <c r="E4686">
        <v>3002.97</v>
      </c>
      <c r="F4686" t="s">
        <v>31</v>
      </c>
      <c r="G4686">
        <f>IF(Table1[[#This Row],[Type]]="Income",ABS(Table1[[#This Row],[Amount]]),0)</f>
        <v>3002.97</v>
      </c>
      <c r="H4686">
        <f>IF(Table1[[#This Row],[Type]]="Expense",ABS(Table1[[#This Row],[Amount]]),0)</f>
        <v>0</v>
      </c>
      <c r="I4686" t="s">
        <v>17</v>
      </c>
      <c r="J4686" t="s">
        <v>32</v>
      </c>
      <c r="L4686" t="str">
        <f t="shared" si="73"/>
        <v>August</v>
      </c>
      <c r="M4686" s="4">
        <f>ABS(Table1[[#This Row],[Amount]])</f>
        <v>3002.97</v>
      </c>
      <c r="N4686">
        <f>IF(Table1[[#This Row],[Type]]="Income",ABS(Table1[[#This Row],[Amount]]),0)</f>
        <v>3002.97</v>
      </c>
      <c r="O4686">
        <f>IF(Table1[[#This Row],[Type]]="Expense",ABS(Table1[[#This Row],[Amount]]),0)</f>
        <v>0</v>
      </c>
      <c r="P4686" t="str">
        <f>Table1[[#This Row],[Region]]</f>
        <v>West</v>
      </c>
      <c r="Q4686" t="s">
        <v>36</v>
      </c>
      <c r="R4686" t="s">
        <v>32</v>
      </c>
    </row>
    <row r="4687" spans="1:18" x14ac:dyDescent="0.3">
      <c r="A4687" s="1">
        <v>45249</v>
      </c>
      <c r="B4687" t="s">
        <v>4713</v>
      </c>
      <c r="C4687" t="s">
        <v>15</v>
      </c>
      <c r="D4687" t="s">
        <v>16</v>
      </c>
      <c r="E4687">
        <v>-588.34</v>
      </c>
      <c r="F4687" t="s">
        <v>11</v>
      </c>
      <c r="G4687">
        <f>IF(Table1[[#This Row],[Type]]="Income",ABS(Table1[[#This Row],[Amount]]),0)</f>
        <v>0</v>
      </c>
      <c r="H4687">
        <f>IF(Table1[[#This Row],[Type]]="Expense",ABS(Table1[[#This Row],[Amount]]),0)</f>
        <v>588.34</v>
      </c>
      <c r="I4687" t="s">
        <v>17</v>
      </c>
      <c r="J4687" t="s">
        <v>27</v>
      </c>
      <c r="L4687" t="str">
        <f t="shared" si="73"/>
        <v>November</v>
      </c>
      <c r="M4687" s="4">
        <f>ABS(Table1[[#This Row],[Amount]])</f>
        <v>588.34</v>
      </c>
      <c r="N4687">
        <f>IF(Table1[[#This Row],[Type]]="Income",ABS(Table1[[#This Row],[Amount]]),0)</f>
        <v>0</v>
      </c>
      <c r="O4687">
        <f>IF(Table1[[#This Row],[Type]]="Expense",ABS(Table1[[#This Row],[Amount]]),0)</f>
        <v>588.34</v>
      </c>
      <c r="P4687" t="str">
        <f>Table1[[#This Row],[Region]]</f>
        <v>North</v>
      </c>
      <c r="Q4687" t="s">
        <v>16</v>
      </c>
      <c r="R4687" t="s">
        <v>27</v>
      </c>
    </row>
    <row r="4688" spans="1:18" x14ac:dyDescent="0.3">
      <c r="A4688" s="1">
        <v>45265</v>
      </c>
      <c r="B4688" t="s">
        <v>4714</v>
      </c>
      <c r="C4688" t="s">
        <v>30</v>
      </c>
      <c r="D4688" t="s">
        <v>16</v>
      </c>
      <c r="E4688">
        <v>4976.34</v>
      </c>
      <c r="F4688" t="s">
        <v>31</v>
      </c>
      <c r="G4688">
        <f>IF(Table1[[#This Row],[Type]]="Income",ABS(Table1[[#This Row],[Amount]]),0)</f>
        <v>4976.34</v>
      </c>
      <c r="H4688">
        <f>IF(Table1[[#This Row],[Type]]="Expense",ABS(Table1[[#This Row],[Amount]]),0)</f>
        <v>0</v>
      </c>
      <c r="I4688" t="s">
        <v>12</v>
      </c>
      <c r="J4688" t="s">
        <v>27</v>
      </c>
      <c r="L4688" t="str">
        <f t="shared" si="73"/>
        <v>December</v>
      </c>
      <c r="M4688" s="4">
        <f>ABS(Table1[[#This Row],[Amount]])</f>
        <v>4976.34</v>
      </c>
      <c r="N4688">
        <f>IF(Table1[[#This Row],[Type]]="Income",ABS(Table1[[#This Row],[Amount]]),0)</f>
        <v>4976.34</v>
      </c>
      <c r="O4688">
        <f>IF(Table1[[#This Row],[Type]]="Expense",ABS(Table1[[#This Row],[Amount]]),0)</f>
        <v>0</v>
      </c>
      <c r="P4688" t="str">
        <f>Table1[[#This Row],[Region]]</f>
        <v>North</v>
      </c>
      <c r="Q4688" t="s">
        <v>16</v>
      </c>
      <c r="R4688" t="s">
        <v>27</v>
      </c>
    </row>
    <row r="4689" spans="1:18" x14ac:dyDescent="0.3">
      <c r="A4689" s="1">
        <v>44929</v>
      </c>
      <c r="B4689" t="s">
        <v>4715</v>
      </c>
      <c r="C4689" t="s">
        <v>25</v>
      </c>
      <c r="D4689" t="s">
        <v>42</v>
      </c>
      <c r="E4689">
        <v>-2062.04</v>
      </c>
      <c r="F4689" t="s">
        <v>11</v>
      </c>
      <c r="G4689">
        <f>IF(Table1[[#This Row],[Type]]="Income",ABS(Table1[[#This Row],[Amount]]),0)</f>
        <v>0</v>
      </c>
      <c r="H4689">
        <f>IF(Table1[[#This Row],[Type]]="Expense",ABS(Table1[[#This Row],[Amount]]),0)</f>
        <v>2062.04</v>
      </c>
      <c r="I4689" t="s">
        <v>12</v>
      </c>
      <c r="J4689" t="s">
        <v>23</v>
      </c>
      <c r="L4689" t="str">
        <f t="shared" si="73"/>
        <v>January</v>
      </c>
      <c r="M4689" s="4">
        <f>ABS(Table1[[#This Row],[Amount]])</f>
        <v>2062.04</v>
      </c>
      <c r="N4689">
        <f>IF(Table1[[#This Row],[Type]]="Income",ABS(Table1[[#This Row],[Amount]]),0)</f>
        <v>0</v>
      </c>
      <c r="O4689">
        <f>IF(Table1[[#This Row],[Type]]="Expense",ABS(Table1[[#This Row],[Amount]]),0)</f>
        <v>2062.04</v>
      </c>
      <c r="P4689" t="str">
        <f>Table1[[#This Row],[Region]]</f>
        <v>South</v>
      </c>
      <c r="Q4689" t="s">
        <v>42</v>
      </c>
      <c r="R4689" t="s">
        <v>23</v>
      </c>
    </row>
    <row r="4690" spans="1:18" x14ac:dyDescent="0.3">
      <c r="A4690" s="1">
        <v>45108</v>
      </c>
      <c r="B4690" t="s">
        <v>4716</v>
      </c>
      <c r="C4690" t="s">
        <v>25</v>
      </c>
      <c r="D4690" t="s">
        <v>10</v>
      </c>
      <c r="E4690">
        <v>-3227.43</v>
      </c>
      <c r="F4690" t="s">
        <v>11</v>
      </c>
      <c r="G4690">
        <f>IF(Table1[[#This Row],[Type]]="Income",ABS(Table1[[#This Row],[Amount]]),0)</f>
        <v>0</v>
      </c>
      <c r="H4690">
        <f>IF(Table1[[#This Row],[Type]]="Expense",ABS(Table1[[#This Row],[Amount]]),0)</f>
        <v>3227.43</v>
      </c>
      <c r="I4690" t="s">
        <v>20</v>
      </c>
      <c r="J4690" t="s">
        <v>27</v>
      </c>
      <c r="L4690" t="str">
        <f t="shared" si="73"/>
        <v>July</v>
      </c>
      <c r="M4690" s="4">
        <f>ABS(Table1[[#This Row],[Amount]])</f>
        <v>3227.43</v>
      </c>
      <c r="N4690">
        <f>IF(Table1[[#This Row],[Type]]="Income",ABS(Table1[[#This Row],[Amount]]),0)</f>
        <v>0</v>
      </c>
      <c r="O4690">
        <f>IF(Table1[[#This Row],[Type]]="Expense",ABS(Table1[[#This Row],[Amount]]),0)</f>
        <v>3227.43</v>
      </c>
      <c r="P4690" t="str">
        <f>Table1[[#This Row],[Region]]</f>
        <v>North</v>
      </c>
      <c r="Q4690" t="s">
        <v>10</v>
      </c>
      <c r="R4690" t="s">
        <v>27</v>
      </c>
    </row>
    <row r="4691" spans="1:18" x14ac:dyDescent="0.3">
      <c r="A4691" s="1">
        <v>45132</v>
      </c>
      <c r="B4691" t="s">
        <v>4717</v>
      </c>
      <c r="C4691" t="s">
        <v>30</v>
      </c>
      <c r="D4691" t="s">
        <v>19</v>
      </c>
      <c r="E4691">
        <v>4440.2299999999996</v>
      </c>
      <c r="F4691" t="s">
        <v>31</v>
      </c>
      <c r="G4691">
        <f>IF(Table1[[#This Row],[Type]]="Income",ABS(Table1[[#This Row],[Amount]]),0)</f>
        <v>4440.2299999999996</v>
      </c>
      <c r="H4691">
        <f>IF(Table1[[#This Row],[Type]]="Expense",ABS(Table1[[#This Row],[Amount]]),0)</f>
        <v>0</v>
      </c>
      <c r="I4691" t="s">
        <v>20</v>
      </c>
      <c r="J4691" t="s">
        <v>32</v>
      </c>
      <c r="L4691" t="str">
        <f t="shared" si="73"/>
        <v>July</v>
      </c>
      <c r="M4691" s="4">
        <f>ABS(Table1[[#This Row],[Amount]])</f>
        <v>4440.2299999999996</v>
      </c>
      <c r="N4691">
        <f>IF(Table1[[#This Row],[Type]]="Income",ABS(Table1[[#This Row],[Amount]]),0)</f>
        <v>4440.2299999999996</v>
      </c>
      <c r="O4691">
        <f>IF(Table1[[#This Row],[Type]]="Expense",ABS(Table1[[#This Row],[Amount]]),0)</f>
        <v>0</v>
      </c>
      <c r="P4691" t="str">
        <f>Table1[[#This Row],[Region]]</f>
        <v>West</v>
      </c>
      <c r="Q4691" t="s">
        <v>19</v>
      </c>
      <c r="R4691" t="s">
        <v>32</v>
      </c>
    </row>
    <row r="4692" spans="1:18" x14ac:dyDescent="0.3">
      <c r="A4692" s="1">
        <v>45246</v>
      </c>
      <c r="B4692" t="s">
        <v>4718</v>
      </c>
      <c r="C4692" t="s">
        <v>25</v>
      </c>
      <c r="D4692" t="s">
        <v>19</v>
      </c>
      <c r="E4692">
        <v>-2174.11</v>
      </c>
      <c r="F4692" t="s">
        <v>11</v>
      </c>
      <c r="G4692">
        <f>IF(Table1[[#This Row],[Type]]="Income",ABS(Table1[[#This Row],[Amount]]),0)</f>
        <v>0</v>
      </c>
      <c r="H4692">
        <f>IF(Table1[[#This Row],[Type]]="Expense",ABS(Table1[[#This Row],[Amount]]),0)</f>
        <v>2174.11</v>
      </c>
      <c r="I4692" t="s">
        <v>12</v>
      </c>
      <c r="J4692" t="s">
        <v>27</v>
      </c>
      <c r="L4692" t="str">
        <f t="shared" si="73"/>
        <v>November</v>
      </c>
      <c r="M4692" s="4">
        <f>ABS(Table1[[#This Row],[Amount]])</f>
        <v>2174.11</v>
      </c>
      <c r="N4692">
        <f>IF(Table1[[#This Row],[Type]]="Income",ABS(Table1[[#This Row],[Amount]]),0)</f>
        <v>0</v>
      </c>
      <c r="O4692">
        <f>IF(Table1[[#This Row],[Type]]="Expense",ABS(Table1[[#This Row],[Amount]]),0)</f>
        <v>2174.11</v>
      </c>
      <c r="P4692" t="str">
        <f>Table1[[#This Row],[Region]]</f>
        <v>North</v>
      </c>
      <c r="Q4692" t="s">
        <v>19</v>
      </c>
      <c r="R4692" t="s">
        <v>27</v>
      </c>
    </row>
    <row r="4693" spans="1:18" x14ac:dyDescent="0.3">
      <c r="A4693" s="1">
        <v>44966</v>
      </c>
      <c r="B4693" t="s">
        <v>4719</v>
      </c>
      <c r="C4693" t="s">
        <v>9</v>
      </c>
      <c r="D4693" t="s">
        <v>42</v>
      </c>
      <c r="E4693">
        <v>-3892.23</v>
      </c>
      <c r="F4693" t="s">
        <v>11</v>
      </c>
      <c r="G4693">
        <f>IF(Table1[[#This Row],[Type]]="Income",ABS(Table1[[#This Row],[Amount]]),0)</f>
        <v>0</v>
      </c>
      <c r="H4693">
        <f>IF(Table1[[#This Row],[Type]]="Expense",ABS(Table1[[#This Row],[Amount]]),0)</f>
        <v>3892.23</v>
      </c>
      <c r="I4693" t="s">
        <v>12</v>
      </c>
      <c r="J4693" t="s">
        <v>23</v>
      </c>
      <c r="L4693" t="str">
        <f t="shared" si="73"/>
        <v>February</v>
      </c>
      <c r="M4693" s="4">
        <f>ABS(Table1[[#This Row],[Amount]])</f>
        <v>3892.23</v>
      </c>
      <c r="N4693">
        <f>IF(Table1[[#This Row],[Type]]="Income",ABS(Table1[[#This Row],[Amount]]),0)</f>
        <v>0</v>
      </c>
      <c r="O4693">
        <f>IF(Table1[[#This Row],[Type]]="Expense",ABS(Table1[[#This Row],[Amount]]),0)</f>
        <v>3892.23</v>
      </c>
      <c r="P4693" t="str">
        <f>Table1[[#This Row],[Region]]</f>
        <v>South</v>
      </c>
      <c r="Q4693" t="s">
        <v>42</v>
      </c>
      <c r="R4693" t="s">
        <v>23</v>
      </c>
    </row>
    <row r="4694" spans="1:18" x14ac:dyDescent="0.3">
      <c r="A4694" s="1">
        <v>44985</v>
      </c>
      <c r="B4694" t="s">
        <v>4720</v>
      </c>
      <c r="C4694" t="s">
        <v>9</v>
      </c>
      <c r="D4694" t="s">
        <v>16</v>
      </c>
      <c r="E4694">
        <v>-4861.9399999999996</v>
      </c>
      <c r="F4694" t="s">
        <v>11</v>
      </c>
      <c r="G4694">
        <f>IF(Table1[[#This Row],[Type]]="Income",ABS(Table1[[#This Row],[Amount]]),0)</f>
        <v>0</v>
      </c>
      <c r="H4694">
        <f>IF(Table1[[#This Row],[Type]]="Expense",ABS(Table1[[#This Row],[Amount]]),0)</f>
        <v>4861.9399999999996</v>
      </c>
      <c r="I4694" t="s">
        <v>12</v>
      </c>
      <c r="J4694" t="s">
        <v>32</v>
      </c>
      <c r="L4694" t="str">
        <f t="shared" si="73"/>
        <v>February</v>
      </c>
      <c r="M4694" s="4">
        <f>ABS(Table1[[#This Row],[Amount]])</f>
        <v>4861.9399999999996</v>
      </c>
      <c r="N4694">
        <f>IF(Table1[[#This Row],[Type]]="Income",ABS(Table1[[#This Row],[Amount]]),0)</f>
        <v>0</v>
      </c>
      <c r="O4694">
        <f>IF(Table1[[#This Row],[Type]]="Expense",ABS(Table1[[#This Row],[Amount]]),0)</f>
        <v>4861.9399999999996</v>
      </c>
      <c r="P4694" t="str">
        <f>Table1[[#This Row],[Region]]</f>
        <v>West</v>
      </c>
      <c r="Q4694" t="s">
        <v>16</v>
      </c>
      <c r="R4694" t="s">
        <v>32</v>
      </c>
    </row>
    <row r="4695" spans="1:18" x14ac:dyDescent="0.3">
      <c r="A4695" s="1">
        <v>44988</v>
      </c>
      <c r="B4695" t="s">
        <v>4721</v>
      </c>
      <c r="C4695" t="s">
        <v>30</v>
      </c>
      <c r="D4695" t="s">
        <v>26</v>
      </c>
      <c r="E4695">
        <v>1858.78</v>
      </c>
      <c r="F4695" t="s">
        <v>31</v>
      </c>
      <c r="G4695">
        <f>IF(Table1[[#This Row],[Type]]="Income",ABS(Table1[[#This Row],[Amount]]),0)</f>
        <v>1858.78</v>
      </c>
      <c r="H4695">
        <f>IF(Table1[[#This Row],[Type]]="Expense",ABS(Table1[[#This Row],[Amount]]),0)</f>
        <v>0</v>
      </c>
      <c r="I4695" t="s">
        <v>20</v>
      </c>
      <c r="J4695" t="s">
        <v>23</v>
      </c>
      <c r="L4695" t="str">
        <f t="shared" si="73"/>
        <v>March</v>
      </c>
      <c r="M4695" s="4">
        <f>ABS(Table1[[#This Row],[Amount]])</f>
        <v>1858.78</v>
      </c>
      <c r="N4695">
        <f>IF(Table1[[#This Row],[Type]]="Income",ABS(Table1[[#This Row],[Amount]]),0)</f>
        <v>1858.78</v>
      </c>
      <c r="O4695">
        <f>IF(Table1[[#This Row],[Type]]="Expense",ABS(Table1[[#This Row],[Amount]]),0)</f>
        <v>0</v>
      </c>
      <c r="P4695" t="str">
        <f>Table1[[#This Row],[Region]]</f>
        <v>South</v>
      </c>
      <c r="Q4695" t="s">
        <v>26</v>
      </c>
      <c r="R4695" t="s">
        <v>23</v>
      </c>
    </row>
    <row r="4696" spans="1:18" x14ac:dyDescent="0.3">
      <c r="A4696" s="1">
        <v>45058</v>
      </c>
      <c r="B4696" t="s">
        <v>4722</v>
      </c>
      <c r="C4696" t="s">
        <v>9</v>
      </c>
      <c r="D4696" t="s">
        <v>36</v>
      </c>
      <c r="E4696">
        <v>-2085.8200000000002</v>
      </c>
      <c r="F4696" t="s">
        <v>11</v>
      </c>
      <c r="G4696">
        <f>IF(Table1[[#This Row],[Type]]="Income",ABS(Table1[[#This Row],[Amount]]),0)</f>
        <v>0</v>
      </c>
      <c r="H4696">
        <f>IF(Table1[[#This Row],[Type]]="Expense",ABS(Table1[[#This Row],[Amount]]),0)</f>
        <v>2085.8200000000002</v>
      </c>
      <c r="I4696" t="s">
        <v>12</v>
      </c>
      <c r="J4696" t="s">
        <v>32</v>
      </c>
      <c r="L4696" t="str">
        <f t="shared" si="73"/>
        <v>May</v>
      </c>
      <c r="M4696" s="4">
        <f>ABS(Table1[[#This Row],[Amount]])</f>
        <v>2085.8200000000002</v>
      </c>
      <c r="N4696">
        <f>IF(Table1[[#This Row],[Type]]="Income",ABS(Table1[[#This Row],[Amount]]),0)</f>
        <v>0</v>
      </c>
      <c r="O4696">
        <f>IF(Table1[[#This Row],[Type]]="Expense",ABS(Table1[[#This Row],[Amount]]),0)</f>
        <v>2085.8200000000002</v>
      </c>
      <c r="P4696" t="str">
        <f>Table1[[#This Row],[Region]]</f>
        <v>West</v>
      </c>
      <c r="Q4696" t="s">
        <v>36</v>
      </c>
      <c r="R4696" t="s">
        <v>32</v>
      </c>
    </row>
    <row r="4697" spans="1:18" x14ac:dyDescent="0.3">
      <c r="A4697" s="1">
        <v>44986</v>
      </c>
      <c r="B4697" t="s">
        <v>4723</v>
      </c>
      <c r="C4697" t="s">
        <v>9</v>
      </c>
      <c r="D4697" t="s">
        <v>36</v>
      </c>
      <c r="E4697">
        <v>-4537.32</v>
      </c>
      <c r="F4697" t="s">
        <v>11</v>
      </c>
      <c r="G4697">
        <f>IF(Table1[[#This Row],[Type]]="Income",ABS(Table1[[#This Row],[Amount]]),0)</f>
        <v>0</v>
      </c>
      <c r="H4697">
        <f>IF(Table1[[#This Row],[Type]]="Expense",ABS(Table1[[#This Row],[Amount]]),0)</f>
        <v>4537.32</v>
      </c>
      <c r="I4697" t="s">
        <v>20</v>
      </c>
      <c r="J4697" t="s">
        <v>32</v>
      </c>
      <c r="L4697" t="str">
        <f t="shared" si="73"/>
        <v>March</v>
      </c>
      <c r="M4697" s="4">
        <f>ABS(Table1[[#This Row],[Amount]])</f>
        <v>4537.32</v>
      </c>
      <c r="N4697">
        <f>IF(Table1[[#This Row],[Type]]="Income",ABS(Table1[[#This Row],[Amount]]),0)</f>
        <v>0</v>
      </c>
      <c r="O4697">
        <f>IF(Table1[[#This Row],[Type]]="Expense",ABS(Table1[[#This Row],[Amount]]),0)</f>
        <v>4537.32</v>
      </c>
      <c r="P4697" t="str">
        <f>Table1[[#This Row],[Region]]</f>
        <v>West</v>
      </c>
      <c r="Q4697" t="s">
        <v>36</v>
      </c>
      <c r="R4697" t="s">
        <v>32</v>
      </c>
    </row>
    <row r="4698" spans="1:18" x14ac:dyDescent="0.3">
      <c r="A4698" s="1">
        <v>45257</v>
      </c>
      <c r="B4698" t="s">
        <v>4724</v>
      </c>
      <c r="C4698" t="s">
        <v>15</v>
      </c>
      <c r="D4698" t="s">
        <v>26</v>
      </c>
      <c r="E4698">
        <v>-882.25</v>
      </c>
      <c r="F4698" t="s">
        <v>11</v>
      </c>
      <c r="G4698">
        <f>IF(Table1[[#This Row],[Type]]="Income",ABS(Table1[[#This Row],[Amount]]),0)</f>
        <v>0</v>
      </c>
      <c r="H4698">
        <f>IF(Table1[[#This Row],[Type]]="Expense",ABS(Table1[[#This Row],[Amount]]),0)</f>
        <v>882.25</v>
      </c>
      <c r="I4698" t="s">
        <v>20</v>
      </c>
      <c r="J4698" t="s">
        <v>23</v>
      </c>
      <c r="L4698" t="str">
        <f t="shared" si="73"/>
        <v>November</v>
      </c>
      <c r="M4698" s="4">
        <f>ABS(Table1[[#This Row],[Amount]])</f>
        <v>882.25</v>
      </c>
      <c r="N4698">
        <f>IF(Table1[[#This Row],[Type]]="Income",ABS(Table1[[#This Row],[Amount]]),0)</f>
        <v>0</v>
      </c>
      <c r="O4698">
        <f>IF(Table1[[#This Row],[Type]]="Expense",ABS(Table1[[#This Row],[Amount]]),0)</f>
        <v>882.25</v>
      </c>
      <c r="P4698" t="str">
        <f>Table1[[#This Row],[Region]]</f>
        <v>South</v>
      </c>
      <c r="Q4698" t="s">
        <v>26</v>
      </c>
      <c r="R4698" t="s">
        <v>23</v>
      </c>
    </row>
    <row r="4699" spans="1:18" x14ac:dyDescent="0.3">
      <c r="A4699" s="1">
        <v>45048</v>
      </c>
      <c r="B4699" t="s">
        <v>4725</v>
      </c>
      <c r="C4699" t="s">
        <v>30</v>
      </c>
      <c r="D4699" t="s">
        <v>26</v>
      </c>
      <c r="E4699">
        <v>240.11</v>
      </c>
      <c r="F4699" t="s">
        <v>31</v>
      </c>
      <c r="G4699">
        <f>IF(Table1[[#This Row],[Type]]="Income",ABS(Table1[[#This Row],[Amount]]),0)</f>
        <v>240.11</v>
      </c>
      <c r="H4699">
        <f>IF(Table1[[#This Row],[Type]]="Expense",ABS(Table1[[#This Row],[Amount]]),0)</f>
        <v>0</v>
      </c>
      <c r="I4699" t="s">
        <v>20</v>
      </c>
      <c r="J4699" t="s">
        <v>13</v>
      </c>
      <c r="L4699" t="str">
        <f t="shared" si="73"/>
        <v>May</v>
      </c>
      <c r="M4699" s="4">
        <f>ABS(Table1[[#This Row],[Amount]])</f>
        <v>240.11</v>
      </c>
      <c r="N4699">
        <f>IF(Table1[[#This Row],[Type]]="Income",ABS(Table1[[#This Row],[Amount]]),0)</f>
        <v>240.11</v>
      </c>
      <c r="O4699">
        <f>IF(Table1[[#This Row],[Type]]="Expense",ABS(Table1[[#This Row],[Amount]]),0)</f>
        <v>0</v>
      </c>
      <c r="P4699" t="str">
        <f>Table1[[#This Row],[Region]]</f>
        <v>East</v>
      </c>
      <c r="Q4699" t="s">
        <v>26</v>
      </c>
      <c r="R4699" t="s">
        <v>13</v>
      </c>
    </row>
    <row r="4700" spans="1:18" x14ac:dyDescent="0.3">
      <c r="A4700" s="1">
        <v>45033</v>
      </c>
      <c r="B4700" t="s">
        <v>4726</v>
      </c>
      <c r="C4700" t="s">
        <v>25</v>
      </c>
      <c r="D4700" t="s">
        <v>16</v>
      </c>
      <c r="E4700">
        <v>-4553.5600000000004</v>
      </c>
      <c r="F4700" t="s">
        <v>11</v>
      </c>
      <c r="G4700">
        <f>IF(Table1[[#This Row],[Type]]="Income",ABS(Table1[[#This Row],[Amount]]),0)</f>
        <v>0</v>
      </c>
      <c r="H4700">
        <f>IF(Table1[[#This Row],[Type]]="Expense",ABS(Table1[[#This Row],[Amount]]),0)</f>
        <v>4553.5600000000004</v>
      </c>
      <c r="I4700" t="s">
        <v>20</v>
      </c>
      <c r="J4700" t="s">
        <v>23</v>
      </c>
      <c r="L4700" t="str">
        <f t="shared" si="73"/>
        <v>April</v>
      </c>
      <c r="M4700" s="4">
        <f>ABS(Table1[[#This Row],[Amount]])</f>
        <v>4553.5600000000004</v>
      </c>
      <c r="N4700">
        <f>IF(Table1[[#This Row],[Type]]="Income",ABS(Table1[[#This Row],[Amount]]),0)</f>
        <v>0</v>
      </c>
      <c r="O4700">
        <f>IF(Table1[[#This Row],[Type]]="Expense",ABS(Table1[[#This Row],[Amount]]),0)</f>
        <v>4553.5600000000004</v>
      </c>
      <c r="P4700" t="str">
        <f>Table1[[#This Row],[Region]]</f>
        <v>South</v>
      </c>
      <c r="Q4700" t="s">
        <v>16</v>
      </c>
      <c r="R4700" t="s">
        <v>23</v>
      </c>
    </row>
    <row r="4701" spans="1:18" x14ac:dyDescent="0.3">
      <c r="A4701" s="1">
        <v>45022</v>
      </c>
      <c r="B4701" t="s">
        <v>4727</v>
      </c>
      <c r="C4701" t="s">
        <v>30</v>
      </c>
      <c r="D4701" t="s">
        <v>42</v>
      </c>
      <c r="E4701">
        <v>4125.8</v>
      </c>
      <c r="F4701" t="s">
        <v>31</v>
      </c>
      <c r="G4701">
        <f>IF(Table1[[#This Row],[Type]]="Income",ABS(Table1[[#This Row],[Amount]]),0)</f>
        <v>4125.8</v>
      </c>
      <c r="H4701">
        <f>IF(Table1[[#This Row],[Type]]="Expense",ABS(Table1[[#This Row],[Amount]]),0)</f>
        <v>0</v>
      </c>
      <c r="I4701" t="s">
        <v>17</v>
      </c>
      <c r="J4701" t="s">
        <v>32</v>
      </c>
      <c r="L4701" t="str">
        <f t="shared" si="73"/>
        <v>April</v>
      </c>
      <c r="M4701" s="4">
        <f>ABS(Table1[[#This Row],[Amount]])</f>
        <v>4125.8</v>
      </c>
      <c r="N4701">
        <f>IF(Table1[[#This Row],[Type]]="Income",ABS(Table1[[#This Row],[Amount]]),0)</f>
        <v>4125.8</v>
      </c>
      <c r="O4701">
        <f>IF(Table1[[#This Row],[Type]]="Expense",ABS(Table1[[#This Row],[Amount]]),0)</f>
        <v>0</v>
      </c>
      <c r="P4701" t="str">
        <f>Table1[[#This Row],[Region]]</f>
        <v>West</v>
      </c>
      <c r="Q4701" t="s">
        <v>42</v>
      </c>
      <c r="R4701" t="s">
        <v>32</v>
      </c>
    </row>
    <row r="4702" spans="1:18" x14ac:dyDescent="0.3">
      <c r="A4702" s="1">
        <v>45273</v>
      </c>
      <c r="B4702" t="s">
        <v>4728</v>
      </c>
      <c r="C4702" t="s">
        <v>9</v>
      </c>
      <c r="D4702" t="s">
        <v>26</v>
      </c>
      <c r="E4702">
        <v>-4865.66</v>
      </c>
      <c r="F4702" t="s">
        <v>11</v>
      </c>
      <c r="G4702">
        <f>IF(Table1[[#This Row],[Type]]="Income",ABS(Table1[[#This Row],[Amount]]),0)</f>
        <v>0</v>
      </c>
      <c r="H4702">
        <f>IF(Table1[[#This Row],[Type]]="Expense",ABS(Table1[[#This Row],[Amount]]),0)</f>
        <v>4865.66</v>
      </c>
      <c r="I4702" t="s">
        <v>12</v>
      </c>
      <c r="J4702" t="s">
        <v>23</v>
      </c>
      <c r="L4702" t="str">
        <f t="shared" si="73"/>
        <v>December</v>
      </c>
      <c r="M4702" s="4">
        <f>ABS(Table1[[#This Row],[Amount]])</f>
        <v>4865.66</v>
      </c>
      <c r="N4702">
        <f>IF(Table1[[#This Row],[Type]]="Income",ABS(Table1[[#This Row],[Amount]]),0)</f>
        <v>0</v>
      </c>
      <c r="O4702">
        <f>IF(Table1[[#This Row],[Type]]="Expense",ABS(Table1[[#This Row],[Amount]]),0)</f>
        <v>4865.66</v>
      </c>
      <c r="P4702" t="str">
        <f>Table1[[#This Row],[Region]]</f>
        <v>South</v>
      </c>
      <c r="Q4702" t="s">
        <v>26</v>
      </c>
      <c r="R4702" t="s">
        <v>23</v>
      </c>
    </row>
    <row r="4703" spans="1:18" x14ac:dyDescent="0.3">
      <c r="A4703" s="1">
        <v>45161</v>
      </c>
      <c r="B4703" t="s">
        <v>4729</v>
      </c>
      <c r="C4703" t="s">
        <v>15</v>
      </c>
      <c r="D4703" t="s">
        <v>42</v>
      </c>
      <c r="E4703">
        <v>-385.37</v>
      </c>
      <c r="F4703" t="s">
        <v>11</v>
      </c>
      <c r="G4703">
        <f>IF(Table1[[#This Row],[Type]]="Income",ABS(Table1[[#This Row],[Amount]]),0)</f>
        <v>0</v>
      </c>
      <c r="H4703">
        <f>IF(Table1[[#This Row],[Type]]="Expense",ABS(Table1[[#This Row],[Amount]]),0)</f>
        <v>385.37</v>
      </c>
      <c r="I4703" t="s">
        <v>12</v>
      </c>
      <c r="J4703" t="s">
        <v>23</v>
      </c>
      <c r="L4703" t="str">
        <f t="shared" si="73"/>
        <v>August</v>
      </c>
      <c r="M4703" s="4">
        <f>ABS(Table1[[#This Row],[Amount]])</f>
        <v>385.37</v>
      </c>
      <c r="N4703">
        <f>IF(Table1[[#This Row],[Type]]="Income",ABS(Table1[[#This Row],[Amount]]),0)</f>
        <v>0</v>
      </c>
      <c r="O4703">
        <f>IF(Table1[[#This Row],[Type]]="Expense",ABS(Table1[[#This Row],[Amount]]),0)</f>
        <v>385.37</v>
      </c>
      <c r="P4703" t="str">
        <f>Table1[[#This Row],[Region]]</f>
        <v>South</v>
      </c>
      <c r="Q4703" t="s">
        <v>42</v>
      </c>
      <c r="R4703" t="s">
        <v>23</v>
      </c>
    </row>
    <row r="4704" spans="1:18" x14ac:dyDescent="0.3">
      <c r="A4704" s="1">
        <v>44988</v>
      </c>
      <c r="B4704" t="s">
        <v>4730</v>
      </c>
      <c r="C4704" t="s">
        <v>30</v>
      </c>
      <c r="D4704" t="s">
        <v>10</v>
      </c>
      <c r="E4704">
        <v>865.27</v>
      </c>
      <c r="F4704" t="s">
        <v>31</v>
      </c>
      <c r="G4704">
        <f>IF(Table1[[#This Row],[Type]]="Income",ABS(Table1[[#This Row],[Amount]]),0)</f>
        <v>865.27</v>
      </c>
      <c r="H4704">
        <f>IF(Table1[[#This Row],[Type]]="Expense",ABS(Table1[[#This Row],[Amount]]),0)</f>
        <v>0</v>
      </c>
      <c r="I4704" t="s">
        <v>17</v>
      </c>
      <c r="J4704" t="s">
        <v>32</v>
      </c>
      <c r="L4704" t="str">
        <f t="shared" si="73"/>
        <v>March</v>
      </c>
      <c r="M4704" s="4">
        <f>ABS(Table1[[#This Row],[Amount]])</f>
        <v>865.27</v>
      </c>
      <c r="N4704">
        <f>IF(Table1[[#This Row],[Type]]="Income",ABS(Table1[[#This Row],[Amount]]),0)</f>
        <v>865.27</v>
      </c>
      <c r="O4704">
        <f>IF(Table1[[#This Row],[Type]]="Expense",ABS(Table1[[#This Row],[Amount]]),0)</f>
        <v>0</v>
      </c>
      <c r="P4704" t="str">
        <f>Table1[[#This Row],[Region]]</f>
        <v>West</v>
      </c>
      <c r="Q4704" t="s">
        <v>10</v>
      </c>
      <c r="R4704" t="s">
        <v>32</v>
      </c>
    </row>
    <row r="4705" spans="1:18" x14ac:dyDescent="0.3">
      <c r="A4705" s="1">
        <v>45182</v>
      </c>
      <c r="B4705" t="s">
        <v>4731</v>
      </c>
      <c r="C4705" t="s">
        <v>30</v>
      </c>
      <c r="D4705" t="s">
        <v>22</v>
      </c>
      <c r="E4705">
        <v>616.03</v>
      </c>
      <c r="F4705" t="s">
        <v>31</v>
      </c>
      <c r="G4705">
        <f>IF(Table1[[#This Row],[Type]]="Income",ABS(Table1[[#This Row],[Amount]]),0)</f>
        <v>616.03</v>
      </c>
      <c r="H4705">
        <f>IF(Table1[[#This Row],[Type]]="Expense",ABS(Table1[[#This Row],[Amount]]),0)</f>
        <v>0</v>
      </c>
      <c r="I4705" t="s">
        <v>12</v>
      </c>
      <c r="J4705" t="s">
        <v>27</v>
      </c>
      <c r="L4705" t="str">
        <f t="shared" si="73"/>
        <v>September</v>
      </c>
      <c r="M4705" s="4">
        <f>ABS(Table1[[#This Row],[Amount]])</f>
        <v>616.03</v>
      </c>
      <c r="N4705">
        <f>IF(Table1[[#This Row],[Type]]="Income",ABS(Table1[[#This Row],[Amount]]),0)</f>
        <v>616.03</v>
      </c>
      <c r="O4705">
        <f>IF(Table1[[#This Row],[Type]]="Expense",ABS(Table1[[#This Row],[Amount]]),0)</f>
        <v>0</v>
      </c>
      <c r="P4705" t="str">
        <f>Table1[[#This Row],[Region]]</f>
        <v>North</v>
      </c>
      <c r="Q4705" t="s">
        <v>22</v>
      </c>
      <c r="R4705" t="s">
        <v>27</v>
      </c>
    </row>
    <row r="4706" spans="1:18" x14ac:dyDescent="0.3">
      <c r="A4706" s="1">
        <v>44975</v>
      </c>
      <c r="B4706" t="s">
        <v>4732</v>
      </c>
      <c r="C4706" t="s">
        <v>9</v>
      </c>
      <c r="D4706" t="s">
        <v>36</v>
      </c>
      <c r="E4706">
        <v>-3448.74</v>
      </c>
      <c r="F4706" t="s">
        <v>11</v>
      </c>
      <c r="G4706">
        <f>IF(Table1[[#This Row],[Type]]="Income",ABS(Table1[[#This Row],[Amount]]),0)</f>
        <v>0</v>
      </c>
      <c r="H4706">
        <f>IF(Table1[[#This Row],[Type]]="Expense",ABS(Table1[[#This Row],[Amount]]),0)</f>
        <v>3448.74</v>
      </c>
      <c r="I4706" t="s">
        <v>20</v>
      </c>
      <c r="J4706" t="s">
        <v>32</v>
      </c>
      <c r="L4706" t="str">
        <f t="shared" si="73"/>
        <v>February</v>
      </c>
      <c r="M4706" s="4">
        <f>ABS(Table1[[#This Row],[Amount]])</f>
        <v>3448.74</v>
      </c>
      <c r="N4706">
        <f>IF(Table1[[#This Row],[Type]]="Income",ABS(Table1[[#This Row],[Amount]]),0)</f>
        <v>0</v>
      </c>
      <c r="O4706">
        <f>IF(Table1[[#This Row],[Type]]="Expense",ABS(Table1[[#This Row],[Amount]]),0)</f>
        <v>3448.74</v>
      </c>
      <c r="P4706" t="str">
        <f>Table1[[#This Row],[Region]]</f>
        <v>West</v>
      </c>
      <c r="Q4706" t="s">
        <v>36</v>
      </c>
      <c r="R4706" t="s">
        <v>32</v>
      </c>
    </row>
    <row r="4707" spans="1:18" x14ac:dyDescent="0.3">
      <c r="A4707" s="1">
        <v>45274</v>
      </c>
      <c r="B4707" t="s">
        <v>4733</v>
      </c>
      <c r="C4707" t="s">
        <v>9</v>
      </c>
      <c r="D4707" t="s">
        <v>16</v>
      </c>
      <c r="E4707">
        <v>-3069.45</v>
      </c>
      <c r="F4707" t="s">
        <v>11</v>
      </c>
      <c r="G4707">
        <f>IF(Table1[[#This Row],[Type]]="Income",ABS(Table1[[#This Row],[Amount]]),0)</f>
        <v>0</v>
      </c>
      <c r="H4707">
        <f>IF(Table1[[#This Row],[Type]]="Expense",ABS(Table1[[#This Row],[Amount]]),0)</f>
        <v>3069.45</v>
      </c>
      <c r="I4707" t="s">
        <v>17</v>
      </c>
      <c r="J4707" t="s">
        <v>23</v>
      </c>
      <c r="L4707" t="str">
        <f t="shared" si="73"/>
        <v>December</v>
      </c>
      <c r="M4707" s="4">
        <f>ABS(Table1[[#This Row],[Amount]])</f>
        <v>3069.45</v>
      </c>
      <c r="N4707">
        <f>IF(Table1[[#This Row],[Type]]="Income",ABS(Table1[[#This Row],[Amount]]),0)</f>
        <v>0</v>
      </c>
      <c r="O4707">
        <f>IF(Table1[[#This Row],[Type]]="Expense",ABS(Table1[[#This Row],[Amount]]),0)</f>
        <v>3069.45</v>
      </c>
      <c r="P4707" t="str">
        <f>Table1[[#This Row],[Region]]</f>
        <v>South</v>
      </c>
      <c r="Q4707" t="s">
        <v>16</v>
      </c>
      <c r="R4707" t="s">
        <v>23</v>
      </c>
    </row>
    <row r="4708" spans="1:18" x14ac:dyDescent="0.3">
      <c r="A4708" s="1">
        <v>45085</v>
      </c>
      <c r="B4708" t="s">
        <v>4734</v>
      </c>
      <c r="C4708" t="s">
        <v>30</v>
      </c>
      <c r="D4708" t="s">
        <v>36</v>
      </c>
      <c r="E4708">
        <v>1860.74</v>
      </c>
      <c r="F4708" t="s">
        <v>31</v>
      </c>
      <c r="G4708">
        <f>IF(Table1[[#This Row],[Type]]="Income",ABS(Table1[[#This Row],[Amount]]),0)</f>
        <v>1860.74</v>
      </c>
      <c r="H4708">
        <f>IF(Table1[[#This Row],[Type]]="Expense",ABS(Table1[[#This Row],[Amount]]),0)</f>
        <v>0</v>
      </c>
      <c r="I4708" t="s">
        <v>20</v>
      </c>
      <c r="J4708" t="s">
        <v>32</v>
      </c>
      <c r="L4708" t="str">
        <f t="shared" si="73"/>
        <v>June</v>
      </c>
      <c r="M4708" s="4">
        <f>ABS(Table1[[#This Row],[Amount]])</f>
        <v>1860.74</v>
      </c>
      <c r="N4708">
        <f>IF(Table1[[#This Row],[Type]]="Income",ABS(Table1[[#This Row],[Amount]]),0)</f>
        <v>1860.74</v>
      </c>
      <c r="O4708">
        <f>IF(Table1[[#This Row],[Type]]="Expense",ABS(Table1[[#This Row],[Amount]]),0)</f>
        <v>0</v>
      </c>
      <c r="P4708" t="str">
        <f>Table1[[#This Row],[Region]]</f>
        <v>West</v>
      </c>
      <c r="Q4708" t="s">
        <v>36</v>
      </c>
      <c r="R4708" t="s">
        <v>32</v>
      </c>
    </row>
    <row r="4709" spans="1:18" x14ac:dyDescent="0.3">
      <c r="A4709" s="1">
        <v>45050</v>
      </c>
      <c r="B4709" t="s">
        <v>4735</v>
      </c>
      <c r="C4709" t="s">
        <v>9</v>
      </c>
      <c r="D4709" t="s">
        <v>16</v>
      </c>
      <c r="E4709">
        <v>-381.38</v>
      </c>
      <c r="F4709" t="s">
        <v>11</v>
      </c>
      <c r="G4709">
        <f>IF(Table1[[#This Row],[Type]]="Income",ABS(Table1[[#This Row],[Amount]]),0)</f>
        <v>0</v>
      </c>
      <c r="H4709">
        <f>IF(Table1[[#This Row],[Type]]="Expense",ABS(Table1[[#This Row],[Amount]]),0)</f>
        <v>381.38</v>
      </c>
      <c r="I4709" t="s">
        <v>17</v>
      </c>
      <c r="J4709" t="s">
        <v>32</v>
      </c>
      <c r="L4709" t="str">
        <f t="shared" si="73"/>
        <v>May</v>
      </c>
      <c r="M4709" s="4">
        <f>ABS(Table1[[#This Row],[Amount]])</f>
        <v>381.38</v>
      </c>
      <c r="N4709">
        <f>IF(Table1[[#This Row],[Type]]="Income",ABS(Table1[[#This Row],[Amount]]),0)</f>
        <v>0</v>
      </c>
      <c r="O4709">
        <f>IF(Table1[[#This Row],[Type]]="Expense",ABS(Table1[[#This Row],[Amount]]),0)</f>
        <v>381.38</v>
      </c>
      <c r="P4709" t="str">
        <f>Table1[[#This Row],[Region]]</f>
        <v>West</v>
      </c>
      <c r="Q4709" t="s">
        <v>16</v>
      </c>
      <c r="R4709" t="s">
        <v>32</v>
      </c>
    </row>
    <row r="4710" spans="1:18" x14ac:dyDescent="0.3">
      <c r="A4710" s="1">
        <v>45243</v>
      </c>
      <c r="B4710" t="s">
        <v>4736</v>
      </c>
      <c r="C4710" t="s">
        <v>9</v>
      </c>
      <c r="D4710" t="s">
        <v>22</v>
      </c>
      <c r="E4710">
        <v>-3234.34</v>
      </c>
      <c r="F4710" t="s">
        <v>11</v>
      </c>
      <c r="G4710">
        <f>IF(Table1[[#This Row],[Type]]="Income",ABS(Table1[[#This Row],[Amount]]),0)</f>
        <v>0</v>
      </c>
      <c r="H4710">
        <f>IF(Table1[[#This Row],[Type]]="Expense",ABS(Table1[[#This Row],[Amount]]),0)</f>
        <v>3234.34</v>
      </c>
      <c r="I4710" t="s">
        <v>20</v>
      </c>
      <c r="J4710" t="s">
        <v>27</v>
      </c>
      <c r="L4710" t="str">
        <f t="shared" si="73"/>
        <v>November</v>
      </c>
      <c r="M4710" s="4">
        <f>ABS(Table1[[#This Row],[Amount]])</f>
        <v>3234.34</v>
      </c>
      <c r="N4710">
        <f>IF(Table1[[#This Row],[Type]]="Income",ABS(Table1[[#This Row],[Amount]]),0)</f>
        <v>0</v>
      </c>
      <c r="O4710">
        <f>IF(Table1[[#This Row],[Type]]="Expense",ABS(Table1[[#This Row],[Amount]]),0)</f>
        <v>3234.34</v>
      </c>
      <c r="P4710" t="str">
        <f>Table1[[#This Row],[Region]]</f>
        <v>North</v>
      </c>
      <c r="Q4710" t="s">
        <v>22</v>
      </c>
      <c r="R4710" t="s">
        <v>27</v>
      </c>
    </row>
    <row r="4711" spans="1:18" x14ac:dyDescent="0.3">
      <c r="A4711" s="1">
        <v>45133</v>
      </c>
      <c r="B4711" t="s">
        <v>4737</v>
      </c>
      <c r="C4711" t="s">
        <v>9</v>
      </c>
      <c r="D4711" t="s">
        <v>36</v>
      </c>
      <c r="E4711">
        <v>-2893.59</v>
      </c>
      <c r="F4711" t="s">
        <v>11</v>
      </c>
      <c r="G4711">
        <f>IF(Table1[[#This Row],[Type]]="Income",ABS(Table1[[#This Row],[Amount]]),0)</f>
        <v>0</v>
      </c>
      <c r="H4711">
        <f>IF(Table1[[#This Row],[Type]]="Expense",ABS(Table1[[#This Row],[Amount]]),0)</f>
        <v>2893.59</v>
      </c>
      <c r="I4711" t="s">
        <v>12</v>
      </c>
      <c r="J4711" t="s">
        <v>13</v>
      </c>
      <c r="L4711" t="str">
        <f t="shared" si="73"/>
        <v>July</v>
      </c>
      <c r="M4711" s="4">
        <f>ABS(Table1[[#This Row],[Amount]])</f>
        <v>2893.59</v>
      </c>
      <c r="N4711">
        <f>IF(Table1[[#This Row],[Type]]="Income",ABS(Table1[[#This Row],[Amount]]),0)</f>
        <v>0</v>
      </c>
      <c r="O4711">
        <f>IF(Table1[[#This Row],[Type]]="Expense",ABS(Table1[[#This Row],[Amount]]),0)</f>
        <v>2893.59</v>
      </c>
      <c r="P4711" t="str">
        <f>Table1[[#This Row],[Region]]</f>
        <v>East</v>
      </c>
      <c r="Q4711" t="s">
        <v>36</v>
      </c>
      <c r="R4711" t="s">
        <v>13</v>
      </c>
    </row>
    <row r="4712" spans="1:18" x14ac:dyDescent="0.3">
      <c r="A4712" s="1">
        <v>44974</v>
      </c>
      <c r="B4712" t="s">
        <v>4738</v>
      </c>
      <c r="C4712" t="s">
        <v>9</v>
      </c>
      <c r="D4712" t="s">
        <v>22</v>
      </c>
      <c r="E4712">
        <v>-653.23</v>
      </c>
      <c r="F4712" t="s">
        <v>11</v>
      </c>
      <c r="G4712">
        <f>IF(Table1[[#This Row],[Type]]="Income",ABS(Table1[[#This Row],[Amount]]),0)</f>
        <v>0</v>
      </c>
      <c r="H4712">
        <f>IF(Table1[[#This Row],[Type]]="Expense",ABS(Table1[[#This Row],[Amount]]),0)</f>
        <v>653.23</v>
      </c>
      <c r="I4712" t="s">
        <v>12</v>
      </c>
      <c r="J4712" t="s">
        <v>23</v>
      </c>
      <c r="L4712" t="str">
        <f t="shared" si="73"/>
        <v>February</v>
      </c>
      <c r="M4712" s="4">
        <f>ABS(Table1[[#This Row],[Amount]])</f>
        <v>653.23</v>
      </c>
      <c r="N4712">
        <f>IF(Table1[[#This Row],[Type]]="Income",ABS(Table1[[#This Row],[Amount]]),0)</f>
        <v>0</v>
      </c>
      <c r="O4712">
        <f>IF(Table1[[#This Row],[Type]]="Expense",ABS(Table1[[#This Row],[Amount]]),0)</f>
        <v>653.23</v>
      </c>
      <c r="P4712" t="str">
        <f>Table1[[#This Row],[Region]]</f>
        <v>South</v>
      </c>
      <c r="Q4712" t="s">
        <v>22</v>
      </c>
      <c r="R4712" t="s">
        <v>23</v>
      </c>
    </row>
    <row r="4713" spans="1:18" x14ac:dyDescent="0.3">
      <c r="A4713" s="1">
        <v>45062</v>
      </c>
      <c r="B4713" t="s">
        <v>4739</v>
      </c>
      <c r="C4713" t="s">
        <v>9</v>
      </c>
      <c r="D4713" t="s">
        <v>16</v>
      </c>
      <c r="E4713">
        <v>-4553.66</v>
      </c>
      <c r="F4713" t="s">
        <v>11</v>
      </c>
      <c r="G4713">
        <f>IF(Table1[[#This Row],[Type]]="Income",ABS(Table1[[#This Row],[Amount]]),0)</f>
        <v>0</v>
      </c>
      <c r="H4713">
        <f>IF(Table1[[#This Row],[Type]]="Expense",ABS(Table1[[#This Row],[Amount]]),0)</f>
        <v>4553.66</v>
      </c>
      <c r="I4713" t="s">
        <v>12</v>
      </c>
      <c r="J4713" t="s">
        <v>23</v>
      </c>
      <c r="L4713" t="str">
        <f t="shared" si="73"/>
        <v>May</v>
      </c>
      <c r="M4713" s="4">
        <f>ABS(Table1[[#This Row],[Amount]])</f>
        <v>4553.66</v>
      </c>
      <c r="N4713">
        <f>IF(Table1[[#This Row],[Type]]="Income",ABS(Table1[[#This Row],[Amount]]),0)</f>
        <v>0</v>
      </c>
      <c r="O4713">
        <f>IF(Table1[[#This Row],[Type]]="Expense",ABS(Table1[[#This Row],[Amount]]),0)</f>
        <v>4553.66</v>
      </c>
      <c r="P4713" t="str">
        <f>Table1[[#This Row],[Region]]</f>
        <v>South</v>
      </c>
      <c r="Q4713" t="s">
        <v>16</v>
      </c>
      <c r="R4713" t="s">
        <v>23</v>
      </c>
    </row>
    <row r="4714" spans="1:18" x14ac:dyDescent="0.3">
      <c r="A4714" s="1">
        <v>45127</v>
      </c>
      <c r="B4714" t="s">
        <v>4740</v>
      </c>
      <c r="C4714" t="s">
        <v>15</v>
      </c>
      <c r="D4714" t="s">
        <v>26</v>
      </c>
      <c r="E4714">
        <v>-1074.8499999999999</v>
      </c>
      <c r="F4714" t="s">
        <v>11</v>
      </c>
      <c r="G4714">
        <f>IF(Table1[[#This Row],[Type]]="Income",ABS(Table1[[#This Row],[Amount]]),0)</f>
        <v>0</v>
      </c>
      <c r="H4714">
        <f>IF(Table1[[#This Row],[Type]]="Expense",ABS(Table1[[#This Row],[Amount]]),0)</f>
        <v>1074.8499999999999</v>
      </c>
      <c r="I4714" t="s">
        <v>17</v>
      </c>
      <c r="J4714" t="s">
        <v>27</v>
      </c>
      <c r="L4714" t="str">
        <f t="shared" si="73"/>
        <v>July</v>
      </c>
      <c r="M4714" s="4">
        <f>ABS(Table1[[#This Row],[Amount]])</f>
        <v>1074.8499999999999</v>
      </c>
      <c r="N4714">
        <f>IF(Table1[[#This Row],[Type]]="Income",ABS(Table1[[#This Row],[Amount]]),0)</f>
        <v>0</v>
      </c>
      <c r="O4714">
        <f>IF(Table1[[#This Row],[Type]]="Expense",ABS(Table1[[#This Row],[Amount]]),0)</f>
        <v>1074.8499999999999</v>
      </c>
      <c r="P4714" t="str">
        <f>Table1[[#This Row],[Region]]</f>
        <v>North</v>
      </c>
      <c r="Q4714" t="s">
        <v>26</v>
      </c>
      <c r="R4714" t="s">
        <v>27</v>
      </c>
    </row>
    <row r="4715" spans="1:18" x14ac:dyDescent="0.3">
      <c r="A4715" s="1">
        <v>45176</v>
      </c>
      <c r="B4715" t="s">
        <v>4741</v>
      </c>
      <c r="C4715" t="s">
        <v>9</v>
      </c>
      <c r="D4715" t="s">
        <v>10</v>
      </c>
      <c r="E4715">
        <v>-3743.19</v>
      </c>
      <c r="F4715" t="s">
        <v>11</v>
      </c>
      <c r="G4715">
        <f>IF(Table1[[#This Row],[Type]]="Income",ABS(Table1[[#This Row],[Amount]]),0)</f>
        <v>0</v>
      </c>
      <c r="H4715">
        <f>IF(Table1[[#This Row],[Type]]="Expense",ABS(Table1[[#This Row],[Amount]]),0)</f>
        <v>3743.19</v>
      </c>
      <c r="I4715" t="s">
        <v>12</v>
      </c>
      <c r="J4715" t="s">
        <v>32</v>
      </c>
      <c r="L4715" t="str">
        <f t="shared" si="73"/>
        <v>September</v>
      </c>
      <c r="M4715" s="4">
        <f>ABS(Table1[[#This Row],[Amount]])</f>
        <v>3743.19</v>
      </c>
      <c r="N4715">
        <f>IF(Table1[[#This Row],[Type]]="Income",ABS(Table1[[#This Row],[Amount]]),0)</f>
        <v>0</v>
      </c>
      <c r="O4715">
        <f>IF(Table1[[#This Row],[Type]]="Expense",ABS(Table1[[#This Row],[Amount]]),0)</f>
        <v>3743.19</v>
      </c>
      <c r="P4715" t="str">
        <f>Table1[[#This Row],[Region]]</f>
        <v>West</v>
      </c>
      <c r="Q4715" t="s">
        <v>10</v>
      </c>
      <c r="R4715" t="s">
        <v>32</v>
      </c>
    </row>
    <row r="4716" spans="1:18" x14ac:dyDescent="0.3">
      <c r="A4716" s="1">
        <v>45240</v>
      </c>
      <c r="B4716" t="s">
        <v>4742</v>
      </c>
      <c r="C4716" t="s">
        <v>25</v>
      </c>
      <c r="D4716" t="s">
        <v>36</v>
      </c>
      <c r="E4716">
        <v>-4436.87</v>
      </c>
      <c r="F4716" t="s">
        <v>11</v>
      </c>
      <c r="G4716">
        <f>IF(Table1[[#This Row],[Type]]="Income",ABS(Table1[[#This Row],[Amount]]),0)</f>
        <v>0</v>
      </c>
      <c r="H4716">
        <f>IF(Table1[[#This Row],[Type]]="Expense",ABS(Table1[[#This Row],[Amount]]),0)</f>
        <v>4436.87</v>
      </c>
      <c r="I4716" t="s">
        <v>17</v>
      </c>
      <c r="J4716" t="s">
        <v>13</v>
      </c>
      <c r="L4716" t="str">
        <f t="shared" si="73"/>
        <v>November</v>
      </c>
      <c r="M4716" s="4">
        <f>ABS(Table1[[#This Row],[Amount]])</f>
        <v>4436.87</v>
      </c>
      <c r="N4716">
        <f>IF(Table1[[#This Row],[Type]]="Income",ABS(Table1[[#This Row],[Amount]]),0)</f>
        <v>0</v>
      </c>
      <c r="O4716">
        <f>IF(Table1[[#This Row],[Type]]="Expense",ABS(Table1[[#This Row],[Amount]]),0)</f>
        <v>4436.87</v>
      </c>
      <c r="P4716" t="str">
        <f>Table1[[#This Row],[Region]]</f>
        <v>East</v>
      </c>
      <c r="Q4716" t="s">
        <v>36</v>
      </c>
      <c r="R4716" t="s">
        <v>13</v>
      </c>
    </row>
    <row r="4717" spans="1:18" x14ac:dyDescent="0.3">
      <c r="A4717" s="1">
        <v>45283</v>
      </c>
      <c r="B4717" t="s">
        <v>4743</v>
      </c>
      <c r="C4717" t="s">
        <v>30</v>
      </c>
      <c r="D4717" t="s">
        <v>22</v>
      </c>
      <c r="E4717">
        <v>2939.43</v>
      </c>
      <c r="F4717" t="s">
        <v>31</v>
      </c>
      <c r="G4717">
        <f>IF(Table1[[#This Row],[Type]]="Income",ABS(Table1[[#This Row],[Amount]]),0)</f>
        <v>2939.43</v>
      </c>
      <c r="H4717">
        <f>IF(Table1[[#This Row],[Type]]="Expense",ABS(Table1[[#This Row],[Amount]]),0)</f>
        <v>0</v>
      </c>
      <c r="I4717" t="s">
        <v>20</v>
      </c>
      <c r="J4717" t="s">
        <v>23</v>
      </c>
      <c r="L4717" t="str">
        <f t="shared" si="73"/>
        <v>December</v>
      </c>
      <c r="M4717" s="4">
        <f>ABS(Table1[[#This Row],[Amount]])</f>
        <v>2939.43</v>
      </c>
      <c r="N4717">
        <f>IF(Table1[[#This Row],[Type]]="Income",ABS(Table1[[#This Row],[Amount]]),0)</f>
        <v>2939.43</v>
      </c>
      <c r="O4717">
        <f>IF(Table1[[#This Row],[Type]]="Expense",ABS(Table1[[#This Row],[Amount]]),0)</f>
        <v>0</v>
      </c>
      <c r="P4717" t="str">
        <f>Table1[[#This Row],[Region]]</f>
        <v>South</v>
      </c>
      <c r="Q4717" t="s">
        <v>22</v>
      </c>
      <c r="R4717" t="s">
        <v>23</v>
      </c>
    </row>
    <row r="4718" spans="1:18" x14ac:dyDescent="0.3">
      <c r="A4718" s="1">
        <v>45244</v>
      </c>
      <c r="B4718" t="s">
        <v>4744</v>
      </c>
      <c r="C4718" t="s">
        <v>15</v>
      </c>
      <c r="D4718" t="s">
        <v>19</v>
      </c>
      <c r="E4718">
        <v>-1309.56</v>
      </c>
      <c r="F4718" t="s">
        <v>11</v>
      </c>
      <c r="G4718">
        <f>IF(Table1[[#This Row],[Type]]="Income",ABS(Table1[[#This Row],[Amount]]),0)</f>
        <v>0</v>
      </c>
      <c r="H4718">
        <f>IF(Table1[[#This Row],[Type]]="Expense",ABS(Table1[[#This Row],[Amount]]),0)</f>
        <v>1309.56</v>
      </c>
      <c r="I4718" t="s">
        <v>12</v>
      </c>
      <c r="J4718" t="s">
        <v>13</v>
      </c>
      <c r="L4718" t="str">
        <f t="shared" si="73"/>
        <v>November</v>
      </c>
      <c r="M4718" s="4">
        <f>ABS(Table1[[#This Row],[Amount]])</f>
        <v>1309.56</v>
      </c>
      <c r="N4718">
        <f>IF(Table1[[#This Row],[Type]]="Income",ABS(Table1[[#This Row],[Amount]]),0)</f>
        <v>0</v>
      </c>
      <c r="O4718">
        <f>IF(Table1[[#This Row],[Type]]="Expense",ABS(Table1[[#This Row],[Amount]]),0)</f>
        <v>1309.56</v>
      </c>
      <c r="P4718" t="str">
        <f>Table1[[#This Row],[Region]]</f>
        <v>East</v>
      </c>
      <c r="Q4718" t="s">
        <v>19</v>
      </c>
      <c r="R4718" t="s">
        <v>13</v>
      </c>
    </row>
    <row r="4719" spans="1:18" x14ac:dyDescent="0.3">
      <c r="A4719" s="1">
        <v>45221</v>
      </c>
      <c r="B4719" t="s">
        <v>4745</v>
      </c>
      <c r="C4719" t="s">
        <v>15</v>
      </c>
      <c r="D4719" t="s">
        <v>36</v>
      </c>
      <c r="E4719">
        <v>-1615.32</v>
      </c>
      <c r="F4719" t="s">
        <v>11</v>
      </c>
      <c r="G4719">
        <f>IF(Table1[[#This Row],[Type]]="Income",ABS(Table1[[#This Row],[Amount]]),0)</f>
        <v>0</v>
      </c>
      <c r="H4719">
        <f>IF(Table1[[#This Row],[Type]]="Expense",ABS(Table1[[#This Row],[Amount]]),0)</f>
        <v>1615.32</v>
      </c>
      <c r="I4719" t="s">
        <v>20</v>
      </c>
      <c r="J4719" t="s">
        <v>13</v>
      </c>
      <c r="L4719" t="str">
        <f t="shared" si="73"/>
        <v>October</v>
      </c>
      <c r="M4719" s="4">
        <f>ABS(Table1[[#This Row],[Amount]])</f>
        <v>1615.32</v>
      </c>
      <c r="N4719">
        <f>IF(Table1[[#This Row],[Type]]="Income",ABS(Table1[[#This Row],[Amount]]),0)</f>
        <v>0</v>
      </c>
      <c r="O4719">
        <f>IF(Table1[[#This Row],[Type]]="Expense",ABS(Table1[[#This Row],[Amount]]),0)</f>
        <v>1615.32</v>
      </c>
      <c r="P4719" t="str">
        <f>Table1[[#This Row],[Region]]</f>
        <v>East</v>
      </c>
      <c r="Q4719" t="s">
        <v>36</v>
      </c>
      <c r="R4719" t="s">
        <v>13</v>
      </c>
    </row>
    <row r="4720" spans="1:18" x14ac:dyDescent="0.3">
      <c r="A4720" s="1">
        <v>45240</v>
      </c>
      <c r="B4720" t="s">
        <v>4746</v>
      </c>
      <c r="C4720" t="s">
        <v>9</v>
      </c>
      <c r="D4720" t="s">
        <v>36</v>
      </c>
      <c r="E4720">
        <v>-4440.16</v>
      </c>
      <c r="F4720" t="s">
        <v>11</v>
      </c>
      <c r="G4720">
        <f>IF(Table1[[#This Row],[Type]]="Income",ABS(Table1[[#This Row],[Amount]]),0)</f>
        <v>0</v>
      </c>
      <c r="H4720">
        <f>IF(Table1[[#This Row],[Type]]="Expense",ABS(Table1[[#This Row],[Amount]]),0)</f>
        <v>4440.16</v>
      </c>
      <c r="I4720" t="s">
        <v>12</v>
      </c>
      <c r="J4720" t="s">
        <v>32</v>
      </c>
      <c r="L4720" t="str">
        <f t="shared" si="73"/>
        <v>November</v>
      </c>
      <c r="M4720" s="4">
        <f>ABS(Table1[[#This Row],[Amount]])</f>
        <v>4440.16</v>
      </c>
      <c r="N4720">
        <f>IF(Table1[[#This Row],[Type]]="Income",ABS(Table1[[#This Row],[Amount]]),0)</f>
        <v>0</v>
      </c>
      <c r="O4720">
        <f>IF(Table1[[#This Row],[Type]]="Expense",ABS(Table1[[#This Row],[Amount]]),0)</f>
        <v>4440.16</v>
      </c>
      <c r="P4720" t="str">
        <f>Table1[[#This Row],[Region]]</f>
        <v>West</v>
      </c>
      <c r="Q4720" t="s">
        <v>36</v>
      </c>
      <c r="R4720" t="s">
        <v>32</v>
      </c>
    </row>
    <row r="4721" spans="1:18" x14ac:dyDescent="0.3">
      <c r="A4721" s="1">
        <v>45135</v>
      </c>
      <c r="B4721" t="s">
        <v>4747</v>
      </c>
      <c r="C4721" t="s">
        <v>30</v>
      </c>
      <c r="D4721" t="s">
        <v>36</v>
      </c>
      <c r="E4721">
        <v>1561.46</v>
      </c>
      <c r="F4721" t="s">
        <v>31</v>
      </c>
      <c r="G4721">
        <f>IF(Table1[[#This Row],[Type]]="Income",ABS(Table1[[#This Row],[Amount]]),0)</f>
        <v>1561.46</v>
      </c>
      <c r="H4721">
        <f>IF(Table1[[#This Row],[Type]]="Expense",ABS(Table1[[#This Row],[Amount]]),0)</f>
        <v>0</v>
      </c>
      <c r="I4721" t="s">
        <v>20</v>
      </c>
      <c r="J4721" t="s">
        <v>32</v>
      </c>
      <c r="L4721" t="str">
        <f t="shared" si="73"/>
        <v>July</v>
      </c>
      <c r="M4721" s="4">
        <f>ABS(Table1[[#This Row],[Amount]])</f>
        <v>1561.46</v>
      </c>
      <c r="N4721">
        <f>IF(Table1[[#This Row],[Type]]="Income",ABS(Table1[[#This Row],[Amount]]),0)</f>
        <v>1561.46</v>
      </c>
      <c r="O4721">
        <f>IF(Table1[[#This Row],[Type]]="Expense",ABS(Table1[[#This Row],[Amount]]),0)</f>
        <v>0</v>
      </c>
      <c r="P4721" t="str">
        <f>Table1[[#This Row],[Region]]</f>
        <v>West</v>
      </c>
      <c r="Q4721" t="s">
        <v>36</v>
      </c>
      <c r="R4721" t="s">
        <v>32</v>
      </c>
    </row>
    <row r="4722" spans="1:18" x14ac:dyDescent="0.3">
      <c r="A4722" s="1">
        <v>45281</v>
      </c>
      <c r="B4722" t="s">
        <v>4748</v>
      </c>
      <c r="C4722" t="s">
        <v>25</v>
      </c>
      <c r="D4722" t="s">
        <v>42</v>
      </c>
      <c r="E4722">
        <v>-3756.33</v>
      </c>
      <c r="F4722" t="s">
        <v>11</v>
      </c>
      <c r="G4722">
        <f>IF(Table1[[#This Row],[Type]]="Income",ABS(Table1[[#This Row],[Amount]]),0)</f>
        <v>0</v>
      </c>
      <c r="H4722">
        <f>IF(Table1[[#This Row],[Type]]="Expense",ABS(Table1[[#This Row],[Amount]]),0)</f>
        <v>3756.33</v>
      </c>
      <c r="I4722" t="s">
        <v>17</v>
      </c>
      <c r="J4722" t="s">
        <v>32</v>
      </c>
      <c r="L4722" t="str">
        <f t="shared" si="73"/>
        <v>December</v>
      </c>
      <c r="M4722" s="4">
        <f>ABS(Table1[[#This Row],[Amount]])</f>
        <v>3756.33</v>
      </c>
      <c r="N4722">
        <f>IF(Table1[[#This Row],[Type]]="Income",ABS(Table1[[#This Row],[Amount]]),0)</f>
        <v>0</v>
      </c>
      <c r="O4722">
        <f>IF(Table1[[#This Row],[Type]]="Expense",ABS(Table1[[#This Row],[Amount]]),0)</f>
        <v>3756.33</v>
      </c>
      <c r="P4722" t="str">
        <f>Table1[[#This Row],[Region]]</f>
        <v>West</v>
      </c>
      <c r="Q4722" t="s">
        <v>42</v>
      </c>
      <c r="R4722" t="s">
        <v>32</v>
      </c>
    </row>
    <row r="4723" spans="1:18" x14ac:dyDescent="0.3">
      <c r="A4723" s="1">
        <v>45137</v>
      </c>
      <c r="B4723" t="s">
        <v>4749</v>
      </c>
      <c r="C4723" t="s">
        <v>9</v>
      </c>
      <c r="D4723" t="s">
        <v>22</v>
      </c>
      <c r="E4723">
        <v>-4951.8100000000004</v>
      </c>
      <c r="F4723" t="s">
        <v>11</v>
      </c>
      <c r="G4723">
        <f>IF(Table1[[#This Row],[Type]]="Income",ABS(Table1[[#This Row],[Amount]]),0)</f>
        <v>0</v>
      </c>
      <c r="H4723">
        <f>IF(Table1[[#This Row],[Type]]="Expense",ABS(Table1[[#This Row],[Amount]]),0)</f>
        <v>4951.8100000000004</v>
      </c>
      <c r="I4723" t="s">
        <v>12</v>
      </c>
      <c r="J4723" t="s">
        <v>23</v>
      </c>
      <c r="L4723" t="str">
        <f t="shared" si="73"/>
        <v>July</v>
      </c>
      <c r="M4723" s="4">
        <f>ABS(Table1[[#This Row],[Amount]])</f>
        <v>4951.8100000000004</v>
      </c>
      <c r="N4723">
        <f>IF(Table1[[#This Row],[Type]]="Income",ABS(Table1[[#This Row],[Amount]]),0)</f>
        <v>0</v>
      </c>
      <c r="O4723">
        <f>IF(Table1[[#This Row],[Type]]="Expense",ABS(Table1[[#This Row],[Amount]]),0)</f>
        <v>4951.8100000000004</v>
      </c>
      <c r="P4723" t="str">
        <f>Table1[[#This Row],[Region]]</f>
        <v>South</v>
      </c>
      <c r="Q4723" t="s">
        <v>22</v>
      </c>
      <c r="R4723" t="s">
        <v>23</v>
      </c>
    </row>
    <row r="4724" spans="1:18" x14ac:dyDescent="0.3">
      <c r="A4724" s="1">
        <v>45118</v>
      </c>
      <c r="B4724" t="s">
        <v>4750</v>
      </c>
      <c r="C4724" t="s">
        <v>30</v>
      </c>
      <c r="D4724" t="s">
        <v>22</v>
      </c>
      <c r="E4724">
        <v>4999.1000000000004</v>
      </c>
      <c r="F4724" t="s">
        <v>31</v>
      </c>
      <c r="G4724">
        <f>IF(Table1[[#This Row],[Type]]="Income",ABS(Table1[[#This Row],[Amount]]),0)</f>
        <v>4999.1000000000004</v>
      </c>
      <c r="H4724">
        <f>IF(Table1[[#This Row],[Type]]="Expense",ABS(Table1[[#This Row],[Amount]]),0)</f>
        <v>0</v>
      </c>
      <c r="I4724" t="s">
        <v>17</v>
      </c>
      <c r="J4724" t="s">
        <v>13</v>
      </c>
      <c r="L4724" t="str">
        <f t="shared" si="73"/>
        <v>July</v>
      </c>
      <c r="M4724" s="4">
        <f>ABS(Table1[[#This Row],[Amount]])</f>
        <v>4999.1000000000004</v>
      </c>
      <c r="N4724">
        <f>IF(Table1[[#This Row],[Type]]="Income",ABS(Table1[[#This Row],[Amount]]),0)</f>
        <v>4999.1000000000004</v>
      </c>
      <c r="O4724">
        <f>IF(Table1[[#This Row],[Type]]="Expense",ABS(Table1[[#This Row],[Amount]]),0)</f>
        <v>0</v>
      </c>
      <c r="P4724" t="str">
        <f>Table1[[#This Row],[Region]]</f>
        <v>East</v>
      </c>
      <c r="Q4724" t="s">
        <v>22</v>
      </c>
      <c r="R4724" t="s">
        <v>13</v>
      </c>
    </row>
    <row r="4725" spans="1:18" x14ac:dyDescent="0.3">
      <c r="A4725" s="1">
        <v>44970</v>
      </c>
      <c r="B4725" t="s">
        <v>4751</v>
      </c>
      <c r="C4725" t="s">
        <v>9</v>
      </c>
      <c r="D4725" t="s">
        <v>36</v>
      </c>
      <c r="E4725">
        <v>-2714.05</v>
      </c>
      <c r="F4725" t="s">
        <v>11</v>
      </c>
      <c r="G4725">
        <f>IF(Table1[[#This Row],[Type]]="Income",ABS(Table1[[#This Row],[Amount]]),0)</f>
        <v>0</v>
      </c>
      <c r="H4725">
        <f>IF(Table1[[#This Row],[Type]]="Expense",ABS(Table1[[#This Row],[Amount]]),0)</f>
        <v>2714.05</v>
      </c>
      <c r="I4725" t="s">
        <v>17</v>
      </c>
      <c r="J4725" t="s">
        <v>13</v>
      </c>
      <c r="L4725" t="str">
        <f t="shared" si="73"/>
        <v>February</v>
      </c>
      <c r="M4725" s="4">
        <f>ABS(Table1[[#This Row],[Amount]])</f>
        <v>2714.05</v>
      </c>
      <c r="N4725">
        <f>IF(Table1[[#This Row],[Type]]="Income",ABS(Table1[[#This Row],[Amount]]),0)</f>
        <v>0</v>
      </c>
      <c r="O4725">
        <f>IF(Table1[[#This Row],[Type]]="Expense",ABS(Table1[[#This Row],[Amount]]),0)</f>
        <v>2714.05</v>
      </c>
      <c r="P4725" t="str">
        <f>Table1[[#This Row],[Region]]</f>
        <v>East</v>
      </c>
      <c r="Q4725" t="s">
        <v>36</v>
      </c>
      <c r="R4725" t="s">
        <v>13</v>
      </c>
    </row>
    <row r="4726" spans="1:18" x14ac:dyDescent="0.3">
      <c r="A4726" s="1">
        <v>44955</v>
      </c>
      <c r="B4726" t="s">
        <v>4752</v>
      </c>
      <c r="C4726" t="s">
        <v>9</v>
      </c>
      <c r="D4726" t="s">
        <v>26</v>
      </c>
      <c r="E4726">
        <v>-4150.12</v>
      </c>
      <c r="F4726" t="s">
        <v>11</v>
      </c>
      <c r="G4726">
        <f>IF(Table1[[#This Row],[Type]]="Income",ABS(Table1[[#This Row],[Amount]]),0)</f>
        <v>0</v>
      </c>
      <c r="H4726">
        <f>IF(Table1[[#This Row],[Type]]="Expense",ABS(Table1[[#This Row],[Amount]]),0)</f>
        <v>4150.12</v>
      </c>
      <c r="I4726" t="s">
        <v>20</v>
      </c>
      <c r="J4726" t="s">
        <v>23</v>
      </c>
      <c r="L4726" t="str">
        <f t="shared" si="73"/>
        <v>January</v>
      </c>
      <c r="M4726" s="4">
        <f>ABS(Table1[[#This Row],[Amount]])</f>
        <v>4150.12</v>
      </c>
      <c r="N4726">
        <f>IF(Table1[[#This Row],[Type]]="Income",ABS(Table1[[#This Row],[Amount]]),0)</f>
        <v>0</v>
      </c>
      <c r="O4726">
        <f>IF(Table1[[#This Row],[Type]]="Expense",ABS(Table1[[#This Row],[Amount]]),0)</f>
        <v>4150.12</v>
      </c>
      <c r="P4726" t="str">
        <f>Table1[[#This Row],[Region]]</f>
        <v>South</v>
      </c>
      <c r="Q4726" t="s">
        <v>26</v>
      </c>
      <c r="R4726" t="s">
        <v>23</v>
      </c>
    </row>
    <row r="4727" spans="1:18" x14ac:dyDescent="0.3">
      <c r="A4727" s="1">
        <v>44985</v>
      </c>
      <c r="B4727" t="s">
        <v>4753</v>
      </c>
      <c r="C4727" t="s">
        <v>9</v>
      </c>
      <c r="D4727" t="s">
        <v>36</v>
      </c>
      <c r="E4727">
        <v>-4952.22</v>
      </c>
      <c r="F4727" t="s">
        <v>11</v>
      </c>
      <c r="G4727">
        <f>IF(Table1[[#This Row],[Type]]="Income",ABS(Table1[[#This Row],[Amount]]),0)</f>
        <v>0</v>
      </c>
      <c r="H4727">
        <f>IF(Table1[[#This Row],[Type]]="Expense",ABS(Table1[[#This Row],[Amount]]),0)</f>
        <v>4952.22</v>
      </c>
      <c r="I4727" t="s">
        <v>12</v>
      </c>
      <c r="J4727" t="s">
        <v>27</v>
      </c>
      <c r="L4727" t="str">
        <f t="shared" si="73"/>
        <v>February</v>
      </c>
      <c r="M4727" s="4">
        <f>ABS(Table1[[#This Row],[Amount]])</f>
        <v>4952.22</v>
      </c>
      <c r="N4727">
        <f>IF(Table1[[#This Row],[Type]]="Income",ABS(Table1[[#This Row],[Amount]]),0)</f>
        <v>0</v>
      </c>
      <c r="O4727">
        <f>IF(Table1[[#This Row],[Type]]="Expense",ABS(Table1[[#This Row],[Amount]]),0)</f>
        <v>4952.22</v>
      </c>
      <c r="P4727" t="str">
        <f>Table1[[#This Row],[Region]]</f>
        <v>North</v>
      </c>
      <c r="Q4727" t="s">
        <v>36</v>
      </c>
      <c r="R4727" t="s">
        <v>27</v>
      </c>
    </row>
    <row r="4728" spans="1:18" x14ac:dyDescent="0.3">
      <c r="A4728" s="1">
        <v>44997</v>
      </c>
      <c r="B4728" t="s">
        <v>4754</v>
      </c>
      <c r="C4728" t="s">
        <v>9</v>
      </c>
      <c r="D4728" t="s">
        <v>42</v>
      </c>
      <c r="E4728">
        <v>-1935.9</v>
      </c>
      <c r="F4728" t="s">
        <v>11</v>
      </c>
      <c r="G4728">
        <f>IF(Table1[[#This Row],[Type]]="Income",ABS(Table1[[#This Row],[Amount]]),0)</f>
        <v>0</v>
      </c>
      <c r="H4728">
        <f>IF(Table1[[#This Row],[Type]]="Expense",ABS(Table1[[#This Row],[Amount]]),0)</f>
        <v>1935.9</v>
      </c>
      <c r="I4728" t="s">
        <v>17</v>
      </c>
      <c r="J4728" t="s">
        <v>32</v>
      </c>
      <c r="L4728" t="str">
        <f t="shared" si="73"/>
        <v>March</v>
      </c>
      <c r="M4728" s="4">
        <f>ABS(Table1[[#This Row],[Amount]])</f>
        <v>1935.9</v>
      </c>
      <c r="N4728">
        <f>IF(Table1[[#This Row],[Type]]="Income",ABS(Table1[[#This Row],[Amount]]),0)</f>
        <v>0</v>
      </c>
      <c r="O4728">
        <f>IF(Table1[[#This Row],[Type]]="Expense",ABS(Table1[[#This Row],[Amount]]),0)</f>
        <v>1935.9</v>
      </c>
      <c r="P4728" t="str">
        <f>Table1[[#This Row],[Region]]</f>
        <v>West</v>
      </c>
      <c r="Q4728" t="s">
        <v>42</v>
      </c>
      <c r="R4728" t="s">
        <v>32</v>
      </c>
    </row>
    <row r="4729" spans="1:18" x14ac:dyDescent="0.3">
      <c r="A4729" s="1">
        <v>45018</v>
      </c>
      <c r="B4729" t="s">
        <v>4755</v>
      </c>
      <c r="C4729" t="s">
        <v>9</v>
      </c>
      <c r="D4729" t="s">
        <v>16</v>
      </c>
      <c r="E4729">
        <v>-1336.81</v>
      </c>
      <c r="F4729" t="s">
        <v>11</v>
      </c>
      <c r="G4729">
        <f>IF(Table1[[#This Row],[Type]]="Income",ABS(Table1[[#This Row],[Amount]]),0)</f>
        <v>0</v>
      </c>
      <c r="H4729">
        <f>IF(Table1[[#This Row],[Type]]="Expense",ABS(Table1[[#This Row],[Amount]]),0)</f>
        <v>1336.81</v>
      </c>
      <c r="I4729" t="s">
        <v>20</v>
      </c>
      <c r="J4729" t="s">
        <v>23</v>
      </c>
      <c r="L4729" t="str">
        <f t="shared" si="73"/>
        <v>April</v>
      </c>
      <c r="M4729" s="4">
        <f>ABS(Table1[[#This Row],[Amount]])</f>
        <v>1336.81</v>
      </c>
      <c r="N4729">
        <f>IF(Table1[[#This Row],[Type]]="Income",ABS(Table1[[#This Row],[Amount]]),0)</f>
        <v>0</v>
      </c>
      <c r="O4729">
        <f>IF(Table1[[#This Row],[Type]]="Expense",ABS(Table1[[#This Row],[Amount]]),0)</f>
        <v>1336.81</v>
      </c>
      <c r="P4729" t="str">
        <f>Table1[[#This Row],[Region]]</f>
        <v>South</v>
      </c>
      <c r="Q4729" t="s">
        <v>16</v>
      </c>
      <c r="R4729" t="s">
        <v>23</v>
      </c>
    </row>
    <row r="4730" spans="1:18" x14ac:dyDescent="0.3">
      <c r="A4730" s="1">
        <v>45191</v>
      </c>
      <c r="B4730" t="s">
        <v>4756</v>
      </c>
      <c r="C4730" t="s">
        <v>9</v>
      </c>
      <c r="D4730" t="s">
        <v>42</v>
      </c>
      <c r="E4730">
        <v>-659.74</v>
      </c>
      <c r="F4730" t="s">
        <v>11</v>
      </c>
      <c r="G4730">
        <f>IF(Table1[[#This Row],[Type]]="Income",ABS(Table1[[#This Row],[Amount]]),0)</f>
        <v>0</v>
      </c>
      <c r="H4730">
        <f>IF(Table1[[#This Row],[Type]]="Expense",ABS(Table1[[#This Row],[Amount]]),0)</f>
        <v>659.74</v>
      </c>
      <c r="I4730" t="s">
        <v>20</v>
      </c>
      <c r="J4730" t="s">
        <v>32</v>
      </c>
      <c r="L4730" t="str">
        <f t="shared" si="73"/>
        <v>September</v>
      </c>
      <c r="M4730" s="4">
        <f>ABS(Table1[[#This Row],[Amount]])</f>
        <v>659.74</v>
      </c>
      <c r="N4730">
        <f>IF(Table1[[#This Row],[Type]]="Income",ABS(Table1[[#This Row],[Amount]]),0)</f>
        <v>0</v>
      </c>
      <c r="O4730">
        <f>IF(Table1[[#This Row],[Type]]="Expense",ABS(Table1[[#This Row],[Amount]]),0)</f>
        <v>659.74</v>
      </c>
      <c r="P4730" t="str">
        <f>Table1[[#This Row],[Region]]</f>
        <v>West</v>
      </c>
      <c r="Q4730" t="s">
        <v>42</v>
      </c>
      <c r="R4730" t="s">
        <v>32</v>
      </c>
    </row>
    <row r="4731" spans="1:18" x14ac:dyDescent="0.3">
      <c r="A4731" s="1">
        <v>45146</v>
      </c>
      <c r="B4731" t="s">
        <v>4757</v>
      </c>
      <c r="C4731" t="s">
        <v>9</v>
      </c>
      <c r="D4731" t="s">
        <v>26</v>
      </c>
      <c r="E4731">
        <v>-790.41</v>
      </c>
      <c r="F4731" t="s">
        <v>11</v>
      </c>
      <c r="G4731">
        <f>IF(Table1[[#This Row],[Type]]="Income",ABS(Table1[[#This Row],[Amount]]),0)</f>
        <v>0</v>
      </c>
      <c r="H4731">
        <f>IF(Table1[[#This Row],[Type]]="Expense",ABS(Table1[[#This Row],[Amount]]),0)</f>
        <v>790.41</v>
      </c>
      <c r="I4731" t="s">
        <v>20</v>
      </c>
      <c r="J4731" t="s">
        <v>13</v>
      </c>
      <c r="L4731" t="str">
        <f t="shared" si="73"/>
        <v>August</v>
      </c>
      <c r="M4731" s="4">
        <f>ABS(Table1[[#This Row],[Amount]])</f>
        <v>790.41</v>
      </c>
      <c r="N4731">
        <f>IF(Table1[[#This Row],[Type]]="Income",ABS(Table1[[#This Row],[Amount]]),0)</f>
        <v>0</v>
      </c>
      <c r="O4731">
        <f>IF(Table1[[#This Row],[Type]]="Expense",ABS(Table1[[#This Row],[Amount]]),0)</f>
        <v>790.41</v>
      </c>
      <c r="P4731" t="str">
        <f>Table1[[#This Row],[Region]]</f>
        <v>East</v>
      </c>
      <c r="Q4731" t="s">
        <v>26</v>
      </c>
      <c r="R4731" t="s">
        <v>13</v>
      </c>
    </row>
    <row r="4732" spans="1:18" x14ac:dyDescent="0.3">
      <c r="A4732" s="1">
        <v>45141</v>
      </c>
      <c r="B4732" t="s">
        <v>4758</v>
      </c>
      <c r="C4732" t="s">
        <v>25</v>
      </c>
      <c r="D4732" t="s">
        <v>36</v>
      </c>
      <c r="E4732">
        <v>-4282.43</v>
      </c>
      <c r="F4732" t="s">
        <v>11</v>
      </c>
      <c r="G4732">
        <f>IF(Table1[[#This Row],[Type]]="Income",ABS(Table1[[#This Row],[Amount]]),0)</f>
        <v>0</v>
      </c>
      <c r="H4732">
        <f>IF(Table1[[#This Row],[Type]]="Expense",ABS(Table1[[#This Row],[Amount]]),0)</f>
        <v>4282.43</v>
      </c>
      <c r="I4732" t="s">
        <v>12</v>
      </c>
      <c r="J4732" t="s">
        <v>23</v>
      </c>
      <c r="L4732" t="str">
        <f t="shared" si="73"/>
        <v>August</v>
      </c>
      <c r="M4732" s="4">
        <f>ABS(Table1[[#This Row],[Amount]])</f>
        <v>4282.43</v>
      </c>
      <c r="N4732">
        <f>IF(Table1[[#This Row],[Type]]="Income",ABS(Table1[[#This Row],[Amount]]),0)</f>
        <v>0</v>
      </c>
      <c r="O4732">
        <f>IF(Table1[[#This Row],[Type]]="Expense",ABS(Table1[[#This Row],[Amount]]),0)</f>
        <v>4282.43</v>
      </c>
      <c r="P4732" t="str">
        <f>Table1[[#This Row],[Region]]</f>
        <v>South</v>
      </c>
      <c r="Q4732" t="s">
        <v>36</v>
      </c>
      <c r="R4732" t="s">
        <v>23</v>
      </c>
    </row>
    <row r="4733" spans="1:18" x14ac:dyDescent="0.3">
      <c r="A4733" s="1">
        <v>45203</v>
      </c>
      <c r="B4733" t="s">
        <v>4759</v>
      </c>
      <c r="C4733" t="s">
        <v>15</v>
      </c>
      <c r="D4733" t="s">
        <v>22</v>
      </c>
      <c r="E4733">
        <v>-2984.74</v>
      </c>
      <c r="F4733" t="s">
        <v>11</v>
      </c>
      <c r="G4733">
        <f>IF(Table1[[#This Row],[Type]]="Income",ABS(Table1[[#This Row],[Amount]]),0)</f>
        <v>0</v>
      </c>
      <c r="H4733">
        <f>IF(Table1[[#This Row],[Type]]="Expense",ABS(Table1[[#This Row],[Amount]]),0)</f>
        <v>2984.74</v>
      </c>
      <c r="I4733" t="s">
        <v>12</v>
      </c>
      <c r="J4733" t="s">
        <v>27</v>
      </c>
      <c r="L4733" t="str">
        <f t="shared" si="73"/>
        <v>October</v>
      </c>
      <c r="M4733" s="4">
        <f>ABS(Table1[[#This Row],[Amount]])</f>
        <v>2984.74</v>
      </c>
      <c r="N4733">
        <f>IF(Table1[[#This Row],[Type]]="Income",ABS(Table1[[#This Row],[Amount]]),0)</f>
        <v>0</v>
      </c>
      <c r="O4733">
        <f>IF(Table1[[#This Row],[Type]]="Expense",ABS(Table1[[#This Row],[Amount]]),0)</f>
        <v>2984.74</v>
      </c>
      <c r="P4733" t="str">
        <f>Table1[[#This Row],[Region]]</f>
        <v>North</v>
      </c>
      <c r="Q4733" t="s">
        <v>22</v>
      </c>
      <c r="R4733" t="s">
        <v>27</v>
      </c>
    </row>
    <row r="4734" spans="1:18" x14ac:dyDescent="0.3">
      <c r="A4734" s="1">
        <v>44990</v>
      </c>
      <c r="B4734" t="s">
        <v>4760</v>
      </c>
      <c r="C4734" t="s">
        <v>25</v>
      </c>
      <c r="D4734" t="s">
        <v>10</v>
      </c>
      <c r="E4734">
        <v>-4381.17</v>
      </c>
      <c r="F4734" t="s">
        <v>11</v>
      </c>
      <c r="G4734">
        <f>IF(Table1[[#This Row],[Type]]="Income",ABS(Table1[[#This Row],[Amount]]),0)</f>
        <v>0</v>
      </c>
      <c r="H4734">
        <f>IF(Table1[[#This Row],[Type]]="Expense",ABS(Table1[[#This Row],[Amount]]),0)</f>
        <v>4381.17</v>
      </c>
      <c r="I4734" t="s">
        <v>20</v>
      </c>
      <c r="J4734" t="s">
        <v>32</v>
      </c>
      <c r="L4734" t="str">
        <f t="shared" si="73"/>
        <v>March</v>
      </c>
      <c r="M4734" s="4">
        <f>ABS(Table1[[#This Row],[Amount]])</f>
        <v>4381.17</v>
      </c>
      <c r="N4734">
        <f>IF(Table1[[#This Row],[Type]]="Income",ABS(Table1[[#This Row],[Amount]]),0)</f>
        <v>0</v>
      </c>
      <c r="O4734">
        <f>IF(Table1[[#This Row],[Type]]="Expense",ABS(Table1[[#This Row],[Amount]]),0)</f>
        <v>4381.17</v>
      </c>
      <c r="P4734" t="str">
        <f>Table1[[#This Row],[Region]]</f>
        <v>West</v>
      </c>
      <c r="Q4734" t="s">
        <v>10</v>
      </c>
      <c r="R4734" t="s">
        <v>32</v>
      </c>
    </row>
    <row r="4735" spans="1:18" x14ac:dyDescent="0.3">
      <c r="A4735" s="1">
        <v>45272</v>
      </c>
      <c r="B4735" t="s">
        <v>4761</v>
      </c>
      <c r="C4735" t="s">
        <v>9</v>
      </c>
      <c r="D4735" t="s">
        <v>19</v>
      </c>
      <c r="E4735">
        <v>-3968.33</v>
      </c>
      <c r="F4735" t="s">
        <v>11</v>
      </c>
      <c r="G4735">
        <f>IF(Table1[[#This Row],[Type]]="Income",ABS(Table1[[#This Row],[Amount]]),0)</f>
        <v>0</v>
      </c>
      <c r="H4735">
        <f>IF(Table1[[#This Row],[Type]]="Expense",ABS(Table1[[#This Row],[Amount]]),0)</f>
        <v>3968.33</v>
      </c>
      <c r="I4735" t="s">
        <v>12</v>
      </c>
      <c r="J4735" t="s">
        <v>13</v>
      </c>
      <c r="L4735" t="str">
        <f t="shared" si="73"/>
        <v>December</v>
      </c>
      <c r="M4735" s="4">
        <f>ABS(Table1[[#This Row],[Amount]])</f>
        <v>3968.33</v>
      </c>
      <c r="N4735">
        <f>IF(Table1[[#This Row],[Type]]="Income",ABS(Table1[[#This Row],[Amount]]),0)</f>
        <v>0</v>
      </c>
      <c r="O4735">
        <f>IF(Table1[[#This Row],[Type]]="Expense",ABS(Table1[[#This Row],[Amount]]),0)</f>
        <v>3968.33</v>
      </c>
      <c r="P4735" t="str">
        <f>Table1[[#This Row],[Region]]</f>
        <v>East</v>
      </c>
      <c r="Q4735" t="s">
        <v>19</v>
      </c>
      <c r="R4735" t="s">
        <v>13</v>
      </c>
    </row>
    <row r="4736" spans="1:18" x14ac:dyDescent="0.3">
      <c r="A4736" s="1">
        <v>45218</v>
      </c>
      <c r="B4736" t="s">
        <v>4762</v>
      </c>
      <c r="C4736" t="s">
        <v>9</v>
      </c>
      <c r="D4736" t="s">
        <v>36</v>
      </c>
      <c r="E4736">
        <v>-3401.35</v>
      </c>
      <c r="F4736" t="s">
        <v>11</v>
      </c>
      <c r="G4736">
        <f>IF(Table1[[#This Row],[Type]]="Income",ABS(Table1[[#This Row],[Amount]]),0)</f>
        <v>0</v>
      </c>
      <c r="H4736">
        <f>IF(Table1[[#This Row],[Type]]="Expense",ABS(Table1[[#This Row],[Amount]]),0)</f>
        <v>3401.35</v>
      </c>
      <c r="I4736" t="s">
        <v>20</v>
      </c>
      <c r="J4736" t="s">
        <v>13</v>
      </c>
      <c r="L4736" t="str">
        <f t="shared" si="73"/>
        <v>October</v>
      </c>
      <c r="M4736" s="4">
        <f>ABS(Table1[[#This Row],[Amount]])</f>
        <v>3401.35</v>
      </c>
      <c r="N4736">
        <f>IF(Table1[[#This Row],[Type]]="Income",ABS(Table1[[#This Row],[Amount]]),0)</f>
        <v>0</v>
      </c>
      <c r="O4736">
        <f>IF(Table1[[#This Row],[Type]]="Expense",ABS(Table1[[#This Row],[Amount]]),0)</f>
        <v>3401.35</v>
      </c>
      <c r="P4736" t="str">
        <f>Table1[[#This Row],[Region]]</f>
        <v>East</v>
      </c>
      <c r="Q4736" t="s">
        <v>36</v>
      </c>
      <c r="R4736" t="s">
        <v>13</v>
      </c>
    </row>
    <row r="4737" spans="1:18" x14ac:dyDescent="0.3">
      <c r="A4737" s="1">
        <v>45171</v>
      </c>
      <c r="B4737" t="s">
        <v>4763</v>
      </c>
      <c r="C4737" t="s">
        <v>25</v>
      </c>
      <c r="D4737" t="s">
        <v>26</v>
      </c>
      <c r="E4737">
        <v>-3085.63</v>
      </c>
      <c r="F4737" t="s">
        <v>11</v>
      </c>
      <c r="G4737">
        <f>IF(Table1[[#This Row],[Type]]="Income",ABS(Table1[[#This Row],[Amount]]),0)</f>
        <v>0</v>
      </c>
      <c r="H4737">
        <f>IF(Table1[[#This Row],[Type]]="Expense",ABS(Table1[[#This Row],[Amount]]),0)</f>
        <v>3085.63</v>
      </c>
      <c r="I4737" t="s">
        <v>12</v>
      </c>
      <c r="J4737" t="s">
        <v>27</v>
      </c>
      <c r="L4737" t="str">
        <f t="shared" si="73"/>
        <v>September</v>
      </c>
      <c r="M4737" s="4">
        <f>ABS(Table1[[#This Row],[Amount]])</f>
        <v>3085.63</v>
      </c>
      <c r="N4737">
        <f>IF(Table1[[#This Row],[Type]]="Income",ABS(Table1[[#This Row],[Amount]]),0)</f>
        <v>0</v>
      </c>
      <c r="O4737">
        <f>IF(Table1[[#This Row],[Type]]="Expense",ABS(Table1[[#This Row],[Amount]]),0)</f>
        <v>3085.63</v>
      </c>
      <c r="P4737" t="str">
        <f>Table1[[#This Row],[Region]]</f>
        <v>North</v>
      </c>
      <c r="Q4737" t="s">
        <v>26</v>
      </c>
      <c r="R4737" t="s">
        <v>27</v>
      </c>
    </row>
    <row r="4738" spans="1:18" x14ac:dyDescent="0.3">
      <c r="A4738" s="1">
        <v>44988</v>
      </c>
      <c r="B4738" t="s">
        <v>4764</v>
      </c>
      <c r="C4738" t="s">
        <v>25</v>
      </c>
      <c r="D4738" t="s">
        <v>22</v>
      </c>
      <c r="E4738">
        <v>-336.86</v>
      </c>
      <c r="F4738" t="s">
        <v>11</v>
      </c>
      <c r="G4738">
        <f>IF(Table1[[#This Row],[Type]]="Income",ABS(Table1[[#This Row],[Amount]]),0)</f>
        <v>0</v>
      </c>
      <c r="H4738">
        <f>IF(Table1[[#This Row],[Type]]="Expense",ABS(Table1[[#This Row],[Amount]]),0)</f>
        <v>336.86</v>
      </c>
      <c r="I4738" t="s">
        <v>12</v>
      </c>
      <c r="J4738" t="s">
        <v>27</v>
      </c>
      <c r="L4738" t="str">
        <f t="shared" si="73"/>
        <v>March</v>
      </c>
      <c r="M4738" s="4">
        <f>ABS(Table1[[#This Row],[Amount]])</f>
        <v>336.86</v>
      </c>
      <c r="N4738">
        <f>IF(Table1[[#This Row],[Type]]="Income",ABS(Table1[[#This Row],[Amount]]),0)</f>
        <v>0</v>
      </c>
      <c r="O4738">
        <f>IF(Table1[[#This Row],[Type]]="Expense",ABS(Table1[[#This Row],[Amount]]),0)</f>
        <v>336.86</v>
      </c>
      <c r="P4738" t="str">
        <f>Table1[[#This Row],[Region]]</f>
        <v>North</v>
      </c>
      <c r="Q4738" t="s">
        <v>22</v>
      </c>
      <c r="R4738" t="s">
        <v>27</v>
      </c>
    </row>
    <row r="4739" spans="1:18" x14ac:dyDescent="0.3">
      <c r="A4739" s="1">
        <v>45258</v>
      </c>
      <c r="B4739" t="s">
        <v>4765</v>
      </c>
      <c r="C4739" t="s">
        <v>15</v>
      </c>
      <c r="D4739" t="s">
        <v>42</v>
      </c>
      <c r="E4739">
        <v>-4374.1499999999996</v>
      </c>
      <c r="F4739" t="s">
        <v>11</v>
      </c>
      <c r="G4739">
        <f>IF(Table1[[#This Row],[Type]]="Income",ABS(Table1[[#This Row],[Amount]]),0)</f>
        <v>0</v>
      </c>
      <c r="H4739">
        <f>IF(Table1[[#This Row],[Type]]="Expense",ABS(Table1[[#This Row],[Amount]]),0)</f>
        <v>4374.1499999999996</v>
      </c>
      <c r="I4739" t="s">
        <v>20</v>
      </c>
      <c r="J4739" t="s">
        <v>32</v>
      </c>
      <c r="L4739" t="str">
        <f t="shared" ref="L4739:L4802" si="74">TEXT(A4739:A9738,"mmmm")</f>
        <v>November</v>
      </c>
      <c r="M4739" s="4">
        <f>ABS(Table1[[#This Row],[Amount]])</f>
        <v>4374.1499999999996</v>
      </c>
      <c r="N4739">
        <f>IF(Table1[[#This Row],[Type]]="Income",ABS(Table1[[#This Row],[Amount]]),0)</f>
        <v>0</v>
      </c>
      <c r="O4739">
        <f>IF(Table1[[#This Row],[Type]]="Expense",ABS(Table1[[#This Row],[Amount]]),0)</f>
        <v>4374.1499999999996</v>
      </c>
      <c r="P4739" t="str">
        <f>Table1[[#This Row],[Region]]</f>
        <v>West</v>
      </c>
      <c r="Q4739" t="s">
        <v>42</v>
      </c>
      <c r="R4739" t="s">
        <v>32</v>
      </c>
    </row>
    <row r="4740" spans="1:18" x14ac:dyDescent="0.3">
      <c r="A4740" s="1">
        <v>45096</v>
      </c>
      <c r="B4740" t="s">
        <v>4766</v>
      </c>
      <c r="C4740" t="s">
        <v>25</v>
      </c>
      <c r="D4740" t="s">
        <v>16</v>
      </c>
      <c r="E4740">
        <v>-2147.4299999999998</v>
      </c>
      <c r="F4740" t="s">
        <v>11</v>
      </c>
      <c r="G4740">
        <f>IF(Table1[[#This Row],[Type]]="Income",ABS(Table1[[#This Row],[Amount]]),0)</f>
        <v>0</v>
      </c>
      <c r="H4740">
        <f>IF(Table1[[#This Row],[Type]]="Expense",ABS(Table1[[#This Row],[Amount]]),0)</f>
        <v>2147.4299999999998</v>
      </c>
      <c r="I4740" t="s">
        <v>20</v>
      </c>
      <c r="J4740" t="s">
        <v>13</v>
      </c>
      <c r="L4740" t="str">
        <f t="shared" si="74"/>
        <v>June</v>
      </c>
      <c r="M4740" s="4">
        <f>ABS(Table1[[#This Row],[Amount]])</f>
        <v>2147.4299999999998</v>
      </c>
      <c r="N4740">
        <f>IF(Table1[[#This Row],[Type]]="Income",ABS(Table1[[#This Row],[Amount]]),0)</f>
        <v>0</v>
      </c>
      <c r="O4740">
        <f>IF(Table1[[#This Row],[Type]]="Expense",ABS(Table1[[#This Row],[Amount]]),0)</f>
        <v>2147.4299999999998</v>
      </c>
      <c r="P4740" t="str">
        <f>Table1[[#This Row],[Region]]</f>
        <v>East</v>
      </c>
      <c r="Q4740" t="s">
        <v>16</v>
      </c>
      <c r="R4740" t="s">
        <v>13</v>
      </c>
    </row>
    <row r="4741" spans="1:18" x14ac:dyDescent="0.3">
      <c r="A4741" s="1">
        <v>45195</v>
      </c>
      <c r="B4741" t="s">
        <v>4767</v>
      </c>
      <c r="C4741" t="s">
        <v>15</v>
      </c>
      <c r="D4741" t="s">
        <v>16</v>
      </c>
      <c r="E4741">
        <v>-2842.96</v>
      </c>
      <c r="F4741" t="s">
        <v>11</v>
      </c>
      <c r="G4741">
        <f>IF(Table1[[#This Row],[Type]]="Income",ABS(Table1[[#This Row],[Amount]]),0)</f>
        <v>0</v>
      </c>
      <c r="H4741">
        <f>IF(Table1[[#This Row],[Type]]="Expense",ABS(Table1[[#This Row],[Amount]]),0)</f>
        <v>2842.96</v>
      </c>
      <c r="I4741" t="s">
        <v>12</v>
      </c>
      <c r="J4741" t="s">
        <v>27</v>
      </c>
      <c r="L4741" t="str">
        <f t="shared" si="74"/>
        <v>September</v>
      </c>
      <c r="M4741" s="4">
        <f>ABS(Table1[[#This Row],[Amount]])</f>
        <v>2842.96</v>
      </c>
      <c r="N4741">
        <f>IF(Table1[[#This Row],[Type]]="Income",ABS(Table1[[#This Row],[Amount]]),0)</f>
        <v>0</v>
      </c>
      <c r="O4741">
        <f>IF(Table1[[#This Row],[Type]]="Expense",ABS(Table1[[#This Row],[Amount]]),0)</f>
        <v>2842.96</v>
      </c>
      <c r="P4741" t="str">
        <f>Table1[[#This Row],[Region]]</f>
        <v>North</v>
      </c>
      <c r="Q4741" t="s">
        <v>16</v>
      </c>
      <c r="R4741" t="s">
        <v>27</v>
      </c>
    </row>
    <row r="4742" spans="1:18" x14ac:dyDescent="0.3">
      <c r="A4742" s="1">
        <v>45193</v>
      </c>
      <c r="B4742" t="s">
        <v>4768</v>
      </c>
      <c r="C4742" t="s">
        <v>9</v>
      </c>
      <c r="D4742" t="s">
        <v>10</v>
      </c>
      <c r="E4742">
        <v>-207.57</v>
      </c>
      <c r="F4742" t="s">
        <v>11</v>
      </c>
      <c r="G4742">
        <f>IF(Table1[[#This Row],[Type]]="Income",ABS(Table1[[#This Row],[Amount]]),0)</f>
        <v>0</v>
      </c>
      <c r="H4742">
        <f>IF(Table1[[#This Row],[Type]]="Expense",ABS(Table1[[#This Row],[Amount]]),0)</f>
        <v>207.57</v>
      </c>
      <c r="I4742" t="s">
        <v>20</v>
      </c>
      <c r="J4742" t="s">
        <v>23</v>
      </c>
      <c r="L4742" t="str">
        <f t="shared" si="74"/>
        <v>September</v>
      </c>
      <c r="M4742" s="4">
        <f>ABS(Table1[[#This Row],[Amount]])</f>
        <v>207.57</v>
      </c>
      <c r="N4742">
        <f>IF(Table1[[#This Row],[Type]]="Income",ABS(Table1[[#This Row],[Amount]]),0)</f>
        <v>0</v>
      </c>
      <c r="O4742">
        <f>IF(Table1[[#This Row],[Type]]="Expense",ABS(Table1[[#This Row],[Amount]]),0)</f>
        <v>207.57</v>
      </c>
      <c r="P4742" t="str">
        <f>Table1[[#This Row],[Region]]</f>
        <v>South</v>
      </c>
      <c r="Q4742" t="s">
        <v>10</v>
      </c>
      <c r="R4742" t="s">
        <v>23</v>
      </c>
    </row>
    <row r="4743" spans="1:18" x14ac:dyDescent="0.3">
      <c r="A4743" s="1">
        <v>44980</v>
      </c>
      <c r="B4743" t="s">
        <v>4769</v>
      </c>
      <c r="C4743" t="s">
        <v>30</v>
      </c>
      <c r="D4743" t="s">
        <v>36</v>
      </c>
      <c r="E4743">
        <v>4686.76</v>
      </c>
      <c r="F4743" t="s">
        <v>31</v>
      </c>
      <c r="G4743">
        <f>IF(Table1[[#This Row],[Type]]="Income",ABS(Table1[[#This Row],[Amount]]),0)</f>
        <v>4686.76</v>
      </c>
      <c r="H4743">
        <f>IF(Table1[[#This Row],[Type]]="Expense",ABS(Table1[[#This Row],[Amount]]),0)</f>
        <v>0</v>
      </c>
      <c r="I4743" t="s">
        <v>20</v>
      </c>
      <c r="J4743" t="s">
        <v>27</v>
      </c>
      <c r="L4743" t="str">
        <f t="shared" si="74"/>
        <v>February</v>
      </c>
      <c r="M4743" s="4">
        <f>ABS(Table1[[#This Row],[Amount]])</f>
        <v>4686.76</v>
      </c>
      <c r="N4743">
        <f>IF(Table1[[#This Row],[Type]]="Income",ABS(Table1[[#This Row],[Amount]]),0)</f>
        <v>4686.76</v>
      </c>
      <c r="O4743">
        <f>IF(Table1[[#This Row],[Type]]="Expense",ABS(Table1[[#This Row],[Amount]]),0)</f>
        <v>0</v>
      </c>
      <c r="P4743" t="str">
        <f>Table1[[#This Row],[Region]]</f>
        <v>North</v>
      </c>
      <c r="Q4743" t="s">
        <v>36</v>
      </c>
      <c r="R4743" t="s">
        <v>27</v>
      </c>
    </row>
    <row r="4744" spans="1:18" x14ac:dyDescent="0.3">
      <c r="A4744" s="1">
        <v>44942</v>
      </c>
      <c r="B4744" t="s">
        <v>4770</v>
      </c>
      <c r="C4744" t="s">
        <v>30</v>
      </c>
      <c r="D4744" t="s">
        <v>42</v>
      </c>
      <c r="E4744">
        <v>4523.43</v>
      </c>
      <c r="F4744" t="s">
        <v>31</v>
      </c>
      <c r="G4744">
        <f>IF(Table1[[#This Row],[Type]]="Income",ABS(Table1[[#This Row],[Amount]]),0)</f>
        <v>4523.43</v>
      </c>
      <c r="H4744">
        <f>IF(Table1[[#This Row],[Type]]="Expense",ABS(Table1[[#This Row],[Amount]]),0)</f>
        <v>0</v>
      </c>
      <c r="I4744" t="s">
        <v>20</v>
      </c>
      <c r="J4744" t="s">
        <v>23</v>
      </c>
      <c r="L4744" t="str">
        <f t="shared" si="74"/>
        <v>January</v>
      </c>
      <c r="M4744" s="4">
        <f>ABS(Table1[[#This Row],[Amount]])</f>
        <v>4523.43</v>
      </c>
      <c r="N4744">
        <f>IF(Table1[[#This Row],[Type]]="Income",ABS(Table1[[#This Row],[Amount]]),0)</f>
        <v>4523.43</v>
      </c>
      <c r="O4744">
        <f>IF(Table1[[#This Row],[Type]]="Expense",ABS(Table1[[#This Row],[Amount]]),0)</f>
        <v>0</v>
      </c>
      <c r="P4744" t="str">
        <f>Table1[[#This Row],[Region]]</f>
        <v>South</v>
      </c>
      <c r="Q4744" t="s">
        <v>42</v>
      </c>
      <c r="R4744" t="s">
        <v>23</v>
      </c>
    </row>
    <row r="4745" spans="1:18" x14ac:dyDescent="0.3">
      <c r="A4745" s="1">
        <v>44934</v>
      </c>
      <c r="B4745" t="s">
        <v>4771</v>
      </c>
      <c r="C4745" t="s">
        <v>30</v>
      </c>
      <c r="D4745" t="s">
        <v>10</v>
      </c>
      <c r="E4745">
        <v>2762.06</v>
      </c>
      <c r="F4745" t="s">
        <v>31</v>
      </c>
      <c r="G4745">
        <f>IF(Table1[[#This Row],[Type]]="Income",ABS(Table1[[#This Row],[Amount]]),0)</f>
        <v>2762.06</v>
      </c>
      <c r="H4745">
        <f>IF(Table1[[#This Row],[Type]]="Expense",ABS(Table1[[#This Row],[Amount]]),0)</f>
        <v>0</v>
      </c>
      <c r="I4745" t="s">
        <v>20</v>
      </c>
      <c r="J4745" t="s">
        <v>13</v>
      </c>
      <c r="L4745" t="str">
        <f t="shared" si="74"/>
        <v>January</v>
      </c>
      <c r="M4745" s="4">
        <f>ABS(Table1[[#This Row],[Amount]])</f>
        <v>2762.06</v>
      </c>
      <c r="N4745">
        <f>IF(Table1[[#This Row],[Type]]="Income",ABS(Table1[[#This Row],[Amount]]),0)</f>
        <v>2762.06</v>
      </c>
      <c r="O4745">
        <f>IF(Table1[[#This Row],[Type]]="Expense",ABS(Table1[[#This Row],[Amount]]),0)</f>
        <v>0</v>
      </c>
      <c r="P4745" t="str">
        <f>Table1[[#This Row],[Region]]</f>
        <v>East</v>
      </c>
      <c r="Q4745" t="s">
        <v>10</v>
      </c>
      <c r="R4745" t="s">
        <v>13</v>
      </c>
    </row>
    <row r="4746" spans="1:18" x14ac:dyDescent="0.3">
      <c r="A4746" s="1">
        <v>45030</v>
      </c>
      <c r="B4746" t="s">
        <v>4772</v>
      </c>
      <c r="C4746" t="s">
        <v>30</v>
      </c>
      <c r="D4746" t="s">
        <v>19</v>
      </c>
      <c r="E4746">
        <v>2928.83</v>
      </c>
      <c r="F4746" t="s">
        <v>31</v>
      </c>
      <c r="G4746">
        <f>IF(Table1[[#This Row],[Type]]="Income",ABS(Table1[[#This Row],[Amount]]),0)</f>
        <v>2928.83</v>
      </c>
      <c r="H4746">
        <f>IF(Table1[[#This Row],[Type]]="Expense",ABS(Table1[[#This Row],[Amount]]),0)</f>
        <v>0</v>
      </c>
      <c r="I4746" t="s">
        <v>12</v>
      </c>
      <c r="J4746" t="s">
        <v>32</v>
      </c>
      <c r="L4746" t="str">
        <f t="shared" si="74"/>
        <v>April</v>
      </c>
      <c r="M4746" s="4">
        <f>ABS(Table1[[#This Row],[Amount]])</f>
        <v>2928.83</v>
      </c>
      <c r="N4746">
        <f>IF(Table1[[#This Row],[Type]]="Income",ABS(Table1[[#This Row],[Amount]]),0)</f>
        <v>2928.83</v>
      </c>
      <c r="O4746">
        <f>IF(Table1[[#This Row],[Type]]="Expense",ABS(Table1[[#This Row],[Amount]]),0)</f>
        <v>0</v>
      </c>
      <c r="P4746" t="str">
        <f>Table1[[#This Row],[Region]]</f>
        <v>West</v>
      </c>
      <c r="Q4746" t="s">
        <v>19</v>
      </c>
      <c r="R4746" t="s">
        <v>32</v>
      </c>
    </row>
    <row r="4747" spans="1:18" x14ac:dyDescent="0.3">
      <c r="A4747" s="1">
        <v>44985</v>
      </c>
      <c r="B4747" t="s">
        <v>4773</v>
      </c>
      <c r="C4747" t="s">
        <v>9</v>
      </c>
      <c r="D4747" t="s">
        <v>19</v>
      </c>
      <c r="E4747">
        <v>-3554.58</v>
      </c>
      <c r="F4747" t="s">
        <v>11</v>
      </c>
      <c r="G4747">
        <f>IF(Table1[[#This Row],[Type]]="Income",ABS(Table1[[#This Row],[Amount]]),0)</f>
        <v>0</v>
      </c>
      <c r="H4747">
        <f>IF(Table1[[#This Row],[Type]]="Expense",ABS(Table1[[#This Row],[Amount]]),0)</f>
        <v>3554.58</v>
      </c>
      <c r="I4747" t="s">
        <v>17</v>
      </c>
      <c r="J4747" t="s">
        <v>13</v>
      </c>
      <c r="L4747" t="str">
        <f t="shared" si="74"/>
        <v>February</v>
      </c>
      <c r="M4747" s="4">
        <f>ABS(Table1[[#This Row],[Amount]])</f>
        <v>3554.58</v>
      </c>
      <c r="N4747">
        <f>IF(Table1[[#This Row],[Type]]="Income",ABS(Table1[[#This Row],[Amount]]),0)</f>
        <v>0</v>
      </c>
      <c r="O4747">
        <f>IF(Table1[[#This Row],[Type]]="Expense",ABS(Table1[[#This Row],[Amount]]),0)</f>
        <v>3554.58</v>
      </c>
      <c r="P4747" t="str">
        <f>Table1[[#This Row],[Region]]</f>
        <v>East</v>
      </c>
      <c r="Q4747" t="s">
        <v>19</v>
      </c>
      <c r="R4747" t="s">
        <v>13</v>
      </c>
    </row>
    <row r="4748" spans="1:18" x14ac:dyDescent="0.3">
      <c r="A4748" s="1">
        <v>45239</v>
      </c>
      <c r="B4748" t="s">
        <v>4774</v>
      </c>
      <c r="C4748" t="s">
        <v>30</v>
      </c>
      <c r="D4748" t="s">
        <v>10</v>
      </c>
      <c r="E4748">
        <v>1397</v>
      </c>
      <c r="F4748" t="s">
        <v>31</v>
      </c>
      <c r="G4748">
        <f>IF(Table1[[#This Row],[Type]]="Income",ABS(Table1[[#This Row],[Amount]]),0)</f>
        <v>1397</v>
      </c>
      <c r="H4748">
        <f>IF(Table1[[#This Row],[Type]]="Expense",ABS(Table1[[#This Row],[Amount]]),0)</f>
        <v>0</v>
      </c>
      <c r="I4748" t="s">
        <v>12</v>
      </c>
      <c r="J4748" t="s">
        <v>13</v>
      </c>
      <c r="L4748" t="str">
        <f t="shared" si="74"/>
        <v>November</v>
      </c>
      <c r="M4748" s="4">
        <f>ABS(Table1[[#This Row],[Amount]])</f>
        <v>1397</v>
      </c>
      <c r="N4748">
        <f>IF(Table1[[#This Row],[Type]]="Income",ABS(Table1[[#This Row],[Amount]]),0)</f>
        <v>1397</v>
      </c>
      <c r="O4748">
        <f>IF(Table1[[#This Row],[Type]]="Expense",ABS(Table1[[#This Row],[Amount]]),0)</f>
        <v>0</v>
      </c>
      <c r="P4748" t="str">
        <f>Table1[[#This Row],[Region]]</f>
        <v>East</v>
      </c>
      <c r="Q4748" t="s">
        <v>10</v>
      </c>
      <c r="R4748" t="s">
        <v>13</v>
      </c>
    </row>
    <row r="4749" spans="1:18" x14ac:dyDescent="0.3">
      <c r="A4749" s="1">
        <v>44966</v>
      </c>
      <c r="B4749" t="s">
        <v>4775</v>
      </c>
      <c r="C4749" t="s">
        <v>25</v>
      </c>
      <c r="D4749" t="s">
        <v>26</v>
      </c>
      <c r="E4749">
        <v>-1187.3900000000001</v>
      </c>
      <c r="F4749" t="s">
        <v>11</v>
      </c>
      <c r="G4749">
        <f>IF(Table1[[#This Row],[Type]]="Income",ABS(Table1[[#This Row],[Amount]]),0)</f>
        <v>0</v>
      </c>
      <c r="H4749">
        <f>IF(Table1[[#This Row],[Type]]="Expense",ABS(Table1[[#This Row],[Amount]]),0)</f>
        <v>1187.3900000000001</v>
      </c>
      <c r="I4749" t="s">
        <v>20</v>
      </c>
      <c r="J4749" t="s">
        <v>13</v>
      </c>
      <c r="L4749" t="str">
        <f t="shared" si="74"/>
        <v>February</v>
      </c>
      <c r="M4749" s="4">
        <f>ABS(Table1[[#This Row],[Amount]])</f>
        <v>1187.3900000000001</v>
      </c>
      <c r="N4749">
        <f>IF(Table1[[#This Row],[Type]]="Income",ABS(Table1[[#This Row],[Amount]]),0)</f>
        <v>0</v>
      </c>
      <c r="O4749">
        <f>IF(Table1[[#This Row],[Type]]="Expense",ABS(Table1[[#This Row],[Amount]]),0)</f>
        <v>1187.3900000000001</v>
      </c>
      <c r="P4749" t="str">
        <f>Table1[[#This Row],[Region]]</f>
        <v>East</v>
      </c>
      <c r="Q4749" t="s">
        <v>26</v>
      </c>
      <c r="R4749" t="s">
        <v>13</v>
      </c>
    </row>
    <row r="4750" spans="1:18" x14ac:dyDescent="0.3">
      <c r="A4750" s="1">
        <v>45163</v>
      </c>
      <c r="B4750" t="s">
        <v>4776</v>
      </c>
      <c r="C4750" t="s">
        <v>25</v>
      </c>
      <c r="D4750" t="s">
        <v>16</v>
      </c>
      <c r="E4750">
        <v>-3402.71</v>
      </c>
      <c r="F4750" t="s">
        <v>11</v>
      </c>
      <c r="G4750">
        <f>IF(Table1[[#This Row],[Type]]="Income",ABS(Table1[[#This Row],[Amount]]),0)</f>
        <v>0</v>
      </c>
      <c r="H4750">
        <f>IF(Table1[[#This Row],[Type]]="Expense",ABS(Table1[[#This Row],[Amount]]),0)</f>
        <v>3402.71</v>
      </c>
      <c r="I4750" t="s">
        <v>20</v>
      </c>
      <c r="J4750" t="s">
        <v>13</v>
      </c>
      <c r="L4750" t="str">
        <f t="shared" si="74"/>
        <v>August</v>
      </c>
      <c r="M4750" s="4">
        <f>ABS(Table1[[#This Row],[Amount]])</f>
        <v>3402.71</v>
      </c>
      <c r="N4750">
        <f>IF(Table1[[#This Row],[Type]]="Income",ABS(Table1[[#This Row],[Amount]]),0)</f>
        <v>0</v>
      </c>
      <c r="O4750">
        <f>IF(Table1[[#This Row],[Type]]="Expense",ABS(Table1[[#This Row],[Amount]]),0)</f>
        <v>3402.71</v>
      </c>
      <c r="P4750" t="str">
        <f>Table1[[#This Row],[Region]]</f>
        <v>East</v>
      </c>
      <c r="Q4750" t="s">
        <v>16</v>
      </c>
      <c r="R4750" t="s">
        <v>13</v>
      </c>
    </row>
    <row r="4751" spans="1:18" x14ac:dyDescent="0.3">
      <c r="A4751" s="1">
        <v>45020</v>
      </c>
      <c r="B4751" t="s">
        <v>4777</v>
      </c>
      <c r="C4751" t="s">
        <v>30</v>
      </c>
      <c r="D4751" t="s">
        <v>42</v>
      </c>
      <c r="E4751">
        <v>611.66999999999996</v>
      </c>
      <c r="F4751" t="s">
        <v>31</v>
      </c>
      <c r="G4751">
        <f>IF(Table1[[#This Row],[Type]]="Income",ABS(Table1[[#This Row],[Amount]]),0)</f>
        <v>611.66999999999996</v>
      </c>
      <c r="H4751">
        <f>IF(Table1[[#This Row],[Type]]="Expense",ABS(Table1[[#This Row],[Amount]]),0)</f>
        <v>0</v>
      </c>
      <c r="I4751" t="s">
        <v>12</v>
      </c>
      <c r="J4751" t="s">
        <v>32</v>
      </c>
      <c r="L4751" t="str">
        <f t="shared" si="74"/>
        <v>April</v>
      </c>
      <c r="M4751" s="4">
        <f>ABS(Table1[[#This Row],[Amount]])</f>
        <v>611.66999999999996</v>
      </c>
      <c r="N4751">
        <f>IF(Table1[[#This Row],[Type]]="Income",ABS(Table1[[#This Row],[Amount]]),0)</f>
        <v>611.66999999999996</v>
      </c>
      <c r="O4751">
        <f>IF(Table1[[#This Row],[Type]]="Expense",ABS(Table1[[#This Row],[Amount]]),0)</f>
        <v>0</v>
      </c>
      <c r="P4751" t="str">
        <f>Table1[[#This Row],[Region]]</f>
        <v>West</v>
      </c>
      <c r="Q4751" t="s">
        <v>42</v>
      </c>
      <c r="R4751" t="s">
        <v>32</v>
      </c>
    </row>
    <row r="4752" spans="1:18" x14ac:dyDescent="0.3">
      <c r="A4752" s="1">
        <v>45148</v>
      </c>
      <c r="B4752" t="s">
        <v>4778</v>
      </c>
      <c r="C4752" t="s">
        <v>25</v>
      </c>
      <c r="D4752" t="s">
        <v>36</v>
      </c>
      <c r="E4752">
        <v>-2324.9</v>
      </c>
      <c r="F4752" t="s">
        <v>11</v>
      </c>
      <c r="G4752">
        <f>IF(Table1[[#This Row],[Type]]="Income",ABS(Table1[[#This Row],[Amount]]),0)</f>
        <v>0</v>
      </c>
      <c r="H4752">
        <f>IF(Table1[[#This Row],[Type]]="Expense",ABS(Table1[[#This Row],[Amount]]),0)</f>
        <v>2324.9</v>
      </c>
      <c r="I4752" t="s">
        <v>20</v>
      </c>
      <c r="J4752" t="s">
        <v>27</v>
      </c>
      <c r="L4752" t="str">
        <f t="shared" si="74"/>
        <v>August</v>
      </c>
      <c r="M4752" s="4">
        <f>ABS(Table1[[#This Row],[Amount]])</f>
        <v>2324.9</v>
      </c>
      <c r="N4752">
        <f>IF(Table1[[#This Row],[Type]]="Income",ABS(Table1[[#This Row],[Amount]]),0)</f>
        <v>0</v>
      </c>
      <c r="O4752">
        <f>IF(Table1[[#This Row],[Type]]="Expense",ABS(Table1[[#This Row],[Amount]]),0)</f>
        <v>2324.9</v>
      </c>
      <c r="P4752" t="str">
        <f>Table1[[#This Row],[Region]]</f>
        <v>North</v>
      </c>
      <c r="Q4752" t="s">
        <v>36</v>
      </c>
      <c r="R4752" t="s">
        <v>27</v>
      </c>
    </row>
    <row r="4753" spans="1:18" x14ac:dyDescent="0.3">
      <c r="A4753" s="1">
        <v>45130</v>
      </c>
      <c r="B4753" t="s">
        <v>4779</v>
      </c>
      <c r="C4753" t="s">
        <v>15</v>
      </c>
      <c r="D4753" t="s">
        <v>22</v>
      </c>
      <c r="E4753">
        <v>-2514.5300000000002</v>
      </c>
      <c r="F4753" t="s">
        <v>11</v>
      </c>
      <c r="G4753">
        <f>IF(Table1[[#This Row],[Type]]="Income",ABS(Table1[[#This Row],[Amount]]),0)</f>
        <v>0</v>
      </c>
      <c r="H4753">
        <f>IF(Table1[[#This Row],[Type]]="Expense",ABS(Table1[[#This Row],[Amount]]),0)</f>
        <v>2514.5300000000002</v>
      </c>
      <c r="I4753" t="s">
        <v>12</v>
      </c>
      <c r="J4753" t="s">
        <v>32</v>
      </c>
      <c r="L4753" t="str">
        <f t="shared" si="74"/>
        <v>July</v>
      </c>
      <c r="M4753" s="4">
        <f>ABS(Table1[[#This Row],[Amount]])</f>
        <v>2514.5300000000002</v>
      </c>
      <c r="N4753">
        <f>IF(Table1[[#This Row],[Type]]="Income",ABS(Table1[[#This Row],[Amount]]),0)</f>
        <v>0</v>
      </c>
      <c r="O4753">
        <f>IF(Table1[[#This Row],[Type]]="Expense",ABS(Table1[[#This Row],[Amount]]),0)</f>
        <v>2514.5300000000002</v>
      </c>
      <c r="P4753" t="str">
        <f>Table1[[#This Row],[Region]]</f>
        <v>West</v>
      </c>
      <c r="Q4753" t="s">
        <v>22</v>
      </c>
      <c r="R4753" t="s">
        <v>32</v>
      </c>
    </row>
    <row r="4754" spans="1:18" x14ac:dyDescent="0.3">
      <c r="A4754" s="1">
        <v>45064</v>
      </c>
      <c r="B4754" t="s">
        <v>4780</v>
      </c>
      <c r="C4754" t="s">
        <v>9</v>
      </c>
      <c r="D4754" t="s">
        <v>36</v>
      </c>
      <c r="E4754">
        <v>-1968.55</v>
      </c>
      <c r="F4754" t="s">
        <v>11</v>
      </c>
      <c r="G4754">
        <f>IF(Table1[[#This Row],[Type]]="Income",ABS(Table1[[#This Row],[Amount]]),0)</f>
        <v>0</v>
      </c>
      <c r="H4754">
        <f>IF(Table1[[#This Row],[Type]]="Expense",ABS(Table1[[#This Row],[Amount]]),0)</f>
        <v>1968.55</v>
      </c>
      <c r="I4754" t="s">
        <v>17</v>
      </c>
      <c r="J4754" t="s">
        <v>32</v>
      </c>
      <c r="L4754" t="str">
        <f t="shared" si="74"/>
        <v>May</v>
      </c>
      <c r="M4754" s="4">
        <f>ABS(Table1[[#This Row],[Amount]])</f>
        <v>1968.55</v>
      </c>
      <c r="N4754">
        <f>IF(Table1[[#This Row],[Type]]="Income",ABS(Table1[[#This Row],[Amount]]),0)</f>
        <v>0</v>
      </c>
      <c r="O4754">
        <f>IF(Table1[[#This Row],[Type]]="Expense",ABS(Table1[[#This Row],[Amount]]),0)</f>
        <v>1968.55</v>
      </c>
      <c r="P4754" t="str">
        <f>Table1[[#This Row],[Region]]</f>
        <v>West</v>
      </c>
      <c r="Q4754" t="s">
        <v>36</v>
      </c>
      <c r="R4754" t="s">
        <v>32</v>
      </c>
    </row>
    <row r="4755" spans="1:18" x14ac:dyDescent="0.3">
      <c r="A4755" s="1">
        <v>45226</v>
      </c>
      <c r="B4755" t="s">
        <v>4781</v>
      </c>
      <c r="C4755" t="s">
        <v>30</v>
      </c>
      <c r="D4755" t="s">
        <v>36</v>
      </c>
      <c r="E4755">
        <v>1007.81</v>
      </c>
      <c r="F4755" t="s">
        <v>31</v>
      </c>
      <c r="G4755">
        <f>IF(Table1[[#This Row],[Type]]="Income",ABS(Table1[[#This Row],[Amount]]),0)</f>
        <v>1007.81</v>
      </c>
      <c r="H4755">
        <f>IF(Table1[[#This Row],[Type]]="Expense",ABS(Table1[[#This Row],[Amount]]),0)</f>
        <v>0</v>
      </c>
      <c r="I4755" t="s">
        <v>20</v>
      </c>
      <c r="J4755" t="s">
        <v>32</v>
      </c>
      <c r="L4755" t="str">
        <f t="shared" si="74"/>
        <v>October</v>
      </c>
      <c r="M4755" s="4">
        <f>ABS(Table1[[#This Row],[Amount]])</f>
        <v>1007.81</v>
      </c>
      <c r="N4755">
        <f>IF(Table1[[#This Row],[Type]]="Income",ABS(Table1[[#This Row],[Amount]]),0)</f>
        <v>1007.81</v>
      </c>
      <c r="O4755">
        <f>IF(Table1[[#This Row],[Type]]="Expense",ABS(Table1[[#This Row],[Amount]]),0)</f>
        <v>0</v>
      </c>
      <c r="P4755" t="str">
        <f>Table1[[#This Row],[Region]]</f>
        <v>West</v>
      </c>
      <c r="Q4755" t="s">
        <v>36</v>
      </c>
      <c r="R4755" t="s">
        <v>32</v>
      </c>
    </row>
    <row r="4756" spans="1:18" x14ac:dyDescent="0.3">
      <c r="A4756" s="1">
        <v>45133</v>
      </c>
      <c r="B4756" t="s">
        <v>4782</v>
      </c>
      <c r="C4756" t="s">
        <v>30</v>
      </c>
      <c r="D4756" t="s">
        <v>42</v>
      </c>
      <c r="E4756">
        <v>1841.05</v>
      </c>
      <c r="F4756" t="s">
        <v>31</v>
      </c>
      <c r="G4756">
        <f>IF(Table1[[#This Row],[Type]]="Income",ABS(Table1[[#This Row],[Amount]]),0)</f>
        <v>1841.05</v>
      </c>
      <c r="H4756">
        <f>IF(Table1[[#This Row],[Type]]="Expense",ABS(Table1[[#This Row],[Amount]]),0)</f>
        <v>0</v>
      </c>
      <c r="I4756" t="s">
        <v>17</v>
      </c>
      <c r="J4756" t="s">
        <v>32</v>
      </c>
      <c r="L4756" t="str">
        <f t="shared" si="74"/>
        <v>July</v>
      </c>
      <c r="M4756" s="4">
        <f>ABS(Table1[[#This Row],[Amount]])</f>
        <v>1841.05</v>
      </c>
      <c r="N4756">
        <f>IF(Table1[[#This Row],[Type]]="Income",ABS(Table1[[#This Row],[Amount]]),0)</f>
        <v>1841.05</v>
      </c>
      <c r="O4756">
        <f>IF(Table1[[#This Row],[Type]]="Expense",ABS(Table1[[#This Row],[Amount]]),0)</f>
        <v>0</v>
      </c>
      <c r="P4756" t="str">
        <f>Table1[[#This Row],[Region]]</f>
        <v>West</v>
      </c>
      <c r="Q4756" t="s">
        <v>42</v>
      </c>
      <c r="R4756" t="s">
        <v>32</v>
      </c>
    </row>
    <row r="4757" spans="1:18" x14ac:dyDescent="0.3">
      <c r="A4757" s="1">
        <v>45262</v>
      </c>
      <c r="B4757" t="s">
        <v>4783</v>
      </c>
      <c r="C4757" t="s">
        <v>9</v>
      </c>
      <c r="D4757" t="s">
        <v>16</v>
      </c>
      <c r="E4757">
        <v>-1754.03</v>
      </c>
      <c r="F4757" t="s">
        <v>11</v>
      </c>
      <c r="G4757">
        <f>IF(Table1[[#This Row],[Type]]="Income",ABS(Table1[[#This Row],[Amount]]),0)</f>
        <v>0</v>
      </c>
      <c r="H4757">
        <f>IF(Table1[[#This Row],[Type]]="Expense",ABS(Table1[[#This Row],[Amount]]),0)</f>
        <v>1754.03</v>
      </c>
      <c r="I4757" t="s">
        <v>17</v>
      </c>
      <c r="J4757" t="s">
        <v>27</v>
      </c>
      <c r="L4757" t="str">
        <f t="shared" si="74"/>
        <v>December</v>
      </c>
      <c r="M4757" s="4">
        <f>ABS(Table1[[#This Row],[Amount]])</f>
        <v>1754.03</v>
      </c>
      <c r="N4757">
        <f>IF(Table1[[#This Row],[Type]]="Income",ABS(Table1[[#This Row],[Amount]]),0)</f>
        <v>0</v>
      </c>
      <c r="O4757">
        <f>IF(Table1[[#This Row],[Type]]="Expense",ABS(Table1[[#This Row],[Amount]]),0)</f>
        <v>1754.03</v>
      </c>
      <c r="P4757" t="str">
        <f>Table1[[#This Row],[Region]]</f>
        <v>North</v>
      </c>
      <c r="Q4757" t="s">
        <v>16</v>
      </c>
      <c r="R4757" t="s">
        <v>27</v>
      </c>
    </row>
    <row r="4758" spans="1:18" x14ac:dyDescent="0.3">
      <c r="A4758" s="1">
        <v>45007</v>
      </c>
      <c r="B4758" t="s">
        <v>4784</v>
      </c>
      <c r="C4758" t="s">
        <v>25</v>
      </c>
      <c r="D4758" t="s">
        <v>42</v>
      </c>
      <c r="E4758">
        <v>-2546.4</v>
      </c>
      <c r="F4758" t="s">
        <v>11</v>
      </c>
      <c r="G4758">
        <f>IF(Table1[[#This Row],[Type]]="Income",ABS(Table1[[#This Row],[Amount]]),0)</f>
        <v>0</v>
      </c>
      <c r="H4758">
        <f>IF(Table1[[#This Row],[Type]]="Expense",ABS(Table1[[#This Row],[Amount]]),0)</f>
        <v>2546.4</v>
      </c>
      <c r="I4758" t="s">
        <v>20</v>
      </c>
      <c r="J4758" t="s">
        <v>13</v>
      </c>
      <c r="L4758" t="str">
        <f t="shared" si="74"/>
        <v>March</v>
      </c>
      <c r="M4758" s="4">
        <f>ABS(Table1[[#This Row],[Amount]])</f>
        <v>2546.4</v>
      </c>
      <c r="N4758">
        <f>IF(Table1[[#This Row],[Type]]="Income",ABS(Table1[[#This Row],[Amount]]),0)</f>
        <v>0</v>
      </c>
      <c r="O4758">
        <f>IF(Table1[[#This Row],[Type]]="Expense",ABS(Table1[[#This Row],[Amount]]),0)</f>
        <v>2546.4</v>
      </c>
      <c r="P4758" t="str">
        <f>Table1[[#This Row],[Region]]</f>
        <v>East</v>
      </c>
      <c r="Q4758" t="s">
        <v>42</v>
      </c>
      <c r="R4758" t="s">
        <v>13</v>
      </c>
    </row>
    <row r="4759" spans="1:18" x14ac:dyDescent="0.3">
      <c r="A4759" s="1">
        <v>45144</v>
      </c>
      <c r="B4759" t="s">
        <v>4785</v>
      </c>
      <c r="C4759" t="s">
        <v>9</v>
      </c>
      <c r="D4759" t="s">
        <v>22</v>
      </c>
      <c r="E4759">
        <v>-3405.94</v>
      </c>
      <c r="F4759" t="s">
        <v>11</v>
      </c>
      <c r="G4759">
        <f>IF(Table1[[#This Row],[Type]]="Income",ABS(Table1[[#This Row],[Amount]]),0)</f>
        <v>0</v>
      </c>
      <c r="H4759">
        <f>IF(Table1[[#This Row],[Type]]="Expense",ABS(Table1[[#This Row],[Amount]]),0)</f>
        <v>3405.94</v>
      </c>
      <c r="I4759" t="s">
        <v>20</v>
      </c>
      <c r="J4759" t="s">
        <v>27</v>
      </c>
      <c r="L4759" t="str">
        <f t="shared" si="74"/>
        <v>August</v>
      </c>
      <c r="M4759" s="4">
        <f>ABS(Table1[[#This Row],[Amount]])</f>
        <v>3405.94</v>
      </c>
      <c r="N4759">
        <f>IF(Table1[[#This Row],[Type]]="Income",ABS(Table1[[#This Row],[Amount]]),0)</f>
        <v>0</v>
      </c>
      <c r="O4759">
        <f>IF(Table1[[#This Row],[Type]]="Expense",ABS(Table1[[#This Row],[Amount]]),0)</f>
        <v>3405.94</v>
      </c>
      <c r="P4759" t="str">
        <f>Table1[[#This Row],[Region]]</f>
        <v>North</v>
      </c>
      <c r="Q4759" t="s">
        <v>22</v>
      </c>
      <c r="R4759" t="s">
        <v>27</v>
      </c>
    </row>
    <row r="4760" spans="1:18" x14ac:dyDescent="0.3">
      <c r="A4760" s="1">
        <v>44928</v>
      </c>
      <c r="B4760" t="s">
        <v>4786</v>
      </c>
      <c r="C4760" t="s">
        <v>9</v>
      </c>
      <c r="D4760" t="s">
        <v>10</v>
      </c>
      <c r="E4760">
        <v>-4844.3500000000004</v>
      </c>
      <c r="F4760" t="s">
        <v>11</v>
      </c>
      <c r="G4760">
        <f>IF(Table1[[#This Row],[Type]]="Income",ABS(Table1[[#This Row],[Amount]]),0)</f>
        <v>0</v>
      </c>
      <c r="H4760">
        <f>IF(Table1[[#This Row],[Type]]="Expense",ABS(Table1[[#This Row],[Amount]]),0)</f>
        <v>4844.3500000000004</v>
      </c>
      <c r="I4760" t="s">
        <v>12</v>
      </c>
      <c r="J4760" t="s">
        <v>27</v>
      </c>
      <c r="L4760" t="str">
        <f t="shared" si="74"/>
        <v>January</v>
      </c>
      <c r="M4760" s="4">
        <f>ABS(Table1[[#This Row],[Amount]])</f>
        <v>4844.3500000000004</v>
      </c>
      <c r="N4760">
        <f>IF(Table1[[#This Row],[Type]]="Income",ABS(Table1[[#This Row],[Amount]]),0)</f>
        <v>0</v>
      </c>
      <c r="O4760">
        <f>IF(Table1[[#This Row],[Type]]="Expense",ABS(Table1[[#This Row],[Amount]]),0)</f>
        <v>4844.3500000000004</v>
      </c>
      <c r="P4760" t="str">
        <f>Table1[[#This Row],[Region]]</f>
        <v>North</v>
      </c>
      <c r="Q4760" t="s">
        <v>10</v>
      </c>
      <c r="R4760" t="s">
        <v>27</v>
      </c>
    </row>
    <row r="4761" spans="1:18" x14ac:dyDescent="0.3">
      <c r="A4761" s="1">
        <v>45104</v>
      </c>
      <c r="B4761" t="s">
        <v>4787</v>
      </c>
      <c r="C4761" t="s">
        <v>25</v>
      </c>
      <c r="D4761" t="s">
        <v>42</v>
      </c>
      <c r="E4761">
        <v>-806.4</v>
      </c>
      <c r="F4761" t="s">
        <v>11</v>
      </c>
      <c r="G4761">
        <f>IF(Table1[[#This Row],[Type]]="Income",ABS(Table1[[#This Row],[Amount]]),0)</f>
        <v>0</v>
      </c>
      <c r="H4761">
        <f>IF(Table1[[#This Row],[Type]]="Expense",ABS(Table1[[#This Row],[Amount]]),0)</f>
        <v>806.4</v>
      </c>
      <c r="I4761" t="s">
        <v>12</v>
      </c>
      <c r="J4761" t="s">
        <v>13</v>
      </c>
      <c r="L4761" t="str">
        <f t="shared" si="74"/>
        <v>June</v>
      </c>
      <c r="M4761" s="4">
        <f>ABS(Table1[[#This Row],[Amount]])</f>
        <v>806.4</v>
      </c>
      <c r="N4761">
        <f>IF(Table1[[#This Row],[Type]]="Income",ABS(Table1[[#This Row],[Amount]]),0)</f>
        <v>0</v>
      </c>
      <c r="O4761">
        <f>IF(Table1[[#This Row],[Type]]="Expense",ABS(Table1[[#This Row],[Amount]]),0)</f>
        <v>806.4</v>
      </c>
      <c r="P4761" t="str">
        <f>Table1[[#This Row],[Region]]</f>
        <v>East</v>
      </c>
      <c r="Q4761" t="s">
        <v>42</v>
      </c>
      <c r="R4761" t="s">
        <v>13</v>
      </c>
    </row>
    <row r="4762" spans="1:18" x14ac:dyDescent="0.3">
      <c r="A4762" s="1">
        <v>45272</v>
      </c>
      <c r="B4762" t="s">
        <v>4788</v>
      </c>
      <c r="C4762" t="s">
        <v>9</v>
      </c>
      <c r="D4762" t="s">
        <v>26</v>
      </c>
      <c r="E4762">
        <v>-4377.78</v>
      </c>
      <c r="F4762" t="s">
        <v>11</v>
      </c>
      <c r="G4762">
        <f>IF(Table1[[#This Row],[Type]]="Income",ABS(Table1[[#This Row],[Amount]]),0)</f>
        <v>0</v>
      </c>
      <c r="H4762">
        <f>IF(Table1[[#This Row],[Type]]="Expense",ABS(Table1[[#This Row],[Amount]]),0)</f>
        <v>4377.78</v>
      </c>
      <c r="I4762" t="s">
        <v>20</v>
      </c>
      <c r="J4762" t="s">
        <v>27</v>
      </c>
      <c r="L4762" t="str">
        <f t="shared" si="74"/>
        <v>December</v>
      </c>
      <c r="M4762" s="4">
        <f>ABS(Table1[[#This Row],[Amount]])</f>
        <v>4377.78</v>
      </c>
      <c r="N4762">
        <f>IF(Table1[[#This Row],[Type]]="Income",ABS(Table1[[#This Row],[Amount]]),0)</f>
        <v>0</v>
      </c>
      <c r="O4762">
        <f>IF(Table1[[#This Row],[Type]]="Expense",ABS(Table1[[#This Row],[Amount]]),0)</f>
        <v>4377.78</v>
      </c>
      <c r="P4762" t="str">
        <f>Table1[[#This Row],[Region]]</f>
        <v>North</v>
      </c>
      <c r="Q4762" t="s">
        <v>26</v>
      </c>
      <c r="R4762" t="s">
        <v>27</v>
      </c>
    </row>
    <row r="4763" spans="1:18" x14ac:dyDescent="0.3">
      <c r="A4763" s="1">
        <v>45205</v>
      </c>
      <c r="B4763" t="s">
        <v>4789</v>
      </c>
      <c r="C4763" t="s">
        <v>25</v>
      </c>
      <c r="D4763" t="s">
        <v>36</v>
      </c>
      <c r="E4763">
        <v>-1492.47</v>
      </c>
      <c r="F4763" t="s">
        <v>11</v>
      </c>
      <c r="G4763">
        <f>IF(Table1[[#This Row],[Type]]="Income",ABS(Table1[[#This Row],[Amount]]),0)</f>
        <v>0</v>
      </c>
      <c r="H4763">
        <f>IF(Table1[[#This Row],[Type]]="Expense",ABS(Table1[[#This Row],[Amount]]),0)</f>
        <v>1492.47</v>
      </c>
      <c r="I4763" t="s">
        <v>12</v>
      </c>
      <c r="J4763" t="s">
        <v>32</v>
      </c>
      <c r="L4763" t="str">
        <f t="shared" si="74"/>
        <v>October</v>
      </c>
      <c r="M4763" s="4">
        <f>ABS(Table1[[#This Row],[Amount]])</f>
        <v>1492.47</v>
      </c>
      <c r="N4763">
        <f>IF(Table1[[#This Row],[Type]]="Income",ABS(Table1[[#This Row],[Amount]]),0)</f>
        <v>0</v>
      </c>
      <c r="O4763">
        <f>IF(Table1[[#This Row],[Type]]="Expense",ABS(Table1[[#This Row],[Amount]]),0)</f>
        <v>1492.47</v>
      </c>
      <c r="P4763" t="str">
        <f>Table1[[#This Row],[Region]]</f>
        <v>West</v>
      </c>
      <c r="Q4763" t="s">
        <v>36</v>
      </c>
      <c r="R4763" t="s">
        <v>32</v>
      </c>
    </row>
    <row r="4764" spans="1:18" x14ac:dyDescent="0.3">
      <c r="A4764" s="1">
        <v>45072</v>
      </c>
      <c r="B4764" t="s">
        <v>4790</v>
      </c>
      <c r="C4764" t="s">
        <v>25</v>
      </c>
      <c r="D4764" t="s">
        <v>16</v>
      </c>
      <c r="E4764">
        <v>-2997.73</v>
      </c>
      <c r="F4764" t="s">
        <v>11</v>
      </c>
      <c r="G4764">
        <f>IF(Table1[[#This Row],[Type]]="Income",ABS(Table1[[#This Row],[Amount]]),0)</f>
        <v>0</v>
      </c>
      <c r="H4764">
        <f>IF(Table1[[#This Row],[Type]]="Expense",ABS(Table1[[#This Row],[Amount]]),0)</f>
        <v>2997.73</v>
      </c>
      <c r="I4764" t="s">
        <v>17</v>
      </c>
      <c r="J4764" t="s">
        <v>32</v>
      </c>
      <c r="L4764" t="str">
        <f t="shared" si="74"/>
        <v>May</v>
      </c>
      <c r="M4764" s="4">
        <f>ABS(Table1[[#This Row],[Amount]])</f>
        <v>2997.73</v>
      </c>
      <c r="N4764">
        <f>IF(Table1[[#This Row],[Type]]="Income",ABS(Table1[[#This Row],[Amount]]),0)</f>
        <v>0</v>
      </c>
      <c r="O4764">
        <f>IF(Table1[[#This Row],[Type]]="Expense",ABS(Table1[[#This Row],[Amount]]),0)</f>
        <v>2997.73</v>
      </c>
      <c r="P4764" t="str">
        <f>Table1[[#This Row],[Region]]</f>
        <v>West</v>
      </c>
      <c r="Q4764" t="s">
        <v>16</v>
      </c>
      <c r="R4764" t="s">
        <v>32</v>
      </c>
    </row>
    <row r="4765" spans="1:18" x14ac:dyDescent="0.3">
      <c r="A4765" s="1">
        <v>45244</v>
      </c>
      <c r="B4765" t="s">
        <v>4791</v>
      </c>
      <c r="C4765" t="s">
        <v>9</v>
      </c>
      <c r="D4765" t="s">
        <v>19</v>
      </c>
      <c r="E4765">
        <v>-2779.01</v>
      </c>
      <c r="F4765" t="s">
        <v>11</v>
      </c>
      <c r="G4765">
        <f>IF(Table1[[#This Row],[Type]]="Income",ABS(Table1[[#This Row],[Amount]]),0)</f>
        <v>0</v>
      </c>
      <c r="H4765">
        <f>IF(Table1[[#This Row],[Type]]="Expense",ABS(Table1[[#This Row],[Amount]]),0)</f>
        <v>2779.01</v>
      </c>
      <c r="I4765" t="s">
        <v>17</v>
      </c>
      <c r="J4765" t="s">
        <v>13</v>
      </c>
      <c r="L4765" t="str">
        <f t="shared" si="74"/>
        <v>November</v>
      </c>
      <c r="M4765" s="4">
        <f>ABS(Table1[[#This Row],[Amount]])</f>
        <v>2779.01</v>
      </c>
      <c r="N4765">
        <f>IF(Table1[[#This Row],[Type]]="Income",ABS(Table1[[#This Row],[Amount]]),0)</f>
        <v>0</v>
      </c>
      <c r="O4765">
        <f>IF(Table1[[#This Row],[Type]]="Expense",ABS(Table1[[#This Row],[Amount]]),0)</f>
        <v>2779.01</v>
      </c>
      <c r="P4765" t="str">
        <f>Table1[[#This Row],[Region]]</f>
        <v>East</v>
      </c>
      <c r="Q4765" t="s">
        <v>19</v>
      </c>
      <c r="R4765" t="s">
        <v>13</v>
      </c>
    </row>
    <row r="4766" spans="1:18" x14ac:dyDescent="0.3">
      <c r="A4766" s="1">
        <v>45150</v>
      </c>
      <c r="B4766" t="s">
        <v>4792</v>
      </c>
      <c r="C4766" t="s">
        <v>15</v>
      </c>
      <c r="D4766" t="s">
        <v>22</v>
      </c>
      <c r="E4766">
        <v>-2829.05</v>
      </c>
      <c r="F4766" t="s">
        <v>11</v>
      </c>
      <c r="G4766">
        <f>IF(Table1[[#This Row],[Type]]="Income",ABS(Table1[[#This Row],[Amount]]),0)</f>
        <v>0</v>
      </c>
      <c r="H4766">
        <f>IF(Table1[[#This Row],[Type]]="Expense",ABS(Table1[[#This Row],[Amount]]),0)</f>
        <v>2829.05</v>
      </c>
      <c r="I4766" t="s">
        <v>20</v>
      </c>
      <c r="J4766" t="s">
        <v>13</v>
      </c>
      <c r="L4766" t="str">
        <f t="shared" si="74"/>
        <v>August</v>
      </c>
      <c r="M4766" s="4">
        <f>ABS(Table1[[#This Row],[Amount]])</f>
        <v>2829.05</v>
      </c>
      <c r="N4766">
        <f>IF(Table1[[#This Row],[Type]]="Income",ABS(Table1[[#This Row],[Amount]]),0)</f>
        <v>0</v>
      </c>
      <c r="O4766">
        <f>IF(Table1[[#This Row],[Type]]="Expense",ABS(Table1[[#This Row],[Amount]]),0)</f>
        <v>2829.05</v>
      </c>
      <c r="P4766" t="str">
        <f>Table1[[#This Row],[Region]]</f>
        <v>East</v>
      </c>
      <c r="Q4766" t="s">
        <v>22</v>
      </c>
      <c r="R4766" t="s">
        <v>13</v>
      </c>
    </row>
    <row r="4767" spans="1:18" x14ac:dyDescent="0.3">
      <c r="A4767" s="1">
        <v>44988</v>
      </c>
      <c r="B4767" t="s">
        <v>4793</v>
      </c>
      <c r="C4767" t="s">
        <v>25</v>
      </c>
      <c r="D4767" t="s">
        <v>19</v>
      </c>
      <c r="E4767">
        <v>-3644.46</v>
      </c>
      <c r="F4767" t="s">
        <v>11</v>
      </c>
      <c r="G4767">
        <f>IF(Table1[[#This Row],[Type]]="Income",ABS(Table1[[#This Row],[Amount]]),0)</f>
        <v>0</v>
      </c>
      <c r="H4767">
        <f>IF(Table1[[#This Row],[Type]]="Expense",ABS(Table1[[#This Row],[Amount]]),0)</f>
        <v>3644.46</v>
      </c>
      <c r="I4767" t="s">
        <v>12</v>
      </c>
      <c r="J4767" t="s">
        <v>13</v>
      </c>
      <c r="L4767" t="str">
        <f t="shared" si="74"/>
        <v>March</v>
      </c>
      <c r="M4767" s="4">
        <f>ABS(Table1[[#This Row],[Amount]])</f>
        <v>3644.46</v>
      </c>
      <c r="N4767">
        <f>IF(Table1[[#This Row],[Type]]="Income",ABS(Table1[[#This Row],[Amount]]),0)</f>
        <v>0</v>
      </c>
      <c r="O4767">
        <f>IF(Table1[[#This Row],[Type]]="Expense",ABS(Table1[[#This Row],[Amount]]),0)</f>
        <v>3644.46</v>
      </c>
      <c r="P4767" t="str">
        <f>Table1[[#This Row],[Region]]</f>
        <v>East</v>
      </c>
      <c r="Q4767" t="s">
        <v>19</v>
      </c>
      <c r="R4767" t="s">
        <v>13</v>
      </c>
    </row>
    <row r="4768" spans="1:18" x14ac:dyDescent="0.3">
      <c r="A4768" s="1">
        <v>45220</v>
      </c>
      <c r="B4768" t="s">
        <v>4794</v>
      </c>
      <c r="C4768" t="s">
        <v>9</v>
      </c>
      <c r="D4768" t="s">
        <v>36</v>
      </c>
      <c r="E4768">
        <v>-1970.27</v>
      </c>
      <c r="F4768" t="s">
        <v>11</v>
      </c>
      <c r="G4768">
        <f>IF(Table1[[#This Row],[Type]]="Income",ABS(Table1[[#This Row],[Amount]]),0)</f>
        <v>0</v>
      </c>
      <c r="H4768">
        <f>IF(Table1[[#This Row],[Type]]="Expense",ABS(Table1[[#This Row],[Amount]]),0)</f>
        <v>1970.27</v>
      </c>
      <c r="I4768" t="s">
        <v>20</v>
      </c>
      <c r="J4768" t="s">
        <v>32</v>
      </c>
      <c r="L4768" t="str">
        <f t="shared" si="74"/>
        <v>October</v>
      </c>
      <c r="M4768" s="4">
        <f>ABS(Table1[[#This Row],[Amount]])</f>
        <v>1970.27</v>
      </c>
      <c r="N4768">
        <f>IF(Table1[[#This Row],[Type]]="Income",ABS(Table1[[#This Row],[Amount]]),0)</f>
        <v>0</v>
      </c>
      <c r="O4768">
        <f>IF(Table1[[#This Row],[Type]]="Expense",ABS(Table1[[#This Row],[Amount]]),0)</f>
        <v>1970.27</v>
      </c>
      <c r="P4768" t="str">
        <f>Table1[[#This Row],[Region]]</f>
        <v>West</v>
      </c>
      <c r="Q4768" t="s">
        <v>36</v>
      </c>
      <c r="R4768" t="s">
        <v>32</v>
      </c>
    </row>
    <row r="4769" spans="1:18" x14ac:dyDescent="0.3">
      <c r="A4769" s="1">
        <v>45165</v>
      </c>
      <c r="B4769" t="s">
        <v>4795</v>
      </c>
      <c r="C4769" t="s">
        <v>25</v>
      </c>
      <c r="D4769" t="s">
        <v>42</v>
      </c>
      <c r="E4769">
        <v>-1663.59</v>
      </c>
      <c r="F4769" t="s">
        <v>11</v>
      </c>
      <c r="G4769">
        <f>IF(Table1[[#This Row],[Type]]="Income",ABS(Table1[[#This Row],[Amount]]),0)</f>
        <v>0</v>
      </c>
      <c r="H4769">
        <f>IF(Table1[[#This Row],[Type]]="Expense",ABS(Table1[[#This Row],[Amount]]),0)</f>
        <v>1663.59</v>
      </c>
      <c r="I4769" t="s">
        <v>17</v>
      </c>
      <c r="J4769" t="s">
        <v>13</v>
      </c>
      <c r="L4769" t="str">
        <f t="shared" si="74"/>
        <v>August</v>
      </c>
      <c r="M4769" s="4">
        <f>ABS(Table1[[#This Row],[Amount]])</f>
        <v>1663.59</v>
      </c>
      <c r="N4769">
        <f>IF(Table1[[#This Row],[Type]]="Income",ABS(Table1[[#This Row],[Amount]]),0)</f>
        <v>0</v>
      </c>
      <c r="O4769">
        <f>IF(Table1[[#This Row],[Type]]="Expense",ABS(Table1[[#This Row],[Amount]]),0)</f>
        <v>1663.59</v>
      </c>
      <c r="P4769" t="str">
        <f>Table1[[#This Row],[Region]]</f>
        <v>East</v>
      </c>
      <c r="Q4769" t="s">
        <v>42</v>
      </c>
      <c r="R4769" t="s">
        <v>13</v>
      </c>
    </row>
    <row r="4770" spans="1:18" x14ac:dyDescent="0.3">
      <c r="A4770" s="1">
        <v>45121</v>
      </c>
      <c r="B4770" t="s">
        <v>4796</v>
      </c>
      <c r="C4770" t="s">
        <v>15</v>
      </c>
      <c r="D4770" t="s">
        <v>19</v>
      </c>
      <c r="E4770">
        <v>-4278.8900000000003</v>
      </c>
      <c r="F4770" t="s">
        <v>11</v>
      </c>
      <c r="G4770">
        <f>IF(Table1[[#This Row],[Type]]="Income",ABS(Table1[[#This Row],[Amount]]),0)</f>
        <v>0</v>
      </c>
      <c r="H4770">
        <f>IF(Table1[[#This Row],[Type]]="Expense",ABS(Table1[[#This Row],[Amount]]),0)</f>
        <v>4278.8900000000003</v>
      </c>
      <c r="I4770" t="s">
        <v>20</v>
      </c>
      <c r="J4770" t="s">
        <v>27</v>
      </c>
      <c r="L4770" t="str">
        <f t="shared" si="74"/>
        <v>July</v>
      </c>
      <c r="M4770" s="4">
        <f>ABS(Table1[[#This Row],[Amount]])</f>
        <v>4278.8900000000003</v>
      </c>
      <c r="N4770">
        <f>IF(Table1[[#This Row],[Type]]="Income",ABS(Table1[[#This Row],[Amount]]),0)</f>
        <v>0</v>
      </c>
      <c r="O4770">
        <f>IF(Table1[[#This Row],[Type]]="Expense",ABS(Table1[[#This Row],[Amount]]),0)</f>
        <v>4278.8900000000003</v>
      </c>
      <c r="P4770" t="str">
        <f>Table1[[#This Row],[Region]]</f>
        <v>North</v>
      </c>
      <c r="Q4770" t="s">
        <v>19</v>
      </c>
      <c r="R4770" t="s">
        <v>27</v>
      </c>
    </row>
    <row r="4771" spans="1:18" x14ac:dyDescent="0.3">
      <c r="A4771" s="1">
        <v>45092</v>
      </c>
      <c r="B4771" t="s">
        <v>4797</v>
      </c>
      <c r="C4771" t="s">
        <v>15</v>
      </c>
      <c r="D4771" t="s">
        <v>26</v>
      </c>
      <c r="E4771">
        <v>-1178.47</v>
      </c>
      <c r="F4771" t="s">
        <v>11</v>
      </c>
      <c r="G4771">
        <f>IF(Table1[[#This Row],[Type]]="Income",ABS(Table1[[#This Row],[Amount]]),0)</f>
        <v>0</v>
      </c>
      <c r="H4771">
        <f>IF(Table1[[#This Row],[Type]]="Expense",ABS(Table1[[#This Row],[Amount]]),0)</f>
        <v>1178.47</v>
      </c>
      <c r="I4771" t="s">
        <v>20</v>
      </c>
      <c r="J4771" t="s">
        <v>27</v>
      </c>
      <c r="L4771" t="str">
        <f t="shared" si="74"/>
        <v>June</v>
      </c>
      <c r="M4771" s="4">
        <f>ABS(Table1[[#This Row],[Amount]])</f>
        <v>1178.47</v>
      </c>
      <c r="N4771">
        <f>IF(Table1[[#This Row],[Type]]="Income",ABS(Table1[[#This Row],[Amount]]),0)</f>
        <v>0</v>
      </c>
      <c r="O4771">
        <f>IF(Table1[[#This Row],[Type]]="Expense",ABS(Table1[[#This Row],[Amount]]),0)</f>
        <v>1178.47</v>
      </c>
      <c r="P4771" t="str">
        <f>Table1[[#This Row],[Region]]</f>
        <v>North</v>
      </c>
      <c r="Q4771" t="s">
        <v>26</v>
      </c>
      <c r="R4771" t="s">
        <v>27</v>
      </c>
    </row>
    <row r="4772" spans="1:18" x14ac:dyDescent="0.3">
      <c r="A4772" s="1">
        <v>45148</v>
      </c>
      <c r="B4772" t="s">
        <v>4798</v>
      </c>
      <c r="C4772" t="s">
        <v>30</v>
      </c>
      <c r="D4772" t="s">
        <v>42</v>
      </c>
      <c r="E4772">
        <v>983.21</v>
      </c>
      <c r="F4772" t="s">
        <v>31</v>
      </c>
      <c r="G4772">
        <f>IF(Table1[[#This Row],[Type]]="Income",ABS(Table1[[#This Row],[Amount]]),0)</f>
        <v>983.21</v>
      </c>
      <c r="H4772">
        <f>IF(Table1[[#This Row],[Type]]="Expense",ABS(Table1[[#This Row],[Amount]]),0)</f>
        <v>0</v>
      </c>
      <c r="I4772" t="s">
        <v>20</v>
      </c>
      <c r="J4772" t="s">
        <v>23</v>
      </c>
      <c r="L4772" t="str">
        <f t="shared" si="74"/>
        <v>August</v>
      </c>
      <c r="M4772" s="4">
        <f>ABS(Table1[[#This Row],[Amount]])</f>
        <v>983.21</v>
      </c>
      <c r="N4772">
        <f>IF(Table1[[#This Row],[Type]]="Income",ABS(Table1[[#This Row],[Amount]]),0)</f>
        <v>983.21</v>
      </c>
      <c r="O4772">
        <f>IF(Table1[[#This Row],[Type]]="Expense",ABS(Table1[[#This Row],[Amount]]),0)</f>
        <v>0</v>
      </c>
      <c r="P4772" t="str">
        <f>Table1[[#This Row],[Region]]</f>
        <v>South</v>
      </c>
      <c r="Q4772" t="s">
        <v>42</v>
      </c>
      <c r="R4772" t="s">
        <v>23</v>
      </c>
    </row>
    <row r="4773" spans="1:18" x14ac:dyDescent="0.3">
      <c r="A4773" s="1">
        <v>44987</v>
      </c>
      <c r="B4773" t="s">
        <v>4799</v>
      </c>
      <c r="C4773" t="s">
        <v>25</v>
      </c>
      <c r="D4773" t="s">
        <v>36</v>
      </c>
      <c r="E4773">
        <v>-176.48</v>
      </c>
      <c r="F4773" t="s">
        <v>11</v>
      </c>
      <c r="G4773">
        <f>IF(Table1[[#This Row],[Type]]="Income",ABS(Table1[[#This Row],[Amount]]),0)</f>
        <v>0</v>
      </c>
      <c r="H4773">
        <f>IF(Table1[[#This Row],[Type]]="Expense",ABS(Table1[[#This Row],[Amount]]),0)</f>
        <v>176.48</v>
      </c>
      <c r="I4773" t="s">
        <v>20</v>
      </c>
      <c r="J4773" t="s">
        <v>23</v>
      </c>
      <c r="L4773" t="str">
        <f t="shared" si="74"/>
        <v>March</v>
      </c>
      <c r="M4773" s="4">
        <f>ABS(Table1[[#This Row],[Amount]])</f>
        <v>176.48</v>
      </c>
      <c r="N4773">
        <f>IF(Table1[[#This Row],[Type]]="Income",ABS(Table1[[#This Row],[Amount]]),0)</f>
        <v>0</v>
      </c>
      <c r="O4773">
        <f>IF(Table1[[#This Row],[Type]]="Expense",ABS(Table1[[#This Row],[Amount]]),0)</f>
        <v>176.48</v>
      </c>
      <c r="P4773" t="str">
        <f>Table1[[#This Row],[Region]]</f>
        <v>South</v>
      </c>
      <c r="Q4773" t="s">
        <v>36</v>
      </c>
      <c r="R4773" t="s">
        <v>23</v>
      </c>
    </row>
    <row r="4774" spans="1:18" x14ac:dyDescent="0.3">
      <c r="A4774" s="1">
        <v>45055</v>
      </c>
      <c r="B4774" t="s">
        <v>4800</v>
      </c>
      <c r="C4774" t="s">
        <v>25</v>
      </c>
      <c r="D4774" t="s">
        <v>19</v>
      </c>
      <c r="E4774">
        <v>-1131.83</v>
      </c>
      <c r="F4774" t="s">
        <v>11</v>
      </c>
      <c r="G4774">
        <f>IF(Table1[[#This Row],[Type]]="Income",ABS(Table1[[#This Row],[Amount]]),0)</f>
        <v>0</v>
      </c>
      <c r="H4774">
        <f>IF(Table1[[#This Row],[Type]]="Expense",ABS(Table1[[#This Row],[Amount]]),0)</f>
        <v>1131.83</v>
      </c>
      <c r="I4774" t="s">
        <v>17</v>
      </c>
      <c r="J4774" t="s">
        <v>13</v>
      </c>
      <c r="L4774" t="str">
        <f t="shared" si="74"/>
        <v>May</v>
      </c>
      <c r="M4774" s="4">
        <f>ABS(Table1[[#This Row],[Amount]])</f>
        <v>1131.83</v>
      </c>
      <c r="N4774">
        <f>IF(Table1[[#This Row],[Type]]="Income",ABS(Table1[[#This Row],[Amount]]),0)</f>
        <v>0</v>
      </c>
      <c r="O4774">
        <f>IF(Table1[[#This Row],[Type]]="Expense",ABS(Table1[[#This Row],[Amount]]),0)</f>
        <v>1131.83</v>
      </c>
      <c r="P4774" t="str">
        <f>Table1[[#This Row],[Region]]</f>
        <v>East</v>
      </c>
      <c r="Q4774" t="s">
        <v>19</v>
      </c>
      <c r="R4774" t="s">
        <v>13</v>
      </c>
    </row>
    <row r="4775" spans="1:18" x14ac:dyDescent="0.3">
      <c r="A4775" s="1">
        <v>45099</v>
      </c>
      <c r="B4775" t="s">
        <v>4801</v>
      </c>
      <c r="C4775" t="s">
        <v>9</v>
      </c>
      <c r="D4775" t="s">
        <v>10</v>
      </c>
      <c r="E4775">
        <v>-2640.8</v>
      </c>
      <c r="F4775" t="s">
        <v>11</v>
      </c>
      <c r="G4775">
        <f>IF(Table1[[#This Row],[Type]]="Income",ABS(Table1[[#This Row],[Amount]]),0)</f>
        <v>0</v>
      </c>
      <c r="H4775">
        <f>IF(Table1[[#This Row],[Type]]="Expense",ABS(Table1[[#This Row],[Amount]]),0)</f>
        <v>2640.8</v>
      </c>
      <c r="I4775" t="s">
        <v>20</v>
      </c>
      <c r="J4775" t="s">
        <v>23</v>
      </c>
      <c r="L4775" t="str">
        <f t="shared" si="74"/>
        <v>June</v>
      </c>
      <c r="M4775" s="4">
        <f>ABS(Table1[[#This Row],[Amount]])</f>
        <v>2640.8</v>
      </c>
      <c r="N4775">
        <f>IF(Table1[[#This Row],[Type]]="Income",ABS(Table1[[#This Row],[Amount]]),0)</f>
        <v>0</v>
      </c>
      <c r="O4775">
        <f>IF(Table1[[#This Row],[Type]]="Expense",ABS(Table1[[#This Row],[Amount]]),0)</f>
        <v>2640.8</v>
      </c>
      <c r="P4775" t="str">
        <f>Table1[[#This Row],[Region]]</f>
        <v>South</v>
      </c>
      <c r="Q4775" t="s">
        <v>10</v>
      </c>
      <c r="R4775" t="s">
        <v>23</v>
      </c>
    </row>
    <row r="4776" spans="1:18" x14ac:dyDescent="0.3">
      <c r="A4776" s="1">
        <v>45082</v>
      </c>
      <c r="B4776" t="s">
        <v>4802</v>
      </c>
      <c r="C4776" t="s">
        <v>25</v>
      </c>
      <c r="D4776" t="s">
        <v>22</v>
      </c>
      <c r="E4776">
        <v>-2738.69</v>
      </c>
      <c r="F4776" t="s">
        <v>11</v>
      </c>
      <c r="G4776">
        <f>IF(Table1[[#This Row],[Type]]="Income",ABS(Table1[[#This Row],[Amount]]),0)</f>
        <v>0</v>
      </c>
      <c r="H4776">
        <f>IF(Table1[[#This Row],[Type]]="Expense",ABS(Table1[[#This Row],[Amount]]),0)</f>
        <v>2738.69</v>
      </c>
      <c r="I4776" t="s">
        <v>20</v>
      </c>
      <c r="J4776" t="s">
        <v>32</v>
      </c>
      <c r="L4776" t="str">
        <f t="shared" si="74"/>
        <v>June</v>
      </c>
      <c r="M4776" s="4">
        <f>ABS(Table1[[#This Row],[Amount]])</f>
        <v>2738.69</v>
      </c>
      <c r="N4776">
        <f>IF(Table1[[#This Row],[Type]]="Income",ABS(Table1[[#This Row],[Amount]]),0)</f>
        <v>0</v>
      </c>
      <c r="O4776">
        <f>IF(Table1[[#This Row],[Type]]="Expense",ABS(Table1[[#This Row],[Amount]]),0)</f>
        <v>2738.69</v>
      </c>
      <c r="P4776" t="str">
        <f>Table1[[#This Row],[Region]]</f>
        <v>West</v>
      </c>
      <c r="Q4776" t="s">
        <v>22</v>
      </c>
      <c r="R4776" t="s">
        <v>32</v>
      </c>
    </row>
    <row r="4777" spans="1:18" x14ac:dyDescent="0.3">
      <c r="A4777" s="1">
        <v>45036</v>
      </c>
      <c r="B4777" t="s">
        <v>4803</v>
      </c>
      <c r="C4777" t="s">
        <v>30</v>
      </c>
      <c r="D4777" t="s">
        <v>19</v>
      </c>
      <c r="E4777">
        <v>1346.66</v>
      </c>
      <c r="F4777" t="s">
        <v>31</v>
      </c>
      <c r="G4777">
        <f>IF(Table1[[#This Row],[Type]]="Income",ABS(Table1[[#This Row],[Amount]]),0)</f>
        <v>1346.66</v>
      </c>
      <c r="H4777">
        <f>IF(Table1[[#This Row],[Type]]="Expense",ABS(Table1[[#This Row],[Amount]]),0)</f>
        <v>0</v>
      </c>
      <c r="I4777" t="s">
        <v>12</v>
      </c>
      <c r="J4777" t="s">
        <v>32</v>
      </c>
      <c r="L4777" t="str">
        <f t="shared" si="74"/>
        <v>April</v>
      </c>
      <c r="M4777" s="4">
        <f>ABS(Table1[[#This Row],[Amount]])</f>
        <v>1346.66</v>
      </c>
      <c r="N4777">
        <f>IF(Table1[[#This Row],[Type]]="Income",ABS(Table1[[#This Row],[Amount]]),0)</f>
        <v>1346.66</v>
      </c>
      <c r="O4777">
        <f>IF(Table1[[#This Row],[Type]]="Expense",ABS(Table1[[#This Row],[Amount]]),0)</f>
        <v>0</v>
      </c>
      <c r="P4777" t="str">
        <f>Table1[[#This Row],[Region]]</f>
        <v>West</v>
      </c>
      <c r="Q4777" t="s">
        <v>19</v>
      </c>
      <c r="R4777" t="s">
        <v>32</v>
      </c>
    </row>
    <row r="4778" spans="1:18" x14ac:dyDescent="0.3">
      <c r="A4778" s="1">
        <v>45195</v>
      </c>
      <c r="B4778" t="s">
        <v>4804</v>
      </c>
      <c r="C4778" t="s">
        <v>15</v>
      </c>
      <c r="D4778" t="s">
        <v>10</v>
      </c>
      <c r="E4778">
        <v>-454.14</v>
      </c>
      <c r="F4778" t="s">
        <v>11</v>
      </c>
      <c r="G4778">
        <f>IF(Table1[[#This Row],[Type]]="Income",ABS(Table1[[#This Row],[Amount]]),0)</f>
        <v>0</v>
      </c>
      <c r="H4778">
        <f>IF(Table1[[#This Row],[Type]]="Expense",ABS(Table1[[#This Row],[Amount]]),0)</f>
        <v>454.14</v>
      </c>
      <c r="I4778" t="s">
        <v>20</v>
      </c>
      <c r="J4778" t="s">
        <v>27</v>
      </c>
      <c r="L4778" t="str">
        <f t="shared" si="74"/>
        <v>September</v>
      </c>
      <c r="M4778" s="4">
        <f>ABS(Table1[[#This Row],[Amount]])</f>
        <v>454.14</v>
      </c>
      <c r="N4778">
        <f>IF(Table1[[#This Row],[Type]]="Income",ABS(Table1[[#This Row],[Amount]]),0)</f>
        <v>0</v>
      </c>
      <c r="O4778">
        <f>IF(Table1[[#This Row],[Type]]="Expense",ABS(Table1[[#This Row],[Amount]]),0)</f>
        <v>454.14</v>
      </c>
      <c r="P4778" t="str">
        <f>Table1[[#This Row],[Region]]</f>
        <v>North</v>
      </c>
      <c r="Q4778" t="s">
        <v>10</v>
      </c>
      <c r="R4778" t="s">
        <v>27</v>
      </c>
    </row>
    <row r="4779" spans="1:18" x14ac:dyDescent="0.3">
      <c r="A4779" s="1">
        <v>45282</v>
      </c>
      <c r="B4779" t="s">
        <v>4805</v>
      </c>
      <c r="C4779" t="s">
        <v>15</v>
      </c>
      <c r="D4779" t="s">
        <v>10</v>
      </c>
      <c r="E4779">
        <v>-3748.74</v>
      </c>
      <c r="F4779" t="s">
        <v>11</v>
      </c>
      <c r="G4779">
        <f>IF(Table1[[#This Row],[Type]]="Income",ABS(Table1[[#This Row],[Amount]]),0)</f>
        <v>0</v>
      </c>
      <c r="H4779">
        <f>IF(Table1[[#This Row],[Type]]="Expense",ABS(Table1[[#This Row],[Amount]]),0)</f>
        <v>3748.74</v>
      </c>
      <c r="I4779" t="s">
        <v>12</v>
      </c>
      <c r="J4779" t="s">
        <v>27</v>
      </c>
      <c r="L4779" t="str">
        <f t="shared" si="74"/>
        <v>December</v>
      </c>
      <c r="M4779" s="4">
        <f>ABS(Table1[[#This Row],[Amount]])</f>
        <v>3748.74</v>
      </c>
      <c r="N4779">
        <f>IF(Table1[[#This Row],[Type]]="Income",ABS(Table1[[#This Row],[Amount]]),0)</f>
        <v>0</v>
      </c>
      <c r="O4779">
        <f>IF(Table1[[#This Row],[Type]]="Expense",ABS(Table1[[#This Row],[Amount]]),0)</f>
        <v>3748.74</v>
      </c>
      <c r="P4779" t="str">
        <f>Table1[[#This Row],[Region]]</f>
        <v>North</v>
      </c>
      <c r="Q4779" t="s">
        <v>10</v>
      </c>
      <c r="R4779" t="s">
        <v>27</v>
      </c>
    </row>
    <row r="4780" spans="1:18" x14ac:dyDescent="0.3">
      <c r="A4780" s="1">
        <v>45204</v>
      </c>
      <c r="B4780" t="s">
        <v>4806</v>
      </c>
      <c r="C4780" t="s">
        <v>30</v>
      </c>
      <c r="D4780" t="s">
        <v>19</v>
      </c>
      <c r="E4780">
        <v>3814.08</v>
      </c>
      <c r="F4780" t="s">
        <v>31</v>
      </c>
      <c r="G4780">
        <f>IF(Table1[[#This Row],[Type]]="Income",ABS(Table1[[#This Row],[Amount]]),0)</f>
        <v>3814.08</v>
      </c>
      <c r="H4780">
        <f>IF(Table1[[#This Row],[Type]]="Expense",ABS(Table1[[#This Row],[Amount]]),0)</f>
        <v>0</v>
      </c>
      <c r="I4780" t="s">
        <v>20</v>
      </c>
      <c r="J4780" t="s">
        <v>23</v>
      </c>
      <c r="L4780" t="str">
        <f t="shared" si="74"/>
        <v>October</v>
      </c>
      <c r="M4780" s="4">
        <f>ABS(Table1[[#This Row],[Amount]])</f>
        <v>3814.08</v>
      </c>
      <c r="N4780">
        <f>IF(Table1[[#This Row],[Type]]="Income",ABS(Table1[[#This Row],[Amount]]),0)</f>
        <v>3814.08</v>
      </c>
      <c r="O4780">
        <f>IF(Table1[[#This Row],[Type]]="Expense",ABS(Table1[[#This Row],[Amount]]),0)</f>
        <v>0</v>
      </c>
      <c r="P4780" t="str">
        <f>Table1[[#This Row],[Region]]</f>
        <v>South</v>
      </c>
      <c r="Q4780" t="s">
        <v>19</v>
      </c>
      <c r="R4780" t="s">
        <v>23</v>
      </c>
    </row>
    <row r="4781" spans="1:18" x14ac:dyDescent="0.3">
      <c r="A4781" s="1">
        <v>45000</v>
      </c>
      <c r="B4781" t="s">
        <v>4807</v>
      </c>
      <c r="C4781" t="s">
        <v>25</v>
      </c>
      <c r="D4781" t="s">
        <v>16</v>
      </c>
      <c r="E4781">
        <v>-4989.3999999999996</v>
      </c>
      <c r="F4781" t="s">
        <v>11</v>
      </c>
      <c r="G4781">
        <f>IF(Table1[[#This Row],[Type]]="Income",ABS(Table1[[#This Row],[Amount]]),0)</f>
        <v>0</v>
      </c>
      <c r="H4781">
        <f>IF(Table1[[#This Row],[Type]]="Expense",ABS(Table1[[#This Row],[Amount]]),0)</f>
        <v>4989.3999999999996</v>
      </c>
      <c r="I4781" t="s">
        <v>12</v>
      </c>
      <c r="J4781" t="s">
        <v>23</v>
      </c>
      <c r="L4781" t="str">
        <f t="shared" si="74"/>
        <v>March</v>
      </c>
      <c r="M4781" s="4">
        <f>ABS(Table1[[#This Row],[Amount]])</f>
        <v>4989.3999999999996</v>
      </c>
      <c r="N4781">
        <f>IF(Table1[[#This Row],[Type]]="Income",ABS(Table1[[#This Row],[Amount]]),0)</f>
        <v>0</v>
      </c>
      <c r="O4781">
        <f>IF(Table1[[#This Row],[Type]]="Expense",ABS(Table1[[#This Row],[Amount]]),0)</f>
        <v>4989.3999999999996</v>
      </c>
      <c r="P4781" t="str">
        <f>Table1[[#This Row],[Region]]</f>
        <v>South</v>
      </c>
      <c r="Q4781" t="s">
        <v>16</v>
      </c>
      <c r="R4781" t="s">
        <v>23</v>
      </c>
    </row>
    <row r="4782" spans="1:18" x14ac:dyDescent="0.3">
      <c r="A4782" s="1">
        <v>45133</v>
      </c>
      <c r="B4782" t="s">
        <v>4808</v>
      </c>
      <c r="C4782" t="s">
        <v>25</v>
      </c>
      <c r="D4782" t="s">
        <v>19</v>
      </c>
      <c r="E4782">
        <v>-4510.1400000000003</v>
      </c>
      <c r="F4782" t="s">
        <v>11</v>
      </c>
      <c r="G4782">
        <f>IF(Table1[[#This Row],[Type]]="Income",ABS(Table1[[#This Row],[Amount]]),0)</f>
        <v>0</v>
      </c>
      <c r="H4782">
        <f>IF(Table1[[#This Row],[Type]]="Expense",ABS(Table1[[#This Row],[Amount]]),0)</f>
        <v>4510.1400000000003</v>
      </c>
      <c r="I4782" t="s">
        <v>20</v>
      </c>
      <c r="J4782" t="s">
        <v>32</v>
      </c>
      <c r="L4782" t="str">
        <f t="shared" si="74"/>
        <v>July</v>
      </c>
      <c r="M4782" s="4">
        <f>ABS(Table1[[#This Row],[Amount]])</f>
        <v>4510.1400000000003</v>
      </c>
      <c r="N4782">
        <f>IF(Table1[[#This Row],[Type]]="Income",ABS(Table1[[#This Row],[Amount]]),0)</f>
        <v>0</v>
      </c>
      <c r="O4782">
        <f>IF(Table1[[#This Row],[Type]]="Expense",ABS(Table1[[#This Row],[Amount]]),0)</f>
        <v>4510.1400000000003</v>
      </c>
      <c r="P4782" t="str">
        <f>Table1[[#This Row],[Region]]</f>
        <v>West</v>
      </c>
      <c r="Q4782" t="s">
        <v>19</v>
      </c>
      <c r="R4782" t="s">
        <v>32</v>
      </c>
    </row>
    <row r="4783" spans="1:18" x14ac:dyDescent="0.3">
      <c r="A4783" s="1">
        <v>45205</v>
      </c>
      <c r="B4783" t="s">
        <v>4809</v>
      </c>
      <c r="C4783" t="s">
        <v>30</v>
      </c>
      <c r="D4783" t="s">
        <v>36</v>
      </c>
      <c r="E4783">
        <v>4637.7</v>
      </c>
      <c r="F4783" t="s">
        <v>31</v>
      </c>
      <c r="G4783">
        <f>IF(Table1[[#This Row],[Type]]="Income",ABS(Table1[[#This Row],[Amount]]),0)</f>
        <v>4637.7</v>
      </c>
      <c r="H4783">
        <f>IF(Table1[[#This Row],[Type]]="Expense",ABS(Table1[[#This Row],[Amount]]),0)</f>
        <v>0</v>
      </c>
      <c r="I4783" t="s">
        <v>12</v>
      </c>
      <c r="J4783" t="s">
        <v>27</v>
      </c>
      <c r="L4783" t="str">
        <f t="shared" si="74"/>
        <v>October</v>
      </c>
      <c r="M4783" s="4">
        <f>ABS(Table1[[#This Row],[Amount]])</f>
        <v>4637.7</v>
      </c>
      <c r="N4783">
        <f>IF(Table1[[#This Row],[Type]]="Income",ABS(Table1[[#This Row],[Amount]]),0)</f>
        <v>4637.7</v>
      </c>
      <c r="O4783">
        <f>IF(Table1[[#This Row],[Type]]="Expense",ABS(Table1[[#This Row],[Amount]]),0)</f>
        <v>0</v>
      </c>
      <c r="P4783" t="str">
        <f>Table1[[#This Row],[Region]]</f>
        <v>North</v>
      </c>
      <c r="Q4783" t="s">
        <v>36</v>
      </c>
      <c r="R4783" t="s">
        <v>27</v>
      </c>
    </row>
    <row r="4784" spans="1:18" x14ac:dyDescent="0.3">
      <c r="A4784" s="1">
        <v>45252</v>
      </c>
      <c r="B4784" t="s">
        <v>4810</v>
      </c>
      <c r="C4784" t="s">
        <v>9</v>
      </c>
      <c r="D4784" t="s">
        <v>10</v>
      </c>
      <c r="E4784">
        <v>-4011.2</v>
      </c>
      <c r="F4784" t="s">
        <v>11</v>
      </c>
      <c r="G4784">
        <f>IF(Table1[[#This Row],[Type]]="Income",ABS(Table1[[#This Row],[Amount]]),0)</f>
        <v>0</v>
      </c>
      <c r="H4784">
        <f>IF(Table1[[#This Row],[Type]]="Expense",ABS(Table1[[#This Row],[Amount]]),0)</f>
        <v>4011.2</v>
      </c>
      <c r="I4784" t="s">
        <v>20</v>
      </c>
      <c r="J4784" t="s">
        <v>23</v>
      </c>
      <c r="L4784" t="str">
        <f t="shared" si="74"/>
        <v>November</v>
      </c>
      <c r="M4784" s="4">
        <f>ABS(Table1[[#This Row],[Amount]])</f>
        <v>4011.2</v>
      </c>
      <c r="N4784">
        <f>IF(Table1[[#This Row],[Type]]="Income",ABS(Table1[[#This Row],[Amount]]),0)</f>
        <v>0</v>
      </c>
      <c r="O4784">
        <f>IF(Table1[[#This Row],[Type]]="Expense",ABS(Table1[[#This Row],[Amount]]),0)</f>
        <v>4011.2</v>
      </c>
      <c r="P4784" t="str">
        <f>Table1[[#This Row],[Region]]</f>
        <v>South</v>
      </c>
      <c r="Q4784" t="s">
        <v>10</v>
      </c>
      <c r="R4784" t="s">
        <v>23</v>
      </c>
    </row>
    <row r="4785" spans="1:18" x14ac:dyDescent="0.3">
      <c r="A4785" s="1">
        <v>45266</v>
      </c>
      <c r="B4785" t="s">
        <v>4811</v>
      </c>
      <c r="C4785" t="s">
        <v>15</v>
      </c>
      <c r="D4785" t="s">
        <v>22</v>
      </c>
      <c r="E4785">
        <v>-3115.96</v>
      </c>
      <c r="F4785" t="s">
        <v>11</v>
      </c>
      <c r="G4785">
        <f>IF(Table1[[#This Row],[Type]]="Income",ABS(Table1[[#This Row],[Amount]]),0)</f>
        <v>0</v>
      </c>
      <c r="H4785">
        <f>IF(Table1[[#This Row],[Type]]="Expense",ABS(Table1[[#This Row],[Amount]]),0)</f>
        <v>3115.96</v>
      </c>
      <c r="I4785" t="s">
        <v>20</v>
      </c>
      <c r="J4785" t="s">
        <v>32</v>
      </c>
      <c r="L4785" t="str">
        <f t="shared" si="74"/>
        <v>December</v>
      </c>
      <c r="M4785" s="4">
        <f>ABS(Table1[[#This Row],[Amount]])</f>
        <v>3115.96</v>
      </c>
      <c r="N4785">
        <f>IF(Table1[[#This Row],[Type]]="Income",ABS(Table1[[#This Row],[Amount]]),0)</f>
        <v>0</v>
      </c>
      <c r="O4785">
        <f>IF(Table1[[#This Row],[Type]]="Expense",ABS(Table1[[#This Row],[Amount]]),0)</f>
        <v>3115.96</v>
      </c>
      <c r="P4785" t="str">
        <f>Table1[[#This Row],[Region]]</f>
        <v>West</v>
      </c>
      <c r="Q4785" t="s">
        <v>22</v>
      </c>
      <c r="R4785" t="s">
        <v>32</v>
      </c>
    </row>
    <row r="4786" spans="1:18" x14ac:dyDescent="0.3">
      <c r="A4786" s="1">
        <v>45283</v>
      </c>
      <c r="B4786" t="s">
        <v>4812</v>
      </c>
      <c r="C4786" t="s">
        <v>30</v>
      </c>
      <c r="D4786" t="s">
        <v>36</v>
      </c>
      <c r="E4786">
        <v>729.88</v>
      </c>
      <c r="F4786" t="s">
        <v>31</v>
      </c>
      <c r="G4786">
        <f>IF(Table1[[#This Row],[Type]]="Income",ABS(Table1[[#This Row],[Amount]]),0)</f>
        <v>729.88</v>
      </c>
      <c r="H4786">
        <f>IF(Table1[[#This Row],[Type]]="Expense",ABS(Table1[[#This Row],[Amount]]),0)</f>
        <v>0</v>
      </c>
      <c r="I4786" t="s">
        <v>12</v>
      </c>
      <c r="J4786" t="s">
        <v>27</v>
      </c>
      <c r="L4786" t="str">
        <f t="shared" si="74"/>
        <v>December</v>
      </c>
      <c r="M4786" s="4">
        <f>ABS(Table1[[#This Row],[Amount]])</f>
        <v>729.88</v>
      </c>
      <c r="N4786">
        <f>IF(Table1[[#This Row],[Type]]="Income",ABS(Table1[[#This Row],[Amount]]),0)</f>
        <v>729.88</v>
      </c>
      <c r="O4786">
        <f>IF(Table1[[#This Row],[Type]]="Expense",ABS(Table1[[#This Row],[Amount]]),0)</f>
        <v>0</v>
      </c>
      <c r="P4786" t="str">
        <f>Table1[[#This Row],[Region]]</f>
        <v>North</v>
      </c>
      <c r="Q4786" t="s">
        <v>36</v>
      </c>
      <c r="R4786" t="s">
        <v>27</v>
      </c>
    </row>
    <row r="4787" spans="1:18" x14ac:dyDescent="0.3">
      <c r="A4787" s="1">
        <v>45266</v>
      </c>
      <c r="B4787" t="s">
        <v>4813</v>
      </c>
      <c r="C4787" t="s">
        <v>30</v>
      </c>
      <c r="D4787" t="s">
        <v>26</v>
      </c>
      <c r="E4787">
        <v>3149.34</v>
      </c>
      <c r="F4787" t="s">
        <v>31</v>
      </c>
      <c r="G4787">
        <f>IF(Table1[[#This Row],[Type]]="Income",ABS(Table1[[#This Row],[Amount]]),0)</f>
        <v>3149.34</v>
      </c>
      <c r="H4787">
        <f>IF(Table1[[#This Row],[Type]]="Expense",ABS(Table1[[#This Row],[Amount]]),0)</f>
        <v>0</v>
      </c>
      <c r="I4787" t="s">
        <v>20</v>
      </c>
      <c r="J4787" t="s">
        <v>32</v>
      </c>
      <c r="L4787" t="str">
        <f t="shared" si="74"/>
        <v>December</v>
      </c>
      <c r="M4787" s="4">
        <f>ABS(Table1[[#This Row],[Amount]])</f>
        <v>3149.34</v>
      </c>
      <c r="N4787">
        <f>IF(Table1[[#This Row],[Type]]="Income",ABS(Table1[[#This Row],[Amount]]),0)</f>
        <v>3149.34</v>
      </c>
      <c r="O4787">
        <f>IF(Table1[[#This Row],[Type]]="Expense",ABS(Table1[[#This Row],[Amount]]),0)</f>
        <v>0</v>
      </c>
      <c r="P4787" t="str">
        <f>Table1[[#This Row],[Region]]</f>
        <v>West</v>
      </c>
      <c r="Q4787" t="s">
        <v>26</v>
      </c>
      <c r="R4787" t="s">
        <v>32</v>
      </c>
    </row>
    <row r="4788" spans="1:18" x14ac:dyDescent="0.3">
      <c r="A4788" s="1">
        <v>45130</v>
      </c>
      <c r="B4788" t="s">
        <v>4814</v>
      </c>
      <c r="C4788" t="s">
        <v>25</v>
      </c>
      <c r="D4788" t="s">
        <v>42</v>
      </c>
      <c r="E4788">
        <v>-374.18</v>
      </c>
      <c r="F4788" t="s">
        <v>11</v>
      </c>
      <c r="G4788">
        <f>IF(Table1[[#This Row],[Type]]="Income",ABS(Table1[[#This Row],[Amount]]),0)</f>
        <v>0</v>
      </c>
      <c r="H4788">
        <f>IF(Table1[[#This Row],[Type]]="Expense",ABS(Table1[[#This Row],[Amount]]),0)</f>
        <v>374.18</v>
      </c>
      <c r="I4788" t="s">
        <v>20</v>
      </c>
      <c r="J4788" t="s">
        <v>32</v>
      </c>
      <c r="L4788" t="str">
        <f t="shared" si="74"/>
        <v>July</v>
      </c>
      <c r="M4788" s="4">
        <f>ABS(Table1[[#This Row],[Amount]])</f>
        <v>374.18</v>
      </c>
      <c r="N4788">
        <f>IF(Table1[[#This Row],[Type]]="Income",ABS(Table1[[#This Row],[Amount]]),0)</f>
        <v>0</v>
      </c>
      <c r="O4788">
        <f>IF(Table1[[#This Row],[Type]]="Expense",ABS(Table1[[#This Row],[Amount]]),0)</f>
        <v>374.18</v>
      </c>
      <c r="P4788" t="str">
        <f>Table1[[#This Row],[Region]]</f>
        <v>West</v>
      </c>
      <c r="Q4788" t="s">
        <v>42</v>
      </c>
      <c r="R4788" t="s">
        <v>32</v>
      </c>
    </row>
    <row r="4789" spans="1:18" x14ac:dyDescent="0.3">
      <c r="A4789" s="1">
        <v>45087</v>
      </c>
      <c r="B4789" t="s">
        <v>4815</v>
      </c>
      <c r="C4789" t="s">
        <v>15</v>
      </c>
      <c r="D4789" t="s">
        <v>19</v>
      </c>
      <c r="E4789">
        <v>-4437.97</v>
      </c>
      <c r="F4789" t="s">
        <v>11</v>
      </c>
      <c r="G4789">
        <f>IF(Table1[[#This Row],[Type]]="Income",ABS(Table1[[#This Row],[Amount]]),0)</f>
        <v>0</v>
      </c>
      <c r="H4789">
        <f>IF(Table1[[#This Row],[Type]]="Expense",ABS(Table1[[#This Row],[Amount]]),0)</f>
        <v>4437.97</v>
      </c>
      <c r="I4789" t="s">
        <v>20</v>
      </c>
      <c r="J4789" t="s">
        <v>27</v>
      </c>
      <c r="L4789" t="str">
        <f t="shared" si="74"/>
        <v>June</v>
      </c>
      <c r="M4789" s="4">
        <f>ABS(Table1[[#This Row],[Amount]])</f>
        <v>4437.97</v>
      </c>
      <c r="N4789">
        <f>IF(Table1[[#This Row],[Type]]="Income",ABS(Table1[[#This Row],[Amount]]),0)</f>
        <v>0</v>
      </c>
      <c r="O4789">
        <f>IF(Table1[[#This Row],[Type]]="Expense",ABS(Table1[[#This Row],[Amount]]),0)</f>
        <v>4437.97</v>
      </c>
      <c r="P4789" t="str">
        <f>Table1[[#This Row],[Region]]</f>
        <v>North</v>
      </c>
      <c r="Q4789" t="s">
        <v>19</v>
      </c>
      <c r="R4789" t="s">
        <v>27</v>
      </c>
    </row>
    <row r="4790" spans="1:18" x14ac:dyDescent="0.3">
      <c r="A4790" s="1">
        <v>44954</v>
      </c>
      <c r="B4790" t="s">
        <v>4816</v>
      </c>
      <c r="C4790" t="s">
        <v>25</v>
      </c>
      <c r="D4790" t="s">
        <v>16</v>
      </c>
      <c r="E4790">
        <v>-2460.92</v>
      </c>
      <c r="F4790" t="s">
        <v>11</v>
      </c>
      <c r="G4790">
        <f>IF(Table1[[#This Row],[Type]]="Income",ABS(Table1[[#This Row],[Amount]]),0)</f>
        <v>0</v>
      </c>
      <c r="H4790">
        <f>IF(Table1[[#This Row],[Type]]="Expense",ABS(Table1[[#This Row],[Amount]]),0)</f>
        <v>2460.92</v>
      </c>
      <c r="I4790" t="s">
        <v>20</v>
      </c>
      <c r="J4790" t="s">
        <v>32</v>
      </c>
      <c r="L4790" t="str">
        <f t="shared" si="74"/>
        <v>January</v>
      </c>
      <c r="M4790" s="4">
        <f>ABS(Table1[[#This Row],[Amount]])</f>
        <v>2460.92</v>
      </c>
      <c r="N4790">
        <f>IF(Table1[[#This Row],[Type]]="Income",ABS(Table1[[#This Row],[Amount]]),0)</f>
        <v>0</v>
      </c>
      <c r="O4790">
        <f>IF(Table1[[#This Row],[Type]]="Expense",ABS(Table1[[#This Row],[Amount]]),0)</f>
        <v>2460.92</v>
      </c>
      <c r="P4790" t="str">
        <f>Table1[[#This Row],[Region]]</f>
        <v>West</v>
      </c>
      <c r="Q4790" t="s">
        <v>16</v>
      </c>
      <c r="R4790" t="s">
        <v>32</v>
      </c>
    </row>
    <row r="4791" spans="1:18" x14ac:dyDescent="0.3">
      <c r="A4791" s="1">
        <v>45183</v>
      </c>
      <c r="B4791" t="s">
        <v>4817</v>
      </c>
      <c r="C4791" t="s">
        <v>30</v>
      </c>
      <c r="D4791" t="s">
        <v>22</v>
      </c>
      <c r="E4791">
        <v>3517.62</v>
      </c>
      <c r="F4791" t="s">
        <v>31</v>
      </c>
      <c r="G4791">
        <f>IF(Table1[[#This Row],[Type]]="Income",ABS(Table1[[#This Row],[Amount]]),0)</f>
        <v>3517.62</v>
      </c>
      <c r="H4791">
        <f>IF(Table1[[#This Row],[Type]]="Expense",ABS(Table1[[#This Row],[Amount]]),0)</f>
        <v>0</v>
      </c>
      <c r="I4791" t="s">
        <v>17</v>
      </c>
      <c r="J4791" t="s">
        <v>23</v>
      </c>
      <c r="L4791" t="str">
        <f t="shared" si="74"/>
        <v>September</v>
      </c>
      <c r="M4791" s="4">
        <f>ABS(Table1[[#This Row],[Amount]])</f>
        <v>3517.62</v>
      </c>
      <c r="N4791">
        <f>IF(Table1[[#This Row],[Type]]="Income",ABS(Table1[[#This Row],[Amount]]),0)</f>
        <v>3517.62</v>
      </c>
      <c r="O4791">
        <f>IF(Table1[[#This Row],[Type]]="Expense",ABS(Table1[[#This Row],[Amount]]),0)</f>
        <v>0</v>
      </c>
      <c r="P4791" t="str">
        <f>Table1[[#This Row],[Region]]</f>
        <v>South</v>
      </c>
      <c r="Q4791" t="s">
        <v>22</v>
      </c>
      <c r="R4791" t="s">
        <v>23</v>
      </c>
    </row>
    <row r="4792" spans="1:18" x14ac:dyDescent="0.3">
      <c r="A4792" s="1">
        <v>45091</v>
      </c>
      <c r="B4792" t="s">
        <v>4818</v>
      </c>
      <c r="C4792" t="s">
        <v>9</v>
      </c>
      <c r="D4792" t="s">
        <v>16</v>
      </c>
      <c r="E4792">
        <v>-355.99</v>
      </c>
      <c r="F4792" t="s">
        <v>11</v>
      </c>
      <c r="G4792">
        <f>IF(Table1[[#This Row],[Type]]="Income",ABS(Table1[[#This Row],[Amount]]),0)</f>
        <v>0</v>
      </c>
      <c r="H4792">
        <f>IF(Table1[[#This Row],[Type]]="Expense",ABS(Table1[[#This Row],[Amount]]),0)</f>
        <v>355.99</v>
      </c>
      <c r="I4792" t="s">
        <v>20</v>
      </c>
      <c r="J4792" t="s">
        <v>32</v>
      </c>
      <c r="L4792" t="str">
        <f t="shared" si="74"/>
        <v>June</v>
      </c>
      <c r="M4792" s="4">
        <f>ABS(Table1[[#This Row],[Amount]])</f>
        <v>355.99</v>
      </c>
      <c r="N4792">
        <f>IF(Table1[[#This Row],[Type]]="Income",ABS(Table1[[#This Row],[Amount]]),0)</f>
        <v>0</v>
      </c>
      <c r="O4792">
        <f>IF(Table1[[#This Row],[Type]]="Expense",ABS(Table1[[#This Row],[Amount]]),0)</f>
        <v>355.99</v>
      </c>
      <c r="P4792" t="str">
        <f>Table1[[#This Row],[Region]]</f>
        <v>West</v>
      </c>
      <c r="Q4792" t="s">
        <v>16</v>
      </c>
      <c r="R4792" t="s">
        <v>32</v>
      </c>
    </row>
    <row r="4793" spans="1:18" x14ac:dyDescent="0.3">
      <c r="A4793" s="1">
        <v>44989</v>
      </c>
      <c r="B4793" t="s">
        <v>4819</v>
      </c>
      <c r="C4793" t="s">
        <v>15</v>
      </c>
      <c r="D4793" t="s">
        <v>16</v>
      </c>
      <c r="E4793">
        <v>-2717.82</v>
      </c>
      <c r="F4793" t="s">
        <v>11</v>
      </c>
      <c r="G4793">
        <f>IF(Table1[[#This Row],[Type]]="Income",ABS(Table1[[#This Row],[Amount]]),0)</f>
        <v>0</v>
      </c>
      <c r="H4793">
        <f>IF(Table1[[#This Row],[Type]]="Expense",ABS(Table1[[#This Row],[Amount]]),0)</f>
        <v>2717.82</v>
      </c>
      <c r="I4793" t="s">
        <v>17</v>
      </c>
      <c r="J4793" t="s">
        <v>23</v>
      </c>
      <c r="L4793" t="str">
        <f t="shared" si="74"/>
        <v>March</v>
      </c>
      <c r="M4793" s="4">
        <f>ABS(Table1[[#This Row],[Amount]])</f>
        <v>2717.82</v>
      </c>
      <c r="N4793">
        <f>IF(Table1[[#This Row],[Type]]="Income",ABS(Table1[[#This Row],[Amount]]),0)</f>
        <v>0</v>
      </c>
      <c r="O4793">
        <f>IF(Table1[[#This Row],[Type]]="Expense",ABS(Table1[[#This Row],[Amount]]),0)</f>
        <v>2717.82</v>
      </c>
      <c r="P4793" t="str">
        <f>Table1[[#This Row],[Region]]</f>
        <v>South</v>
      </c>
      <c r="Q4793" t="s">
        <v>16</v>
      </c>
      <c r="R4793" t="s">
        <v>23</v>
      </c>
    </row>
    <row r="4794" spans="1:18" x14ac:dyDescent="0.3">
      <c r="A4794" s="1">
        <v>44948</v>
      </c>
      <c r="B4794" t="s">
        <v>4820</v>
      </c>
      <c r="C4794" t="s">
        <v>30</v>
      </c>
      <c r="D4794" t="s">
        <v>16</v>
      </c>
      <c r="E4794">
        <v>1576.19</v>
      </c>
      <c r="F4794" t="s">
        <v>31</v>
      </c>
      <c r="G4794">
        <f>IF(Table1[[#This Row],[Type]]="Income",ABS(Table1[[#This Row],[Amount]]),0)</f>
        <v>1576.19</v>
      </c>
      <c r="H4794">
        <f>IF(Table1[[#This Row],[Type]]="Expense",ABS(Table1[[#This Row],[Amount]]),0)</f>
        <v>0</v>
      </c>
      <c r="I4794" t="s">
        <v>17</v>
      </c>
      <c r="J4794" t="s">
        <v>13</v>
      </c>
      <c r="L4794" t="str">
        <f t="shared" si="74"/>
        <v>January</v>
      </c>
      <c r="M4794" s="4">
        <f>ABS(Table1[[#This Row],[Amount]])</f>
        <v>1576.19</v>
      </c>
      <c r="N4794">
        <f>IF(Table1[[#This Row],[Type]]="Income",ABS(Table1[[#This Row],[Amount]]),0)</f>
        <v>1576.19</v>
      </c>
      <c r="O4794">
        <f>IF(Table1[[#This Row],[Type]]="Expense",ABS(Table1[[#This Row],[Amount]]),0)</f>
        <v>0</v>
      </c>
      <c r="P4794" t="str">
        <f>Table1[[#This Row],[Region]]</f>
        <v>East</v>
      </c>
      <c r="Q4794" t="s">
        <v>16</v>
      </c>
      <c r="R4794" t="s">
        <v>13</v>
      </c>
    </row>
    <row r="4795" spans="1:18" x14ac:dyDescent="0.3">
      <c r="A4795" s="1">
        <v>44996</v>
      </c>
      <c r="B4795" t="s">
        <v>4821</v>
      </c>
      <c r="C4795" t="s">
        <v>30</v>
      </c>
      <c r="D4795" t="s">
        <v>19</v>
      </c>
      <c r="E4795">
        <v>1496.34</v>
      </c>
      <c r="F4795" t="s">
        <v>31</v>
      </c>
      <c r="G4795">
        <f>IF(Table1[[#This Row],[Type]]="Income",ABS(Table1[[#This Row],[Amount]]),0)</f>
        <v>1496.34</v>
      </c>
      <c r="H4795">
        <f>IF(Table1[[#This Row],[Type]]="Expense",ABS(Table1[[#This Row],[Amount]]),0)</f>
        <v>0</v>
      </c>
      <c r="I4795" t="s">
        <v>20</v>
      </c>
      <c r="J4795" t="s">
        <v>13</v>
      </c>
      <c r="L4795" t="str">
        <f t="shared" si="74"/>
        <v>March</v>
      </c>
      <c r="M4795" s="4">
        <f>ABS(Table1[[#This Row],[Amount]])</f>
        <v>1496.34</v>
      </c>
      <c r="N4795">
        <f>IF(Table1[[#This Row],[Type]]="Income",ABS(Table1[[#This Row],[Amount]]),0)</f>
        <v>1496.34</v>
      </c>
      <c r="O4795">
        <f>IF(Table1[[#This Row],[Type]]="Expense",ABS(Table1[[#This Row],[Amount]]),0)</f>
        <v>0</v>
      </c>
      <c r="P4795" t="str">
        <f>Table1[[#This Row],[Region]]</f>
        <v>East</v>
      </c>
      <c r="Q4795" t="s">
        <v>19</v>
      </c>
      <c r="R4795" t="s">
        <v>13</v>
      </c>
    </row>
    <row r="4796" spans="1:18" x14ac:dyDescent="0.3">
      <c r="A4796" s="1">
        <v>45022</v>
      </c>
      <c r="B4796" t="s">
        <v>4822</v>
      </c>
      <c r="C4796" t="s">
        <v>9</v>
      </c>
      <c r="D4796" t="s">
        <v>22</v>
      </c>
      <c r="E4796">
        <v>-2009.31</v>
      </c>
      <c r="F4796" t="s">
        <v>11</v>
      </c>
      <c r="G4796">
        <f>IF(Table1[[#This Row],[Type]]="Income",ABS(Table1[[#This Row],[Amount]]),0)</f>
        <v>0</v>
      </c>
      <c r="H4796">
        <f>IF(Table1[[#This Row],[Type]]="Expense",ABS(Table1[[#This Row],[Amount]]),0)</f>
        <v>2009.31</v>
      </c>
      <c r="I4796" t="s">
        <v>12</v>
      </c>
      <c r="J4796" t="s">
        <v>13</v>
      </c>
      <c r="L4796" t="str">
        <f t="shared" si="74"/>
        <v>April</v>
      </c>
      <c r="M4796" s="4">
        <f>ABS(Table1[[#This Row],[Amount]])</f>
        <v>2009.31</v>
      </c>
      <c r="N4796">
        <f>IF(Table1[[#This Row],[Type]]="Income",ABS(Table1[[#This Row],[Amount]]),0)</f>
        <v>0</v>
      </c>
      <c r="O4796">
        <f>IF(Table1[[#This Row],[Type]]="Expense",ABS(Table1[[#This Row],[Amount]]),0)</f>
        <v>2009.31</v>
      </c>
      <c r="P4796" t="str">
        <f>Table1[[#This Row],[Region]]</f>
        <v>East</v>
      </c>
      <c r="Q4796" t="s">
        <v>22</v>
      </c>
      <c r="R4796" t="s">
        <v>13</v>
      </c>
    </row>
    <row r="4797" spans="1:18" x14ac:dyDescent="0.3">
      <c r="A4797" s="1">
        <v>45089</v>
      </c>
      <c r="B4797" t="s">
        <v>4823</v>
      </c>
      <c r="C4797" t="s">
        <v>30</v>
      </c>
      <c r="D4797" t="s">
        <v>22</v>
      </c>
      <c r="E4797">
        <v>103.13</v>
      </c>
      <c r="F4797" t="s">
        <v>31</v>
      </c>
      <c r="G4797">
        <f>IF(Table1[[#This Row],[Type]]="Income",ABS(Table1[[#This Row],[Amount]]),0)</f>
        <v>103.13</v>
      </c>
      <c r="H4797">
        <f>IF(Table1[[#This Row],[Type]]="Expense",ABS(Table1[[#This Row],[Amount]]),0)</f>
        <v>0</v>
      </c>
      <c r="I4797" t="s">
        <v>12</v>
      </c>
      <c r="J4797" t="s">
        <v>32</v>
      </c>
      <c r="L4797" t="str">
        <f t="shared" si="74"/>
        <v>June</v>
      </c>
      <c r="M4797" s="4">
        <f>ABS(Table1[[#This Row],[Amount]])</f>
        <v>103.13</v>
      </c>
      <c r="N4797">
        <f>IF(Table1[[#This Row],[Type]]="Income",ABS(Table1[[#This Row],[Amount]]),0)</f>
        <v>103.13</v>
      </c>
      <c r="O4797">
        <f>IF(Table1[[#This Row],[Type]]="Expense",ABS(Table1[[#This Row],[Amount]]),0)</f>
        <v>0</v>
      </c>
      <c r="P4797" t="str">
        <f>Table1[[#This Row],[Region]]</f>
        <v>West</v>
      </c>
      <c r="Q4797" t="s">
        <v>22</v>
      </c>
      <c r="R4797" t="s">
        <v>32</v>
      </c>
    </row>
    <row r="4798" spans="1:18" x14ac:dyDescent="0.3">
      <c r="A4798" s="1">
        <v>45005</v>
      </c>
      <c r="B4798" t="s">
        <v>4824</v>
      </c>
      <c r="C4798" t="s">
        <v>30</v>
      </c>
      <c r="D4798" t="s">
        <v>10</v>
      </c>
      <c r="E4798">
        <v>2386.64</v>
      </c>
      <c r="F4798" t="s">
        <v>31</v>
      </c>
      <c r="G4798">
        <f>IF(Table1[[#This Row],[Type]]="Income",ABS(Table1[[#This Row],[Amount]]),0)</f>
        <v>2386.64</v>
      </c>
      <c r="H4798">
        <f>IF(Table1[[#This Row],[Type]]="Expense",ABS(Table1[[#This Row],[Amount]]),0)</f>
        <v>0</v>
      </c>
      <c r="I4798" t="s">
        <v>20</v>
      </c>
      <c r="J4798" t="s">
        <v>13</v>
      </c>
      <c r="L4798" t="str">
        <f t="shared" si="74"/>
        <v>March</v>
      </c>
      <c r="M4798" s="4">
        <f>ABS(Table1[[#This Row],[Amount]])</f>
        <v>2386.64</v>
      </c>
      <c r="N4798">
        <f>IF(Table1[[#This Row],[Type]]="Income",ABS(Table1[[#This Row],[Amount]]),0)</f>
        <v>2386.64</v>
      </c>
      <c r="O4798">
        <f>IF(Table1[[#This Row],[Type]]="Expense",ABS(Table1[[#This Row],[Amount]]),0)</f>
        <v>0</v>
      </c>
      <c r="P4798" t="str">
        <f>Table1[[#This Row],[Region]]</f>
        <v>East</v>
      </c>
      <c r="Q4798" t="s">
        <v>10</v>
      </c>
      <c r="R4798" t="s">
        <v>13</v>
      </c>
    </row>
    <row r="4799" spans="1:18" x14ac:dyDescent="0.3">
      <c r="A4799" s="1">
        <v>44931</v>
      </c>
      <c r="B4799" t="s">
        <v>4825</v>
      </c>
      <c r="C4799" t="s">
        <v>15</v>
      </c>
      <c r="D4799" t="s">
        <v>16</v>
      </c>
      <c r="E4799">
        <v>-2484.1799999999998</v>
      </c>
      <c r="F4799" t="s">
        <v>11</v>
      </c>
      <c r="G4799">
        <f>IF(Table1[[#This Row],[Type]]="Income",ABS(Table1[[#This Row],[Amount]]),0)</f>
        <v>0</v>
      </c>
      <c r="H4799">
        <f>IF(Table1[[#This Row],[Type]]="Expense",ABS(Table1[[#This Row],[Amount]]),0)</f>
        <v>2484.1799999999998</v>
      </c>
      <c r="I4799" t="s">
        <v>17</v>
      </c>
      <c r="J4799" t="s">
        <v>13</v>
      </c>
      <c r="L4799" t="str">
        <f t="shared" si="74"/>
        <v>January</v>
      </c>
      <c r="M4799" s="4">
        <f>ABS(Table1[[#This Row],[Amount]])</f>
        <v>2484.1799999999998</v>
      </c>
      <c r="N4799">
        <f>IF(Table1[[#This Row],[Type]]="Income",ABS(Table1[[#This Row],[Amount]]),0)</f>
        <v>0</v>
      </c>
      <c r="O4799">
        <f>IF(Table1[[#This Row],[Type]]="Expense",ABS(Table1[[#This Row],[Amount]]),0)</f>
        <v>2484.1799999999998</v>
      </c>
      <c r="P4799" t="str">
        <f>Table1[[#This Row],[Region]]</f>
        <v>East</v>
      </c>
      <c r="Q4799" t="s">
        <v>16</v>
      </c>
      <c r="R4799" t="s">
        <v>13</v>
      </c>
    </row>
    <row r="4800" spans="1:18" x14ac:dyDescent="0.3">
      <c r="A4800" s="1">
        <v>45242</v>
      </c>
      <c r="B4800" t="s">
        <v>4826</v>
      </c>
      <c r="C4800" t="s">
        <v>15</v>
      </c>
      <c r="D4800" t="s">
        <v>10</v>
      </c>
      <c r="E4800">
        <v>-4329.34</v>
      </c>
      <c r="F4800" t="s">
        <v>11</v>
      </c>
      <c r="G4800">
        <f>IF(Table1[[#This Row],[Type]]="Income",ABS(Table1[[#This Row],[Amount]]),0)</f>
        <v>0</v>
      </c>
      <c r="H4800">
        <f>IF(Table1[[#This Row],[Type]]="Expense",ABS(Table1[[#This Row],[Amount]]),0)</f>
        <v>4329.34</v>
      </c>
      <c r="I4800" t="s">
        <v>12</v>
      </c>
      <c r="J4800" t="s">
        <v>32</v>
      </c>
      <c r="L4800" t="str">
        <f t="shared" si="74"/>
        <v>November</v>
      </c>
      <c r="M4800" s="4">
        <f>ABS(Table1[[#This Row],[Amount]])</f>
        <v>4329.34</v>
      </c>
      <c r="N4800">
        <f>IF(Table1[[#This Row],[Type]]="Income",ABS(Table1[[#This Row],[Amount]]),0)</f>
        <v>0</v>
      </c>
      <c r="O4800">
        <f>IF(Table1[[#This Row],[Type]]="Expense",ABS(Table1[[#This Row],[Amount]]),0)</f>
        <v>4329.34</v>
      </c>
      <c r="P4800" t="str">
        <f>Table1[[#This Row],[Region]]</f>
        <v>West</v>
      </c>
      <c r="Q4800" t="s">
        <v>10</v>
      </c>
      <c r="R4800" t="s">
        <v>32</v>
      </c>
    </row>
    <row r="4801" spans="1:18" x14ac:dyDescent="0.3">
      <c r="A4801" s="1">
        <v>45046</v>
      </c>
      <c r="B4801" t="s">
        <v>4827</v>
      </c>
      <c r="C4801" t="s">
        <v>15</v>
      </c>
      <c r="D4801" t="s">
        <v>10</v>
      </c>
      <c r="E4801">
        <v>-2297.7800000000002</v>
      </c>
      <c r="F4801" t="s">
        <v>11</v>
      </c>
      <c r="G4801">
        <f>IF(Table1[[#This Row],[Type]]="Income",ABS(Table1[[#This Row],[Amount]]),0)</f>
        <v>0</v>
      </c>
      <c r="H4801">
        <f>IF(Table1[[#This Row],[Type]]="Expense",ABS(Table1[[#This Row],[Amount]]),0)</f>
        <v>2297.7800000000002</v>
      </c>
      <c r="I4801" t="s">
        <v>20</v>
      </c>
      <c r="J4801" t="s">
        <v>27</v>
      </c>
      <c r="L4801" t="str">
        <f t="shared" si="74"/>
        <v>April</v>
      </c>
      <c r="M4801" s="4">
        <f>ABS(Table1[[#This Row],[Amount]])</f>
        <v>2297.7800000000002</v>
      </c>
      <c r="N4801">
        <f>IF(Table1[[#This Row],[Type]]="Income",ABS(Table1[[#This Row],[Amount]]),0)</f>
        <v>0</v>
      </c>
      <c r="O4801">
        <f>IF(Table1[[#This Row],[Type]]="Expense",ABS(Table1[[#This Row],[Amount]]),0)</f>
        <v>2297.7800000000002</v>
      </c>
      <c r="P4801" t="str">
        <f>Table1[[#This Row],[Region]]</f>
        <v>North</v>
      </c>
      <c r="Q4801" t="s">
        <v>10</v>
      </c>
      <c r="R4801" t="s">
        <v>27</v>
      </c>
    </row>
    <row r="4802" spans="1:18" x14ac:dyDescent="0.3">
      <c r="A4802" s="1">
        <v>45228</v>
      </c>
      <c r="B4802" t="s">
        <v>4828</v>
      </c>
      <c r="C4802" t="s">
        <v>25</v>
      </c>
      <c r="D4802" t="s">
        <v>42</v>
      </c>
      <c r="E4802">
        <v>-1881.43</v>
      </c>
      <c r="F4802" t="s">
        <v>11</v>
      </c>
      <c r="G4802">
        <f>IF(Table1[[#This Row],[Type]]="Income",ABS(Table1[[#This Row],[Amount]]),0)</f>
        <v>0</v>
      </c>
      <c r="H4802">
        <f>IF(Table1[[#This Row],[Type]]="Expense",ABS(Table1[[#This Row],[Amount]]),0)</f>
        <v>1881.43</v>
      </c>
      <c r="I4802" t="s">
        <v>20</v>
      </c>
      <c r="J4802" t="s">
        <v>32</v>
      </c>
      <c r="L4802" t="str">
        <f t="shared" si="74"/>
        <v>October</v>
      </c>
      <c r="M4802" s="4">
        <f>ABS(Table1[[#This Row],[Amount]])</f>
        <v>1881.43</v>
      </c>
      <c r="N4802">
        <f>IF(Table1[[#This Row],[Type]]="Income",ABS(Table1[[#This Row],[Amount]]),0)</f>
        <v>0</v>
      </c>
      <c r="O4802">
        <f>IF(Table1[[#This Row],[Type]]="Expense",ABS(Table1[[#This Row],[Amount]]),0)</f>
        <v>1881.43</v>
      </c>
      <c r="P4802" t="str">
        <f>Table1[[#This Row],[Region]]</f>
        <v>West</v>
      </c>
      <c r="Q4802" t="s">
        <v>42</v>
      </c>
      <c r="R4802" t="s">
        <v>32</v>
      </c>
    </row>
    <row r="4803" spans="1:18" x14ac:dyDescent="0.3">
      <c r="A4803" s="1">
        <v>45104</v>
      </c>
      <c r="B4803" t="s">
        <v>4829</v>
      </c>
      <c r="C4803" t="s">
        <v>9</v>
      </c>
      <c r="D4803" t="s">
        <v>19</v>
      </c>
      <c r="E4803">
        <v>-4974.26</v>
      </c>
      <c r="F4803" t="s">
        <v>11</v>
      </c>
      <c r="G4803">
        <f>IF(Table1[[#This Row],[Type]]="Income",ABS(Table1[[#This Row],[Amount]]),0)</f>
        <v>0</v>
      </c>
      <c r="H4803">
        <f>IF(Table1[[#This Row],[Type]]="Expense",ABS(Table1[[#This Row],[Amount]]),0)</f>
        <v>4974.26</v>
      </c>
      <c r="I4803" t="s">
        <v>17</v>
      </c>
      <c r="J4803" t="s">
        <v>23</v>
      </c>
      <c r="L4803" t="str">
        <f t="shared" ref="L4803:L4866" si="75">TEXT(A4803:A9802,"mmmm")</f>
        <v>June</v>
      </c>
      <c r="M4803" s="4">
        <f>ABS(Table1[[#This Row],[Amount]])</f>
        <v>4974.26</v>
      </c>
      <c r="N4803">
        <f>IF(Table1[[#This Row],[Type]]="Income",ABS(Table1[[#This Row],[Amount]]),0)</f>
        <v>0</v>
      </c>
      <c r="O4803">
        <f>IF(Table1[[#This Row],[Type]]="Expense",ABS(Table1[[#This Row],[Amount]]),0)</f>
        <v>4974.26</v>
      </c>
      <c r="P4803" t="str">
        <f>Table1[[#This Row],[Region]]</f>
        <v>South</v>
      </c>
      <c r="Q4803" t="s">
        <v>19</v>
      </c>
      <c r="R4803" t="s">
        <v>23</v>
      </c>
    </row>
    <row r="4804" spans="1:18" x14ac:dyDescent="0.3">
      <c r="A4804" s="1">
        <v>45102</v>
      </c>
      <c r="B4804" t="s">
        <v>4830</v>
      </c>
      <c r="C4804" t="s">
        <v>15</v>
      </c>
      <c r="D4804" t="s">
        <v>19</v>
      </c>
      <c r="E4804">
        <v>-2898.95</v>
      </c>
      <c r="F4804" t="s">
        <v>11</v>
      </c>
      <c r="G4804">
        <f>IF(Table1[[#This Row],[Type]]="Income",ABS(Table1[[#This Row],[Amount]]),0)</f>
        <v>0</v>
      </c>
      <c r="H4804">
        <f>IF(Table1[[#This Row],[Type]]="Expense",ABS(Table1[[#This Row],[Amount]]),0)</f>
        <v>2898.95</v>
      </c>
      <c r="I4804" t="s">
        <v>12</v>
      </c>
      <c r="J4804" t="s">
        <v>32</v>
      </c>
      <c r="L4804" t="str">
        <f t="shared" si="75"/>
        <v>June</v>
      </c>
      <c r="M4804" s="4">
        <f>ABS(Table1[[#This Row],[Amount]])</f>
        <v>2898.95</v>
      </c>
      <c r="N4804">
        <f>IF(Table1[[#This Row],[Type]]="Income",ABS(Table1[[#This Row],[Amount]]),0)</f>
        <v>0</v>
      </c>
      <c r="O4804">
        <f>IF(Table1[[#This Row],[Type]]="Expense",ABS(Table1[[#This Row],[Amount]]),0)</f>
        <v>2898.95</v>
      </c>
      <c r="P4804" t="str">
        <f>Table1[[#This Row],[Region]]</f>
        <v>West</v>
      </c>
      <c r="Q4804" t="s">
        <v>19</v>
      </c>
      <c r="R4804" t="s">
        <v>32</v>
      </c>
    </row>
    <row r="4805" spans="1:18" x14ac:dyDescent="0.3">
      <c r="A4805" s="1">
        <v>45143</v>
      </c>
      <c r="B4805" t="s">
        <v>4831</v>
      </c>
      <c r="C4805" t="s">
        <v>25</v>
      </c>
      <c r="D4805" t="s">
        <v>36</v>
      </c>
      <c r="E4805">
        <v>-2415.8000000000002</v>
      </c>
      <c r="F4805" t="s">
        <v>11</v>
      </c>
      <c r="G4805">
        <f>IF(Table1[[#This Row],[Type]]="Income",ABS(Table1[[#This Row],[Amount]]),0)</f>
        <v>0</v>
      </c>
      <c r="H4805">
        <f>IF(Table1[[#This Row],[Type]]="Expense",ABS(Table1[[#This Row],[Amount]]),0)</f>
        <v>2415.8000000000002</v>
      </c>
      <c r="I4805" t="s">
        <v>20</v>
      </c>
      <c r="J4805" t="s">
        <v>27</v>
      </c>
      <c r="L4805" t="str">
        <f t="shared" si="75"/>
        <v>August</v>
      </c>
      <c r="M4805" s="4">
        <f>ABS(Table1[[#This Row],[Amount]])</f>
        <v>2415.8000000000002</v>
      </c>
      <c r="N4805">
        <f>IF(Table1[[#This Row],[Type]]="Income",ABS(Table1[[#This Row],[Amount]]),0)</f>
        <v>0</v>
      </c>
      <c r="O4805">
        <f>IF(Table1[[#This Row],[Type]]="Expense",ABS(Table1[[#This Row],[Amount]]),0)</f>
        <v>2415.8000000000002</v>
      </c>
      <c r="P4805" t="str">
        <f>Table1[[#This Row],[Region]]</f>
        <v>North</v>
      </c>
      <c r="Q4805" t="s">
        <v>36</v>
      </c>
      <c r="R4805" t="s">
        <v>27</v>
      </c>
    </row>
    <row r="4806" spans="1:18" x14ac:dyDescent="0.3">
      <c r="A4806" s="1">
        <v>44982</v>
      </c>
      <c r="B4806" t="s">
        <v>4832</v>
      </c>
      <c r="C4806" t="s">
        <v>25</v>
      </c>
      <c r="D4806" t="s">
        <v>10</v>
      </c>
      <c r="E4806">
        <v>-2530.09</v>
      </c>
      <c r="F4806" t="s">
        <v>11</v>
      </c>
      <c r="G4806">
        <f>IF(Table1[[#This Row],[Type]]="Income",ABS(Table1[[#This Row],[Amount]]),0)</f>
        <v>0</v>
      </c>
      <c r="H4806">
        <f>IF(Table1[[#This Row],[Type]]="Expense",ABS(Table1[[#This Row],[Amount]]),0)</f>
        <v>2530.09</v>
      </c>
      <c r="I4806" t="s">
        <v>12</v>
      </c>
      <c r="J4806" t="s">
        <v>13</v>
      </c>
      <c r="L4806" t="str">
        <f t="shared" si="75"/>
        <v>February</v>
      </c>
      <c r="M4806" s="4">
        <f>ABS(Table1[[#This Row],[Amount]])</f>
        <v>2530.09</v>
      </c>
      <c r="N4806">
        <f>IF(Table1[[#This Row],[Type]]="Income",ABS(Table1[[#This Row],[Amount]]),0)</f>
        <v>0</v>
      </c>
      <c r="O4806">
        <f>IF(Table1[[#This Row],[Type]]="Expense",ABS(Table1[[#This Row],[Amount]]),0)</f>
        <v>2530.09</v>
      </c>
      <c r="P4806" t="str">
        <f>Table1[[#This Row],[Region]]</f>
        <v>East</v>
      </c>
      <c r="Q4806" t="s">
        <v>10</v>
      </c>
      <c r="R4806" t="s">
        <v>13</v>
      </c>
    </row>
    <row r="4807" spans="1:18" x14ac:dyDescent="0.3">
      <c r="A4807" s="1">
        <v>45113</v>
      </c>
      <c r="B4807" t="s">
        <v>4833</v>
      </c>
      <c r="C4807" t="s">
        <v>9</v>
      </c>
      <c r="D4807" t="s">
        <v>19</v>
      </c>
      <c r="E4807">
        <v>-4064.99</v>
      </c>
      <c r="F4807" t="s">
        <v>11</v>
      </c>
      <c r="G4807">
        <f>IF(Table1[[#This Row],[Type]]="Income",ABS(Table1[[#This Row],[Amount]]),0)</f>
        <v>0</v>
      </c>
      <c r="H4807">
        <f>IF(Table1[[#This Row],[Type]]="Expense",ABS(Table1[[#This Row],[Amount]]),0)</f>
        <v>4064.99</v>
      </c>
      <c r="I4807" t="s">
        <v>20</v>
      </c>
      <c r="J4807" t="s">
        <v>32</v>
      </c>
      <c r="L4807" t="str">
        <f t="shared" si="75"/>
        <v>July</v>
      </c>
      <c r="M4807" s="4">
        <f>ABS(Table1[[#This Row],[Amount]])</f>
        <v>4064.99</v>
      </c>
      <c r="N4807">
        <f>IF(Table1[[#This Row],[Type]]="Income",ABS(Table1[[#This Row],[Amount]]),0)</f>
        <v>0</v>
      </c>
      <c r="O4807">
        <f>IF(Table1[[#This Row],[Type]]="Expense",ABS(Table1[[#This Row],[Amount]]),0)</f>
        <v>4064.99</v>
      </c>
      <c r="P4807" t="str">
        <f>Table1[[#This Row],[Region]]</f>
        <v>West</v>
      </c>
      <c r="Q4807" t="s">
        <v>19</v>
      </c>
      <c r="R4807" t="s">
        <v>32</v>
      </c>
    </row>
    <row r="4808" spans="1:18" x14ac:dyDescent="0.3">
      <c r="A4808" s="1">
        <v>45158</v>
      </c>
      <c r="B4808" t="s">
        <v>4834</v>
      </c>
      <c r="C4808" t="s">
        <v>9</v>
      </c>
      <c r="D4808" t="s">
        <v>16</v>
      </c>
      <c r="E4808">
        <v>-1769.31</v>
      </c>
      <c r="F4808" t="s">
        <v>11</v>
      </c>
      <c r="G4808">
        <f>IF(Table1[[#This Row],[Type]]="Income",ABS(Table1[[#This Row],[Amount]]),0)</f>
        <v>0</v>
      </c>
      <c r="H4808">
        <f>IF(Table1[[#This Row],[Type]]="Expense",ABS(Table1[[#This Row],[Amount]]),0)</f>
        <v>1769.31</v>
      </c>
      <c r="I4808" t="s">
        <v>20</v>
      </c>
      <c r="J4808" t="s">
        <v>13</v>
      </c>
      <c r="L4808" t="str">
        <f t="shared" si="75"/>
        <v>August</v>
      </c>
      <c r="M4808" s="4">
        <f>ABS(Table1[[#This Row],[Amount]])</f>
        <v>1769.31</v>
      </c>
      <c r="N4808">
        <f>IF(Table1[[#This Row],[Type]]="Income",ABS(Table1[[#This Row],[Amount]]),0)</f>
        <v>0</v>
      </c>
      <c r="O4808">
        <f>IF(Table1[[#This Row],[Type]]="Expense",ABS(Table1[[#This Row],[Amount]]),0)</f>
        <v>1769.31</v>
      </c>
      <c r="P4808" t="str">
        <f>Table1[[#This Row],[Region]]</f>
        <v>East</v>
      </c>
      <c r="Q4808" t="s">
        <v>16</v>
      </c>
      <c r="R4808" t="s">
        <v>13</v>
      </c>
    </row>
    <row r="4809" spans="1:18" x14ac:dyDescent="0.3">
      <c r="A4809" s="1">
        <v>45181</v>
      </c>
      <c r="B4809" t="s">
        <v>4835</v>
      </c>
      <c r="C4809" t="s">
        <v>30</v>
      </c>
      <c r="D4809" t="s">
        <v>26</v>
      </c>
      <c r="E4809">
        <v>2006.89</v>
      </c>
      <c r="F4809" t="s">
        <v>31</v>
      </c>
      <c r="G4809">
        <f>IF(Table1[[#This Row],[Type]]="Income",ABS(Table1[[#This Row],[Amount]]),0)</f>
        <v>2006.89</v>
      </c>
      <c r="H4809">
        <f>IF(Table1[[#This Row],[Type]]="Expense",ABS(Table1[[#This Row],[Amount]]),0)</f>
        <v>0</v>
      </c>
      <c r="I4809" t="s">
        <v>20</v>
      </c>
      <c r="J4809" t="s">
        <v>23</v>
      </c>
      <c r="L4809" t="str">
        <f t="shared" si="75"/>
        <v>September</v>
      </c>
      <c r="M4809" s="4">
        <f>ABS(Table1[[#This Row],[Amount]])</f>
        <v>2006.89</v>
      </c>
      <c r="N4809">
        <f>IF(Table1[[#This Row],[Type]]="Income",ABS(Table1[[#This Row],[Amount]]),0)</f>
        <v>2006.89</v>
      </c>
      <c r="O4809">
        <f>IF(Table1[[#This Row],[Type]]="Expense",ABS(Table1[[#This Row],[Amount]]),0)</f>
        <v>0</v>
      </c>
      <c r="P4809" t="str">
        <f>Table1[[#This Row],[Region]]</f>
        <v>South</v>
      </c>
      <c r="Q4809" t="s">
        <v>26</v>
      </c>
      <c r="R4809" t="s">
        <v>23</v>
      </c>
    </row>
    <row r="4810" spans="1:18" x14ac:dyDescent="0.3">
      <c r="A4810" s="1">
        <v>45030</v>
      </c>
      <c r="B4810" t="s">
        <v>4836</v>
      </c>
      <c r="C4810" t="s">
        <v>25</v>
      </c>
      <c r="D4810" t="s">
        <v>16</v>
      </c>
      <c r="E4810">
        <v>-3803.78</v>
      </c>
      <c r="F4810" t="s">
        <v>11</v>
      </c>
      <c r="G4810">
        <f>IF(Table1[[#This Row],[Type]]="Income",ABS(Table1[[#This Row],[Amount]]),0)</f>
        <v>0</v>
      </c>
      <c r="H4810">
        <f>IF(Table1[[#This Row],[Type]]="Expense",ABS(Table1[[#This Row],[Amount]]),0)</f>
        <v>3803.78</v>
      </c>
      <c r="I4810" t="s">
        <v>17</v>
      </c>
      <c r="J4810" t="s">
        <v>27</v>
      </c>
      <c r="L4810" t="str">
        <f t="shared" si="75"/>
        <v>April</v>
      </c>
      <c r="M4810" s="4">
        <f>ABS(Table1[[#This Row],[Amount]])</f>
        <v>3803.78</v>
      </c>
      <c r="N4810">
        <f>IF(Table1[[#This Row],[Type]]="Income",ABS(Table1[[#This Row],[Amount]]),0)</f>
        <v>0</v>
      </c>
      <c r="O4810">
        <f>IF(Table1[[#This Row],[Type]]="Expense",ABS(Table1[[#This Row],[Amount]]),0)</f>
        <v>3803.78</v>
      </c>
      <c r="P4810" t="str">
        <f>Table1[[#This Row],[Region]]</f>
        <v>North</v>
      </c>
      <c r="Q4810" t="s">
        <v>16</v>
      </c>
      <c r="R4810" t="s">
        <v>27</v>
      </c>
    </row>
    <row r="4811" spans="1:18" x14ac:dyDescent="0.3">
      <c r="A4811" s="1">
        <v>45003</v>
      </c>
      <c r="B4811" t="s">
        <v>4837</v>
      </c>
      <c r="C4811" t="s">
        <v>15</v>
      </c>
      <c r="D4811" t="s">
        <v>22</v>
      </c>
      <c r="E4811">
        <v>-457.62</v>
      </c>
      <c r="F4811" t="s">
        <v>11</v>
      </c>
      <c r="G4811">
        <f>IF(Table1[[#This Row],[Type]]="Income",ABS(Table1[[#This Row],[Amount]]),0)</f>
        <v>0</v>
      </c>
      <c r="H4811">
        <f>IF(Table1[[#This Row],[Type]]="Expense",ABS(Table1[[#This Row],[Amount]]),0)</f>
        <v>457.62</v>
      </c>
      <c r="I4811" t="s">
        <v>17</v>
      </c>
      <c r="J4811" t="s">
        <v>13</v>
      </c>
      <c r="L4811" t="str">
        <f t="shared" si="75"/>
        <v>March</v>
      </c>
      <c r="M4811" s="4">
        <f>ABS(Table1[[#This Row],[Amount]])</f>
        <v>457.62</v>
      </c>
      <c r="N4811">
        <f>IF(Table1[[#This Row],[Type]]="Income",ABS(Table1[[#This Row],[Amount]]),0)</f>
        <v>0</v>
      </c>
      <c r="O4811">
        <f>IF(Table1[[#This Row],[Type]]="Expense",ABS(Table1[[#This Row],[Amount]]),0)</f>
        <v>457.62</v>
      </c>
      <c r="P4811" t="str">
        <f>Table1[[#This Row],[Region]]</f>
        <v>East</v>
      </c>
      <c r="Q4811" t="s">
        <v>22</v>
      </c>
      <c r="R4811" t="s">
        <v>13</v>
      </c>
    </row>
    <row r="4812" spans="1:18" x14ac:dyDescent="0.3">
      <c r="A4812" s="1">
        <v>45156</v>
      </c>
      <c r="B4812" t="s">
        <v>4838</v>
      </c>
      <c r="C4812" t="s">
        <v>9</v>
      </c>
      <c r="D4812" t="s">
        <v>19</v>
      </c>
      <c r="E4812">
        <v>-4339.33</v>
      </c>
      <c r="F4812" t="s">
        <v>11</v>
      </c>
      <c r="G4812">
        <f>IF(Table1[[#This Row],[Type]]="Income",ABS(Table1[[#This Row],[Amount]]),0)</f>
        <v>0</v>
      </c>
      <c r="H4812">
        <f>IF(Table1[[#This Row],[Type]]="Expense",ABS(Table1[[#This Row],[Amount]]),0)</f>
        <v>4339.33</v>
      </c>
      <c r="I4812" t="s">
        <v>17</v>
      </c>
      <c r="J4812" t="s">
        <v>13</v>
      </c>
      <c r="L4812" t="str">
        <f t="shared" si="75"/>
        <v>August</v>
      </c>
      <c r="M4812" s="4">
        <f>ABS(Table1[[#This Row],[Amount]])</f>
        <v>4339.33</v>
      </c>
      <c r="N4812">
        <f>IF(Table1[[#This Row],[Type]]="Income",ABS(Table1[[#This Row],[Amount]]),0)</f>
        <v>0</v>
      </c>
      <c r="O4812">
        <f>IF(Table1[[#This Row],[Type]]="Expense",ABS(Table1[[#This Row],[Amount]]),0)</f>
        <v>4339.33</v>
      </c>
      <c r="P4812" t="str">
        <f>Table1[[#This Row],[Region]]</f>
        <v>East</v>
      </c>
      <c r="Q4812" t="s">
        <v>19</v>
      </c>
      <c r="R4812" t="s">
        <v>13</v>
      </c>
    </row>
    <row r="4813" spans="1:18" x14ac:dyDescent="0.3">
      <c r="A4813" s="1">
        <v>45184</v>
      </c>
      <c r="B4813" t="s">
        <v>4839</v>
      </c>
      <c r="C4813" t="s">
        <v>25</v>
      </c>
      <c r="D4813" t="s">
        <v>19</v>
      </c>
      <c r="E4813">
        <v>-2207.9899999999998</v>
      </c>
      <c r="F4813" t="s">
        <v>11</v>
      </c>
      <c r="G4813">
        <f>IF(Table1[[#This Row],[Type]]="Income",ABS(Table1[[#This Row],[Amount]]),0)</f>
        <v>0</v>
      </c>
      <c r="H4813">
        <f>IF(Table1[[#This Row],[Type]]="Expense",ABS(Table1[[#This Row],[Amount]]),0)</f>
        <v>2207.9899999999998</v>
      </c>
      <c r="I4813" t="s">
        <v>12</v>
      </c>
      <c r="J4813" t="s">
        <v>13</v>
      </c>
      <c r="L4813" t="str">
        <f t="shared" si="75"/>
        <v>September</v>
      </c>
      <c r="M4813" s="4">
        <f>ABS(Table1[[#This Row],[Amount]])</f>
        <v>2207.9899999999998</v>
      </c>
      <c r="N4813">
        <f>IF(Table1[[#This Row],[Type]]="Income",ABS(Table1[[#This Row],[Amount]]),0)</f>
        <v>0</v>
      </c>
      <c r="O4813">
        <f>IF(Table1[[#This Row],[Type]]="Expense",ABS(Table1[[#This Row],[Amount]]),0)</f>
        <v>2207.9899999999998</v>
      </c>
      <c r="P4813" t="str">
        <f>Table1[[#This Row],[Region]]</f>
        <v>East</v>
      </c>
      <c r="Q4813" t="s">
        <v>19</v>
      </c>
      <c r="R4813" t="s">
        <v>13</v>
      </c>
    </row>
    <row r="4814" spans="1:18" x14ac:dyDescent="0.3">
      <c r="A4814" s="1">
        <v>45190</v>
      </c>
      <c r="B4814" t="s">
        <v>4840</v>
      </c>
      <c r="C4814" t="s">
        <v>15</v>
      </c>
      <c r="D4814" t="s">
        <v>36</v>
      </c>
      <c r="E4814">
        <v>-2948.34</v>
      </c>
      <c r="F4814" t="s">
        <v>11</v>
      </c>
      <c r="G4814">
        <f>IF(Table1[[#This Row],[Type]]="Income",ABS(Table1[[#This Row],[Amount]]),0)</f>
        <v>0</v>
      </c>
      <c r="H4814">
        <f>IF(Table1[[#This Row],[Type]]="Expense",ABS(Table1[[#This Row],[Amount]]),0)</f>
        <v>2948.34</v>
      </c>
      <c r="I4814" t="s">
        <v>17</v>
      </c>
      <c r="J4814" t="s">
        <v>13</v>
      </c>
      <c r="L4814" t="str">
        <f t="shared" si="75"/>
        <v>September</v>
      </c>
      <c r="M4814" s="4">
        <f>ABS(Table1[[#This Row],[Amount]])</f>
        <v>2948.34</v>
      </c>
      <c r="N4814">
        <f>IF(Table1[[#This Row],[Type]]="Income",ABS(Table1[[#This Row],[Amount]]),0)</f>
        <v>0</v>
      </c>
      <c r="O4814">
        <f>IF(Table1[[#This Row],[Type]]="Expense",ABS(Table1[[#This Row],[Amount]]),0)</f>
        <v>2948.34</v>
      </c>
      <c r="P4814" t="str">
        <f>Table1[[#This Row],[Region]]</f>
        <v>East</v>
      </c>
      <c r="Q4814" t="s">
        <v>36</v>
      </c>
      <c r="R4814" t="s">
        <v>13</v>
      </c>
    </row>
    <row r="4815" spans="1:18" x14ac:dyDescent="0.3">
      <c r="A4815" s="1">
        <v>45257</v>
      </c>
      <c r="B4815" t="s">
        <v>4841</v>
      </c>
      <c r="C4815" t="s">
        <v>25</v>
      </c>
      <c r="D4815" t="s">
        <v>10</v>
      </c>
      <c r="E4815">
        <v>-3811.63</v>
      </c>
      <c r="F4815" t="s">
        <v>11</v>
      </c>
      <c r="G4815">
        <f>IF(Table1[[#This Row],[Type]]="Income",ABS(Table1[[#This Row],[Amount]]),0)</f>
        <v>0</v>
      </c>
      <c r="H4815">
        <f>IF(Table1[[#This Row],[Type]]="Expense",ABS(Table1[[#This Row],[Amount]]),0)</f>
        <v>3811.63</v>
      </c>
      <c r="I4815" t="s">
        <v>17</v>
      </c>
      <c r="J4815" t="s">
        <v>32</v>
      </c>
      <c r="L4815" t="str">
        <f t="shared" si="75"/>
        <v>November</v>
      </c>
      <c r="M4815" s="4">
        <f>ABS(Table1[[#This Row],[Amount]])</f>
        <v>3811.63</v>
      </c>
      <c r="N4815">
        <f>IF(Table1[[#This Row],[Type]]="Income",ABS(Table1[[#This Row],[Amount]]),0)</f>
        <v>0</v>
      </c>
      <c r="O4815">
        <f>IF(Table1[[#This Row],[Type]]="Expense",ABS(Table1[[#This Row],[Amount]]),0)</f>
        <v>3811.63</v>
      </c>
      <c r="P4815" t="str">
        <f>Table1[[#This Row],[Region]]</f>
        <v>West</v>
      </c>
      <c r="Q4815" t="s">
        <v>10</v>
      </c>
      <c r="R4815" t="s">
        <v>32</v>
      </c>
    </row>
    <row r="4816" spans="1:18" x14ac:dyDescent="0.3">
      <c r="A4816" s="1">
        <v>45108</v>
      </c>
      <c r="B4816" t="s">
        <v>4842</v>
      </c>
      <c r="C4816" t="s">
        <v>9</v>
      </c>
      <c r="D4816" t="s">
        <v>26</v>
      </c>
      <c r="E4816">
        <v>-1403.65</v>
      </c>
      <c r="F4816" t="s">
        <v>11</v>
      </c>
      <c r="G4816">
        <f>IF(Table1[[#This Row],[Type]]="Income",ABS(Table1[[#This Row],[Amount]]),0)</f>
        <v>0</v>
      </c>
      <c r="H4816">
        <f>IF(Table1[[#This Row],[Type]]="Expense",ABS(Table1[[#This Row],[Amount]]),0)</f>
        <v>1403.65</v>
      </c>
      <c r="I4816" t="s">
        <v>12</v>
      </c>
      <c r="J4816" t="s">
        <v>27</v>
      </c>
      <c r="L4816" t="str">
        <f t="shared" si="75"/>
        <v>July</v>
      </c>
      <c r="M4816" s="4">
        <f>ABS(Table1[[#This Row],[Amount]])</f>
        <v>1403.65</v>
      </c>
      <c r="N4816">
        <f>IF(Table1[[#This Row],[Type]]="Income",ABS(Table1[[#This Row],[Amount]]),0)</f>
        <v>0</v>
      </c>
      <c r="O4816">
        <f>IF(Table1[[#This Row],[Type]]="Expense",ABS(Table1[[#This Row],[Amount]]),0)</f>
        <v>1403.65</v>
      </c>
      <c r="P4816" t="str">
        <f>Table1[[#This Row],[Region]]</f>
        <v>North</v>
      </c>
      <c r="Q4816" t="s">
        <v>26</v>
      </c>
      <c r="R4816" t="s">
        <v>27</v>
      </c>
    </row>
    <row r="4817" spans="1:18" x14ac:dyDescent="0.3">
      <c r="A4817" s="1">
        <v>45182</v>
      </c>
      <c r="B4817" t="s">
        <v>4843</v>
      </c>
      <c r="C4817" t="s">
        <v>30</v>
      </c>
      <c r="D4817" t="s">
        <v>19</v>
      </c>
      <c r="E4817">
        <v>4462.54</v>
      </c>
      <c r="F4817" t="s">
        <v>31</v>
      </c>
      <c r="G4817">
        <f>IF(Table1[[#This Row],[Type]]="Income",ABS(Table1[[#This Row],[Amount]]),0)</f>
        <v>4462.54</v>
      </c>
      <c r="H4817">
        <f>IF(Table1[[#This Row],[Type]]="Expense",ABS(Table1[[#This Row],[Amount]]),0)</f>
        <v>0</v>
      </c>
      <c r="I4817" t="s">
        <v>12</v>
      </c>
      <c r="J4817" t="s">
        <v>27</v>
      </c>
      <c r="L4817" t="str">
        <f t="shared" si="75"/>
        <v>September</v>
      </c>
      <c r="M4817" s="4">
        <f>ABS(Table1[[#This Row],[Amount]])</f>
        <v>4462.54</v>
      </c>
      <c r="N4817">
        <f>IF(Table1[[#This Row],[Type]]="Income",ABS(Table1[[#This Row],[Amount]]),0)</f>
        <v>4462.54</v>
      </c>
      <c r="O4817">
        <f>IF(Table1[[#This Row],[Type]]="Expense",ABS(Table1[[#This Row],[Amount]]),0)</f>
        <v>0</v>
      </c>
      <c r="P4817" t="str">
        <f>Table1[[#This Row],[Region]]</f>
        <v>North</v>
      </c>
      <c r="Q4817" t="s">
        <v>19</v>
      </c>
      <c r="R4817" t="s">
        <v>27</v>
      </c>
    </row>
    <row r="4818" spans="1:18" x14ac:dyDescent="0.3">
      <c r="A4818" s="1">
        <v>44964</v>
      </c>
      <c r="B4818" t="s">
        <v>4844</v>
      </c>
      <c r="C4818" t="s">
        <v>25</v>
      </c>
      <c r="D4818" t="s">
        <v>36</v>
      </c>
      <c r="E4818">
        <v>-4898.2</v>
      </c>
      <c r="F4818" t="s">
        <v>11</v>
      </c>
      <c r="G4818">
        <f>IF(Table1[[#This Row],[Type]]="Income",ABS(Table1[[#This Row],[Amount]]),0)</f>
        <v>0</v>
      </c>
      <c r="H4818">
        <f>IF(Table1[[#This Row],[Type]]="Expense",ABS(Table1[[#This Row],[Amount]]),0)</f>
        <v>4898.2</v>
      </c>
      <c r="I4818" t="s">
        <v>12</v>
      </c>
      <c r="J4818" t="s">
        <v>13</v>
      </c>
      <c r="L4818" t="str">
        <f t="shared" si="75"/>
        <v>February</v>
      </c>
      <c r="M4818" s="4">
        <f>ABS(Table1[[#This Row],[Amount]])</f>
        <v>4898.2</v>
      </c>
      <c r="N4818">
        <f>IF(Table1[[#This Row],[Type]]="Income",ABS(Table1[[#This Row],[Amount]]),0)</f>
        <v>0</v>
      </c>
      <c r="O4818">
        <f>IF(Table1[[#This Row],[Type]]="Expense",ABS(Table1[[#This Row],[Amount]]),0)</f>
        <v>4898.2</v>
      </c>
      <c r="P4818" t="str">
        <f>Table1[[#This Row],[Region]]</f>
        <v>East</v>
      </c>
      <c r="Q4818" t="s">
        <v>36</v>
      </c>
      <c r="R4818" t="s">
        <v>13</v>
      </c>
    </row>
    <row r="4819" spans="1:18" x14ac:dyDescent="0.3">
      <c r="A4819" s="1">
        <v>45102</v>
      </c>
      <c r="B4819" t="s">
        <v>4845</v>
      </c>
      <c r="C4819" t="s">
        <v>15</v>
      </c>
      <c r="D4819" t="s">
        <v>36</v>
      </c>
      <c r="E4819">
        <v>-2521.94</v>
      </c>
      <c r="F4819" t="s">
        <v>11</v>
      </c>
      <c r="G4819">
        <f>IF(Table1[[#This Row],[Type]]="Income",ABS(Table1[[#This Row],[Amount]]),0)</f>
        <v>0</v>
      </c>
      <c r="H4819">
        <f>IF(Table1[[#This Row],[Type]]="Expense",ABS(Table1[[#This Row],[Amount]]),0)</f>
        <v>2521.94</v>
      </c>
      <c r="I4819" t="s">
        <v>12</v>
      </c>
      <c r="J4819" t="s">
        <v>27</v>
      </c>
      <c r="L4819" t="str">
        <f t="shared" si="75"/>
        <v>June</v>
      </c>
      <c r="M4819" s="4">
        <f>ABS(Table1[[#This Row],[Amount]])</f>
        <v>2521.94</v>
      </c>
      <c r="N4819">
        <f>IF(Table1[[#This Row],[Type]]="Income",ABS(Table1[[#This Row],[Amount]]),0)</f>
        <v>0</v>
      </c>
      <c r="O4819">
        <f>IF(Table1[[#This Row],[Type]]="Expense",ABS(Table1[[#This Row],[Amount]]),0)</f>
        <v>2521.94</v>
      </c>
      <c r="P4819" t="str">
        <f>Table1[[#This Row],[Region]]</f>
        <v>North</v>
      </c>
      <c r="Q4819" t="s">
        <v>36</v>
      </c>
      <c r="R4819" t="s">
        <v>27</v>
      </c>
    </row>
    <row r="4820" spans="1:18" x14ac:dyDescent="0.3">
      <c r="A4820" s="1">
        <v>44953</v>
      </c>
      <c r="B4820" t="s">
        <v>4846</v>
      </c>
      <c r="C4820" t="s">
        <v>9</v>
      </c>
      <c r="D4820" t="s">
        <v>26</v>
      </c>
      <c r="E4820">
        <v>-4690.99</v>
      </c>
      <c r="F4820" t="s">
        <v>11</v>
      </c>
      <c r="G4820">
        <f>IF(Table1[[#This Row],[Type]]="Income",ABS(Table1[[#This Row],[Amount]]),0)</f>
        <v>0</v>
      </c>
      <c r="H4820">
        <f>IF(Table1[[#This Row],[Type]]="Expense",ABS(Table1[[#This Row],[Amount]]),0)</f>
        <v>4690.99</v>
      </c>
      <c r="I4820" t="s">
        <v>17</v>
      </c>
      <c r="J4820" t="s">
        <v>13</v>
      </c>
      <c r="L4820" t="str">
        <f t="shared" si="75"/>
        <v>January</v>
      </c>
      <c r="M4820" s="4">
        <f>ABS(Table1[[#This Row],[Amount]])</f>
        <v>4690.99</v>
      </c>
      <c r="N4820">
        <f>IF(Table1[[#This Row],[Type]]="Income",ABS(Table1[[#This Row],[Amount]]),0)</f>
        <v>0</v>
      </c>
      <c r="O4820">
        <f>IF(Table1[[#This Row],[Type]]="Expense",ABS(Table1[[#This Row],[Amount]]),0)</f>
        <v>4690.99</v>
      </c>
      <c r="P4820" t="str">
        <f>Table1[[#This Row],[Region]]</f>
        <v>East</v>
      </c>
      <c r="Q4820" t="s">
        <v>26</v>
      </c>
      <c r="R4820" t="s">
        <v>13</v>
      </c>
    </row>
    <row r="4821" spans="1:18" x14ac:dyDescent="0.3">
      <c r="A4821" s="1">
        <v>45202</v>
      </c>
      <c r="B4821" t="s">
        <v>4847</v>
      </c>
      <c r="C4821" t="s">
        <v>30</v>
      </c>
      <c r="D4821" t="s">
        <v>16</v>
      </c>
      <c r="E4821">
        <v>105.53</v>
      </c>
      <c r="F4821" t="s">
        <v>31</v>
      </c>
      <c r="G4821">
        <f>IF(Table1[[#This Row],[Type]]="Income",ABS(Table1[[#This Row],[Amount]]),0)</f>
        <v>105.53</v>
      </c>
      <c r="H4821">
        <f>IF(Table1[[#This Row],[Type]]="Expense",ABS(Table1[[#This Row],[Amount]]),0)</f>
        <v>0</v>
      </c>
      <c r="I4821" t="s">
        <v>17</v>
      </c>
      <c r="J4821" t="s">
        <v>23</v>
      </c>
      <c r="L4821" t="str">
        <f t="shared" si="75"/>
        <v>October</v>
      </c>
      <c r="M4821" s="4">
        <f>ABS(Table1[[#This Row],[Amount]])</f>
        <v>105.53</v>
      </c>
      <c r="N4821">
        <f>IF(Table1[[#This Row],[Type]]="Income",ABS(Table1[[#This Row],[Amount]]),0)</f>
        <v>105.53</v>
      </c>
      <c r="O4821">
        <f>IF(Table1[[#This Row],[Type]]="Expense",ABS(Table1[[#This Row],[Amount]]),0)</f>
        <v>0</v>
      </c>
      <c r="P4821" t="str">
        <f>Table1[[#This Row],[Region]]</f>
        <v>South</v>
      </c>
      <c r="Q4821" t="s">
        <v>16</v>
      </c>
      <c r="R4821" t="s">
        <v>23</v>
      </c>
    </row>
    <row r="4822" spans="1:18" x14ac:dyDescent="0.3">
      <c r="A4822" s="1">
        <v>45066</v>
      </c>
      <c r="B4822" t="s">
        <v>4848</v>
      </c>
      <c r="C4822" t="s">
        <v>15</v>
      </c>
      <c r="D4822" t="s">
        <v>16</v>
      </c>
      <c r="E4822">
        <v>-4481.7700000000004</v>
      </c>
      <c r="F4822" t="s">
        <v>11</v>
      </c>
      <c r="G4822">
        <f>IF(Table1[[#This Row],[Type]]="Income",ABS(Table1[[#This Row],[Amount]]),0)</f>
        <v>0</v>
      </c>
      <c r="H4822">
        <f>IF(Table1[[#This Row],[Type]]="Expense",ABS(Table1[[#This Row],[Amount]]),0)</f>
        <v>4481.7700000000004</v>
      </c>
      <c r="I4822" t="s">
        <v>12</v>
      </c>
      <c r="J4822" t="s">
        <v>23</v>
      </c>
      <c r="L4822" t="str">
        <f t="shared" si="75"/>
        <v>May</v>
      </c>
      <c r="M4822" s="4">
        <f>ABS(Table1[[#This Row],[Amount]])</f>
        <v>4481.7700000000004</v>
      </c>
      <c r="N4822">
        <f>IF(Table1[[#This Row],[Type]]="Income",ABS(Table1[[#This Row],[Amount]]),0)</f>
        <v>0</v>
      </c>
      <c r="O4822">
        <f>IF(Table1[[#This Row],[Type]]="Expense",ABS(Table1[[#This Row],[Amount]]),0)</f>
        <v>4481.7700000000004</v>
      </c>
      <c r="P4822" t="str">
        <f>Table1[[#This Row],[Region]]</f>
        <v>South</v>
      </c>
      <c r="Q4822" t="s">
        <v>16</v>
      </c>
      <c r="R4822" t="s">
        <v>23</v>
      </c>
    </row>
    <row r="4823" spans="1:18" x14ac:dyDescent="0.3">
      <c r="A4823" s="1">
        <v>45225</v>
      </c>
      <c r="B4823" t="s">
        <v>4849</v>
      </c>
      <c r="C4823" t="s">
        <v>15</v>
      </c>
      <c r="D4823" t="s">
        <v>16</v>
      </c>
      <c r="E4823">
        <v>-1624.12</v>
      </c>
      <c r="F4823" t="s">
        <v>11</v>
      </c>
      <c r="G4823">
        <f>IF(Table1[[#This Row],[Type]]="Income",ABS(Table1[[#This Row],[Amount]]),0)</f>
        <v>0</v>
      </c>
      <c r="H4823">
        <f>IF(Table1[[#This Row],[Type]]="Expense",ABS(Table1[[#This Row],[Amount]]),0)</f>
        <v>1624.12</v>
      </c>
      <c r="I4823" t="s">
        <v>17</v>
      </c>
      <c r="J4823" t="s">
        <v>23</v>
      </c>
      <c r="L4823" t="str">
        <f t="shared" si="75"/>
        <v>October</v>
      </c>
      <c r="M4823" s="4">
        <f>ABS(Table1[[#This Row],[Amount]])</f>
        <v>1624.12</v>
      </c>
      <c r="N4823">
        <f>IF(Table1[[#This Row],[Type]]="Income",ABS(Table1[[#This Row],[Amount]]),0)</f>
        <v>0</v>
      </c>
      <c r="O4823">
        <f>IF(Table1[[#This Row],[Type]]="Expense",ABS(Table1[[#This Row],[Amount]]),0)</f>
        <v>1624.12</v>
      </c>
      <c r="P4823" t="str">
        <f>Table1[[#This Row],[Region]]</f>
        <v>South</v>
      </c>
      <c r="Q4823" t="s">
        <v>16</v>
      </c>
      <c r="R4823" t="s">
        <v>23</v>
      </c>
    </row>
    <row r="4824" spans="1:18" x14ac:dyDescent="0.3">
      <c r="A4824" s="1">
        <v>45213</v>
      </c>
      <c r="B4824" t="s">
        <v>4850</v>
      </c>
      <c r="C4824" t="s">
        <v>15</v>
      </c>
      <c r="D4824" t="s">
        <v>42</v>
      </c>
      <c r="E4824">
        <v>-1626.33</v>
      </c>
      <c r="F4824" t="s">
        <v>11</v>
      </c>
      <c r="G4824">
        <f>IF(Table1[[#This Row],[Type]]="Income",ABS(Table1[[#This Row],[Amount]]),0)</f>
        <v>0</v>
      </c>
      <c r="H4824">
        <f>IF(Table1[[#This Row],[Type]]="Expense",ABS(Table1[[#This Row],[Amount]]),0)</f>
        <v>1626.33</v>
      </c>
      <c r="I4824" t="s">
        <v>20</v>
      </c>
      <c r="J4824" t="s">
        <v>27</v>
      </c>
      <c r="L4824" t="str">
        <f t="shared" si="75"/>
        <v>October</v>
      </c>
      <c r="M4824" s="4">
        <f>ABS(Table1[[#This Row],[Amount]])</f>
        <v>1626.33</v>
      </c>
      <c r="N4824">
        <f>IF(Table1[[#This Row],[Type]]="Income",ABS(Table1[[#This Row],[Amount]]),0)</f>
        <v>0</v>
      </c>
      <c r="O4824">
        <f>IF(Table1[[#This Row],[Type]]="Expense",ABS(Table1[[#This Row],[Amount]]),0)</f>
        <v>1626.33</v>
      </c>
      <c r="P4824" t="str">
        <f>Table1[[#This Row],[Region]]</f>
        <v>North</v>
      </c>
      <c r="Q4824" t="s">
        <v>42</v>
      </c>
      <c r="R4824" t="s">
        <v>27</v>
      </c>
    </row>
    <row r="4825" spans="1:18" x14ac:dyDescent="0.3">
      <c r="A4825" s="1">
        <v>45017</v>
      </c>
      <c r="B4825" t="s">
        <v>4851</v>
      </c>
      <c r="C4825" t="s">
        <v>25</v>
      </c>
      <c r="D4825" t="s">
        <v>10</v>
      </c>
      <c r="E4825">
        <v>-1217.6400000000001</v>
      </c>
      <c r="F4825" t="s">
        <v>11</v>
      </c>
      <c r="G4825">
        <f>IF(Table1[[#This Row],[Type]]="Income",ABS(Table1[[#This Row],[Amount]]),0)</f>
        <v>0</v>
      </c>
      <c r="H4825">
        <f>IF(Table1[[#This Row],[Type]]="Expense",ABS(Table1[[#This Row],[Amount]]),0)</f>
        <v>1217.6400000000001</v>
      </c>
      <c r="I4825" t="s">
        <v>17</v>
      </c>
      <c r="J4825" t="s">
        <v>13</v>
      </c>
      <c r="L4825" t="str">
        <f t="shared" si="75"/>
        <v>April</v>
      </c>
      <c r="M4825" s="4">
        <f>ABS(Table1[[#This Row],[Amount]])</f>
        <v>1217.6400000000001</v>
      </c>
      <c r="N4825">
        <f>IF(Table1[[#This Row],[Type]]="Income",ABS(Table1[[#This Row],[Amount]]),0)</f>
        <v>0</v>
      </c>
      <c r="O4825">
        <f>IF(Table1[[#This Row],[Type]]="Expense",ABS(Table1[[#This Row],[Amount]]),0)</f>
        <v>1217.6400000000001</v>
      </c>
      <c r="P4825" t="str">
        <f>Table1[[#This Row],[Region]]</f>
        <v>East</v>
      </c>
      <c r="Q4825" t="s">
        <v>10</v>
      </c>
      <c r="R4825" t="s">
        <v>13</v>
      </c>
    </row>
    <row r="4826" spans="1:18" x14ac:dyDescent="0.3">
      <c r="A4826" s="1">
        <v>44987</v>
      </c>
      <c r="B4826" t="s">
        <v>4852</v>
      </c>
      <c r="C4826" t="s">
        <v>9</v>
      </c>
      <c r="D4826" t="s">
        <v>10</v>
      </c>
      <c r="E4826">
        <v>-1653.37</v>
      </c>
      <c r="F4826" t="s">
        <v>11</v>
      </c>
      <c r="G4826">
        <f>IF(Table1[[#This Row],[Type]]="Income",ABS(Table1[[#This Row],[Amount]]),0)</f>
        <v>0</v>
      </c>
      <c r="H4826">
        <f>IF(Table1[[#This Row],[Type]]="Expense",ABS(Table1[[#This Row],[Amount]]),0)</f>
        <v>1653.37</v>
      </c>
      <c r="I4826" t="s">
        <v>20</v>
      </c>
      <c r="J4826" t="s">
        <v>32</v>
      </c>
      <c r="L4826" t="str">
        <f t="shared" si="75"/>
        <v>March</v>
      </c>
      <c r="M4826" s="4">
        <f>ABS(Table1[[#This Row],[Amount]])</f>
        <v>1653.37</v>
      </c>
      <c r="N4826">
        <f>IF(Table1[[#This Row],[Type]]="Income",ABS(Table1[[#This Row],[Amount]]),0)</f>
        <v>0</v>
      </c>
      <c r="O4826">
        <f>IF(Table1[[#This Row],[Type]]="Expense",ABS(Table1[[#This Row],[Amount]]),0)</f>
        <v>1653.37</v>
      </c>
      <c r="P4826" t="str">
        <f>Table1[[#This Row],[Region]]</f>
        <v>West</v>
      </c>
      <c r="Q4826" t="s">
        <v>10</v>
      </c>
      <c r="R4826" t="s">
        <v>32</v>
      </c>
    </row>
    <row r="4827" spans="1:18" x14ac:dyDescent="0.3">
      <c r="A4827" s="1">
        <v>45291</v>
      </c>
      <c r="B4827" t="s">
        <v>4853</v>
      </c>
      <c r="C4827" t="s">
        <v>15</v>
      </c>
      <c r="D4827" t="s">
        <v>16</v>
      </c>
      <c r="E4827">
        <v>-1146.07</v>
      </c>
      <c r="F4827" t="s">
        <v>11</v>
      </c>
      <c r="G4827">
        <f>IF(Table1[[#This Row],[Type]]="Income",ABS(Table1[[#This Row],[Amount]]),0)</f>
        <v>0</v>
      </c>
      <c r="H4827">
        <f>IF(Table1[[#This Row],[Type]]="Expense",ABS(Table1[[#This Row],[Amount]]),0)</f>
        <v>1146.07</v>
      </c>
      <c r="I4827" t="s">
        <v>12</v>
      </c>
      <c r="J4827" t="s">
        <v>32</v>
      </c>
      <c r="L4827" t="str">
        <f t="shared" si="75"/>
        <v>December</v>
      </c>
      <c r="M4827" s="4">
        <f>ABS(Table1[[#This Row],[Amount]])</f>
        <v>1146.07</v>
      </c>
      <c r="N4827">
        <f>IF(Table1[[#This Row],[Type]]="Income",ABS(Table1[[#This Row],[Amount]]),0)</f>
        <v>0</v>
      </c>
      <c r="O4827">
        <f>IF(Table1[[#This Row],[Type]]="Expense",ABS(Table1[[#This Row],[Amount]]),0)</f>
        <v>1146.07</v>
      </c>
      <c r="P4827" t="str">
        <f>Table1[[#This Row],[Region]]</f>
        <v>West</v>
      </c>
      <c r="Q4827" t="s">
        <v>16</v>
      </c>
      <c r="R4827" t="s">
        <v>32</v>
      </c>
    </row>
    <row r="4828" spans="1:18" x14ac:dyDescent="0.3">
      <c r="A4828" s="1">
        <v>45273</v>
      </c>
      <c r="B4828" t="s">
        <v>4854</v>
      </c>
      <c r="C4828" t="s">
        <v>25</v>
      </c>
      <c r="D4828" t="s">
        <v>26</v>
      </c>
      <c r="E4828">
        <v>-4538.76</v>
      </c>
      <c r="F4828" t="s">
        <v>11</v>
      </c>
      <c r="G4828">
        <f>IF(Table1[[#This Row],[Type]]="Income",ABS(Table1[[#This Row],[Amount]]),0)</f>
        <v>0</v>
      </c>
      <c r="H4828">
        <f>IF(Table1[[#This Row],[Type]]="Expense",ABS(Table1[[#This Row],[Amount]]),0)</f>
        <v>4538.76</v>
      </c>
      <c r="I4828" t="s">
        <v>12</v>
      </c>
      <c r="J4828" t="s">
        <v>23</v>
      </c>
      <c r="L4828" t="str">
        <f t="shared" si="75"/>
        <v>December</v>
      </c>
      <c r="M4828" s="4">
        <f>ABS(Table1[[#This Row],[Amount]])</f>
        <v>4538.76</v>
      </c>
      <c r="N4828">
        <f>IF(Table1[[#This Row],[Type]]="Income",ABS(Table1[[#This Row],[Amount]]),0)</f>
        <v>0</v>
      </c>
      <c r="O4828">
        <f>IF(Table1[[#This Row],[Type]]="Expense",ABS(Table1[[#This Row],[Amount]]),0)</f>
        <v>4538.76</v>
      </c>
      <c r="P4828" t="str">
        <f>Table1[[#This Row],[Region]]</f>
        <v>South</v>
      </c>
      <c r="Q4828" t="s">
        <v>26</v>
      </c>
      <c r="R4828" t="s">
        <v>23</v>
      </c>
    </row>
    <row r="4829" spans="1:18" x14ac:dyDescent="0.3">
      <c r="A4829" s="1">
        <v>45089</v>
      </c>
      <c r="B4829" t="s">
        <v>4855</v>
      </c>
      <c r="C4829" t="s">
        <v>9</v>
      </c>
      <c r="D4829" t="s">
        <v>42</v>
      </c>
      <c r="E4829">
        <v>-4505.22</v>
      </c>
      <c r="F4829" t="s">
        <v>11</v>
      </c>
      <c r="G4829">
        <f>IF(Table1[[#This Row],[Type]]="Income",ABS(Table1[[#This Row],[Amount]]),0)</f>
        <v>0</v>
      </c>
      <c r="H4829">
        <f>IF(Table1[[#This Row],[Type]]="Expense",ABS(Table1[[#This Row],[Amount]]),0)</f>
        <v>4505.22</v>
      </c>
      <c r="I4829" t="s">
        <v>17</v>
      </c>
      <c r="J4829" t="s">
        <v>23</v>
      </c>
      <c r="L4829" t="str">
        <f t="shared" si="75"/>
        <v>June</v>
      </c>
      <c r="M4829" s="4">
        <f>ABS(Table1[[#This Row],[Amount]])</f>
        <v>4505.22</v>
      </c>
      <c r="N4829">
        <f>IF(Table1[[#This Row],[Type]]="Income",ABS(Table1[[#This Row],[Amount]]),0)</f>
        <v>0</v>
      </c>
      <c r="O4829">
        <f>IF(Table1[[#This Row],[Type]]="Expense",ABS(Table1[[#This Row],[Amount]]),0)</f>
        <v>4505.22</v>
      </c>
      <c r="P4829" t="str">
        <f>Table1[[#This Row],[Region]]</f>
        <v>South</v>
      </c>
      <c r="Q4829" t="s">
        <v>42</v>
      </c>
      <c r="R4829" t="s">
        <v>23</v>
      </c>
    </row>
    <row r="4830" spans="1:18" x14ac:dyDescent="0.3">
      <c r="A4830" s="1">
        <v>45277</v>
      </c>
      <c r="B4830" t="s">
        <v>4856</v>
      </c>
      <c r="C4830" t="s">
        <v>9</v>
      </c>
      <c r="D4830" t="s">
        <v>10</v>
      </c>
      <c r="E4830">
        <v>-600.84</v>
      </c>
      <c r="F4830" t="s">
        <v>11</v>
      </c>
      <c r="G4830">
        <f>IF(Table1[[#This Row],[Type]]="Income",ABS(Table1[[#This Row],[Amount]]),0)</f>
        <v>0</v>
      </c>
      <c r="H4830">
        <f>IF(Table1[[#This Row],[Type]]="Expense",ABS(Table1[[#This Row],[Amount]]),0)</f>
        <v>600.84</v>
      </c>
      <c r="I4830" t="s">
        <v>12</v>
      </c>
      <c r="J4830" t="s">
        <v>27</v>
      </c>
      <c r="L4830" t="str">
        <f t="shared" si="75"/>
        <v>December</v>
      </c>
      <c r="M4830" s="4">
        <f>ABS(Table1[[#This Row],[Amount]])</f>
        <v>600.84</v>
      </c>
      <c r="N4830">
        <f>IF(Table1[[#This Row],[Type]]="Income",ABS(Table1[[#This Row],[Amount]]),0)</f>
        <v>0</v>
      </c>
      <c r="O4830">
        <f>IF(Table1[[#This Row],[Type]]="Expense",ABS(Table1[[#This Row],[Amount]]),0)</f>
        <v>600.84</v>
      </c>
      <c r="P4830" t="str">
        <f>Table1[[#This Row],[Region]]</f>
        <v>North</v>
      </c>
      <c r="Q4830" t="s">
        <v>10</v>
      </c>
      <c r="R4830" t="s">
        <v>27</v>
      </c>
    </row>
    <row r="4831" spans="1:18" x14ac:dyDescent="0.3">
      <c r="A4831" s="1">
        <v>45069</v>
      </c>
      <c r="B4831" t="s">
        <v>4857</v>
      </c>
      <c r="C4831" t="s">
        <v>25</v>
      </c>
      <c r="D4831" t="s">
        <v>16</v>
      </c>
      <c r="E4831">
        <v>-800.01</v>
      </c>
      <c r="F4831" t="s">
        <v>11</v>
      </c>
      <c r="G4831">
        <f>IF(Table1[[#This Row],[Type]]="Income",ABS(Table1[[#This Row],[Amount]]),0)</f>
        <v>0</v>
      </c>
      <c r="H4831">
        <f>IF(Table1[[#This Row],[Type]]="Expense",ABS(Table1[[#This Row],[Amount]]),0)</f>
        <v>800.01</v>
      </c>
      <c r="I4831" t="s">
        <v>17</v>
      </c>
      <c r="J4831" t="s">
        <v>32</v>
      </c>
      <c r="L4831" t="str">
        <f t="shared" si="75"/>
        <v>May</v>
      </c>
      <c r="M4831" s="4">
        <f>ABS(Table1[[#This Row],[Amount]])</f>
        <v>800.01</v>
      </c>
      <c r="N4831">
        <f>IF(Table1[[#This Row],[Type]]="Income",ABS(Table1[[#This Row],[Amount]]),0)</f>
        <v>0</v>
      </c>
      <c r="O4831">
        <f>IF(Table1[[#This Row],[Type]]="Expense",ABS(Table1[[#This Row],[Amount]]),0)</f>
        <v>800.01</v>
      </c>
      <c r="P4831" t="str">
        <f>Table1[[#This Row],[Region]]</f>
        <v>West</v>
      </c>
      <c r="Q4831" t="s">
        <v>16</v>
      </c>
      <c r="R4831" t="s">
        <v>32</v>
      </c>
    </row>
    <row r="4832" spans="1:18" x14ac:dyDescent="0.3">
      <c r="A4832" s="1">
        <v>45179</v>
      </c>
      <c r="B4832" t="s">
        <v>4858</v>
      </c>
      <c r="C4832" t="s">
        <v>25</v>
      </c>
      <c r="D4832" t="s">
        <v>42</v>
      </c>
      <c r="E4832">
        <v>-4323.8900000000003</v>
      </c>
      <c r="F4832" t="s">
        <v>11</v>
      </c>
      <c r="G4832">
        <f>IF(Table1[[#This Row],[Type]]="Income",ABS(Table1[[#This Row],[Amount]]),0)</f>
        <v>0</v>
      </c>
      <c r="H4832">
        <f>IF(Table1[[#This Row],[Type]]="Expense",ABS(Table1[[#This Row],[Amount]]),0)</f>
        <v>4323.8900000000003</v>
      </c>
      <c r="I4832" t="s">
        <v>17</v>
      </c>
      <c r="J4832" t="s">
        <v>27</v>
      </c>
      <c r="L4832" t="str">
        <f t="shared" si="75"/>
        <v>September</v>
      </c>
      <c r="M4832" s="4">
        <f>ABS(Table1[[#This Row],[Amount]])</f>
        <v>4323.8900000000003</v>
      </c>
      <c r="N4832">
        <f>IF(Table1[[#This Row],[Type]]="Income",ABS(Table1[[#This Row],[Amount]]),0)</f>
        <v>0</v>
      </c>
      <c r="O4832">
        <f>IF(Table1[[#This Row],[Type]]="Expense",ABS(Table1[[#This Row],[Amount]]),0)</f>
        <v>4323.8900000000003</v>
      </c>
      <c r="P4832" t="str">
        <f>Table1[[#This Row],[Region]]</f>
        <v>North</v>
      </c>
      <c r="Q4832" t="s">
        <v>42</v>
      </c>
      <c r="R4832" t="s">
        <v>27</v>
      </c>
    </row>
    <row r="4833" spans="1:18" x14ac:dyDescent="0.3">
      <c r="A4833" s="1">
        <v>45195</v>
      </c>
      <c r="B4833" t="s">
        <v>4859</v>
      </c>
      <c r="C4833" t="s">
        <v>15</v>
      </c>
      <c r="D4833" t="s">
        <v>26</v>
      </c>
      <c r="E4833">
        <v>-2054.8000000000002</v>
      </c>
      <c r="F4833" t="s">
        <v>11</v>
      </c>
      <c r="G4833">
        <f>IF(Table1[[#This Row],[Type]]="Income",ABS(Table1[[#This Row],[Amount]]),0)</f>
        <v>0</v>
      </c>
      <c r="H4833">
        <f>IF(Table1[[#This Row],[Type]]="Expense",ABS(Table1[[#This Row],[Amount]]),0)</f>
        <v>2054.8000000000002</v>
      </c>
      <c r="I4833" t="s">
        <v>17</v>
      </c>
      <c r="J4833" t="s">
        <v>23</v>
      </c>
      <c r="L4833" t="str">
        <f t="shared" si="75"/>
        <v>September</v>
      </c>
      <c r="M4833" s="4">
        <f>ABS(Table1[[#This Row],[Amount]])</f>
        <v>2054.8000000000002</v>
      </c>
      <c r="N4833">
        <f>IF(Table1[[#This Row],[Type]]="Income",ABS(Table1[[#This Row],[Amount]]),0)</f>
        <v>0</v>
      </c>
      <c r="O4833">
        <f>IF(Table1[[#This Row],[Type]]="Expense",ABS(Table1[[#This Row],[Amount]]),0)</f>
        <v>2054.8000000000002</v>
      </c>
      <c r="P4833" t="str">
        <f>Table1[[#This Row],[Region]]</f>
        <v>South</v>
      </c>
      <c r="Q4833" t="s">
        <v>26</v>
      </c>
      <c r="R4833" t="s">
        <v>23</v>
      </c>
    </row>
    <row r="4834" spans="1:18" x14ac:dyDescent="0.3">
      <c r="A4834" s="1">
        <v>45217</v>
      </c>
      <c r="B4834" t="s">
        <v>4860</v>
      </c>
      <c r="C4834" t="s">
        <v>9</v>
      </c>
      <c r="D4834" t="s">
        <v>16</v>
      </c>
      <c r="E4834">
        <v>-929.43</v>
      </c>
      <c r="F4834" t="s">
        <v>11</v>
      </c>
      <c r="G4834">
        <f>IF(Table1[[#This Row],[Type]]="Income",ABS(Table1[[#This Row],[Amount]]),0)</f>
        <v>0</v>
      </c>
      <c r="H4834">
        <f>IF(Table1[[#This Row],[Type]]="Expense",ABS(Table1[[#This Row],[Amount]]),0)</f>
        <v>929.43</v>
      </c>
      <c r="I4834" t="s">
        <v>17</v>
      </c>
      <c r="J4834" t="s">
        <v>13</v>
      </c>
      <c r="L4834" t="str">
        <f t="shared" si="75"/>
        <v>October</v>
      </c>
      <c r="M4834" s="4">
        <f>ABS(Table1[[#This Row],[Amount]])</f>
        <v>929.43</v>
      </c>
      <c r="N4834">
        <f>IF(Table1[[#This Row],[Type]]="Income",ABS(Table1[[#This Row],[Amount]]),0)</f>
        <v>0</v>
      </c>
      <c r="O4834">
        <f>IF(Table1[[#This Row],[Type]]="Expense",ABS(Table1[[#This Row],[Amount]]),0)</f>
        <v>929.43</v>
      </c>
      <c r="P4834" t="str">
        <f>Table1[[#This Row],[Region]]</f>
        <v>East</v>
      </c>
      <c r="Q4834" t="s">
        <v>16</v>
      </c>
      <c r="R4834" t="s">
        <v>13</v>
      </c>
    </row>
    <row r="4835" spans="1:18" x14ac:dyDescent="0.3">
      <c r="A4835" s="1">
        <v>45113</v>
      </c>
      <c r="B4835" t="s">
        <v>4861</v>
      </c>
      <c r="C4835" t="s">
        <v>30</v>
      </c>
      <c r="D4835" t="s">
        <v>22</v>
      </c>
      <c r="E4835">
        <v>2602.2800000000002</v>
      </c>
      <c r="F4835" t="s">
        <v>31</v>
      </c>
      <c r="G4835">
        <f>IF(Table1[[#This Row],[Type]]="Income",ABS(Table1[[#This Row],[Amount]]),0)</f>
        <v>2602.2800000000002</v>
      </c>
      <c r="H4835">
        <f>IF(Table1[[#This Row],[Type]]="Expense",ABS(Table1[[#This Row],[Amount]]),0)</f>
        <v>0</v>
      </c>
      <c r="I4835" t="s">
        <v>20</v>
      </c>
      <c r="J4835" t="s">
        <v>13</v>
      </c>
      <c r="L4835" t="str">
        <f t="shared" si="75"/>
        <v>July</v>
      </c>
      <c r="M4835" s="4">
        <f>ABS(Table1[[#This Row],[Amount]])</f>
        <v>2602.2800000000002</v>
      </c>
      <c r="N4835">
        <f>IF(Table1[[#This Row],[Type]]="Income",ABS(Table1[[#This Row],[Amount]]),0)</f>
        <v>2602.2800000000002</v>
      </c>
      <c r="O4835">
        <f>IF(Table1[[#This Row],[Type]]="Expense",ABS(Table1[[#This Row],[Amount]]),0)</f>
        <v>0</v>
      </c>
      <c r="P4835" t="str">
        <f>Table1[[#This Row],[Region]]</f>
        <v>East</v>
      </c>
      <c r="Q4835" t="s">
        <v>22</v>
      </c>
      <c r="R4835" t="s">
        <v>13</v>
      </c>
    </row>
    <row r="4836" spans="1:18" x14ac:dyDescent="0.3">
      <c r="A4836" s="1">
        <v>45230</v>
      </c>
      <c r="B4836" t="s">
        <v>4862</v>
      </c>
      <c r="C4836" t="s">
        <v>25</v>
      </c>
      <c r="D4836" t="s">
        <v>19</v>
      </c>
      <c r="E4836">
        <v>-2141.67</v>
      </c>
      <c r="F4836" t="s">
        <v>11</v>
      </c>
      <c r="G4836">
        <f>IF(Table1[[#This Row],[Type]]="Income",ABS(Table1[[#This Row],[Amount]]),0)</f>
        <v>0</v>
      </c>
      <c r="H4836">
        <f>IF(Table1[[#This Row],[Type]]="Expense",ABS(Table1[[#This Row],[Amount]]),0)</f>
        <v>2141.67</v>
      </c>
      <c r="I4836" t="s">
        <v>20</v>
      </c>
      <c r="J4836" t="s">
        <v>13</v>
      </c>
      <c r="L4836" t="str">
        <f t="shared" si="75"/>
        <v>October</v>
      </c>
      <c r="M4836" s="4">
        <f>ABS(Table1[[#This Row],[Amount]])</f>
        <v>2141.67</v>
      </c>
      <c r="N4836">
        <f>IF(Table1[[#This Row],[Type]]="Income",ABS(Table1[[#This Row],[Amount]]),0)</f>
        <v>0</v>
      </c>
      <c r="O4836">
        <f>IF(Table1[[#This Row],[Type]]="Expense",ABS(Table1[[#This Row],[Amount]]),0)</f>
        <v>2141.67</v>
      </c>
      <c r="P4836" t="str">
        <f>Table1[[#This Row],[Region]]</f>
        <v>East</v>
      </c>
      <c r="Q4836" t="s">
        <v>19</v>
      </c>
      <c r="R4836" t="s">
        <v>13</v>
      </c>
    </row>
    <row r="4837" spans="1:18" x14ac:dyDescent="0.3">
      <c r="A4837" s="1">
        <v>45217</v>
      </c>
      <c r="B4837" t="s">
        <v>4863</v>
      </c>
      <c r="C4837" t="s">
        <v>9</v>
      </c>
      <c r="D4837" t="s">
        <v>26</v>
      </c>
      <c r="E4837">
        <v>-1173.8900000000001</v>
      </c>
      <c r="F4837" t="s">
        <v>11</v>
      </c>
      <c r="G4837">
        <f>IF(Table1[[#This Row],[Type]]="Income",ABS(Table1[[#This Row],[Amount]]),0)</f>
        <v>0</v>
      </c>
      <c r="H4837">
        <f>IF(Table1[[#This Row],[Type]]="Expense",ABS(Table1[[#This Row],[Amount]]),0)</f>
        <v>1173.8900000000001</v>
      </c>
      <c r="I4837" t="s">
        <v>12</v>
      </c>
      <c r="J4837" t="s">
        <v>23</v>
      </c>
      <c r="L4837" t="str">
        <f t="shared" si="75"/>
        <v>October</v>
      </c>
      <c r="M4837" s="4">
        <f>ABS(Table1[[#This Row],[Amount]])</f>
        <v>1173.8900000000001</v>
      </c>
      <c r="N4837">
        <f>IF(Table1[[#This Row],[Type]]="Income",ABS(Table1[[#This Row],[Amount]]),0)</f>
        <v>0</v>
      </c>
      <c r="O4837">
        <f>IF(Table1[[#This Row],[Type]]="Expense",ABS(Table1[[#This Row],[Amount]]),0)</f>
        <v>1173.8900000000001</v>
      </c>
      <c r="P4837" t="str">
        <f>Table1[[#This Row],[Region]]</f>
        <v>South</v>
      </c>
      <c r="Q4837" t="s">
        <v>26</v>
      </c>
      <c r="R4837" t="s">
        <v>23</v>
      </c>
    </row>
    <row r="4838" spans="1:18" x14ac:dyDescent="0.3">
      <c r="A4838" s="1">
        <v>45012</v>
      </c>
      <c r="B4838" t="s">
        <v>4864</v>
      </c>
      <c r="C4838" t="s">
        <v>9</v>
      </c>
      <c r="D4838" t="s">
        <v>36</v>
      </c>
      <c r="E4838">
        <v>-3631.69</v>
      </c>
      <c r="F4838" t="s">
        <v>11</v>
      </c>
      <c r="G4838">
        <f>IF(Table1[[#This Row],[Type]]="Income",ABS(Table1[[#This Row],[Amount]]),0)</f>
        <v>0</v>
      </c>
      <c r="H4838">
        <f>IF(Table1[[#This Row],[Type]]="Expense",ABS(Table1[[#This Row],[Amount]]),0)</f>
        <v>3631.69</v>
      </c>
      <c r="I4838" t="s">
        <v>20</v>
      </c>
      <c r="J4838" t="s">
        <v>27</v>
      </c>
      <c r="L4838" t="str">
        <f t="shared" si="75"/>
        <v>March</v>
      </c>
      <c r="M4838" s="4">
        <f>ABS(Table1[[#This Row],[Amount]])</f>
        <v>3631.69</v>
      </c>
      <c r="N4838">
        <f>IF(Table1[[#This Row],[Type]]="Income",ABS(Table1[[#This Row],[Amount]]),0)</f>
        <v>0</v>
      </c>
      <c r="O4838">
        <f>IF(Table1[[#This Row],[Type]]="Expense",ABS(Table1[[#This Row],[Amount]]),0)</f>
        <v>3631.69</v>
      </c>
      <c r="P4838" t="str">
        <f>Table1[[#This Row],[Region]]</f>
        <v>North</v>
      </c>
      <c r="Q4838" t="s">
        <v>36</v>
      </c>
      <c r="R4838" t="s">
        <v>27</v>
      </c>
    </row>
    <row r="4839" spans="1:18" x14ac:dyDescent="0.3">
      <c r="A4839" s="1">
        <v>45092</v>
      </c>
      <c r="B4839" t="s">
        <v>4865</v>
      </c>
      <c r="C4839" t="s">
        <v>15</v>
      </c>
      <c r="D4839" t="s">
        <v>36</v>
      </c>
      <c r="E4839">
        <v>-3193.32</v>
      </c>
      <c r="F4839" t="s">
        <v>11</v>
      </c>
      <c r="G4839">
        <f>IF(Table1[[#This Row],[Type]]="Income",ABS(Table1[[#This Row],[Amount]]),0)</f>
        <v>0</v>
      </c>
      <c r="H4839">
        <f>IF(Table1[[#This Row],[Type]]="Expense",ABS(Table1[[#This Row],[Amount]]),0)</f>
        <v>3193.32</v>
      </c>
      <c r="I4839" t="s">
        <v>12</v>
      </c>
      <c r="J4839" t="s">
        <v>13</v>
      </c>
      <c r="L4839" t="str">
        <f t="shared" si="75"/>
        <v>June</v>
      </c>
      <c r="M4839" s="4">
        <f>ABS(Table1[[#This Row],[Amount]])</f>
        <v>3193.32</v>
      </c>
      <c r="N4839">
        <f>IF(Table1[[#This Row],[Type]]="Income",ABS(Table1[[#This Row],[Amount]]),0)</f>
        <v>0</v>
      </c>
      <c r="O4839">
        <f>IF(Table1[[#This Row],[Type]]="Expense",ABS(Table1[[#This Row],[Amount]]),0)</f>
        <v>3193.32</v>
      </c>
      <c r="P4839" t="str">
        <f>Table1[[#This Row],[Region]]</f>
        <v>East</v>
      </c>
      <c r="Q4839" t="s">
        <v>36</v>
      </c>
      <c r="R4839" t="s">
        <v>13</v>
      </c>
    </row>
    <row r="4840" spans="1:18" x14ac:dyDescent="0.3">
      <c r="A4840" s="1">
        <v>45040</v>
      </c>
      <c r="B4840" t="s">
        <v>4866</v>
      </c>
      <c r="C4840" t="s">
        <v>30</v>
      </c>
      <c r="D4840" t="s">
        <v>26</v>
      </c>
      <c r="E4840">
        <v>588.34</v>
      </c>
      <c r="F4840" t="s">
        <v>31</v>
      </c>
      <c r="G4840">
        <f>IF(Table1[[#This Row],[Type]]="Income",ABS(Table1[[#This Row],[Amount]]),0)</f>
        <v>588.34</v>
      </c>
      <c r="H4840">
        <f>IF(Table1[[#This Row],[Type]]="Expense",ABS(Table1[[#This Row],[Amount]]),0)</f>
        <v>0</v>
      </c>
      <c r="I4840" t="s">
        <v>12</v>
      </c>
      <c r="J4840" t="s">
        <v>32</v>
      </c>
      <c r="L4840" t="str">
        <f t="shared" si="75"/>
        <v>April</v>
      </c>
      <c r="M4840" s="4">
        <f>ABS(Table1[[#This Row],[Amount]])</f>
        <v>588.34</v>
      </c>
      <c r="N4840">
        <f>IF(Table1[[#This Row],[Type]]="Income",ABS(Table1[[#This Row],[Amount]]),0)</f>
        <v>588.34</v>
      </c>
      <c r="O4840">
        <f>IF(Table1[[#This Row],[Type]]="Expense",ABS(Table1[[#This Row],[Amount]]),0)</f>
        <v>0</v>
      </c>
      <c r="P4840" t="str">
        <f>Table1[[#This Row],[Region]]</f>
        <v>West</v>
      </c>
      <c r="Q4840" t="s">
        <v>26</v>
      </c>
      <c r="R4840" t="s">
        <v>32</v>
      </c>
    </row>
    <row r="4841" spans="1:18" x14ac:dyDescent="0.3">
      <c r="A4841" s="1">
        <v>45282</v>
      </c>
      <c r="B4841" t="s">
        <v>4867</v>
      </c>
      <c r="C4841" t="s">
        <v>15</v>
      </c>
      <c r="D4841" t="s">
        <v>36</v>
      </c>
      <c r="E4841">
        <v>-4634.3900000000003</v>
      </c>
      <c r="F4841" t="s">
        <v>11</v>
      </c>
      <c r="G4841">
        <f>IF(Table1[[#This Row],[Type]]="Income",ABS(Table1[[#This Row],[Amount]]),0)</f>
        <v>0</v>
      </c>
      <c r="H4841">
        <f>IF(Table1[[#This Row],[Type]]="Expense",ABS(Table1[[#This Row],[Amount]]),0)</f>
        <v>4634.3900000000003</v>
      </c>
      <c r="I4841" t="s">
        <v>17</v>
      </c>
      <c r="J4841" t="s">
        <v>32</v>
      </c>
      <c r="L4841" t="str">
        <f t="shared" si="75"/>
        <v>December</v>
      </c>
      <c r="M4841" s="4">
        <f>ABS(Table1[[#This Row],[Amount]])</f>
        <v>4634.3900000000003</v>
      </c>
      <c r="N4841">
        <f>IF(Table1[[#This Row],[Type]]="Income",ABS(Table1[[#This Row],[Amount]]),0)</f>
        <v>0</v>
      </c>
      <c r="O4841">
        <f>IF(Table1[[#This Row],[Type]]="Expense",ABS(Table1[[#This Row],[Amount]]),0)</f>
        <v>4634.3900000000003</v>
      </c>
      <c r="P4841" t="str">
        <f>Table1[[#This Row],[Region]]</f>
        <v>West</v>
      </c>
      <c r="Q4841" t="s">
        <v>36</v>
      </c>
      <c r="R4841" t="s">
        <v>32</v>
      </c>
    </row>
    <row r="4842" spans="1:18" x14ac:dyDescent="0.3">
      <c r="A4842" s="1">
        <v>45109</v>
      </c>
      <c r="B4842" t="s">
        <v>4868</v>
      </c>
      <c r="C4842" t="s">
        <v>30</v>
      </c>
      <c r="D4842" t="s">
        <v>10</v>
      </c>
      <c r="E4842">
        <v>2836.5</v>
      </c>
      <c r="F4842" t="s">
        <v>31</v>
      </c>
      <c r="G4842">
        <f>IF(Table1[[#This Row],[Type]]="Income",ABS(Table1[[#This Row],[Amount]]),0)</f>
        <v>2836.5</v>
      </c>
      <c r="H4842">
        <f>IF(Table1[[#This Row],[Type]]="Expense",ABS(Table1[[#This Row],[Amount]]),0)</f>
        <v>0</v>
      </c>
      <c r="I4842" t="s">
        <v>17</v>
      </c>
      <c r="J4842" t="s">
        <v>23</v>
      </c>
      <c r="L4842" t="str">
        <f t="shared" si="75"/>
        <v>July</v>
      </c>
      <c r="M4842" s="4">
        <f>ABS(Table1[[#This Row],[Amount]])</f>
        <v>2836.5</v>
      </c>
      <c r="N4842">
        <f>IF(Table1[[#This Row],[Type]]="Income",ABS(Table1[[#This Row],[Amount]]),0)</f>
        <v>2836.5</v>
      </c>
      <c r="O4842">
        <f>IF(Table1[[#This Row],[Type]]="Expense",ABS(Table1[[#This Row],[Amount]]),0)</f>
        <v>0</v>
      </c>
      <c r="P4842" t="str">
        <f>Table1[[#This Row],[Region]]</f>
        <v>South</v>
      </c>
      <c r="Q4842" t="s">
        <v>10</v>
      </c>
      <c r="R4842" t="s">
        <v>23</v>
      </c>
    </row>
    <row r="4843" spans="1:18" x14ac:dyDescent="0.3">
      <c r="A4843" s="1">
        <v>45133</v>
      </c>
      <c r="B4843" t="s">
        <v>4869</v>
      </c>
      <c r="C4843" t="s">
        <v>30</v>
      </c>
      <c r="D4843" t="s">
        <v>26</v>
      </c>
      <c r="E4843">
        <v>1326</v>
      </c>
      <c r="F4843" t="s">
        <v>31</v>
      </c>
      <c r="G4843">
        <f>IF(Table1[[#This Row],[Type]]="Income",ABS(Table1[[#This Row],[Amount]]),0)</f>
        <v>1326</v>
      </c>
      <c r="H4843">
        <f>IF(Table1[[#This Row],[Type]]="Expense",ABS(Table1[[#This Row],[Amount]]),0)</f>
        <v>0</v>
      </c>
      <c r="I4843" t="s">
        <v>17</v>
      </c>
      <c r="J4843" t="s">
        <v>32</v>
      </c>
      <c r="L4843" t="str">
        <f t="shared" si="75"/>
        <v>July</v>
      </c>
      <c r="M4843" s="4">
        <f>ABS(Table1[[#This Row],[Amount]])</f>
        <v>1326</v>
      </c>
      <c r="N4843">
        <f>IF(Table1[[#This Row],[Type]]="Income",ABS(Table1[[#This Row],[Amount]]),0)</f>
        <v>1326</v>
      </c>
      <c r="O4843">
        <f>IF(Table1[[#This Row],[Type]]="Expense",ABS(Table1[[#This Row],[Amount]]),0)</f>
        <v>0</v>
      </c>
      <c r="P4843" t="str">
        <f>Table1[[#This Row],[Region]]</f>
        <v>West</v>
      </c>
      <c r="Q4843" t="s">
        <v>26</v>
      </c>
      <c r="R4843" t="s">
        <v>32</v>
      </c>
    </row>
    <row r="4844" spans="1:18" x14ac:dyDescent="0.3">
      <c r="A4844" s="1">
        <v>45182</v>
      </c>
      <c r="B4844" t="s">
        <v>4870</v>
      </c>
      <c r="C4844" t="s">
        <v>25</v>
      </c>
      <c r="D4844" t="s">
        <v>22</v>
      </c>
      <c r="E4844">
        <v>-1110.83</v>
      </c>
      <c r="F4844" t="s">
        <v>11</v>
      </c>
      <c r="G4844">
        <f>IF(Table1[[#This Row],[Type]]="Income",ABS(Table1[[#This Row],[Amount]]),0)</f>
        <v>0</v>
      </c>
      <c r="H4844">
        <f>IF(Table1[[#This Row],[Type]]="Expense",ABS(Table1[[#This Row],[Amount]]),0)</f>
        <v>1110.83</v>
      </c>
      <c r="I4844" t="s">
        <v>17</v>
      </c>
      <c r="J4844" t="s">
        <v>32</v>
      </c>
      <c r="L4844" t="str">
        <f t="shared" si="75"/>
        <v>September</v>
      </c>
      <c r="M4844" s="4">
        <f>ABS(Table1[[#This Row],[Amount]])</f>
        <v>1110.83</v>
      </c>
      <c r="N4844">
        <f>IF(Table1[[#This Row],[Type]]="Income",ABS(Table1[[#This Row],[Amount]]),0)</f>
        <v>0</v>
      </c>
      <c r="O4844">
        <f>IF(Table1[[#This Row],[Type]]="Expense",ABS(Table1[[#This Row],[Amount]]),0)</f>
        <v>1110.83</v>
      </c>
      <c r="P4844" t="str">
        <f>Table1[[#This Row],[Region]]</f>
        <v>West</v>
      </c>
      <c r="Q4844" t="s">
        <v>22</v>
      </c>
      <c r="R4844" t="s">
        <v>32</v>
      </c>
    </row>
    <row r="4845" spans="1:18" x14ac:dyDescent="0.3">
      <c r="A4845" s="1">
        <v>45161</v>
      </c>
      <c r="B4845" t="s">
        <v>4871</v>
      </c>
      <c r="C4845" t="s">
        <v>9</v>
      </c>
      <c r="D4845" t="s">
        <v>26</v>
      </c>
      <c r="E4845">
        <v>-766.15</v>
      </c>
      <c r="F4845" t="s">
        <v>11</v>
      </c>
      <c r="G4845">
        <f>IF(Table1[[#This Row],[Type]]="Income",ABS(Table1[[#This Row],[Amount]]),0)</f>
        <v>0</v>
      </c>
      <c r="H4845">
        <f>IF(Table1[[#This Row],[Type]]="Expense",ABS(Table1[[#This Row],[Amount]]),0)</f>
        <v>766.15</v>
      </c>
      <c r="I4845" t="s">
        <v>17</v>
      </c>
      <c r="J4845" t="s">
        <v>23</v>
      </c>
      <c r="L4845" t="str">
        <f t="shared" si="75"/>
        <v>August</v>
      </c>
      <c r="M4845" s="4">
        <f>ABS(Table1[[#This Row],[Amount]])</f>
        <v>766.15</v>
      </c>
      <c r="N4845">
        <f>IF(Table1[[#This Row],[Type]]="Income",ABS(Table1[[#This Row],[Amount]]),0)</f>
        <v>0</v>
      </c>
      <c r="O4845">
        <f>IF(Table1[[#This Row],[Type]]="Expense",ABS(Table1[[#This Row],[Amount]]),0)</f>
        <v>766.15</v>
      </c>
      <c r="P4845" t="str">
        <f>Table1[[#This Row],[Region]]</f>
        <v>South</v>
      </c>
      <c r="Q4845" t="s">
        <v>26</v>
      </c>
      <c r="R4845" t="s">
        <v>23</v>
      </c>
    </row>
    <row r="4846" spans="1:18" x14ac:dyDescent="0.3">
      <c r="A4846" s="1">
        <v>45281</v>
      </c>
      <c r="B4846" t="s">
        <v>4872</v>
      </c>
      <c r="C4846" t="s">
        <v>9</v>
      </c>
      <c r="D4846" t="s">
        <v>16</v>
      </c>
      <c r="E4846">
        <v>-2180.7199999999998</v>
      </c>
      <c r="F4846" t="s">
        <v>11</v>
      </c>
      <c r="G4846">
        <f>IF(Table1[[#This Row],[Type]]="Income",ABS(Table1[[#This Row],[Amount]]),0)</f>
        <v>0</v>
      </c>
      <c r="H4846">
        <f>IF(Table1[[#This Row],[Type]]="Expense",ABS(Table1[[#This Row],[Amount]]),0)</f>
        <v>2180.7199999999998</v>
      </c>
      <c r="I4846" t="s">
        <v>17</v>
      </c>
      <c r="J4846" t="s">
        <v>27</v>
      </c>
      <c r="L4846" t="str">
        <f t="shared" si="75"/>
        <v>December</v>
      </c>
      <c r="M4846" s="4">
        <f>ABS(Table1[[#This Row],[Amount]])</f>
        <v>2180.7199999999998</v>
      </c>
      <c r="N4846">
        <f>IF(Table1[[#This Row],[Type]]="Income",ABS(Table1[[#This Row],[Amount]]),0)</f>
        <v>0</v>
      </c>
      <c r="O4846">
        <f>IF(Table1[[#This Row],[Type]]="Expense",ABS(Table1[[#This Row],[Amount]]),0)</f>
        <v>2180.7199999999998</v>
      </c>
      <c r="P4846" t="str">
        <f>Table1[[#This Row],[Region]]</f>
        <v>North</v>
      </c>
      <c r="Q4846" t="s">
        <v>16</v>
      </c>
      <c r="R4846" t="s">
        <v>27</v>
      </c>
    </row>
    <row r="4847" spans="1:18" x14ac:dyDescent="0.3">
      <c r="A4847" s="1">
        <v>44929</v>
      </c>
      <c r="B4847" t="s">
        <v>4873</v>
      </c>
      <c r="C4847" t="s">
        <v>9</v>
      </c>
      <c r="D4847" t="s">
        <v>16</v>
      </c>
      <c r="E4847">
        <v>-764.15</v>
      </c>
      <c r="F4847" t="s">
        <v>11</v>
      </c>
      <c r="G4847">
        <f>IF(Table1[[#This Row],[Type]]="Income",ABS(Table1[[#This Row],[Amount]]),0)</f>
        <v>0</v>
      </c>
      <c r="H4847">
        <f>IF(Table1[[#This Row],[Type]]="Expense",ABS(Table1[[#This Row],[Amount]]),0)</f>
        <v>764.15</v>
      </c>
      <c r="I4847" t="s">
        <v>20</v>
      </c>
      <c r="J4847" t="s">
        <v>13</v>
      </c>
      <c r="L4847" t="str">
        <f t="shared" si="75"/>
        <v>January</v>
      </c>
      <c r="M4847" s="4">
        <f>ABS(Table1[[#This Row],[Amount]])</f>
        <v>764.15</v>
      </c>
      <c r="N4847">
        <f>IF(Table1[[#This Row],[Type]]="Income",ABS(Table1[[#This Row],[Amount]]),0)</f>
        <v>0</v>
      </c>
      <c r="O4847">
        <f>IF(Table1[[#This Row],[Type]]="Expense",ABS(Table1[[#This Row],[Amount]]),0)</f>
        <v>764.15</v>
      </c>
      <c r="P4847" t="str">
        <f>Table1[[#This Row],[Region]]</f>
        <v>East</v>
      </c>
      <c r="Q4847" t="s">
        <v>16</v>
      </c>
      <c r="R4847" t="s">
        <v>13</v>
      </c>
    </row>
    <row r="4848" spans="1:18" x14ac:dyDescent="0.3">
      <c r="A4848" s="1">
        <v>45134</v>
      </c>
      <c r="B4848" t="s">
        <v>4874</v>
      </c>
      <c r="C4848" t="s">
        <v>30</v>
      </c>
      <c r="D4848" t="s">
        <v>42</v>
      </c>
      <c r="E4848">
        <v>2137.5</v>
      </c>
      <c r="F4848" t="s">
        <v>31</v>
      </c>
      <c r="G4848">
        <f>IF(Table1[[#This Row],[Type]]="Income",ABS(Table1[[#This Row],[Amount]]),0)</f>
        <v>2137.5</v>
      </c>
      <c r="H4848">
        <f>IF(Table1[[#This Row],[Type]]="Expense",ABS(Table1[[#This Row],[Amount]]),0)</f>
        <v>0</v>
      </c>
      <c r="I4848" t="s">
        <v>12</v>
      </c>
      <c r="J4848" t="s">
        <v>23</v>
      </c>
      <c r="L4848" t="str">
        <f t="shared" si="75"/>
        <v>July</v>
      </c>
      <c r="M4848" s="4">
        <f>ABS(Table1[[#This Row],[Amount]])</f>
        <v>2137.5</v>
      </c>
      <c r="N4848">
        <f>IF(Table1[[#This Row],[Type]]="Income",ABS(Table1[[#This Row],[Amount]]),0)</f>
        <v>2137.5</v>
      </c>
      <c r="O4848">
        <f>IF(Table1[[#This Row],[Type]]="Expense",ABS(Table1[[#This Row],[Amount]]),0)</f>
        <v>0</v>
      </c>
      <c r="P4848" t="str">
        <f>Table1[[#This Row],[Region]]</f>
        <v>South</v>
      </c>
      <c r="Q4848" t="s">
        <v>42</v>
      </c>
      <c r="R4848" t="s">
        <v>23</v>
      </c>
    </row>
    <row r="4849" spans="1:18" x14ac:dyDescent="0.3">
      <c r="A4849" s="1">
        <v>45123</v>
      </c>
      <c r="B4849" t="s">
        <v>4875</v>
      </c>
      <c r="C4849" t="s">
        <v>9</v>
      </c>
      <c r="D4849" t="s">
        <v>36</v>
      </c>
      <c r="E4849">
        <v>-828.98</v>
      </c>
      <c r="F4849" t="s">
        <v>11</v>
      </c>
      <c r="G4849">
        <f>IF(Table1[[#This Row],[Type]]="Income",ABS(Table1[[#This Row],[Amount]]),0)</f>
        <v>0</v>
      </c>
      <c r="H4849">
        <f>IF(Table1[[#This Row],[Type]]="Expense",ABS(Table1[[#This Row],[Amount]]),0)</f>
        <v>828.98</v>
      </c>
      <c r="I4849" t="s">
        <v>12</v>
      </c>
      <c r="J4849" t="s">
        <v>32</v>
      </c>
      <c r="L4849" t="str">
        <f t="shared" si="75"/>
        <v>July</v>
      </c>
      <c r="M4849" s="4">
        <f>ABS(Table1[[#This Row],[Amount]])</f>
        <v>828.98</v>
      </c>
      <c r="N4849">
        <f>IF(Table1[[#This Row],[Type]]="Income",ABS(Table1[[#This Row],[Amount]]),0)</f>
        <v>0</v>
      </c>
      <c r="O4849">
        <f>IF(Table1[[#This Row],[Type]]="Expense",ABS(Table1[[#This Row],[Amount]]),0)</f>
        <v>828.98</v>
      </c>
      <c r="P4849" t="str">
        <f>Table1[[#This Row],[Region]]</f>
        <v>West</v>
      </c>
      <c r="Q4849" t="s">
        <v>36</v>
      </c>
      <c r="R4849" t="s">
        <v>32</v>
      </c>
    </row>
    <row r="4850" spans="1:18" x14ac:dyDescent="0.3">
      <c r="A4850" s="1">
        <v>45267</v>
      </c>
      <c r="B4850" t="s">
        <v>4876</v>
      </c>
      <c r="C4850" t="s">
        <v>25</v>
      </c>
      <c r="D4850" t="s">
        <v>19</v>
      </c>
      <c r="E4850">
        <v>-3318.36</v>
      </c>
      <c r="F4850" t="s">
        <v>11</v>
      </c>
      <c r="G4850">
        <f>IF(Table1[[#This Row],[Type]]="Income",ABS(Table1[[#This Row],[Amount]]),0)</f>
        <v>0</v>
      </c>
      <c r="H4850">
        <f>IF(Table1[[#This Row],[Type]]="Expense",ABS(Table1[[#This Row],[Amount]]),0)</f>
        <v>3318.36</v>
      </c>
      <c r="I4850" t="s">
        <v>17</v>
      </c>
      <c r="J4850" t="s">
        <v>13</v>
      </c>
      <c r="L4850" t="str">
        <f t="shared" si="75"/>
        <v>December</v>
      </c>
      <c r="M4850" s="4">
        <f>ABS(Table1[[#This Row],[Amount]])</f>
        <v>3318.36</v>
      </c>
      <c r="N4850">
        <f>IF(Table1[[#This Row],[Type]]="Income",ABS(Table1[[#This Row],[Amount]]),0)</f>
        <v>0</v>
      </c>
      <c r="O4850">
        <f>IF(Table1[[#This Row],[Type]]="Expense",ABS(Table1[[#This Row],[Amount]]),0)</f>
        <v>3318.36</v>
      </c>
      <c r="P4850" t="str">
        <f>Table1[[#This Row],[Region]]</f>
        <v>East</v>
      </c>
      <c r="Q4850" t="s">
        <v>19</v>
      </c>
      <c r="R4850" t="s">
        <v>13</v>
      </c>
    </row>
    <row r="4851" spans="1:18" x14ac:dyDescent="0.3">
      <c r="A4851" s="1">
        <v>45051</v>
      </c>
      <c r="B4851" t="s">
        <v>4877</v>
      </c>
      <c r="C4851" t="s">
        <v>30</v>
      </c>
      <c r="D4851" t="s">
        <v>36</v>
      </c>
      <c r="E4851">
        <v>3947.69</v>
      </c>
      <c r="F4851" t="s">
        <v>31</v>
      </c>
      <c r="G4851">
        <f>IF(Table1[[#This Row],[Type]]="Income",ABS(Table1[[#This Row],[Amount]]),0)</f>
        <v>3947.69</v>
      </c>
      <c r="H4851">
        <f>IF(Table1[[#This Row],[Type]]="Expense",ABS(Table1[[#This Row],[Amount]]),0)</f>
        <v>0</v>
      </c>
      <c r="I4851" t="s">
        <v>20</v>
      </c>
      <c r="J4851" t="s">
        <v>13</v>
      </c>
      <c r="L4851" t="str">
        <f t="shared" si="75"/>
        <v>May</v>
      </c>
      <c r="M4851" s="4">
        <f>ABS(Table1[[#This Row],[Amount]])</f>
        <v>3947.69</v>
      </c>
      <c r="N4851">
        <f>IF(Table1[[#This Row],[Type]]="Income",ABS(Table1[[#This Row],[Amount]]),0)</f>
        <v>3947.69</v>
      </c>
      <c r="O4851">
        <f>IF(Table1[[#This Row],[Type]]="Expense",ABS(Table1[[#This Row],[Amount]]),0)</f>
        <v>0</v>
      </c>
      <c r="P4851" t="str">
        <f>Table1[[#This Row],[Region]]</f>
        <v>East</v>
      </c>
      <c r="Q4851" t="s">
        <v>36</v>
      </c>
      <c r="R4851" t="s">
        <v>13</v>
      </c>
    </row>
    <row r="4852" spans="1:18" x14ac:dyDescent="0.3">
      <c r="A4852" s="1">
        <v>45064</v>
      </c>
      <c r="B4852" t="s">
        <v>4878</v>
      </c>
      <c r="C4852" t="s">
        <v>30</v>
      </c>
      <c r="D4852" t="s">
        <v>10</v>
      </c>
      <c r="E4852">
        <v>2792.66</v>
      </c>
      <c r="F4852" t="s">
        <v>31</v>
      </c>
      <c r="G4852">
        <f>IF(Table1[[#This Row],[Type]]="Income",ABS(Table1[[#This Row],[Amount]]),0)</f>
        <v>2792.66</v>
      </c>
      <c r="H4852">
        <f>IF(Table1[[#This Row],[Type]]="Expense",ABS(Table1[[#This Row],[Amount]]),0)</f>
        <v>0</v>
      </c>
      <c r="I4852" t="s">
        <v>17</v>
      </c>
      <c r="J4852" t="s">
        <v>13</v>
      </c>
      <c r="L4852" t="str">
        <f t="shared" si="75"/>
        <v>May</v>
      </c>
      <c r="M4852" s="4">
        <f>ABS(Table1[[#This Row],[Amount]])</f>
        <v>2792.66</v>
      </c>
      <c r="N4852">
        <f>IF(Table1[[#This Row],[Type]]="Income",ABS(Table1[[#This Row],[Amount]]),0)</f>
        <v>2792.66</v>
      </c>
      <c r="O4852">
        <f>IF(Table1[[#This Row],[Type]]="Expense",ABS(Table1[[#This Row],[Amount]]),0)</f>
        <v>0</v>
      </c>
      <c r="P4852" t="str">
        <f>Table1[[#This Row],[Region]]</f>
        <v>East</v>
      </c>
      <c r="Q4852" t="s">
        <v>10</v>
      </c>
      <c r="R4852" t="s">
        <v>13</v>
      </c>
    </row>
    <row r="4853" spans="1:18" x14ac:dyDescent="0.3">
      <c r="A4853" s="1">
        <v>45265</v>
      </c>
      <c r="B4853" t="s">
        <v>4879</v>
      </c>
      <c r="C4853" t="s">
        <v>30</v>
      </c>
      <c r="D4853" t="s">
        <v>26</v>
      </c>
      <c r="E4853">
        <v>3432.28</v>
      </c>
      <c r="F4853" t="s">
        <v>31</v>
      </c>
      <c r="G4853">
        <f>IF(Table1[[#This Row],[Type]]="Income",ABS(Table1[[#This Row],[Amount]]),0)</f>
        <v>3432.28</v>
      </c>
      <c r="H4853">
        <f>IF(Table1[[#This Row],[Type]]="Expense",ABS(Table1[[#This Row],[Amount]]),0)</f>
        <v>0</v>
      </c>
      <c r="I4853" t="s">
        <v>20</v>
      </c>
      <c r="J4853" t="s">
        <v>23</v>
      </c>
      <c r="L4853" t="str">
        <f t="shared" si="75"/>
        <v>December</v>
      </c>
      <c r="M4853" s="4">
        <f>ABS(Table1[[#This Row],[Amount]])</f>
        <v>3432.28</v>
      </c>
      <c r="N4853">
        <f>IF(Table1[[#This Row],[Type]]="Income",ABS(Table1[[#This Row],[Amount]]),0)</f>
        <v>3432.28</v>
      </c>
      <c r="O4853">
        <f>IF(Table1[[#This Row],[Type]]="Expense",ABS(Table1[[#This Row],[Amount]]),0)</f>
        <v>0</v>
      </c>
      <c r="P4853" t="str">
        <f>Table1[[#This Row],[Region]]</f>
        <v>South</v>
      </c>
      <c r="Q4853" t="s">
        <v>26</v>
      </c>
      <c r="R4853" t="s">
        <v>23</v>
      </c>
    </row>
    <row r="4854" spans="1:18" x14ac:dyDescent="0.3">
      <c r="A4854" s="1">
        <v>44951</v>
      </c>
      <c r="B4854" t="s">
        <v>4880</v>
      </c>
      <c r="C4854" t="s">
        <v>30</v>
      </c>
      <c r="D4854" t="s">
        <v>19</v>
      </c>
      <c r="E4854">
        <v>4698.0600000000004</v>
      </c>
      <c r="F4854" t="s">
        <v>31</v>
      </c>
      <c r="G4854">
        <f>IF(Table1[[#This Row],[Type]]="Income",ABS(Table1[[#This Row],[Amount]]),0)</f>
        <v>4698.0600000000004</v>
      </c>
      <c r="H4854">
        <f>IF(Table1[[#This Row],[Type]]="Expense",ABS(Table1[[#This Row],[Amount]]),0)</f>
        <v>0</v>
      </c>
      <c r="I4854" t="s">
        <v>20</v>
      </c>
      <c r="J4854" t="s">
        <v>13</v>
      </c>
      <c r="L4854" t="str">
        <f t="shared" si="75"/>
        <v>January</v>
      </c>
      <c r="M4854" s="4">
        <f>ABS(Table1[[#This Row],[Amount]])</f>
        <v>4698.0600000000004</v>
      </c>
      <c r="N4854">
        <f>IF(Table1[[#This Row],[Type]]="Income",ABS(Table1[[#This Row],[Amount]]),0)</f>
        <v>4698.0600000000004</v>
      </c>
      <c r="O4854">
        <f>IF(Table1[[#This Row],[Type]]="Expense",ABS(Table1[[#This Row],[Amount]]),0)</f>
        <v>0</v>
      </c>
      <c r="P4854" t="str">
        <f>Table1[[#This Row],[Region]]</f>
        <v>East</v>
      </c>
      <c r="Q4854" t="s">
        <v>19</v>
      </c>
      <c r="R4854" t="s">
        <v>13</v>
      </c>
    </row>
    <row r="4855" spans="1:18" x14ac:dyDescent="0.3">
      <c r="A4855" s="1">
        <v>44994</v>
      </c>
      <c r="B4855" t="s">
        <v>4881</v>
      </c>
      <c r="C4855" t="s">
        <v>25</v>
      </c>
      <c r="D4855" t="s">
        <v>19</v>
      </c>
      <c r="E4855">
        <v>-3228.02</v>
      </c>
      <c r="F4855" t="s">
        <v>11</v>
      </c>
      <c r="G4855">
        <f>IF(Table1[[#This Row],[Type]]="Income",ABS(Table1[[#This Row],[Amount]]),0)</f>
        <v>0</v>
      </c>
      <c r="H4855">
        <f>IF(Table1[[#This Row],[Type]]="Expense",ABS(Table1[[#This Row],[Amount]]),0)</f>
        <v>3228.02</v>
      </c>
      <c r="I4855" t="s">
        <v>12</v>
      </c>
      <c r="J4855" t="s">
        <v>27</v>
      </c>
      <c r="L4855" t="str">
        <f t="shared" si="75"/>
        <v>March</v>
      </c>
      <c r="M4855" s="4">
        <f>ABS(Table1[[#This Row],[Amount]])</f>
        <v>3228.02</v>
      </c>
      <c r="N4855">
        <f>IF(Table1[[#This Row],[Type]]="Income",ABS(Table1[[#This Row],[Amount]]),0)</f>
        <v>0</v>
      </c>
      <c r="O4855">
        <f>IF(Table1[[#This Row],[Type]]="Expense",ABS(Table1[[#This Row],[Amount]]),0)</f>
        <v>3228.02</v>
      </c>
      <c r="P4855" t="str">
        <f>Table1[[#This Row],[Region]]</f>
        <v>North</v>
      </c>
      <c r="Q4855" t="s">
        <v>19</v>
      </c>
      <c r="R4855" t="s">
        <v>27</v>
      </c>
    </row>
    <row r="4856" spans="1:18" x14ac:dyDescent="0.3">
      <c r="A4856" s="1">
        <v>44987</v>
      </c>
      <c r="B4856" t="s">
        <v>4882</v>
      </c>
      <c r="C4856" t="s">
        <v>9</v>
      </c>
      <c r="D4856" t="s">
        <v>36</v>
      </c>
      <c r="E4856">
        <v>-1884.38</v>
      </c>
      <c r="F4856" t="s">
        <v>11</v>
      </c>
      <c r="G4856">
        <f>IF(Table1[[#This Row],[Type]]="Income",ABS(Table1[[#This Row],[Amount]]),0)</f>
        <v>0</v>
      </c>
      <c r="H4856">
        <f>IF(Table1[[#This Row],[Type]]="Expense",ABS(Table1[[#This Row],[Amount]]),0)</f>
        <v>1884.38</v>
      </c>
      <c r="I4856" t="s">
        <v>12</v>
      </c>
      <c r="J4856" t="s">
        <v>32</v>
      </c>
      <c r="L4856" t="str">
        <f t="shared" si="75"/>
        <v>March</v>
      </c>
      <c r="M4856" s="4">
        <f>ABS(Table1[[#This Row],[Amount]])</f>
        <v>1884.38</v>
      </c>
      <c r="N4856">
        <f>IF(Table1[[#This Row],[Type]]="Income",ABS(Table1[[#This Row],[Amount]]),0)</f>
        <v>0</v>
      </c>
      <c r="O4856">
        <f>IF(Table1[[#This Row],[Type]]="Expense",ABS(Table1[[#This Row],[Amount]]),0)</f>
        <v>1884.38</v>
      </c>
      <c r="P4856" t="str">
        <f>Table1[[#This Row],[Region]]</f>
        <v>West</v>
      </c>
      <c r="Q4856" t="s">
        <v>36</v>
      </c>
      <c r="R4856" t="s">
        <v>32</v>
      </c>
    </row>
    <row r="4857" spans="1:18" x14ac:dyDescent="0.3">
      <c r="A4857" s="1">
        <v>44955</v>
      </c>
      <c r="B4857" t="s">
        <v>4883</v>
      </c>
      <c r="C4857" t="s">
        <v>25</v>
      </c>
      <c r="D4857" t="s">
        <v>19</v>
      </c>
      <c r="E4857">
        <v>-2302.4499999999998</v>
      </c>
      <c r="F4857" t="s">
        <v>11</v>
      </c>
      <c r="G4857">
        <f>IF(Table1[[#This Row],[Type]]="Income",ABS(Table1[[#This Row],[Amount]]),0)</f>
        <v>0</v>
      </c>
      <c r="H4857">
        <f>IF(Table1[[#This Row],[Type]]="Expense",ABS(Table1[[#This Row],[Amount]]),0)</f>
        <v>2302.4499999999998</v>
      </c>
      <c r="I4857" t="s">
        <v>20</v>
      </c>
      <c r="J4857" t="s">
        <v>23</v>
      </c>
      <c r="L4857" t="str">
        <f t="shared" si="75"/>
        <v>January</v>
      </c>
      <c r="M4857" s="4">
        <f>ABS(Table1[[#This Row],[Amount]])</f>
        <v>2302.4499999999998</v>
      </c>
      <c r="N4857">
        <f>IF(Table1[[#This Row],[Type]]="Income",ABS(Table1[[#This Row],[Amount]]),0)</f>
        <v>0</v>
      </c>
      <c r="O4857">
        <f>IF(Table1[[#This Row],[Type]]="Expense",ABS(Table1[[#This Row],[Amount]]),0)</f>
        <v>2302.4499999999998</v>
      </c>
      <c r="P4857" t="str">
        <f>Table1[[#This Row],[Region]]</f>
        <v>South</v>
      </c>
      <c r="Q4857" t="s">
        <v>19</v>
      </c>
      <c r="R4857" t="s">
        <v>23</v>
      </c>
    </row>
    <row r="4858" spans="1:18" x14ac:dyDescent="0.3">
      <c r="A4858" s="1">
        <v>44945</v>
      </c>
      <c r="B4858" t="s">
        <v>4884</v>
      </c>
      <c r="C4858" t="s">
        <v>9</v>
      </c>
      <c r="D4858" t="s">
        <v>19</v>
      </c>
      <c r="E4858">
        <v>-4316.57</v>
      </c>
      <c r="F4858" t="s">
        <v>11</v>
      </c>
      <c r="G4858">
        <f>IF(Table1[[#This Row],[Type]]="Income",ABS(Table1[[#This Row],[Amount]]),0)</f>
        <v>0</v>
      </c>
      <c r="H4858">
        <f>IF(Table1[[#This Row],[Type]]="Expense",ABS(Table1[[#This Row],[Amount]]),0)</f>
        <v>4316.57</v>
      </c>
      <c r="I4858" t="s">
        <v>12</v>
      </c>
      <c r="J4858" t="s">
        <v>23</v>
      </c>
      <c r="L4858" t="str">
        <f t="shared" si="75"/>
        <v>January</v>
      </c>
      <c r="M4858" s="4">
        <f>ABS(Table1[[#This Row],[Amount]])</f>
        <v>4316.57</v>
      </c>
      <c r="N4858">
        <f>IF(Table1[[#This Row],[Type]]="Income",ABS(Table1[[#This Row],[Amount]]),0)</f>
        <v>0</v>
      </c>
      <c r="O4858">
        <f>IF(Table1[[#This Row],[Type]]="Expense",ABS(Table1[[#This Row],[Amount]]),0)</f>
        <v>4316.57</v>
      </c>
      <c r="P4858" t="str">
        <f>Table1[[#This Row],[Region]]</f>
        <v>South</v>
      </c>
      <c r="Q4858" t="s">
        <v>19</v>
      </c>
      <c r="R4858" t="s">
        <v>23</v>
      </c>
    </row>
    <row r="4859" spans="1:18" x14ac:dyDescent="0.3">
      <c r="A4859" s="1">
        <v>45097</v>
      </c>
      <c r="B4859" t="s">
        <v>4885</v>
      </c>
      <c r="C4859" t="s">
        <v>25</v>
      </c>
      <c r="D4859" t="s">
        <v>16</v>
      </c>
      <c r="E4859">
        <v>-740.53</v>
      </c>
      <c r="F4859" t="s">
        <v>11</v>
      </c>
      <c r="G4859">
        <f>IF(Table1[[#This Row],[Type]]="Income",ABS(Table1[[#This Row],[Amount]]),0)</f>
        <v>0</v>
      </c>
      <c r="H4859">
        <f>IF(Table1[[#This Row],[Type]]="Expense",ABS(Table1[[#This Row],[Amount]]),0)</f>
        <v>740.53</v>
      </c>
      <c r="I4859" t="s">
        <v>20</v>
      </c>
      <c r="J4859" t="s">
        <v>13</v>
      </c>
      <c r="L4859" t="str">
        <f t="shared" si="75"/>
        <v>June</v>
      </c>
      <c r="M4859" s="4">
        <f>ABS(Table1[[#This Row],[Amount]])</f>
        <v>740.53</v>
      </c>
      <c r="N4859">
        <f>IF(Table1[[#This Row],[Type]]="Income",ABS(Table1[[#This Row],[Amount]]),0)</f>
        <v>0</v>
      </c>
      <c r="O4859">
        <f>IF(Table1[[#This Row],[Type]]="Expense",ABS(Table1[[#This Row],[Amount]]),0)</f>
        <v>740.53</v>
      </c>
      <c r="P4859" t="str">
        <f>Table1[[#This Row],[Region]]</f>
        <v>East</v>
      </c>
      <c r="Q4859" t="s">
        <v>16</v>
      </c>
      <c r="R4859" t="s">
        <v>13</v>
      </c>
    </row>
    <row r="4860" spans="1:18" x14ac:dyDescent="0.3">
      <c r="A4860" s="1">
        <v>45000</v>
      </c>
      <c r="B4860" t="s">
        <v>4886</v>
      </c>
      <c r="C4860" t="s">
        <v>15</v>
      </c>
      <c r="D4860" t="s">
        <v>22</v>
      </c>
      <c r="E4860">
        <v>-1696.11</v>
      </c>
      <c r="F4860" t="s">
        <v>11</v>
      </c>
      <c r="G4860">
        <f>IF(Table1[[#This Row],[Type]]="Income",ABS(Table1[[#This Row],[Amount]]),0)</f>
        <v>0</v>
      </c>
      <c r="H4860">
        <f>IF(Table1[[#This Row],[Type]]="Expense",ABS(Table1[[#This Row],[Amount]]),0)</f>
        <v>1696.11</v>
      </c>
      <c r="I4860" t="s">
        <v>20</v>
      </c>
      <c r="J4860" t="s">
        <v>32</v>
      </c>
      <c r="L4860" t="str">
        <f t="shared" si="75"/>
        <v>March</v>
      </c>
      <c r="M4860" s="4">
        <f>ABS(Table1[[#This Row],[Amount]])</f>
        <v>1696.11</v>
      </c>
      <c r="N4860">
        <f>IF(Table1[[#This Row],[Type]]="Income",ABS(Table1[[#This Row],[Amount]]),0)</f>
        <v>0</v>
      </c>
      <c r="O4860">
        <f>IF(Table1[[#This Row],[Type]]="Expense",ABS(Table1[[#This Row],[Amount]]),0)</f>
        <v>1696.11</v>
      </c>
      <c r="P4860" t="str">
        <f>Table1[[#This Row],[Region]]</f>
        <v>West</v>
      </c>
      <c r="Q4860" t="s">
        <v>22</v>
      </c>
      <c r="R4860" t="s">
        <v>32</v>
      </c>
    </row>
    <row r="4861" spans="1:18" x14ac:dyDescent="0.3">
      <c r="A4861" s="1">
        <v>44987</v>
      </c>
      <c r="B4861" t="s">
        <v>4887</v>
      </c>
      <c r="C4861" t="s">
        <v>15</v>
      </c>
      <c r="D4861" t="s">
        <v>26</v>
      </c>
      <c r="E4861">
        <v>-2928.67</v>
      </c>
      <c r="F4861" t="s">
        <v>11</v>
      </c>
      <c r="G4861">
        <f>IF(Table1[[#This Row],[Type]]="Income",ABS(Table1[[#This Row],[Amount]]),0)</f>
        <v>0</v>
      </c>
      <c r="H4861">
        <f>IF(Table1[[#This Row],[Type]]="Expense",ABS(Table1[[#This Row],[Amount]]),0)</f>
        <v>2928.67</v>
      </c>
      <c r="I4861" t="s">
        <v>20</v>
      </c>
      <c r="J4861" t="s">
        <v>13</v>
      </c>
      <c r="L4861" t="str">
        <f t="shared" si="75"/>
        <v>March</v>
      </c>
      <c r="M4861" s="4">
        <f>ABS(Table1[[#This Row],[Amount]])</f>
        <v>2928.67</v>
      </c>
      <c r="N4861">
        <f>IF(Table1[[#This Row],[Type]]="Income",ABS(Table1[[#This Row],[Amount]]),0)</f>
        <v>0</v>
      </c>
      <c r="O4861">
        <f>IF(Table1[[#This Row],[Type]]="Expense",ABS(Table1[[#This Row],[Amount]]),0)</f>
        <v>2928.67</v>
      </c>
      <c r="P4861" t="str">
        <f>Table1[[#This Row],[Region]]</f>
        <v>East</v>
      </c>
      <c r="Q4861" t="s">
        <v>26</v>
      </c>
      <c r="R4861" t="s">
        <v>13</v>
      </c>
    </row>
    <row r="4862" spans="1:18" x14ac:dyDescent="0.3">
      <c r="A4862" s="1">
        <v>45079</v>
      </c>
      <c r="B4862" t="s">
        <v>4888</v>
      </c>
      <c r="C4862" t="s">
        <v>15</v>
      </c>
      <c r="D4862" t="s">
        <v>36</v>
      </c>
      <c r="E4862">
        <v>-3414.31</v>
      </c>
      <c r="F4862" t="s">
        <v>11</v>
      </c>
      <c r="G4862">
        <f>IF(Table1[[#This Row],[Type]]="Income",ABS(Table1[[#This Row],[Amount]]),0)</f>
        <v>0</v>
      </c>
      <c r="H4862">
        <f>IF(Table1[[#This Row],[Type]]="Expense",ABS(Table1[[#This Row],[Amount]]),0)</f>
        <v>3414.31</v>
      </c>
      <c r="I4862" t="s">
        <v>12</v>
      </c>
      <c r="J4862" t="s">
        <v>13</v>
      </c>
      <c r="L4862" t="str">
        <f t="shared" si="75"/>
        <v>June</v>
      </c>
      <c r="M4862" s="4">
        <f>ABS(Table1[[#This Row],[Amount]])</f>
        <v>3414.31</v>
      </c>
      <c r="N4862">
        <f>IF(Table1[[#This Row],[Type]]="Income",ABS(Table1[[#This Row],[Amount]]),0)</f>
        <v>0</v>
      </c>
      <c r="O4862">
        <f>IF(Table1[[#This Row],[Type]]="Expense",ABS(Table1[[#This Row],[Amount]]),0)</f>
        <v>3414.31</v>
      </c>
      <c r="P4862" t="str">
        <f>Table1[[#This Row],[Region]]</f>
        <v>East</v>
      </c>
      <c r="Q4862" t="s">
        <v>36</v>
      </c>
      <c r="R4862" t="s">
        <v>13</v>
      </c>
    </row>
    <row r="4863" spans="1:18" x14ac:dyDescent="0.3">
      <c r="A4863" s="1">
        <v>45202</v>
      </c>
      <c r="B4863" t="s">
        <v>4889</v>
      </c>
      <c r="C4863" t="s">
        <v>15</v>
      </c>
      <c r="D4863" t="s">
        <v>16</v>
      </c>
      <c r="E4863">
        <v>-3841.15</v>
      </c>
      <c r="F4863" t="s">
        <v>11</v>
      </c>
      <c r="G4863">
        <f>IF(Table1[[#This Row],[Type]]="Income",ABS(Table1[[#This Row],[Amount]]),0)</f>
        <v>0</v>
      </c>
      <c r="H4863">
        <f>IF(Table1[[#This Row],[Type]]="Expense",ABS(Table1[[#This Row],[Amount]]),0)</f>
        <v>3841.15</v>
      </c>
      <c r="I4863" t="s">
        <v>17</v>
      </c>
      <c r="J4863" t="s">
        <v>23</v>
      </c>
      <c r="L4863" t="str">
        <f t="shared" si="75"/>
        <v>October</v>
      </c>
      <c r="M4863" s="4">
        <f>ABS(Table1[[#This Row],[Amount]])</f>
        <v>3841.15</v>
      </c>
      <c r="N4863">
        <f>IF(Table1[[#This Row],[Type]]="Income",ABS(Table1[[#This Row],[Amount]]),0)</f>
        <v>0</v>
      </c>
      <c r="O4863">
        <f>IF(Table1[[#This Row],[Type]]="Expense",ABS(Table1[[#This Row],[Amount]]),0)</f>
        <v>3841.15</v>
      </c>
      <c r="P4863" t="str">
        <f>Table1[[#This Row],[Region]]</f>
        <v>South</v>
      </c>
      <c r="Q4863" t="s">
        <v>16</v>
      </c>
      <c r="R4863" t="s">
        <v>23</v>
      </c>
    </row>
    <row r="4864" spans="1:18" x14ac:dyDescent="0.3">
      <c r="A4864" s="1">
        <v>44974</v>
      </c>
      <c r="B4864" t="s">
        <v>4890</v>
      </c>
      <c r="C4864" t="s">
        <v>30</v>
      </c>
      <c r="D4864" t="s">
        <v>10</v>
      </c>
      <c r="E4864">
        <v>1659.21</v>
      </c>
      <c r="F4864" t="s">
        <v>31</v>
      </c>
      <c r="G4864">
        <f>IF(Table1[[#This Row],[Type]]="Income",ABS(Table1[[#This Row],[Amount]]),0)</f>
        <v>1659.21</v>
      </c>
      <c r="H4864">
        <f>IF(Table1[[#This Row],[Type]]="Expense",ABS(Table1[[#This Row],[Amount]]),0)</f>
        <v>0</v>
      </c>
      <c r="I4864" t="s">
        <v>12</v>
      </c>
      <c r="J4864" t="s">
        <v>27</v>
      </c>
      <c r="L4864" t="str">
        <f t="shared" si="75"/>
        <v>February</v>
      </c>
      <c r="M4864" s="4">
        <f>ABS(Table1[[#This Row],[Amount]])</f>
        <v>1659.21</v>
      </c>
      <c r="N4864">
        <f>IF(Table1[[#This Row],[Type]]="Income",ABS(Table1[[#This Row],[Amount]]),0)</f>
        <v>1659.21</v>
      </c>
      <c r="O4864">
        <f>IF(Table1[[#This Row],[Type]]="Expense",ABS(Table1[[#This Row],[Amount]]),0)</f>
        <v>0</v>
      </c>
      <c r="P4864" t="str">
        <f>Table1[[#This Row],[Region]]</f>
        <v>North</v>
      </c>
      <c r="Q4864" t="s">
        <v>10</v>
      </c>
      <c r="R4864" t="s">
        <v>27</v>
      </c>
    </row>
    <row r="4865" spans="1:18" x14ac:dyDescent="0.3">
      <c r="A4865" s="1">
        <v>45137</v>
      </c>
      <c r="B4865" t="s">
        <v>4891</v>
      </c>
      <c r="C4865" t="s">
        <v>30</v>
      </c>
      <c r="D4865" t="s">
        <v>10</v>
      </c>
      <c r="E4865">
        <v>814.71</v>
      </c>
      <c r="F4865" t="s">
        <v>31</v>
      </c>
      <c r="G4865">
        <f>IF(Table1[[#This Row],[Type]]="Income",ABS(Table1[[#This Row],[Amount]]),0)</f>
        <v>814.71</v>
      </c>
      <c r="H4865">
        <f>IF(Table1[[#This Row],[Type]]="Expense",ABS(Table1[[#This Row],[Amount]]),0)</f>
        <v>0</v>
      </c>
      <c r="I4865" t="s">
        <v>17</v>
      </c>
      <c r="J4865" t="s">
        <v>32</v>
      </c>
      <c r="L4865" t="str">
        <f t="shared" si="75"/>
        <v>July</v>
      </c>
      <c r="M4865" s="4">
        <f>ABS(Table1[[#This Row],[Amount]])</f>
        <v>814.71</v>
      </c>
      <c r="N4865">
        <f>IF(Table1[[#This Row],[Type]]="Income",ABS(Table1[[#This Row],[Amount]]),0)</f>
        <v>814.71</v>
      </c>
      <c r="O4865">
        <f>IF(Table1[[#This Row],[Type]]="Expense",ABS(Table1[[#This Row],[Amount]]),0)</f>
        <v>0</v>
      </c>
      <c r="P4865" t="str">
        <f>Table1[[#This Row],[Region]]</f>
        <v>West</v>
      </c>
      <c r="Q4865" t="s">
        <v>10</v>
      </c>
      <c r="R4865" t="s">
        <v>32</v>
      </c>
    </row>
    <row r="4866" spans="1:18" x14ac:dyDescent="0.3">
      <c r="A4866" s="1">
        <v>45269</v>
      </c>
      <c r="B4866" t="s">
        <v>4892</v>
      </c>
      <c r="C4866" t="s">
        <v>25</v>
      </c>
      <c r="D4866" t="s">
        <v>42</v>
      </c>
      <c r="E4866">
        <v>-4778.71</v>
      </c>
      <c r="F4866" t="s">
        <v>11</v>
      </c>
      <c r="G4866">
        <f>IF(Table1[[#This Row],[Type]]="Income",ABS(Table1[[#This Row],[Amount]]),0)</f>
        <v>0</v>
      </c>
      <c r="H4866">
        <f>IF(Table1[[#This Row],[Type]]="Expense",ABS(Table1[[#This Row],[Amount]]),0)</f>
        <v>4778.71</v>
      </c>
      <c r="I4866" t="s">
        <v>12</v>
      </c>
      <c r="J4866" t="s">
        <v>32</v>
      </c>
      <c r="L4866" t="str">
        <f t="shared" si="75"/>
        <v>December</v>
      </c>
      <c r="M4866" s="4">
        <f>ABS(Table1[[#This Row],[Amount]])</f>
        <v>4778.71</v>
      </c>
      <c r="N4866">
        <f>IF(Table1[[#This Row],[Type]]="Income",ABS(Table1[[#This Row],[Amount]]),0)</f>
        <v>0</v>
      </c>
      <c r="O4866">
        <f>IF(Table1[[#This Row],[Type]]="Expense",ABS(Table1[[#This Row],[Amount]]),0)</f>
        <v>4778.71</v>
      </c>
      <c r="P4866" t="str">
        <f>Table1[[#This Row],[Region]]</f>
        <v>West</v>
      </c>
      <c r="Q4866" t="s">
        <v>42</v>
      </c>
      <c r="R4866" t="s">
        <v>32</v>
      </c>
    </row>
    <row r="4867" spans="1:18" x14ac:dyDescent="0.3">
      <c r="A4867" s="1">
        <v>45065</v>
      </c>
      <c r="B4867" t="s">
        <v>4893</v>
      </c>
      <c r="C4867" t="s">
        <v>25</v>
      </c>
      <c r="D4867" t="s">
        <v>19</v>
      </c>
      <c r="E4867">
        <v>-474.32</v>
      </c>
      <c r="F4867" t="s">
        <v>11</v>
      </c>
      <c r="G4867">
        <f>IF(Table1[[#This Row],[Type]]="Income",ABS(Table1[[#This Row],[Amount]]),0)</f>
        <v>0</v>
      </c>
      <c r="H4867">
        <f>IF(Table1[[#This Row],[Type]]="Expense",ABS(Table1[[#This Row],[Amount]]),0)</f>
        <v>474.32</v>
      </c>
      <c r="I4867" t="s">
        <v>12</v>
      </c>
      <c r="J4867" t="s">
        <v>32</v>
      </c>
      <c r="L4867" t="str">
        <f t="shared" ref="L4867:L4930" si="76">TEXT(A4867:A9866,"mmmm")</f>
        <v>May</v>
      </c>
      <c r="M4867" s="4">
        <f>ABS(Table1[[#This Row],[Amount]])</f>
        <v>474.32</v>
      </c>
      <c r="N4867">
        <f>IF(Table1[[#This Row],[Type]]="Income",ABS(Table1[[#This Row],[Amount]]),0)</f>
        <v>0</v>
      </c>
      <c r="O4867">
        <f>IF(Table1[[#This Row],[Type]]="Expense",ABS(Table1[[#This Row],[Amount]]),0)</f>
        <v>474.32</v>
      </c>
      <c r="P4867" t="str">
        <f>Table1[[#This Row],[Region]]</f>
        <v>West</v>
      </c>
      <c r="Q4867" t="s">
        <v>19</v>
      </c>
      <c r="R4867" t="s">
        <v>32</v>
      </c>
    </row>
    <row r="4868" spans="1:18" x14ac:dyDescent="0.3">
      <c r="A4868" s="1">
        <v>45036</v>
      </c>
      <c r="B4868" t="s">
        <v>4894</v>
      </c>
      <c r="C4868" t="s">
        <v>15</v>
      </c>
      <c r="D4868" t="s">
        <v>19</v>
      </c>
      <c r="E4868">
        <v>-569.45000000000005</v>
      </c>
      <c r="F4868" t="s">
        <v>11</v>
      </c>
      <c r="G4868">
        <f>IF(Table1[[#This Row],[Type]]="Income",ABS(Table1[[#This Row],[Amount]]),0)</f>
        <v>0</v>
      </c>
      <c r="H4868">
        <f>IF(Table1[[#This Row],[Type]]="Expense",ABS(Table1[[#This Row],[Amount]]),0)</f>
        <v>569.45000000000005</v>
      </c>
      <c r="I4868" t="s">
        <v>17</v>
      </c>
      <c r="J4868" t="s">
        <v>32</v>
      </c>
      <c r="L4868" t="str">
        <f t="shared" si="76"/>
        <v>April</v>
      </c>
      <c r="M4868" s="4">
        <f>ABS(Table1[[#This Row],[Amount]])</f>
        <v>569.45000000000005</v>
      </c>
      <c r="N4868">
        <f>IF(Table1[[#This Row],[Type]]="Income",ABS(Table1[[#This Row],[Amount]]),0)</f>
        <v>0</v>
      </c>
      <c r="O4868">
        <f>IF(Table1[[#This Row],[Type]]="Expense",ABS(Table1[[#This Row],[Amount]]),0)</f>
        <v>569.45000000000005</v>
      </c>
      <c r="P4868" t="str">
        <f>Table1[[#This Row],[Region]]</f>
        <v>West</v>
      </c>
      <c r="Q4868" t="s">
        <v>19</v>
      </c>
      <c r="R4868" t="s">
        <v>32</v>
      </c>
    </row>
    <row r="4869" spans="1:18" x14ac:dyDescent="0.3">
      <c r="A4869" s="1">
        <v>45109</v>
      </c>
      <c r="B4869" t="s">
        <v>4895</v>
      </c>
      <c r="C4869" t="s">
        <v>9</v>
      </c>
      <c r="D4869" t="s">
        <v>36</v>
      </c>
      <c r="E4869">
        <v>-2525.2199999999998</v>
      </c>
      <c r="F4869" t="s">
        <v>11</v>
      </c>
      <c r="G4869">
        <f>IF(Table1[[#This Row],[Type]]="Income",ABS(Table1[[#This Row],[Amount]]),0)</f>
        <v>0</v>
      </c>
      <c r="H4869">
        <f>IF(Table1[[#This Row],[Type]]="Expense",ABS(Table1[[#This Row],[Amount]]),0)</f>
        <v>2525.2199999999998</v>
      </c>
      <c r="I4869" t="s">
        <v>20</v>
      </c>
      <c r="J4869" t="s">
        <v>27</v>
      </c>
      <c r="L4869" t="str">
        <f t="shared" si="76"/>
        <v>July</v>
      </c>
      <c r="M4869" s="4">
        <f>ABS(Table1[[#This Row],[Amount]])</f>
        <v>2525.2199999999998</v>
      </c>
      <c r="N4869">
        <f>IF(Table1[[#This Row],[Type]]="Income",ABS(Table1[[#This Row],[Amount]]),0)</f>
        <v>0</v>
      </c>
      <c r="O4869">
        <f>IF(Table1[[#This Row],[Type]]="Expense",ABS(Table1[[#This Row],[Amount]]),0)</f>
        <v>2525.2199999999998</v>
      </c>
      <c r="P4869" t="str">
        <f>Table1[[#This Row],[Region]]</f>
        <v>North</v>
      </c>
      <c r="Q4869" t="s">
        <v>36</v>
      </c>
      <c r="R4869" t="s">
        <v>27</v>
      </c>
    </row>
    <row r="4870" spans="1:18" x14ac:dyDescent="0.3">
      <c r="A4870" s="1">
        <v>44954</v>
      </c>
      <c r="B4870" t="s">
        <v>4896</v>
      </c>
      <c r="C4870" t="s">
        <v>15</v>
      </c>
      <c r="D4870" t="s">
        <v>22</v>
      </c>
      <c r="E4870">
        <v>-4114.43</v>
      </c>
      <c r="F4870" t="s">
        <v>11</v>
      </c>
      <c r="G4870">
        <f>IF(Table1[[#This Row],[Type]]="Income",ABS(Table1[[#This Row],[Amount]]),0)</f>
        <v>0</v>
      </c>
      <c r="H4870">
        <f>IF(Table1[[#This Row],[Type]]="Expense",ABS(Table1[[#This Row],[Amount]]),0)</f>
        <v>4114.43</v>
      </c>
      <c r="I4870" t="s">
        <v>17</v>
      </c>
      <c r="J4870" t="s">
        <v>23</v>
      </c>
      <c r="L4870" t="str">
        <f t="shared" si="76"/>
        <v>January</v>
      </c>
      <c r="M4870" s="4">
        <f>ABS(Table1[[#This Row],[Amount]])</f>
        <v>4114.43</v>
      </c>
      <c r="N4870">
        <f>IF(Table1[[#This Row],[Type]]="Income",ABS(Table1[[#This Row],[Amount]]),0)</f>
        <v>0</v>
      </c>
      <c r="O4870">
        <f>IF(Table1[[#This Row],[Type]]="Expense",ABS(Table1[[#This Row],[Amount]]),0)</f>
        <v>4114.43</v>
      </c>
      <c r="P4870" t="str">
        <f>Table1[[#This Row],[Region]]</f>
        <v>South</v>
      </c>
      <c r="Q4870" t="s">
        <v>22</v>
      </c>
      <c r="R4870" t="s">
        <v>23</v>
      </c>
    </row>
    <row r="4871" spans="1:18" x14ac:dyDescent="0.3">
      <c r="A4871" s="1">
        <v>45123</v>
      </c>
      <c r="B4871" t="s">
        <v>4897</v>
      </c>
      <c r="C4871" t="s">
        <v>25</v>
      </c>
      <c r="D4871" t="s">
        <v>22</v>
      </c>
      <c r="E4871">
        <v>-3895.07</v>
      </c>
      <c r="F4871" t="s">
        <v>11</v>
      </c>
      <c r="G4871">
        <f>IF(Table1[[#This Row],[Type]]="Income",ABS(Table1[[#This Row],[Amount]]),0)</f>
        <v>0</v>
      </c>
      <c r="H4871">
        <f>IF(Table1[[#This Row],[Type]]="Expense",ABS(Table1[[#This Row],[Amount]]),0)</f>
        <v>3895.07</v>
      </c>
      <c r="I4871" t="s">
        <v>20</v>
      </c>
      <c r="J4871" t="s">
        <v>27</v>
      </c>
      <c r="L4871" t="str">
        <f t="shared" si="76"/>
        <v>July</v>
      </c>
      <c r="M4871" s="4">
        <f>ABS(Table1[[#This Row],[Amount]])</f>
        <v>3895.07</v>
      </c>
      <c r="N4871">
        <f>IF(Table1[[#This Row],[Type]]="Income",ABS(Table1[[#This Row],[Amount]]),0)</f>
        <v>0</v>
      </c>
      <c r="O4871">
        <f>IF(Table1[[#This Row],[Type]]="Expense",ABS(Table1[[#This Row],[Amount]]),0)</f>
        <v>3895.07</v>
      </c>
      <c r="P4871" t="str">
        <f>Table1[[#This Row],[Region]]</f>
        <v>North</v>
      </c>
      <c r="Q4871" t="s">
        <v>22</v>
      </c>
      <c r="R4871" t="s">
        <v>27</v>
      </c>
    </row>
    <row r="4872" spans="1:18" x14ac:dyDescent="0.3">
      <c r="A4872" s="1">
        <v>45117</v>
      </c>
      <c r="B4872" t="s">
        <v>4898</v>
      </c>
      <c r="C4872" t="s">
        <v>15</v>
      </c>
      <c r="D4872" t="s">
        <v>36</v>
      </c>
      <c r="E4872">
        <v>-4694.7299999999996</v>
      </c>
      <c r="F4872" t="s">
        <v>11</v>
      </c>
      <c r="G4872">
        <f>IF(Table1[[#This Row],[Type]]="Income",ABS(Table1[[#This Row],[Amount]]),0)</f>
        <v>0</v>
      </c>
      <c r="H4872">
        <f>IF(Table1[[#This Row],[Type]]="Expense",ABS(Table1[[#This Row],[Amount]]),0)</f>
        <v>4694.7299999999996</v>
      </c>
      <c r="I4872" t="s">
        <v>20</v>
      </c>
      <c r="J4872" t="s">
        <v>13</v>
      </c>
      <c r="L4872" t="str">
        <f t="shared" si="76"/>
        <v>July</v>
      </c>
      <c r="M4872" s="4">
        <f>ABS(Table1[[#This Row],[Amount]])</f>
        <v>4694.7299999999996</v>
      </c>
      <c r="N4872">
        <f>IF(Table1[[#This Row],[Type]]="Income",ABS(Table1[[#This Row],[Amount]]),0)</f>
        <v>0</v>
      </c>
      <c r="O4872">
        <f>IF(Table1[[#This Row],[Type]]="Expense",ABS(Table1[[#This Row],[Amount]]),0)</f>
        <v>4694.7299999999996</v>
      </c>
      <c r="P4872" t="str">
        <f>Table1[[#This Row],[Region]]</f>
        <v>East</v>
      </c>
      <c r="Q4872" t="s">
        <v>36</v>
      </c>
      <c r="R4872" t="s">
        <v>13</v>
      </c>
    </row>
    <row r="4873" spans="1:18" x14ac:dyDescent="0.3">
      <c r="A4873" s="1">
        <v>45241</v>
      </c>
      <c r="B4873" t="s">
        <v>4899</v>
      </c>
      <c r="C4873" t="s">
        <v>25</v>
      </c>
      <c r="D4873" t="s">
        <v>36</v>
      </c>
      <c r="E4873">
        <v>-793.85</v>
      </c>
      <c r="F4873" t="s">
        <v>11</v>
      </c>
      <c r="G4873">
        <f>IF(Table1[[#This Row],[Type]]="Income",ABS(Table1[[#This Row],[Amount]]),0)</f>
        <v>0</v>
      </c>
      <c r="H4873">
        <f>IF(Table1[[#This Row],[Type]]="Expense",ABS(Table1[[#This Row],[Amount]]),0)</f>
        <v>793.85</v>
      </c>
      <c r="I4873" t="s">
        <v>12</v>
      </c>
      <c r="J4873" t="s">
        <v>23</v>
      </c>
      <c r="L4873" t="str">
        <f t="shared" si="76"/>
        <v>November</v>
      </c>
      <c r="M4873" s="4">
        <f>ABS(Table1[[#This Row],[Amount]])</f>
        <v>793.85</v>
      </c>
      <c r="N4873">
        <f>IF(Table1[[#This Row],[Type]]="Income",ABS(Table1[[#This Row],[Amount]]),0)</f>
        <v>0</v>
      </c>
      <c r="O4873">
        <f>IF(Table1[[#This Row],[Type]]="Expense",ABS(Table1[[#This Row],[Amount]]),0)</f>
        <v>793.85</v>
      </c>
      <c r="P4873" t="str">
        <f>Table1[[#This Row],[Region]]</f>
        <v>South</v>
      </c>
      <c r="Q4873" t="s">
        <v>36</v>
      </c>
      <c r="R4873" t="s">
        <v>23</v>
      </c>
    </row>
    <row r="4874" spans="1:18" x14ac:dyDescent="0.3">
      <c r="A4874" s="1">
        <v>44977</v>
      </c>
      <c r="B4874" t="s">
        <v>4900</v>
      </c>
      <c r="C4874" t="s">
        <v>15</v>
      </c>
      <c r="D4874" t="s">
        <v>16</v>
      </c>
      <c r="E4874">
        <v>-1941.06</v>
      </c>
      <c r="F4874" t="s">
        <v>11</v>
      </c>
      <c r="G4874">
        <f>IF(Table1[[#This Row],[Type]]="Income",ABS(Table1[[#This Row],[Amount]]),0)</f>
        <v>0</v>
      </c>
      <c r="H4874">
        <f>IF(Table1[[#This Row],[Type]]="Expense",ABS(Table1[[#This Row],[Amount]]),0)</f>
        <v>1941.06</v>
      </c>
      <c r="I4874" t="s">
        <v>12</v>
      </c>
      <c r="J4874" t="s">
        <v>27</v>
      </c>
      <c r="L4874" t="str">
        <f t="shared" si="76"/>
        <v>February</v>
      </c>
      <c r="M4874" s="4">
        <f>ABS(Table1[[#This Row],[Amount]])</f>
        <v>1941.06</v>
      </c>
      <c r="N4874">
        <f>IF(Table1[[#This Row],[Type]]="Income",ABS(Table1[[#This Row],[Amount]]),0)</f>
        <v>0</v>
      </c>
      <c r="O4874">
        <f>IF(Table1[[#This Row],[Type]]="Expense",ABS(Table1[[#This Row],[Amount]]),0)</f>
        <v>1941.06</v>
      </c>
      <c r="P4874" t="str">
        <f>Table1[[#This Row],[Region]]</f>
        <v>North</v>
      </c>
      <c r="Q4874" t="s">
        <v>16</v>
      </c>
      <c r="R4874" t="s">
        <v>27</v>
      </c>
    </row>
    <row r="4875" spans="1:18" x14ac:dyDescent="0.3">
      <c r="A4875" s="1">
        <v>45075</v>
      </c>
      <c r="B4875" t="s">
        <v>4901</v>
      </c>
      <c r="C4875" t="s">
        <v>9</v>
      </c>
      <c r="D4875" t="s">
        <v>10</v>
      </c>
      <c r="E4875">
        <v>-1482.5</v>
      </c>
      <c r="F4875" t="s">
        <v>11</v>
      </c>
      <c r="G4875">
        <f>IF(Table1[[#This Row],[Type]]="Income",ABS(Table1[[#This Row],[Amount]]),0)</f>
        <v>0</v>
      </c>
      <c r="H4875">
        <f>IF(Table1[[#This Row],[Type]]="Expense",ABS(Table1[[#This Row],[Amount]]),0)</f>
        <v>1482.5</v>
      </c>
      <c r="I4875" t="s">
        <v>12</v>
      </c>
      <c r="J4875" t="s">
        <v>32</v>
      </c>
      <c r="L4875" t="str">
        <f t="shared" si="76"/>
        <v>May</v>
      </c>
      <c r="M4875" s="4">
        <f>ABS(Table1[[#This Row],[Amount]])</f>
        <v>1482.5</v>
      </c>
      <c r="N4875">
        <f>IF(Table1[[#This Row],[Type]]="Income",ABS(Table1[[#This Row],[Amount]]),0)</f>
        <v>0</v>
      </c>
      <c r="O4875">
        <f>IF(Table1[[#This Row],[Type]]="Expense",ABS(Table1[[#This Row],[Amount]]),0)</f>
        <v>1482.5</v>
      </c>
      <c r="P4875" t="str">
        <f>Table1[[#This Row],[Region]]</f>
        <v>West</v>
      </c>
      <c r="Q4875" t="s">
        <v>10</v>
      </c>
      <c r="R4875" t="s">
        <v>32</v>
      </c>
    </row>
    <row r="4876" spans="1:18" x14ac:dyDescent="0.3">
      <c r="A4876" s="1">
        <v>45194</v>
      </c>
      <c r="B4876" t="s">
        <v>4902</v>
      </c>
      <c r="C4876" t="s">
        <v>15</v>
      </c>
      <c r="D4876" t="s">
        <v>36</v>
      </c>
      <c r="E4876">
        <v>-4318.26</v>
      </c>
      <c r="F4876" t="s">
        <v>11</v>
      </c>
      <c r="G4876">
        <f>IF(Table1[[#This Row],[Type]]="Income",ABS(Table1[[#This Row],[Amount]]),0)</f>
        <v>0</v>
      </c>
      <c r="H4876">
        <f>IF(Table1[[#This Row],[Type]]="Expense",ABS(Table1[[#This Row],[Amount]]),0)</f>
        <v>4318.26</v>
      </c>
      <c r="I4876" t="s">
        <v>12</v>
      </c>
      <c r="J4876" t="s">
        <v>32</v>
      </c>
      <c r="L4876" t="str">
        <f t="shared" si="76"/>
        <v>September</v>
      </c>
      <c r="M4876" s="4">
        <f>ABS(Table1[[#This Row],[Amount]])</f>
        <v>4318.26</v>
      </c>
      <c r="N4876">
        <f>IF(Table1[[#This Row],[Type]]="Income",ABS(Table1[[#This Row],[Amount]]),0)</f>
        <v>0</v>
      </c>
      <c r="O4876">
        <f>IF(Table1[[#This Row],[Type]]="Expense",ABS(Table1[[#This Row],[Amount]]),0)</f>
        <v>4318.26</v>
      </c>
      <c r="P4876" t="str">
        <f>Table1[[#This Row],[Region]]</f>
        <v>West</v>
      </c>
      <c r="Q4876" t="s">
        <v>36</v>
      </c>
      <c r="R4876" t="s">
        <v>32</v>
      </c>
    </row>
    <row r="4877" spans="1:18" x14ac:dyDescent="0.3">
      <c r="A4877" s="1">
        <v>44976</v>
      </c>
      <c r="B4877" t="s">
        <v>4903</v>
      </c>
      <c r="C4877" t="s">
        <v>9</v>
      </c>
      <c r="D4877" t="s">
        <v>10</v>
      </c>
      <c r="E4877">
        <v>-2492.94</v>
      </c>
      <c r="F4877" t="s">
        <v>11</v>
      </c>
      <c r="G4877">
        <f>IF(Table1[[#This Row],[Type]]="Income",ABS(Table1[[#This Row],[Amount]]),0)</f>
        <v>0</v>
      </c>
      <c r="H4877">
        <f>IF(Table1[[#This Row],[Type]]="Expense",ABS(Table1[[#This Row],[Amount]]),0)</f>
        <v>2492.94</v>
      </c>
      <c r="I4877" t="s">
        <v>12</v>
      </c>
      <c r="J4877" t="s">
        <v>23</v>
      </c>
      <c r="L4877" t="str">
        <f t="shared" si="76"/>
        <v>February</v>
      </c>
      <c r="M4877" s="4">
        <f>ABS(Table1[[#This Row],[Amount]])</f>
        <v>2492.94</v>
      </c>
      <c r="N4877">
        <f>IF(Table1[[#This Row],[Type]]="Income",ABS(Table1[[#This Row],[Amount]]),0)</f>
        <v>0</v>
      </c>
      <c r="O4877">
        <f>IF(Table1[[#This Row],[Type]]="Expense",ABS(Table1[[#This Row],[Amount]]),0)</f>
        <v>2492.94</v>
      </c>
      <c r="P4877" t="str">
        <f>Table1[[#This Row],[Region]]</f>
        <v>South</v>
      </c>
      <c r="Q4877" t="s">
        <v>10</v>
      </c>
      <c r="R4877" t="s">
        <v>23</v>
      </c>
    </row>
    <row r="4878" spans="1:18" x14ac:dyDescent="0.3">
      <c r="A4878" s="1">
        <v>45172</v>
      </c>
      <c r="B4878" t="s">
        <v>4904</v>
      </c>
      <c r="C4878" t="s">
        <v>9</v>
      </c>
      <c r="D4878" t="s">
        <v>42</v>
      </c>
      <c r="E4878">
        <v>-231.55</v>
      </c>
      <c r="F4878" t="s">
        <v>11</v>
      </c>
      <c r="G4878">
        <f>IF(Table1[[#This Row],[Type]]="Income",ABS(Table1[[#This Row],[Amount]]),0)</f>
        <v>0</v>
      </c>
      <c r="H4878">
        <f>IF(Table1[[#This Row],[Type]]="Expense",ABS(Table1[[#This Row],[Amount]]),0)</f>
        <v>231.55</v>
      </c>
      <c r="I4878" t="s">
        <v>17</v>
      </c>
      <c r="J4878" t="s">
        <v>27</v>
      </c>
      <c r="L4878" t="str">
        <f t="shared" si="76"/>
        <v>September</v>
      </c>
      <c r="M4878" s="4">
        <f>ABS(Table1[[#This Row],[Amount]])</f>
        <v>231.55</v>
      </c>
      <c r="N4878">
        <f>IF(Table1[[#This Row],[Type]]="Income",ABS(Table1[[#This Row],[Amount]]),0)</f>
        <v>0</v>
      </c>
      <c r="O4878">
        <f>IF(Table1[[#This Row],[Type]]="Expense",ABS(Table1[[#This Row],[Amount]]),0)</f>
        <v>231.55</v>
      </c>
      <c r="P4878" t="str">
        <f>Table1[[#This Row],[Region]]</f>
        <v>North</v>
      </c>
      <c r="Q4878" t="s">
        <v>42</v>
      </c>
      <c r="R4878" t="s">
        <v>27</v>
      </c>
    </row>
    <row r="4879" spans="1:18" x14ac:dyDescent="0.3">
      <c r="A4879" s="1">
        <v>45039</v>
      </c>
      <c r="B4879" t="s">
        <v>4905</v>
      </c>
      <c r="C4879" t="s">
        <v>25</v>
      </c>
      <c r="D4879" t="s">
        <v>10</v>
      </c>
      <c r="E4879">
        <v>-3569.03</v>
      </c>
      <c r="F4879" t="s">
        <v>11</v>
      </c>
      <c r="G4879">
        <f>IF(Table1[[#This Row],[Type]]="Income",ABS(Table1[[#This Row],[Amount]]),0)</f>
        <v>0</v>
      </c>
      <c r="H4879">
        <f>IF(Table1[[#This Row],[Type]]="Expense",ABS(Table1[[#This Row],[Amount]]),0)</f>
        <v>3569.03</v>
      </c>
      <c r="I4879" t="s">
        <v>17</v>
      </c>
      <c r="J4879" t="s">
        <v>23</v>
      </c>
      <c r="L4879" t="str">
        <f t="shared" si="76"/>
        <v>April</v>
      </c>
      <c r="M4879" s="4">
        <f>ABS(Table1[[#This Row],[Amount]])</f>
        <v>3569.03</v>
      </c>
      <c r="N4879">
        <f>IF(Table1[[#This Row],[Type]]="Income",ABS(Table1[[#This Row],[Amount]]),0)</f>
        <v>0</v>
      </c>
      <c r="O4879">
        <f>IF(Table1[[#This Row],[Type]]="Expense",ABS(Table1[[#This Row],[Amount]]),0)</f>
        <v>3569.03</v>
      </c>
      <c r="P4879" t="str">
        <f>Table1[[#This Row],[Region]]</f>
        <v>South</v>
      </c>
      <c r="Q4879" t="s">
        <v>10</v>
      </c>
      <c r="R4879" t="s">
        <v>23</v>
      </c>
    </row>
    <row r="4880" spans="1:18" x14ac:dyDescent="0.3">
      <c r="A4880" s="1">
        <v>45096</v>
      </c>
      <c r="B4880" t="s">
        <v>4906</v>
      </c>
      <c r="C4880" t="s">
        <v>9</v>
      </c>
      <c r="D4880" t="s">
        <v>16</v>
      </c>
      <c r="E4880">
        <v>-2004.62</v>
      </c>
      <c r="F4880" t="s">
        <v>11</v>
      </c>
      <c r="G4880">
        <f>IF(Table1[[#This Row],[Type]]="Income",ABS(Table1[[#This Row],[Amount]]),0)</f>
        <v>0</v>
      </c>
      <c r="H4880">
        <f>IF(Table1[[#This Row],[Type]]="Expense",ABS(Table1[[#This Row],[Amount]]),0)</f>
        <v>2004.62</v>
      </c>
      <c r="I4880" t="s">
        <v>17</v>
      </c>
      <c r="J4880" t="s">
        <v>32</v>
      </c>
      <c r="L4880" t="str">
        <f t="shared" si="76"/>
        <v>June</v>
      </c>
      <c r="M4880" s="4">
        <f>ABS(Table1[[#This Row],[Amount]])</f>
        <v>2004.62</v>
      </c>
      <c r="N4880">
        <f>IF(Table1[[#This Row],[Type]]="Income",ABS(Table1[[#This Row],[Amount]]),0)</f>
        <v>0</v>
      </c>
      <c r="O4880">
        <f>IF(Table1[[#This Row],[Type]]="Expense",ABS(Table1[[#This Row],[Amount]]),0)</f>
        <v>2004.62</v>
      </c>
      <c r="P4880" t="str">
        <f>Table1[[#This Row],[Region]]</f>
        <v>West</v>
      </c>
      <c r="Q4880" t="s">
        <v>16</v>
      </c>
      <c r="R4880" t="s">
        <v>32</v>
      </c>
    </row>
    <row r="4881" spans="1:18" x14ac:dyDescent="0.3">
      <c r="A4881" s="1">
        <v>45092</v>
      </c>
      <c r="B4881" t="s">
        <v>4907</v>
      </c>
      <c r="C4881" t="s">
        <v>30</v>
      </c>
      <c r="D4881" t="s">
        <v>19</v>
      </c>
      <c r="E4881">
        <v>2702.62</v>
      </c>
      <c r="F4881" t="s">
        <v>31</v>
      </c>
      <c r="G4881">
        <f>IF(Table1[[#This Row],[Type]]="Income",ABS(Table1[[#This Row],[Amount]]),0)</f>
        <v>2702.62</v>
      </c>
      <c r="H4881">
        <f>IF(Table1[[#This Row],[Type]]="Expense",ABS(Table1[[#This Row],[Amount]]),0)</f>
        <v>0</v>
      </c>
      <c r="I4881" t="s">
        <v>17</v>
      </c>
      <c r="J4881" t="s">
        <v>27</v>
      </c>
      <c r="L4881" t="str">
        <f t="shared" si="76"/>
        <v>June</v>
      </c>
      <c r="M4881" s="4">
        <f>ABS(Table1[[#This Row],[Amount]])</f>
        <v>2702.62</v>
      </c>
      <c r="N4881">
        <f>IF(Table1[[#This Row],[Type]]="Income",ABS(Table1[[#This Row],[Amount]]),0)</f>
        <v>2702.62</v>
      </c>
      <c r="O4881">
        <f>IF(Table1[[#This Row],[Type]]="Expense",ABS(Table1[[#This Row],[Amount]]),0)</f>
        <v>0</v>
      </c>
      <c r="P4881" t="str">
        <f>Table1[[#This Row],[Region]]</f>
        <v>North</v>
      </c>
      <c r="Q4881" t="s">
        <v>19</v>
      </c>
      <c r="R4881" t="s">
        <v>27</v>
      </c>
    </row>
    <row r="4882" spans="1:18" x14ac:dyDescent="0.3">
      <c r="A4882" s="1">
        <v>44940</v>
      </c>
      <c r="B4882" t="s">
        <v>4908</v>
      </c>
      <c r="C4882" t="s">
        <v>30</v>
      </c>
      <c r="D4882" t="s">
        <v>19</v>
      </c>
      <c r="E4882">
        <v>4479.5600000000004</v>
      </c>
      <c r="F4882" t="s">
        <v>31</v>
      </c>
      <c r="G4882">
        <f>IF(Table1[[#This Row],[Type]]="Income",ABS(Table1[[#This Row],[Amount]]),0)</f>
        <v>4479.5600000000004</v>
      </c>
      <c r="H4882">
        <f>IF(Table1[[#This Row],[Type]]="Expense",ABS(Table1[[#This Row],[Amount]]),0)</f>
        <v>0</v>
      </c>
      <c r="I4882" t="s">
        <v>12</v>
      </c>
      <c r="J4882" t="s">
        <v>32</v>
      </c>
      <c r="L4882" t="str">
        <f t="shared" si="76"/>
        <v>January</v>
      </c>
      <c r="M4882" s="4">
        <f>ABS(Table1[[#This Row],[Amount]])</f>
        <v>4479.5600000000004</v>
      </c>
      <c r="N4882">
        <f>IF(Table1[[#This Row],[Type]]="Income",ABS(Table1[[#This Row],[Amount]]),0)</f>
        <v>4479.5600000000004</v>
      </c>
      <c r="O4882">
        <f>IF(Table1[[#This Row],[Type]]="Expense",ABS(Table1[[#This Row],[Amount]]),0)</f>
        <v>0</v>
      </c>
      <c r="P4882" t="str">
        <f>Table1[[#This Row],[Region]]</f>
        <v>West</v>
      </c>
      <c r="Q4882" t="s">
        <v>19</v>
      </c>
      <c r="R4882" t="s">
        <v>32</v>
      </c>
    </row>
    <row r="4883" spans="1:18" x14ac:dyDescent="0.3">
      <c r="A4883" s="1">
        <v>45129</v>
      </c>
      <c r="B4883" t="s">
        <v>4909</v>
      </c>
      <c r="C4883" t="s">
        <v>30</v>
      </c>
      <c r="D4883" t="s">
        <v>10</v>
      </c>
      <c r="E4883">
        <v>1358.02</v>
      </c>
      <c r="F4883" t="s">
        <v>31</v>
      </c>
      <c r="G4883">
        <f>IF(Table1[[#This Row],[Type]]="Income",ABS(Table1[[#This Row],[Amount]]),0)</f>
        <v>1358.02</v>
      </c>
      <c r="H4883">
        <f>IF(Table1[[#This Row],[Type]]="Expense",ABS(Table1[[#This Row],[Amount]]),0)</f>
        <v>0</v>
      </c>
      <c r="I4883" t="s">
        <v>17</v>
      </c>
      <c r="J4883" t="s">
        <v>23</v>
      </c>
      <c r="L4883" t="str">
        <f t="shared" si="76"/>
        <v>July</v>
      </c>
      <c r="M4883" s="4">
        <f>ABS(Table1[[#This Row],[Amount]])</f>
        <v>1358.02</v>
      </c>
      <c r="N4883">
        <f>IF(Table1[[#This Row],[Type]]="Income",ABS(Table1[[#This Row],[Amount]]),0)</f>
        <v>1358.02</v>
      </c>
      <c r="O4883">
        <f>IF(Table1[[#This Row],[Type]]="Expense",ABS(Table1[[#This Row],[Amount]]),0)</f>
        <v>0</v>
      </c>
      <c r="P4883" t="str">
        <f>Table1[[#This Row],[Region]]</f>
        <v>South</v>
      </c>
      <c r="Q4883" t="s">
        <v>10</v>
      </c>
      <c r="R4883" t="s">
        <v>23</v>
      </c>
    </row>
    <row r="4884" spans="1:18" x14ac:dyDescent="0.3">
      <c r="A4884" s="1">
        <v>45214</v>
      </c>
      <c r="B4884" t="s">
        <v>4910</v>
      </c>
      <c r="C4884" t="s">
        <v>25</v>
      </c>
      <c r="D4884" t="s">
        <v>19</v>
      </c>
      <c r="E4884">
        <v>-1277.3</v>
      </c>
      <c r="F4884" t="s">
        <v>11</v>
      </c>
      <c r="G4884">
        <f>IF(Table1[[#This Row],[Type]]="Income",ABS(Table1[[#This Row],[Amount]]),0)</f>
        <v>0</v>
      </c>
      <c r="H4884">
        <f>IF(Table1[[#This Row],[Type]]="Expense",ABS(Table1[[#This Row],[Amount]]),0)</f>
        <v>1277.3</v>
      </c>
      <c r="I4884" t="s">
        <v>17</v>
      </c>
      <c r="J4884" t="s">
        <v>23</v>
      </c>
      <c r="L4884" t="str">
        <f t="shared" si="76"/>
        <v>October</v>
      </c>
      <c r="M4884" s="4">
        <f>ABS(Table1[[#This Row],[Amount]])</f>
        <v>1277.3</v>
      </c>
      <c r="N4884">
        <f>IF(Table1[[#This Row],[Type]]="Income",ABS(Table1[[#This Row],[Amount]]),0)</f>
        <v>0</v>
      </c>
      <c r="O4884">
        <f>IF(Table1[[#This Row],[Type]]="Expense",ABS(Table1[[#This Row],[Amount]]),0)</f>
        <v>1277.3</v>
      </c>
      <c r="P4884" t="str">
        <f>Table1[[#This Row],[Region]]</f>
        <v>South</v>
      </c>
      <c r="Q4884" t="s">
        <v>19</v>
      </c>
      <c r="R4884" t="s">
        <v>23</v>
      </c>
    </row>
    <row r="4885" spans="1:18" x14ac:dyDescent="0.3">
      <c r="A4885" s="1">
        <v>45115</v>
      </c>
      <c r="B4885" t="s">
        <v>4911</v>
      </c>
      <c r="C4885" t="s">
        <v>30</v>
      </c>
      <c r="D4885" t="s">
        <v>19</v>
      </c>
      <c r="E4885">
        <v>1389.64</v>
      </c>
      <c r="F4885" t="s">
        <v>31</v>
      </c>
      <c r="G4885">
        <f>IF(Table1[[#This Row],[Type]]="Income",ABS(Table1[[#This Row],[Amount]]),0)</f>
        <v>1389.64</v>
      </c>
      <c r="H4885">
        <f>IF(Table1[[#This Row],[Type]]="Expense",ABS(Table1[[#This Row],[Amount]]),0)</f>
        <v>0</v>
      </c>
      <c r="I4885" t="s">
        <v>20</v>
      </c>
      <c r="J4885" t="s">
        <v>23</v>
      </c>
      <c r="L4885" t="str">
        <f t="shared" si="76"/>
        <v>July</v>
      </c>
      <c r="M4885" s="4">
        <f>ABS(Table1[[#This Row],[Amount]])</f>
        <v>1389.64</v>
      </c>
      <c r="N4885">
        <f>IF(Table1[[#This Row],[Type]]="Income",ABS(Table1[[#This Row],[Amount]]),0)</f>
        <v>1389.64</v>
      </c>
      <c r="O4885">
        <f>IF(Table1[[#This Row],[Type]]="Expense",ABS(Table1[[#This Row],[Amount]]),0)</f>
        <v>0</v>
      </c>
      <c r="P4885" t="str">
        <f>Table1[[#This Row],[Region]]</f>
        <v>South</v>
      </c>
      <c r="Q4885" t="s">
        <v>19</v>
      </c>
      <c r="R4885" t="s">
        <v>23</v>
      </c>
    </row>
    <row r="4886" spans="1:18" x14ac:dyDescent="0.3">
      <c r="A4886" s="1">
        <v>45081</v>
      </c>
      <c r="B4886" t="s">
        <v>4912</v>
      </c>
      <c r="C4886" t="s">
        <v>25</v>
      </c>
      <c r="D4886" t="s">
        <v>26</v>
      </c>
      <c r="E4886">
        <v>-1756.73</v>
      </c>
      <c r="F4886" t="s">
        <v>11</v>
      </c>
      <c r="G4886">
        <f>IF(Table1[[#This Row],[Type]]="Income",ABS(Table1[[#This Row],[Amount]]),0)</f>
        <v>0</v>
      </c>
      <c r="H4886">
        <f>IF(Table1[[#This Row],[Type]]="Expense",ABS(Table1[[#This Row],[Amount]]),0)</f>
        <v>1756.73</v>
      </c>
      <c r="I4886" t="s">
        <v>12</v>
      </c>
      <c r="J4886" t="s">
        <v>23</v>
      </c>
      <c r="L4886" t="str">
        <f t="shared" si="76"/>
        <v>June</v>
      </c>
      <c r="M4886" s="4">
        <f>ABS(Table1[[#This Row],[Amount]])</f>
        <v>1756.73</v>
      </c>
      <c r="N4886">
        <f>IF(Table1[[#This Row],[Type]]="Income",ABS(Table1[[#This Row],[Amount]]),0)</f>
        <v>0</v>
      </c>
      <c r="O4886">
        <f>IF(Table1[[#This Row],[Type]]="Expense",ABS(Table1[[#This Row],[Amount]]),0)</f>
        <v>1756.73</v>
      </c>
      <c r="P4886" t="str">
        <f>Table1[[#This Row],[Region]]</f>
        <v>South</v>
      </c>
      <c r="Q4886" t="s">
        <v>26</v>
      </c>
      <c r="R4886" t="s">
        <v>23</v>
      </c>
    </row>
    <row r="4887" spans="1:18" x14ac:dyDescent="0.3">
      <c r="A4887" s="1">
        <v>44981</v>
      </c>
      <c r="B4887" t="s">
        <v>4913</v>
      </c>
      <c r="C4887" t="s">
        <v>25</v>
      </c>
      <c r="D4887" t="s">
        <v>42</v>
      </c>
      <c r="E4887">
        <v>-626.03</v>
      </c>
      <c r="F4887" t="s">
        <v>11</v>
      </c>
      <c r="G4887">
        <f>IF(Table1[[#This Row],[Type]]="Income",ABS(Table1[[#This Row],[Amount]]),0)</f>
        <v>0</v>
      </c>
      <c r="H4887">
        <f>IF(Table1[[#This Row],[Type]]="Expense",ABS(Table1[[#This Row],[Amount]]),0)</f>
        <v>626.03</v>
      </c>
      <c r="I4887" t="s">
        <v>17</v>
      </c>
      <c r="J4887" t="s">
        <v>23</v>
      </c>
      <c r="L4887" t="str">
        <f t="shared" si="76"/>
        <v>February</v>
      </c>
      <c r="M4887" s="4">
        <f>ABS(Table1[[#This Row],[Amount]])</f>
        <v>626.03</v>
      </c>
      <c r="N4887">
        <f>IF(Table1[[#This Row],[Type]]="Income",ABS(Table1[[#This Row],[Amount]]),0)</f>
        <v>0</v>
      </c>
      <c r="O4887">
        <f>IF(Table1[[#This Row],[Type]]="Expense",ABS(Table1[[#This Row],[Amount]]),0)</f>
        <v>626.03</v>
      </c>
      <c r="P4887" t="str">
        <f>Table1[[#This Row],[Region]]</f>
        <v>South</v>
      </c>
      <c r="Q4887" t="s">
        <v>42</v>
      </c>
      <c r="R4887" t="s">
        <v>23</v>
      </c>
    </row>
    <row r="4888" spans="1:18" x14ac:dyDescent="0.3">
      <c r="A4888" s="1">
        <v>45108</v>
      </c>
      <c r="B4888" t="s">
        <v>4914</v>
      </c>
      <c r="C4888" t="s">
        <v>30</v>
      </c>
      <c r="D4888" t="s">
        <v>16</v>
      </c>
      <c r="E4888">
        <v>3516.38</v>
      </c>
      <c r="F4888" t="s">
        <v>31</v>
      </c>
      <c r="G4888">
        <f>IF(Table1[[#This Row],[Type]]="Income",ABS(Table1[[#This Row],[Amount]]),0)</f>
        <v>3516.38</v>
      </c>
      <c r="H4888">
        <f>IF(Table1[[#This Row],[Type]]="Expense",ABS(Table1[[#This Row],[Amount]]),0)</f>
        <v>0</v>
      </c>
      <c r="I4888" t="s">
        <v>17</v>
      </c>
      <c r="J4888" t="s">
        <v>13</v>
      </c>
      <c r="L4888" t="str">
        <f t="shared" si="76"/>
        <v>July</v>
      </c>
      <c r="M4888" s="4">
        <f>ABS(Table1[[#This Row],[Amount]])</f>
        <v>3516.38</v>
      </c>
      <c r="N4888">
        <f>IF(Table1[[#This Row],[Type]]="Income",ABS(Table1[[#This Row],[Amount]]),0)</f>
        <v>3516.38</v>
      </c>
      <c r="O4888">
        <f>IF(Table1[[#This Row],[Type]]="Expense",ABS(Table1[[#This Row],[Amount]]),0)</f>
        <v>0</v>
      </c>
      <c r="P4888" t="str">
        <f>Table1[[#This Row],[Region]]</f>
        <v>East</v>
      </c>
      <c r="Q4888" t="s">
        <v>16</v>
      </c>
      <c r="R4888" t="s">
        <v>13</v>
      </c>
    </row>
    <row r="4889" spans="1:18" x14ac:dyDescent="0.3">
      <c r="A4889" s="1">
        <v>45136</v>
      </c>
      <c r="B4889" t="s">
        <v>4915</v>
      </c>
      <c r="C4889" t="s">
        <v>9</v>
      </c>
      <c r="D4889" t="s">
        <v>16</v>
      </c>
      <c r="E4889">
        <v>-1116.25</v>
      </c>
      <c r="F4889" t="s">
        <v>11</v>
      </c>
      <c r="G4889">
        <f>IF(Table1[[#This Row],[Type]]="Income",ABS(Table1[[#This Row],[Amount]]),0)</f>
        <v>0</v>
      </c>
      <c r="H4889">
        <f>IF(Table1[[#This Row],[Type]]="Expense",ABS(Table1[[#This Row],[Amount]]),0)</f>
        <v>1116.25</v>
      </c>
      <c r="I4889" t="s">
        <v>17</v>
      </c>
      <c r="J4889" t="s">
        <v>23</v>
      </c>
      <c r="L4889" t="str">
        <f t="shared" si="76"/>
        <v>July</v>
      </c>
      <c r="M4889" s="4">
        <f>ABS(Table1[[#This Row],[Amount]])</f>
        <v>1116.25</v>
      </c>
      <c r="N4889">
        <f>IF(Table1[[#This Row],[Type]]="Income",ABS(Table1[[#This Row],[Amount]]),0)</f>
        <v>0</v>
      </c>
      <c r="O4889">
        <f>IF(Table1[[#This Row],[Type]]="Expense",ABS(Table1[[#This Row],[Amount]]),0)</f>
        <v>1116.25</v>
      </c>
      <c r="P4889" t="str">
        <f>Table1[[#This Row],[Region]]</f>
        <v>South</v>
      </c>
      <c r="Q4889" t="s">
        <v>16</v>
      </c>
      <c r="R4889" t="s">
        <v>23</v>
      </c>
    </row>
    <row r="4890" spans="1:18" x14ac:dyDescent="0.3">
      <c r="A4890" s="1">
        <v>45001</v>
      </c>
      <c r="B4890" t="s">
        <v>4916</v>
      </c>
      <c r="C4890" t="s">
        <v>15</v>
      </c>
      <c r="D4890" t="s">
        <v>19</v>
      </c>
      <c r="E4890">
        <v>-4638.1099999999997</v>
      </c>
      <c r="F4890" t="s">
        <v>11</v>
      </c>
      <c r="G4890">
        <f>IF(Table1[[#This Row],[Type]]="Income",ABS(Table1[[#This Row],[Amount]]),0)</f>
        <v>0</v>
      </c>
      <c r="H4890">
        <f>IF(Table1[[#This Row],[Type]]="Expense",ABS(Table1[[#This Row],[Amount]]),0)</f>
        <v>4638.1099999999997</v>
      </c>
      <c r="I4890" t="s">
        <v>12</v>
      </c>
      <c r="J4890" t="s">
        <v>23</v>
      </c>
      <c r="L4890" t="str">
        <f t="shared" si="76"/>
        <v>March</v>
      </c>
      <c r="M4890" s="4">
        <f>ABS(Table1[[#This Row],[Amount]])</f>
        <v>4638.1099999999997</v>
      </c>
      <c r="N4890">
        <f>IF(Table1[[#This Row],[Type]]="Income",ABS(Table1[[#This Row],[Amount]]),0)</f>
        <v>0</v>
      </c>
      <c r="O4890">
        <f>IF(Table1[[#This Row],[Type]]="Expense",ABS(Table1[[#This Row],[Amount]]),0)</f>
        <v>4638.1099999999997</v>
      </c>
      <c r="P4890" t="str">
        <f>Table1[[#This Row],[Region]]</f>
        <v>South</v>
      </c>
      <c r="Q4890" t="s">
        <v>19</v>
      </c>
      <c r="R4890" t="s">
        <v>23</v>
      </c>
    </row>
    <row r="4891" spans="1:18" x14ac:dyDescent="0.3">
      <c r="A4891" s="1">
        <v>45203</v>
      </c>
      <c r="B4891" t="s">
        <v>4917</v>
      </c>
      <c r="C4891" t="s">
        <v>25</v>
      </c>
      <c r="D4891" t="s">
        <v>22</v>
      </c>
      <c r="E4891">
        <v>-1156.8599999999999</v>
      </c>
      <c r="F4891" t="s">
        <v>11</v>
      </c>
      <c r="G4891">
        <f>IF(Table1[[#This Row],[Type]]="Income",ABS(Table1[[#This Row],[Amount]]),0)</f>
        <v>0</v>
      </c>
      <c r="H4891">
        <f>IF(Table1[[#This Row],[Type]]="Expense",ABS(Table1[[#This Row],[Amount]]),0)</f>
        <v>1156.8599999999999</v>
      </c>
      <c r="I4891" t="s">
        <v>17</v>
      </c>
      <c r="J4891" t="s">
        <v>32</v>
      </c>
      <c r="L4891" t="str">
        <f t="shared" si="76"/>
        <v>October</v>
      </c>
      <c r="M4891" s="4">
        <f>ABS(Table1[[#This Row],[Amount]])</f>
        <v>1156.8599999999999</v>
      </c>
      <c r="N4891">
        <f>IF(Table1[[#This Row],[Type]]="Income",ABS(Table1[[#This Row],[Amount]]),0)</f>
        <v>0</v>
      </c>
      <c r="O4891">
        <f>IF(Table1[[#This Row],[Type]]="Expense",ABS(Table1[[#This Row],[Amount]]),0)</f>
        <v>1156.8599999999999</v>
      </c>
      <c r="P4891" t="str">
        <f>Table1[[#This Row],[Region]]</f>
        <v>West</v>
      </c>
      <c r="Q4891" t="s">
        <v>22</v>
      </c>
      <c r="R4891" t="s">
        <v>32</v>
      </c>
    </row>
    <row r="4892" spans="1:18" x14ac:dyDescent="0.3">
      <c r="A4892" s="1">
        <v>45059</v>
      </c>
      <c r="B4892" t="s">
        <v>4918</v>
      </c>
      <c r="C4892" t="s">
        <v>30</v>
      </c>
      <c r="D4892" t="s">
        <v>16</v>
      </c>
      <c r="E4892">
        <v>1352.65</v>
      </c>
      <c r="F4892" t="s">
        <v>31</v>
      </c>
      <c r="G4892">
        <f>IF(Table1[[#This Row],[Type]]="Income",ABS(Table1[[#This Row],[Amount]]),0)</f>
        <v>1352.65</v>
      </c>
      <c r="H4892">
        <f>IF(Table1[[#This Row],[Type]]="Expense",ABS(Table1[[#This Row],[Amount]]),0)</f>
        <v>0</v>
      </c>
      <c r="I4892" t="s">
        <v>20</v>
      </c>
      <c r="J4892" t="s">
        <v>23</v>
      </c>
      <c r="L4892" t="str">
        <f t="shared" si="76"/>
        <v>May</v>
      </c>
      <c r="M4892" s="4">
        <f>ABS(Table1[[#This Row],[Amount]])</f>
        <v>1352.65</v>
      </c>
      <c r="N4892">
        <f>IF(Table1[[#This Row],[Type]]="Income",ABS(Table1[[#This Row],[Amount]]),0)</f>
        <v>1352.65</v>
      </c>
      <c r="O4892">
        <f>IF(Table1[[#This Row],[Type]]="Expense",ABS(Table1[[#This Row],[Amount]]),0)</f>
        <v>0</v>
      </c>
      <c r="P4892" t="str">
        <f>Table1[[#This Row],[Region]]</f>
        <v>South</v>
      </c>
      <c r="Q4892" t="s">
        <v>16</v>
      </c>
      <c r="R4892" t="s">
        <v>23</v>
      </c>
    </row>
    <row r="4893" spans="1:18" x14ac:dyDescent="0.3">
      <c r="A4893" s="1">
        <v>45269</v>
      </c>
      <c r="B4893" t="s">
        <v>4919</v>
      </c>
      <c r="C4893" t="s">
        <v>25</v>
      </c>
      <c r="D4893" t="s">
        <v>42</v>
      </c>
      <c r="E4893">
        <v>-1555.4</v>
      </c>
      <c r="F4893" t="s">
        <v>11</v>
      </c>
      <c r="G4893">
        <f>IF(Table1[[#This Row],[Type]]="Income",ABS(Table1[[#This Row],[Amount]]),0)</f>
        <v>0</v>
      </c>
      <c r="H4893">
        <f>IF(Table1[[#This Row],[Type]]="Expense",ABS(Table1[[#This Row],[Amount]]),0)</f>
        <v>1555.4</v>
      </c>
      <c r="I4893" t="s">
        <v>12</v>
      </c>
      <c r="J4893" t="s">
        <v>27</v>
      </c>
      <c r="L4893" t="str">
        <f t="shared" si="76"/>
        <v>December</v>
      </c>
      <c r="M4893" s="4">
        <f>ABS(Table1[[#This Row],[Amount]])</f>
        <v>1555.4</v>
      </c>
      <c r="N4893">
        <f>IF(Table1[[#This Row],[Type]]="Income",ABS(Table1[[#This Row],[Amount]]),0)</f>
        <v>0</v>
      </c>
      <c r="O4893">
        <f>IF(Table1[[#This Row],[Type]]="Expense",ABS(Table1[[#This Row],[Amount]]),0)</f>
        <v>1555.4</v>
      </c>
      <c r="P4893" t="str">
        <f>Table1[[#This Row],[Region]]</f>
        <v>North</v>
      </c>
      <c r="Q4893" t="s">
        <v>42</v>
      </c>
      <c r="R4893" t="s">
        <v>27</v>
      </c>
    </row>
    <row r="4894" spans="1:18" x14ac:dyDescent="0.3">
      <c r="A4894" s="1">
        <v>44985</v>
      </c>
      <c r="B4894" t="s">
        <v>4920</v>
      </c>
      <c r="C4894" t="s">
        <v>9</v>
      </c>
      <c r="D4894" t="s">
        <v>36</v>
      </c>
      <c r="E4894">
        <v>-3865.84</v>
      </c>
      <c r="F4894" t="s">
        <v>11</v>
      </c>
      <c r="G4894">
        <f>IF(Table1[[#This Row],[Type]]="Income",ABS(Table1[[#This Row],[Amount]]),0)</f>
        <v>0</v>
      </c>
      <c r="H4894">
        <f>IF(Table1[[#This Row],[Type]]="Expense",ABS(Table1[[#This Row],[Amount]]),0)</f>
        <v>3865.84</v>
      </c>
      <c r="I4894" t="s">
        <v>20</v>
      </c>
      <c r="J4894" t="s">
        <v>23</v>
      </c>
      <c r="L4894" t="str">
        <f t="shared" si="76"/>
        <v>February</v>
      </c>
      <c r="M4894" s="4">
        <f>ABS(Table1[[#This Row],[Amount]])</f>
        <v>3865.84</v>
      </c>
      <c r="N4894">
        <f>IF(Table1[[#This Row],[Type]]="Income",ABS(Table1[[#This Row],[Amount]]),0)</f>
        <v>0</v>
      </c>
      <c r="O4894">
        <f>IF(Table1[[#This Row],[Type]]="Expense",ABS(Table1[[#This Row],[Amount]]),0)</f>
        <v>3865.84</v>
      </c>
      <c r="P4894" t="str">
        <f>Table1[[#This Row],[Region]]</f>
        <v>South</v>
      </c>
      <c r="Q4894" t="s">
        <v>36</v>
      </c>
      <c r="R4894" t="s">
        <v>23</v>
      </c>
    </row>
    <row r="4895" spans="1:18" x14ac:dyDescent="0.3">
      <c r="A4895" s="1">
        <v>45271</v>
      </c>
      <c r="B4895" t="s">
        <v>4921</v>
      </c>
      <c r="C4895" t="s">
        <v>9</v>
      </c>
      <c r="D4895" t="s">
        <v>42</v>
      </c>
      <c r="E4895">
        <v>-2195.27</v>
      </c>
      <c r="F4895" t="s">
        <v>11</v>
      </c>
      <c r="G4895">
        <f>IF(Table1[[#This Row],[Type]]="Income",ABS(Table1[[#This Row],[Amount]]),0)</f>
        <v>0</v>
      </c>
      <c r="H4895">
        <f>IF(Table1[[#This Row],[Type]]="Expense",ABS(Table1[[#This Row],[Amount]]),0)</f>
        <v>2195.27</v>
      </c>
      <c r="I4895" t="s">
        <v>12</v>
      </c>
      <c r="J4895" t="s">
        <v>13</v>
      </c>
      <c r="L4895" t="str">
        <f t="shared" si="76"/>
        <v>December</v>
      </c>
      <c r="M4895" s="4">
        <f>ABS(Table1[[#This Row],[Amount]])</f>
        <v>2195.27</v>
      </c>
      <c r="N4895">
        <f>IF(Table1[[#This Row],[Type]]="Income",ABS(Table1[[#This Row],[Amount]]),0)</f>
        <v>0</v>
      </c>
      <c r="O4895">
        <f>IF(Table1[[#This Row],[Type]]="Expense",ABS(Table1[[#This Row],[Amount]]),0)</f>
        <v>2195.27</v>
      </c>
      <c r="P4895" t="str">
        <f>Table1[[#This Row],[Region]]</f>
        <v>East</v>
      </c>
      <c r="Q4895" t="s">
        <v>42</v>
      </c>
      <c r="R4895" t="s">
        <v>13</v>
      </c>
    </row>
    <row r="4896" spans="1:18" x14ac:dyDescent="0.3">
      <c r="A4896" s="1">
        <v>45108</v>
      </c>
      <c r="B4896" t="s">
        <v>4922</v>
      </c>
      <c r="C4896" t="s">
        <v>30</v>
      </c>
      <c r="D4896" t="s">
        <v>19</v>
      </c>
      <c r="E4896">
        <v>4114.74</v>
      </c>
      <c r="F4896" t="s">
        <v>31</v>
      </c>
      <c r="G4896">
        <f>IF(Table1[[#This Row],[Type]]="Income",ABS(Table1[[#This Row],[Amount]]),0)</f>
        <v>4114.74</v>
      </c>
      <c r="H4896">
        <f>IF(Table1[[#This Row],[Type]]="Expense",ABS(Table1[[#This Row],[Amount]]),0)</f>
        <v>0</v>
      </c>
      <c r="I4896" t="s">
        <v>17</v>
      </c>
      <c r="J4896" t="s">
        <v>23</v>
      </c>
      <c r="L4896" t="str">
        <f t="shared" si="76"/>
        <v>July</v>
      </c>
      <c r="M4896" s="4">
        <f>ABS(Table1[[#This Row],[Amount]])</f>
        <v>4114.74</v>
      </c>
      <c r="N4896">
        <f>IF(Table1[[#This Row],[Type]]="Income",ABS(Table1[[#This Row],[Amount]]),0)</f>
        <v>4114.74</v>
      </c>
      <c r="O4896">
        <f>IF(Table1[[#This Row],[Type]]="Expense",ABS(Table1[[#This Row],[Amount]]),0)</f>
        <v>0</v>
      </c>
      <c r="P4896" t="str">
        <f>Table1[[#This Row],[Region]]</f>
        <v>South</v>
      </c>
      <c r="Q4896" t="s">
        <v>19</v>
      </c>
      <c r="R4896" t="s">
        <v>23</v>
      </c>
    </row>
    <row r="4897" spans="1:18" x14ac:dyDescent="0.3">
      <c r="A4897" s="1">
        <v>45265</v>
      </c>
      <c r="B4897" t="s">
        <v>4923</v>
      </c>
      <c r="C4897" t="s">
        <v>25</v>
      </c>
      <c r="D4897" t="s">
        <v>19</v>
      </c>
      <c r="E4897">
        <v>-3945.78</v>
      </c>
      <c r="F4897" t="s">
        <v>11</v>
      </c>
      <c r="G4897">
        <f>IF(Table1[[#This Row],[Type]]="Income",ABS(Table1[[#This Row],[Amount]]),0)</f>
        <v>0</v>
      </c>
      <c r="H4897">
        <f>IF(Table1[[#This Row],[Type]]="Expense",ABS(Table1[[#This Row],[Amount]]),0)</f>
        <v>3945.78</v>
      </c>
      <c r="I4897" t="s">
        <v>12</v>
      </c>
      <c r="J4897" t="s">
        <v>32</v>
      </c>
      <c r="L4897" t="str">
        <f t="shared" si="76"/>
        <v>December</v>
      </c>
      <c r="M4897" s="4">
        <f>ABS(Table1[[#This Row],[Amount]])</f>
        <v>3945.78</v>
      </c>
      <c r="N4897">
        <f>IF(Table1[[#This Row],[Type]]="Income",ABS(Table1[[#This Row],[Amount]]),0)</f>
        <v>0</v>
      </c>
      <c r="O4897">
        <f>IF(Table1[[#This Row],[Type]]="Expense",ABS(Table1[[#This Row],[Amount]]),0)</f>
        <v>3945.78</v>
      </c>
      <c r="P4897" t="str">
        <f>Table1[[#This Row],[Region]]</f>
        <v>West</v>
      </c>
      <c r="Q4897" t="s">
        <v>19</v>
      </c>
      <c r="R4897" t="s">
        <v>32</v>
      </c>
    </row>
    <row r="4898" spans="1:18" x14ac:dyDescent="0.3">
      <c r="A4898" s="1">
        <v>45247</v>
      </c>
      <c r="B4898" t="s">
        <v>4924</v>
      </c>
      <c r="C4898" t="s">
        <v>15</v>
      </c>
      <c r="D4898" t="s">
        <v>26</v>
      </c>
      <c r="E4898">
        <v>-4654.5</v>
      </c>
      <c r="F4898" t="s">
        <v>11</v>
      </c>
      <c r="G4898">
        <f>IF(Table1[[#This Row],[Type]]="Income",ABS(Table1[[#This Row],[Amount]]),0)</f>
        <v>0</v>
      </c>
      <c r="H4898">
        <f>IF(Table1[[#This Row],[Type]]="Expense",ABS(Table1[[#This Row],[Amount]]),0)</f>
        <v>4654.5</v>
      </c>
      <c r="I4898" t="s">
        <v>12</v>
      </c>
      <c r="J4898" t="s">
        <v>27</v>
      </c>
      <c r="L4898" t="str">
        <f t="shared" si="76"/>
        <v>November</v>
      </c>
      <c r="M4898" s="4">
        <f>ABS(Table1[[#This Row],[Amount]])</f>
        <v>4654.5</v>
      </c>
      <c r="N4898">
        <f>IF(Table1[[#This Row],[Type]]="Income",ABS(Table1[[#This Row],[Amount]]),0)</f>
        <v>0</v>
      </c>
      <c r="O4898">
        <f>IF(Table1[[#This Row],[Type]]="Expense",ABS(Table1[[#This Row],[Amount]]),0)</f>
        <v>4654.5</v>
      </c>
      <c r="P4898" t="str">
        <f>Table1[[#This Row],[Region]]</f>
        <v>North</v>
      </c>
      <c r="Q4898" t="s">
        <v>26</v>
      </c>
      <c r="R4898" t="s">
        <v>27</v>
      </c>
    </row>
    <row r="4899" spans="1:18" x14ac:dyDescent="0.3">
      <c r="A4899" s="1">
        <v>44990</v>
      </c>
      <c r="B4899" t="s">
        <v>4925</v>
      </c>
      <c r="C4899" t="s">
        <v>15</v>
      </c>
      <c r="D4899" t="s">
        <v>10</v>
      </c>
      <c r="E4899">
        <v>-3807.36</v>
      </c>
      <c r="F4899" t="s">
        <v>11</v>
      </c>
      <c r="G4899">
        <f>IF(Table1[[#This Row],[Type]]="Income",ABS(Table1[[#This Row],[Amount]]),0)</f>
        <v>0</v>
      </c>
      <c r="H4899">
        <f>IF(Table1[[#This Row],[Type]]="Expense",ABS(Table1[[#This Row],[Amount]]),0)</f>
        <v>3807.36</v>
      </c>
      <c r="I4899" t="s">
        <v>12</v>
      </c>
      <c r="J4899" t="s">
        <v>27</v>
      </c>
      <c r="L4899" t="str">
        <f t="shared" si="76"/>
        <v>March</v>
      </c>
      <c r="M4899" s="4">
        <f>ABS(Table1[[#This Row],[Amount]])</f>
        <v>3807.36</v>
      </c>
      <c r="N4899">
        <f>IF(Table1[[#This Row],[Type]]="Income",ABS(Table1[[#This Row],[Amount]]),0)</f>
        <v>0</v>
      </c>
      <c r="O4899">
        <f>IF(Table1[[#This Row],[Type]]="Expense",ABS(Table1[[#This Row],[Amount]]),0)</f>
        <v>3807.36</v>
      </c>
      <c r="P4899" t="str">
        <f>Table1[[#This Row],[Region]]</f>
        <v>North</v>
      </c>
      <c r="Q4899" t="s">
        <v>10</v>
      </c>
      <c r="R4899" t="s">
        <v>27</v>
      </c>
    </row>
    <row r="4900" spans="1:18" x14ac:dyDescent="0.3">
      <c r="A4900" s="1">
        <v>45253</v>
      </c>
      <c r="B4900" t="s">
        <v>4926</v>
      </c>
      <c r="C4900" t="s">
        <v>25</v>
      </c>
      <c r="D4900" t="s">
        <v>16</v>
      </c>
      <c r="E4900">
        <v>-354.36</v>
      </c>
      <c r="F4900" t="s">
        <v>11</v>
      </c>
      <c r="G4900">
        <f>IF(Table1[[#This Row],[Type]]="Income",ABS(Table1[[#This Row],[Amount]]),0)</f>
        <v>0</v>
      </c>
      <c r="H4900">
        <f>IF(Table1[[#This Row],[Type]]="Expense",ABS(Table1[[#This Row],[Amount]]),0)</f>
        <v>354.36</v>
      </c>
      <c r="I4900" t="s">
        <v>20</v>
      </c>
      <c r="J4900" t="s">
        <v>23</v>
      </c>
      <c r="L4900" t="str">
        <f t="shared" si="76"/>
        <v>November</v>
      </c>
      <c r="M4900" s="4">
        <f>ABS(Table1[[#This Row],[Amount]])</f>
        <v>354.36</v>
      </c>
      <c r="N4900">
        <f>IF(Table1[[#This Row],[Type]]="Income",ABS(Table1[[#This Row],[Amount]]),0)</f>
        <v>0</v>
      </c>
      <c r="O4900">
        <f>IF(Table1[[#This Row],[Type]]="Expense",ABS(Table1[[#This Row],[Amount]]),0)</f>
        <v>354.36</v>
      </c>
      <c r="P4900" t="str">
        <f>Table1[[#This Row],[Region]]</f>
        <v>South</v>
      </c>
      <c r="Q4900" t="s">
        <v>16</v>
      </c>
      <c r="R4900" t="s">
        <v>23</v>
      </c>
    </row>
    <row r="4901" spans="1:18" x14ac:dyDescent="0.3">
      <c r="A4901" s="1">
        <v>45186</v>
      </c>
      <c r="B4901" t="s">
        <v>4927</v>
      </c>
      <c r="C4901" t="s">
        <v>25</v>
      </c>
      <c r="D4901" t="s">
        <v>10</v>
      </c>
      <c r="E4901">
        <v>-4202.68</v>
      </c>
      <c r="F4901" t="s">
        <v>11</v>
      </c>
      <c r="G4901">
        <f>IF(Table1[[#This Row],[Type]]="Income",ABS(Table1[[#This Row],[Amount]]),0)</f>
        <v>0</v>
      </c>
      <c r="H4901">
        <f>IF(Table1[[#This Row],[Type]]="Expense",ABS(Table1[[#This Row],[Amount]]),0)</f>
        <v>4202.68</v>
      </c>
      <c r="I4901" t="s">
        <v>12</v>
      </c>
      <c r="J4901" t="s">
        <v>23</v>
      </c>
      <c r="L4901" t="str">
        <f t="shared" si="76"/>
        <v>September</v>
      </c>
      <c r="M4901" s="4">
        <f>ABS(Table1[[#This Row],[Amount]])</f>
        <v>4202.68</v>
      </c>
      <c r="N4901">
        <f>IF(Table1[[#This Row],[Type]]="Income",ABS(Table1[[#This Row],[Amount]]),0)</f>
        <v>0</v>
      </c>
      <c r="O4901">
        <f>IF(Table1[[#This Row],[Type]]="Expense",ABS(Table1[[#This Row],[Amount]]),0)</f>
        <v>4202.68</v>
      </c>
      <c r="P4901" t="str">
        <f>Table1[[#This Row],[Region]]</f>
        <v>South</v>
      </c>
      <c r="Q4901" t="s">
        <v>10</v>
      </c>
      <c r="R4901" t="s">
        <v>23</v>
      </c>
    </row>
    <row r="4902" spans="1:18" x14ac:dyDescent="0.3">
      <c r="A4902" s="1">
        <v>45119</v>
      </c>
      <c r="B4902" t="s">
        <v>4928</v>
      </c>
      <c r="C4902" t="s">
        <v>25</v>
      </c>
      <c r="D4902" t="s">
        <v>10</v>
      </c>
      <c r="E4902">
        <v>-4696.5600000000004</v>
      </c>
      <c r="F4902" t="s">
        <v>11</v>
      </c>
      <c r="G4902">
        <f>IF(Table1[[#This Row],[Type]]="Income",ABS(Table1[[#This Row],[Amount]]),0)</f>
        <v>0</v>
      </c>
      <c r="H4902">
        <f>IF(Table1[[#This Row],[Type]]="Expense",ABS(Table1[[#This Row],[Amount]]),0)</f>
        <v>4696.5600000000004</v>
      </c>
      <c r="I4902" t="s">
        <v>17</v>
      </c>
      <c r="J4902" t="s">
        <v>23</v>
      </c>
      <c r="L4902" t="str">
        <f t="shared" si="76"/>
        <v>July</v>
      </c>
      <c r="M4902" s="4">
        <f>ABS(Table1[[#This Row],[Amount]])</f>
        <v>4696.5600000000004</v>
      </c>
      <c r="N4902">
        <f>IF(Table1[[#This Row],[Type]]="Income",ABS(Table1[[#This Row],[Amount]]),0)</f>
        <v>0</v>
      </c>
      <c r="O4902">
        <f>IF(Table1[[#This Row],[Type]]="Expense",ABS(Table1[[#This Row],[Amount]]),0)</f>
        <v>4696.5600000000004</v>
      </c>
      <c r="P4902" t="str">
        <f>Table1[[#This Row],[Region]]</f>
        <v>South</v>
      </c>
      <c r="Q4902" t="s">
        <v>10</v>
      </c>
      <c r="R4902" t="s">
        <v>23</v>
      </c>
    </row>
    <row r="4903" spans="1:18" x14ac:dyDescent="0.3">
      <c r="A4903" s="1">
        <v>45069</v>
      </c>
      <c r="B4903" t="s">
        <v>4929</v>
      </c>
      <c r="C4903" t="s">
        <v>30</v>
      </c>
      <c r="D4903" t="s">
        <v>16</v>
      </c>
      <c r="E4903">
        <v>4969.08</v>
      </c>
      <c r="F4903" t="s">
        <v>31</v>
      </c>
      <c r="G4903">
        <f>IF(Table1[[#This Row],[Type]]="Income",ABS(Table1[[#This Row],[Amount]]),0)</f>
        <v>4969.08</v>
      </c>
      <c r="H4903">
        <f>IF(Table1[[#This Row],[Type]]="Expense",ABS(Table1[[#This Row],[Amount]]),0)</f>
        <v>0</v>
      </c>
      <c r="I4903" t="s">
        <v>12</v>
      </c>
      <c r="J4903" t="s">
        <v>23</v>
      </c>
      <c r="L4903" t="str">
        <f t="shared" si="76"/>
        <v>May</v>
      </c>
      <c r="M4903" s="4">
        <f>ABS(Table1[[#This Row],[Amount]])</f>
        <v>4969.08</v>
      </c>
      <c r="N4903">
        <f>IF(Table1[[#This Row],[Type]]="Income",ABS(Table1[[#This Row],[Amount]]),0)</f>
        <v>4969.08</v>
      </c>
      <c r="O4903">
        <f>IF(Table1[[#This Row],[Type]]="Expense",ABS(Table1[[#This Row],[Amount]]),0)</f>
        <v>0</v>
      </c>
      <c r="P4903" t="str">
        <f>Table1[[#This Row],[Region]]</f>
        <v>South</v>
      </c>
      <c r="Q4903" t="s">
        <v>16</v>
      </c>
      <c r="R4903" t="s">
        <v>23</v>
      </c>
    </row>
    <row r="4904" spans="1:18" x14ac:dyDescent="0.3">
      <c r="A4904" s="1">
        <v>45030</v>
      </c>
      <c r="B4904" t="s">
        <v>4930</v>
      </c>
      <c r="C4904" t="s">
        <v>9</v>
      </c>
      <c r="D4904" t="s">
        <v>16</v>
      </c>
      <c r="E4904">
        <v>-713.81</v>
      </c>
      <c r="F4904" t="s">
        <v>11</v>
      </c>
      <c r="G4904">
        <f>IF(Table1[[#This Row],[Type]]="Income",ABS(Table1[[#This Row],[Amount]]),0)</f>
        <v>0</v>
      </c>
      <c r="H4904">
        <f>IF(Table1[[#This Row],[Type]]="Expense",ABS(Table1[[#This Row],[Amount]]),0)</f>
        <v>713.81</v>
      </c>
      <c r="I4904" t="s">
        <v>12</v>
      </c>
      <c r="J4904" t="s">
        <v>32</v>
      </c>
      <c r="L4904" t="str">
        <f t="shared" si="76"/>
        <v>April</v>
      </c>
      <c r="M4904" s="4">
        <f>ABS(Table1[[#This Row],[Amount]])</f>
        <v>713.81</v>
      </c>
      <c r="N4904">
        <f>IF(Table1[[#This Row],[Type]]="Income",ABS(Table1[[#This Row],[Amount]]),0)</f>
        <v>0</v>
      </c>
      <c r="O4904">
        <f>IF(Table1[[#This Row],[Type]]="Expense",ABS(Table1[[#This Row],[Amount]]),0)</f>
        <v>713.81</v>
      </c>
      <c r="P4904" t="str">
        <f>Table1[[#This Row],[Region]]</f>
        <v>West</v>
      </c>
      <c r="Q4904" t="s">
        <v>16</v>
      </c>
      <c r="R4904" t="s">
        <v>32</v>
      </c>
    </row>
    <row r="4905" spans="1:18" x14ac:dyDescent="0.3">
      <c r="A4905" s="1">
        <v>45140</v>
      </c>
      <c r="B4905" t="s">
        <v>4931</v>
      </c>
      <c r="C4905" t="s">
        <v>15</v>
      </c>
      <c r="D4905" t="s">
        <v>19</v>
      </c>
      <c r="E4905">
        <v>-3105.04</v>
      </c>
      <c r="F4905" t="s">
        <v>11</v>
      </c>
      <c r="G4905">
        <f>IF(Table1[[#This Row],[Type]]="Income",ABS(Table1[[#This Row],[Amount]]),0)</f>
        <v>0</v>
      </c>
      <c r="H4905">
        <f>IF(Table1[[#This Row],[Type]]="Expense",ABS(Table1[[#This Row],[Amount]]),0)</f>
        <v>3105.04</v>
      </c>
      <c r="I4905" t="s">
        <v>17</v>
      </c>
      <c r="J4905" t="s">
        <v>32</v>
      </c>
      <c r="L4905" t="str">
        <f t="shared" si="76"/>
        <v>August</v>
      </c>
      <c r="M4905" s="4">
        <f>ABS(Table1[[#This Row],[Amount]])</f>
        <v>3105.04</v>
      </c>
      <c r="N4905">
        <f>IF(Table1[[#This Row],[Type]]="Income",ABS(Table1[[#This Row],[Amount]]),0)</f>
        <v>0</v>
      </c>
      <c r="O4905">
        <f>IF(Table1[[#This Row],[Type]]="Expense",ABS(Table1[[#This Row],[Amount]]),0)</f>
        <v>3105.04</v>
      </c>
      <c r="P4905" t="str">
        <f>Table1[[#This Row],[Region]]</f>
        <v>West</v>
      </c>
      <c r="Q4905" t="s">
        <v>19</v>
      </c>
      <c r="R4905" t="s">
        <v>32</v>
      </c>
    </row>
    <row r="4906" spans="1:18" x14ac:dyDescent="0.3">
      <c r="A4906" s="1">
        <v>45168</v>
      </c>
      <c r="B4906" t="s">
        <v>4932</v>
      </c>
      <c r="C4906" t="s">
        <v>30</v>
      </c>
      <c r="D4906" t="s">
        <v>16</v>
      </c>
      <c r="E4906">
        <v>1077.3499999999999</v>
      </c>
      <c r="F4906" t="s">
        <v>31</v>
      </c>
      <c r="G4906">
        <f>IF(Table1[[#This Row],[Type]]="Income",ABS(Table1[[#This Row],[Amount]]),0)</f>
        <v>1077.3499999999999</v>
      </c>
      <c r="H4906">
        <f>IF(Table1[[#This Row],[Type]]="Expense",ABS(Table1[[#This Row],[Amount]]),0)</f>
        <v>0</v>
      </c>
      <c r="I4906" t="s">
        <v>17</v>
      </c>
      <c r="J4906" t="s">
        <v>27</v>
      </c>
      <c r="L4906" t="str">
        <f t="shared" si="76"/>
        <v>August</v>
      </c>
      <c r="M4906" s="4">
        <f>ABS(Table1[[#This Row],[Amount]])</f>
        <v>1077.3499999999999</v>
      </c>
      <c r="N4906">
        <f>IF(Table1[[#This Row],[Type]]="Income",ABS(Table1[[#This Row],[Amount]]),0)</f>
        <v>1077.3499999999999</v>
      </c>
      <c r="O4906">
        <f>IF(Table1[[#This Row],[Type]]="Expense",ABS(Table1[[#This Row],[Amount]]),0)</f>
        <v>0</v>
      </c>
      <c r="P4906" t="str">
        <f>Table1[[#This Row],[Region]]</f>
        <v>North</v>
      </c>
      <c r="Q4906" t="s">
        <v>16</v>
      </c>
      <c r="R4906" t="s">
        <v>27</v>
      </c>
    </row>
    <row r="4907" spans="1:18" x14ac:dyDescent="0.3">
      <c r="A4907" s="1">
        <v>45135</v>
      </c>
      <c r="B4907" t="s">
        <v>4933</v>
      </c>
      <c r="C4907" t="s">
        <v>25</v>
      </c>
      <c r="D4907" t="s">
        <v>22</v>
      </c>
      <c r="E4907">
        <v>-1386.3</v>
      </c>
      <c r="F4907" t="s">
        <v>11</v>
      </c>
      <c r="G4907">
        <f>IF(Table1[[#This Row],[Type]]="Income",ABS(Table1[[#This Row],[Amount]]),0)</f>
        <v>0</v>
      </c>
      <c r="H4907">
        <f>IF(Table1[[#This Row],[Type]]="Expense",ABS(Table1[[#This Row],[Amount]]),0)</f>
        <v>1386.3</v>
      </c>
      <c r="I4907" t="s">
        <v>20</v>
      </c>
      <c r="J4907" t="s">
        <v>23</v>
      </c>
      <c r="L4907" t="str">
        <f t="shared" si="76"/>
        <v>July</v>
      </c>
      <c r="M4907" s="4">
        <f>ABS(Table1[[#This Row],[Amount]])</f>
        <v>1386.3</v>
      </c>
      <c r="N4907">
        <f>IF(Table1[[#This Row],[Type]]="Income",ABS(Table1[[#This Row],[Amount]]),0)</f>
        <v>0</v>
      </c>
      <c r="O4907">
        <f>IF(Table1[[#This Row],[Type]]="Expense",ABS(Table1[[#This Row],[Amount]]),0)</f>
        <v>1386.3</v>
      </c>
      <c r="P4907" t="str">
        <f>Table1[[#This Row],[Region]]</f>
        <v>South</v>
      </c>
      <c r="Q4907" t="s">
        <v>22</v>
      </c>
      <c r="R4907" t="s">
        <v>23</v>
      </c>
    </row>
    <row r="4908" spans="1:18" x14ac:dyDescent="0.3">
      <c r="A4908" s="1">
        <v>45019</v>
      </c>
      <c r="B4908" t="s">
        <v>4934</v>
      </c>
      <c r="C4908" t="s">
        <v>25</v>
      </c>
      <c r="D4908" t="s">
        <v>22</v>
      </c>
      <c r="E4908">
        <v>-3753.36</v>
      </c>
      <c r="F4908" t="s">
        <v>11</v>
      </c>
      <c r="G4908">
        <f>IF(Table1[[#This Row],[Type]]="Income",ABS(Table1[[#This Row],[Amount]]),0)</f>
        <v>0</v>
      </c>
      <c r="H4908">
        <f>IF(Table1[[#This Row],[Type]]="Expense",ABS(Table1[[#This Row],[Amount]]),0)</f>
        <v>3753.36</v>
      </c>
      <c r="I4908" t="s">
        <v>17</v>
      </c>
      <c r="J4908" t="s">
        <v>32</v>
      </c>
      <c r="L4908" t="str">
        <f t="shared" si="76"/>
        <v>April</v>
      </c>
      <c r="M4908" s="4">
        <f>ABS(Table1[[#This Row],[Amount]])</f>
        <v>3753.36</v>
      </c>
      <c r="N4908">
        <f>IF(Table1[[#This Row],[Type]]="Income",ABS(Table1[[#This Row],[Amount]]),0)</f>
        <v>0</v>
      </c>
      <c r="O4908">
        <f>IF(Table1[[#This Row],[Type]]="Expense",ABS(Table1[[#This Row],[Amount]]),0)</f>
        <v>3753.36</v>
      </c>
      <c r="P4908" t="str">
        <f>Table1[[#This Row],[Region]]</f>
        <v>West</v>
      </c>
      <c r="Q4908" t="s">
        <v>22</v>
      </c>
      <c r="R4908" t="s">
        <v>32</v>
      </c>
    </row>
    <row r="4909" spans="1:18" x14ac:dyDescent="0.3">
      <c r="A4909" s="1">
        <v>45068</v>
      </c>
      <c r="B4909" t="s">
        <v>4935</v>
      </c>
      <c r="C4909" t="s">
        <v>9</v>
      </c>
      <c r="D4909" t="s">
        <v>36</v>
      </c>
      <c r="E4909">
        <v>-4890.57</v>
      </c>
      <c r="F4909" t="s">
        <v>11</v>
      </c>
      <c r="G4909">
        <f>IF(Table1[[#This Row],[Type]]="Income",ABS(Table1[[#This Row],[Amount]]),0)</f>
        <v>0</v>
      </c>
      <c r="H4909">
        <f>IF(Table1[[#This Row],[Type]]="Expense",ABS(Table1[[#This Row],[Amount]]),0)</f>
        <v>4890.57</v>
      </c>
      <c r="I4909" t="s">
        <v>17</v>
      </c>
      <c r="J4909" t="s">
        <v>32</v>
      </c>
      <c r="L4909" t="str">
        <f t="shared" si="76"/>
        <v>May</v>
      </c>
      <c r="M4909" s="4">
        <f>ABS(Table1[[#This Row],[Amount]])</f>
        <v>4890.57</v>
      </c>
      <c r="N4909">
        <f>IF(Table1[[#This Row],[Type]]="Income",ABS(Table1[[#This Row],[Amount]]),0)</f>
        <v>0</v>
      </c>
      <c r="O4909">
        <f>IF(Table1[[#This Row],[Type]]="Expense",ABS(Table1[[#This Row],[Amount]]),0)</f>
        <v>4890.57</v>
      </c>
      <c r="P4909" t="str">
        <f>Table1[[#This Row],[Region]]</f>
        <v>West</v>
      </c>
      <c r="Q4909" t="s">
        <v>36</v>
      </c>
      <c r="R4909" t="s">
        <v>32</v>
      </c>
    </row>
    <row r="4910" spans="1:18" x14ac:dyDescent="0.3">
      <c r="A4910" s="1">
        <v>45038</v>
      </c>
      <c r="B4910" t="s">
        <v>4936</v>
      </c>
      <c r="C4910" t="s">
        <v>25</v>
      </c>
      <c r="D4910" t="s">
        <v>16</v>
      </c>
      <c r="E4910">
        <v>-3014.79</v>
      </c>
      <c r="F4910" t="s">
        <v>11</v>
      </c>
      <c r="G4910">
        <f>IF(Table1[[#This Row],[Type]]="Income",ABS(Table1[[#This Row],[Amount]]),0)</f>
        <v>0</v>
      </c>
      <c r="H4910">
        <f>IF(Table1[[#This Row],[Type]]="Expense",ABS(Table1[[#This Row],[Amount]]),0)</f>
        <v>3014.79</v>
      </c>
      <c r="I4910" t="s">
        <v>17</v>
      </c>
      <c r="J4910" t="s">
        <v>27</v>
      </c>
      <c r="L4910" t="str">
        <f t="shared" si="76"/>
        <v>April</v>
      </c>
      <c r="M4910" s="4">
        <f>ABS(Table1[[#This Row],[Amount]])</f>
        <v>3014.79</v>
      </c>
      <c r="N4910">
        <f>IF(Table1[[#This Row],[Type]]="Income",ABS(Table1[[#This Row],[Amount]]),0)</f>
        <v>0</v>
      </c>
      <c r="O4910">
        <f>IF(Table1[[#This Row],[Type]]="Expense",ABS(Table1[[#This Row],[Amount]]),0)</f>
        <v>3014.79</v>
      </c>
      <c r="P4910" t="str">
        <f>Table1[[#This Row],[Region]]</f>
        <v>North</v>
      </c>
      <c r="Q4910" t="s">
        <v>16</v>
      </c>
      <c r="R4910" t="s">
        <v>27</v>
      </c>
    </row>
    <row r="4911" spans="1:18" x14ac:dyDescent="0.3">
      <c r="A4911" s="1">
        <v>44985</v>
      </c>
      <c r="B4911" t="s">
        <v>4937</v>
      </c>
      <c r="C4911" t="s">
        <v>30</v>
      </c>
      <c r="D4911" t="s">
        <v>26</v>
      </c>
      <c r="E4911">
        <v>4267.8599999999997</v>
      </c>
      <c r="F4911" t="s">
        <v>31</v>
      </c>
      <c r="G4911">
        <f>IF(Table1[[#This Row],[Type]]="Income",ABS(Table1[[#This Row],[Amount]]),0)</f>
        <v>4267.8599999999997</v>
      </c>
      <c r="H4911">
        <f>IF(Table1[[#This Row],[Type]]="Expense",ABS(Table1[[#This Row],[Amount]]),0)</f>
        <v>0</v>
      </c>
      <c r="I4911" t="s">
        <v>12</v>
      </c>
      <c r="J4911" t="s">
        <v>27</v>
      </c>
      <c r="L4911" t="str">
        <f t="shared" si="76"/>
        <v>February</v>
      </c>
      <c r="M4911" s="4">
        <f>ABS(Table1[[#This Row],[Amount]])</f>
        <v>4267.8599999999997</v>
      </c>
      <c r="N4911">
        <f>IF(Table1[[#This Row],[Type]]="Income",ABS(Table1[[#This Row],[Amount]]),0)</f>
        <v>4267.8599999999997</v>
      </c>
      <c r="O4911">
        <f>IF(Table1[[#This Row],[Type]]="Expense",ABS(Table1[[#This Row],[Amount]]),0)</f>
        <v>0</v>
      </c>
      <c r="P4911" t="str">
        <f>Table1[[#This Row],[Region]]</f>
        <v>North</v>
      </c>
      <c r="Q4911" t="s">
        <v>26</v>
      </c>
      <c r="R4911" t="s">
        <v>27</v>
      </c>
    </row>
    <row r="4912" spans="1:18" x14ac:dyDescent="0.3">
      <c r="A4912" s="1">
        <v>44969</v>
      </c>
      <c r="B4912" t="s">
        <v>4938</v>
      </c>
      <c r="C4912" t="s">
        <v>30</v>
      </c>
      <c r="D4912" t="s">
        <v>36</v>
      </c>
      <c r="E4912">
        <v>143.53</v>
      </c>
      <c r="F4912" t="s">
        <v>31</v>
      </c>
      <c r="G4912">
        <f>IF(Table1[[#This Row],[Type]]="Income",ABS(Table1[[#This Row],[Amount]]),0)</f>
        <v>143.53</v>
      </c>
      <c r="H4912">
        <f>IF(Table1[[#This Row],[Type]]="Expense",ABS(Table1[[#This Row],[Amount]]),0)</f>
        <v>0</v>
      </c>
      <c r="I4912" t="s">
        <v>20</v>
      </c>
      <c r="J4912" t="s">
        <v>13</v>
      </c>
      <c r="L4912" t="str">
        <f t="shared" si="76"/>
        <v>February</v>
      </c>
      <c r="M4912" s="4">
        <f>ABS(Table1[[#This Row],[Amount]])</f>
        <v>143.53</v>
      </c>
      <c r="N4912">
        <f>IF(Table1[[#This Row],[Type]]="Income",ABS(Table1[[#This Row],[Amount]]),0)</f>
        <v>143.53</v>
      </c>
      <c r="O4912">
        <f>IF(Table1[[#This Row],[Type]]="Expense",ABS(Table1[[#This Row],[Amount]]),0)</f>
        <v>0</v>
      </c>
      <c r="P4912" t="str">
        <f>Table1[[#This Row],[Region]]</f>
        <v>East</v>
      </c>
      <c r="Q4912" t="s">
        <v>36</v>
      </c>
      <c r="R4912" t="s">
        <v>13</v>
      </c>
    </row>
    <row r="4913" spans="1:18" x14ac:dyDescent="0.3">
      <c r="A4913" s="1">
        <v>45133</v>
      </c>
      <c r="B4913" t="s">
        <v>4939</v>
      </c>
      <c r="C4913" t="s">
        <v>9</v>
      </c>
      <c r="D4913" t="s">
        <v>19</v>
      </c>
      <c r="E4913">
        <v>-279.5</v>
      </c>
      <c r="F4913" t="s">
        <v>11</v>
      </c>
      <c r="G4913">
        <f>IF(Table1[[#This Row],[Type]]="Income",ABS(Table1[[#This Row],[Amount]]),0)</f>
        <v>0</v>
      </c>
      <c r="H4913">
        <f>IF(Table1[[#This Row],[Type]]="Expense",ABS(Table1[[#This Row],[Amount]]),0)</f>
        <v>279.5</v>
      </c>
      <c r="I4913" t="s">
        <v>17</v>
      </c>
      <c r="J4913" t="s">
        <v>32</v>
      </c>
      <c r="L4913" t="str">
        <f t="shared" si="76"/>
        <v>July</v>
      </c>
      <c r="M4913" s="4">
        <f>ABS(Table1[[#This Row],[Amount]])</f>
        <v>279.5</v>
      </c>
      <c r="N4913">
        <f>IF(Table1[[#This Row],[Type]]="Income",ABS(Table1[[#This Row],[Amount]]),0)</f>
        <v>0</v>
      </c>
      <c r="O4913">
        <f>IF(Table1[[#This Row],[Type]]="Expense",ABS(Table1[[#This Row],[Amount]]),0)</f>
        <v>279.5</v>
      </c>
      <c r="P4913" t="str">
        <f>Table1[[#This Row],[Region]]</f>
        <v>West</v>
      </c>
      <c r="Q4913" t="s">
        <v>19</v>
      </c>
      <c r="R4913" t="s">
        <v>32</v>
      </c>
    </row>
    <row r="4914" spans="1:18" x14ac:dyDescent="0.3">
      <c r="A4914" s="1">
        <v>45194</v>
      </c>
      <c r="B4914" t="s">
        <v>4940</v>
      </c>
      <c r="C4914" t="s">
        <v>30</v>
      </c>
      <c r="D4914" t="s">
        <v>16</v>
      </c>
      <c r="E4914">
        <v>3023.95</v>
      </c>
      <c r="F4914" t="s">
        <v>31</v>
      </c>
      <c r="G4914">
        <f>IF(Table1[[#This Row],[Type]]="Income",ABS(Table1[[#This Row],[Amount]]),0)</f>
        <v>3023.95</v>
      </c>
      <c r="H4914">
        <f>IF(Table1[[#This Row],[Type]]="Expense",ABS(Table1[[#This Row],[Amount]]),0)</f>
        <v>0</v>
      </c>
      <c r="I4914" t="s">
        <v>17</v>
      </c>
      <c r="J4914" t="s">
        <v>27</v>
      </c>
      <c r="L4914" t="str">
        <f t="shared" si="76"/>
        <v>September</v>
      </c>
      <c r="M4914" s="4">
        <f>ABS(Table1[[#This Row],[Amount]])</f>
        <v>3023.95</v>
      </c>
      <c r="N4914">
        <f>IF(Table1[[#This Row],[Type]]="Income",ABS(Table1[[#This Row],[Amount]]),0)</f>
        <v>3023.95</v>
      </c>
      <c r="O4914">
        <f>IF(Table1[[#This Row],[Type]]="Expense",ABS(Table1[[#This Row],[Amount]]),0)</f>
        <v>0</v>
      </c>
      <c r="P4914" t="str">
        <f>Table1[[#This Row],[Region]]</f>
        <v>North</v>
      </c>
      <c r="Q4914" t="s">
        <v>16</v>
      </c>
      <c r="R4914" t="s">
        <v>27</v>
      </c>
    </row>
    <row r="4915" spans="1:18" x14ac:dyDescent="0.3">
      <c r="A4915" s="1">
        <v>45222</v>
      </c>
      <c r="B4915" t="s">
        <v>4941</v>
      </c>
      <c r="C4915" t="s">
        <v>15</v>
      </c>
      <c r="D4915" t="s">
        <v>22</v>
      </c>
      <c r="E4915">
        <v>-2006.02</v>
      </c>
      <c r="F4915" t="s">
        <v>11</v>
      </c>
      <c r="G4915">
        <f>IF(Table1[[#This Row],[Type]]="Income",ABS(Table1[[#This Row],[Amount]]),0)</f>
        <v>0</v>
      </c>
      <c r="H4915">
        <f>IF(Table1[[#This Row],[Type]]="Expense",ABS(Table1[[#This Row],[Amount]]),0)</f>
        <v>2006.02</v>
      </c>
      <c r="I4915" t="s">
        <v>17</v>
      </c>
      <c r="J4915" t="s">
        <v>32</v>
      </c>
      <c r="L4915" t="str">
        <f t="shared" si="76"/>
        <v>October</v>
      </c>
      <c r="M4915" s="4">
        <f>ABS(Table1[[#This Row],[Amount]])</f>
        <v>2006.02</v>
      </c>
      <c r="N4915">
        <f>IF(Table1[[#This Row],[Type]]="Income",ABS(Table1[[#This Row],[Amount]]),0)</f>
        <v>0</v>
      </c>
      <c r="O4915">
        <f>IF(Table1[[#This Row],[Type]]="Expense",ABS(Table1[[#This Row],[Amount]]),0)</f>
        <v>2006.02</v>
      </c>
      <c r="P4915" t="str">
        <f>Table1[[#This Row],[Region]]</f>
        <v>West</v>
      </c>
      <c r="Q4915" t="s">
        <v>22</v>
      </c>
      <c r="R4915" t="s">
        <v>32</v>
      </c>
    </row>
    <row r="4916" spans="1:18" x14ac:dyDescent="0.3">
      <c r="A4916" s="1">
        <v>45044</v>
      </c>
      <c r="B4916" t="s">
        <v>4942</v>
      </c>
      <c r="C4916" t="s">
        <v>30</v>
      </c>
      <c r="D4916" t="s">
        <v>26</v>
      </c>
      <c r="E4916">
        <v>4459.8100000000004</v>
      </c>
      <c r="F4916" t="s">
        <v>31</v>
      </c>
      <c r="G4916">
        <f>IF(Table1[[#This Row],[Type]]="Income",ABS(Table1[[#This Row],[Amount]]),0)</f>
        <v>4459.8100000000004</v>
      </c>
      <c r="H4916">
        <f>IF(Table1[[#This Row],[Type]]="Expense",ABS(Table1[[#This Row],[Amount]]),0)</f>
        <v>0</v>
      </c>
      <c r="I4916" t="s">
        <v>12</v>
      </c>
      <c r="J4916" t="s">
        <v>32</v>
      </c>
      <c r="L4916" t="str">
        <f t="shared" si="76"/>
        <v>April</v>
      </c>
      <c r="M4916" s="4">
        <f>ABS(Table1[[#This Row],[Amount]])</f>
        <v>4459.8100000000004</v>
      </c>
      <c r="N4916">
        <f>IF(Table1[[#This Row],[Type]]="Income",ABS(Table1[[#This Row],[Amount]]),0)</f>
        <v>4459.8100000000004</v>
      </c>
      <c r="O4916">
        <f>IF(Table1[[#This Row],[Type]]="Expense",ABS(Table1[[#This Row],[Amount]]),0)</f>
        <v>0</v>
      </c>
      <c r="P4916" t="str">
        <f>Table1[[#This Row],[Region]]</f>
        <v>West</v>
      </c>
      <c r="Q4916" t="s">
        <v>26</v>
      </c>
      <c r="R4916" t="s">
        <v>32</v>
      </c>
    </row>
    <row r="4917" spans="1:18" x14ac:dyDescent="0.3">
      <c r="A4917" s="1">
        <v>44946</v>
      </c>
      <c r="B4917" t="s">
        <v>4943</v>
      </c>
      <c r="C4917" t="s">
        <v>30</v>
      </c>
      <c r="D4917" t="s">
        <v>36</v>
      </c>
      <c r="E4917">
        <v>1579.71</v>
      </c>
      <c r="F4917" t="s">
        <v>31</v>
      </c>
      <c r="G4917">
        <f>IF(Table1[[#This Row],[Type]]="Income",ABS(Table1[[#This Row],[Amount]]),0)</f>
        <v>1579.71</v>
      </c>
      <c r="H4917">
        <f>IF(Table1[[#This Row],[Type]]="Expense",ABS(Table1[[#This Row],[Amount]]),0)</f>
        <v>0</v>
      </c>
      <c r="I4917" t="s">
        <v>12</v>
      </c>
      <c r="J4917" t="s">
        <v>23</v>
      </c>
      <c r="L4917" t="str">
        <f t="shared" si="76"/>
        <v>January</v>
      </c>
      <c r="M4917" s="4">
        <f>ABS(Table1[[#This Row],[Amount]])</f>
        <v>1579.71</v>
      </c>
      <c r="N4917">
        <f>IF(Table1[[#This Row],[Type]]="Income",ABS(Table1[[#This Row],[Amount]]),0)</f>
        <v>1579.71</v>
      </c>
      <c r="O4917">
        <f>IF(Table1[[#This Row],[Type]]="Expense",ABS(Table1[[#This Row],[Amount]]),0)</f>
        <v>0</v>
      </c>
      <c r="P4917" t="str">
        <f>Table1[[#This Row],[Region]]</f>
        <v>South</v>
      </c>
      <c r="Q4917" t="s">
        <v>36</v>
      </c>
      <c r="R4917" t="s">
        <v>23</v>
      </c>
    </row>
    <row r="4918" spans="1:18" x14ac:dyDescent="0.3">
      <c r="A4918" s="1">
        <v>45148</v>
      </c>
      <c r="B4918" t="s">
        <v>4944</v>
      </c>
      <c r="C4918" t="s">
        <v>30</v>
      </c>
      <c r="D4918" t="s">
        <v>26</v>
      </c>
      <c r="E4918">
        <v>2217.0500000000002</v>
      </c>
      <c r="F4918" t="s">
        <v>31</v>
      </c>
      <c r="G4918">
        <f>IF(Table1[[#This Row],[Type]]="Income",ABS(Table1[[#This Row],[Amount]]),0)</f>
        <v>2217.0500000000002</v>
      </c>
      <c r="H4918">
        <f>IF(Table1[[#This Row],[Type]]="Expense",ABS(Table1[[#This Row],[Amount]]),0)</f>
        <v>0</v>
      </c>
      <c r="I4918" t="s">
        <v>20</v>
      </c>
      <c r="J4918" t="s">
        <v>23</v>
      </c>
      <c r="L4918" t="str">
        <f t="shared" si="76"/>
        <v>August</v>
      </c>
      <c r="M4918" s="4">
        <f>ABS(Table1[[#This Row],[Amount]])</f>
        <v>2217.0500000000002</v>
      </c>
      <c r="N4918">
        <f>IF(Table1[[#This Row],[Type]]="Income",ABS(Table1[[#This Row],[Amount]]),0)</f>
        <v>2217.0500000000002</v>
      </c>
      <c r="O4918">
        <f>IF(Table1[[#This Row],[Type]]="Expense",ABS(Table1[[#This Row],[Amount]]),0)</f>
        <v>0</v>
      </c>
      <c r="P4918" t="str">
        <f>Table1[[#This Row],[Region]]</f>
        <v>South</v>
      </c>
      <c r="Q4918" t="s">
        <v>26</v>
      </c>
      <c r="R4918" t="s">
        <v>23</v>
      </c>
    </row>
    <row r="4919" spans="1:18" x14ac:dyDescent="0.3">
      <c r="A4919" s="1">
        <v>45092</v>
      </c>
      <c r="B4919" t="s">
        <v>4945</v>
      </c>
      <c r="C4919" t="s">
        <v>15</v>
      </c>
      <c r="D4919" t="s">
        <v>16</v>
      </c>
      <c r="E4919">
        <v>-2686.76</v>
      </c>
      <c r="F4919" t="s">
        <v>11</v>
      </c>
      <c r="G4919">
        <f>IF(Table1[[#This Row],[Type]]="Income",ABS(Table1[[#This Row],[Amount]]),0)</f>
        <v>0</v>
      </c>
      <c r="H4919">
        <f>IF(Table1[[#This Row],[Type]]="Expense",ABS(Table1[[#This Row],[Amount]]),0)</f>
        <v>2686.76</v>
      </c>
      <c r="I4919" t="s">
        <v>20</v>
      </c>
      <c r="J4919" t="s">
        <v>23</v>
      </c>
      <c r="L4919" t="str">
        <f t="shared" si="76"/>
        <v>June</v>
      </c>
      <c r="M4919" s="4">
        <f>ABS(Table1[[#This Row],[Amount]])</f>
        <v>2686.76</v>
      </c>
      <c r="N4919">
        <f>IF(Table1[[#This Row],[Type]]="Income",ABS(Table1[[#This Row],[Amount]]),0)</f>
        <v>0</v>
      </c>
      <c r="O4919">
        <f>IF(Table1[[#This Row],[Type]]="Expense",ABS(Table1[[#This Row],[Amount]]),0)</f>
        <v>2686.76</v>
      </c>
      <c r="P4919" t="str">
        <f>Table1[[#This Row],[Region]]</f>
        <v>South</v>
      </c>
      <c r="Q4919" t="s">
        <v>16</v>
      </c>
      <c r="R4919" t="s">
        <v>23</v>
      </c>
    </row>
    <row r="4920" spans="1:18" x14ac:dyDescent="0.3">
      <c r="A4920" s="1">
        <v>45057</v>
      </c>
      <c r="B4920" t="s">
        <v>4946</v>
      </c>
      <c r="C4920" t="s">
        <v>25</v>
      </c>
      <c r="D4920" t="s">
        <v>42</v>
      </c>
      <c r="E4920">
        <v>-1437.89</v>
      </c>
      <c r="F4920" t="s">
        <v>11</v>
      </c>
      <c r="G4920">
        <f>IF(Table1[[#This Row],[Type]]="Income",ABS(Table1[[#This Row],[Amount]]),0)</f>
        <v>0</v>
      </c>
      <c r="H4920">
        <f>IF(Table1[[#This Row],[Type]]="Expense",ABS(Table1[[#This Row],[Amount]]),0)</f>
        <v>1437.89</v>
      </c>
      <c r="I4920" t="s">
        <v>12</v>
      </c>
      <c r="J4920" t="s">
        <v>23</v>
      </c>
      <c r="L4920" t="str">
        <f t="shared" si="76"/>
        <v>May</v>
      </c>
      <c r="M4920" s="4">
        <f>ABS(Table1[[#This Row],[Amount]])</f>
        <v>1437.89</v>
      </c>
      <c r="N4920">
        <f>IF(Table1[[#This Row],[Type]]="Income",ABS(Table1[[#This Row],[Amount]]),0)</f>
        <v>0</v>
      </c>
      <c r="O4920">
        <f>IF(Table1[[#This Row],[Type]]="Expense",ABS(Table1[[#This Row],[Amount]]),0)</f>
        <v>1437.89</v>
      </c>
      <c r="P4920" t="str">
        <f>Table1[[#This Row],[Region]]</f>
        <v>South</v>
      </c>
      <c r="Q4920" t="s">
        <v>42</v>
      </c>
      <c r="R4920" t="s">
        <v>23</v>
      </c>
    </row>
    <row r="4921" spans="1:18" x14ac:dyDescent="0.3">
      <c r="A4921" s="1">
        <v>45082</v>
      </c>
      <c r="B4921" t="s">
        <v>4947</v>
      </c>
      <c r="C4921" t="s">
        <v>30</v>
      </c>
      <c r="D4921" t="s">
        <v>26</v>
      </c>
      <c r="E4921">
        <v>4551.62</v>
      </c>
      <c r="F4921" t="s">
        <v>31</v>
      </c>
      <c r="G4921">
        <f>IF(Table1[[#This Row],[Type]]="Income",ABS(Table1[[#This Row],[Amount]]),0)</f>
        <v>4551.62</v>
      </c>
      <c r="H4921">
        <f>IF(Table1[[#This Row],[Type]]="Expense",ABS(Table1[[#This Row],[Amount]]),0)</f>
        <v>0</v>
      </c>
      <c r="I4921" t="s">
        <v>17</v>
      </c>
      <c r="J4921" t="s">
        <v>32</v>
      </c>
      <c r="L4921" t="str">
        <f t="shared" si="76"/>
        <v>June</v>
      </c>
      <c r="M4921" s="4">
        <f>ABS(Table1[[#This Row],[Amount]])</f>
        <v>4551.62</v>
      </c>
      <c r="N4921">
        <f>IF(Table1[[#This Row],[Type]]="Income",ABS(Table1[[#This Row],[Amount]]),0)</f>
        <v>4551.62</v>
      </c>
      <c r="O4921">
        <f>IF(Table1[[#This Row],[Type]]="Expense",ABS(Table1[[#This Row],[Amount]]),0)</f>
        <v>0</v>
      </c>
      <c r="P4921" t="str">
        <f>Table1[[#This Row],[Region]]</f>
        <v>West</v>
      </c>
      <c r="Q4921" t="s">
        <v>26</v>
      </c>
      <c r="R4921" t="s">
        <v>32</v>
      </c>
    </row>
    <row r="4922" spans="1:18" x14ac:dyDescent="0.3">
      <c r="A4922" s="1">
        <v>45110</v>
      </c>
      <c r="B4922" t="s">
        <v>4948</v>
      </c>
      <c r="C4922" t="s">
        <v>9</v>
      </c>
      <c r="D4922" t="s">
        <v>26</v>
      </c>
      <c r="E4922">
        <v>-2376.21</v>
      </c>
      <c r="F4922" t="s">
        <v>11</v>
      </c>
      <c r="G4922">
        <f>IF(Table1[[#This Row],[Type]]="Income",ABS(Table1[[#This Row],[Amount]]),0)</f>
        <v>0</v>
      </c>
      <c r="H4922">
        <f>IF(Table1[[#This Row],[Type]]="Expense",ABS(Table1[[#This Row],[Amount]]),0)</f>
        <v>2376.21</v>
      </c>
      <c r="I4922" t="s">
        <v>17</v>
      </c>
      <c r="J4922" t="s">
        <v>13</v>
      </c>
      <c r="L4922" t="str">
        <f t="shared" si="76"/>
        <v>July</v>
      </c>
      <c r="M4922" s="4">
        <f>ABS(Table1[[#This Row],[Amount]])</f>
        <v>2376.21</v>
      </c>
      <c r="N4922">
        <f>IF(Table1[[#This Row],[Type]]="Income",ABS(Table1[[#This Row],[Amount]]),0)</f>
        <v>0</v>
      </c>
      <c r="O4922">
        <f>IF(Table1[[#This Row],[Type]]="Expense",ABS(Table1[[#This Row],[Amount]]),0)</f>
        <v>2376.21</v>
      </c>
      <c r="P4922" t="str">
        <f>Table1[[#This Row],[Region]]</f>
        <v>East</v>
      </c>
      <c r="Q4922" t="s">
        <v>26</v>
      </c>
      <c r="R4922" t="s">
        <v>13</v>
      </c>
    </row>
    <row r="4923" spans="1:18" x14ac:dyDescent="0.3">
      <c r="A4923" s="1">
        <v>45016</v>
      </c>
      <c r="B4923" t="s">
        <v>4949</v>
      </c>
      <c r="C4923" t="s">
        <v>15</v>
      </c>
      <c r="D4923" t="s">
        <v>19</v>
      </c>
      <c r="E4923">
        <v>-2178.36</v>
      </c>
      <c r="F4923" t="s">
        <v>11</v>
      </c>
      <c r="G4923">
        <f>IF(Table1[[#This Row],[Type]]="Income",ABS(Table1[[#This Row],[Amount]]),0)</f>
        <v>0</v>
      </c>
      <c r="H4923">
        <f>IF(Table1[[#This Row],[Type]]="Expense",ABS(Table1[[#This Row],[Amount]]),0)</f>
        <v>2178.36</v>
      </c>
      <c r="I4923" t="s">
        <v>20</v>
      </c>
      <c r="J4923" t="s">
        <v>13</v>
      </c>
      <c r="L4923" t="str">
        <f t="shared" si="76"/>
        <v>March</v>
      </c>
      <c r="M4923" s="4">
        <f>ABS(Table1[[#This Row],[Amount]])</f>
        <v>2178.36</v>
      </c>
      <c r="N4923">
        <f>IF(Table1[[#This Row],[Type]]="Income",ABS(Table1[[#This Row],[Amount]]),0)</f>
        <v>0</v>
      </c>
      <c r="O4923">
        <f>IF(Table1[[#This Row],[Type]]="Expense",ABS(Table1[[#This Row],[Amount]]),0)</f>
        <v>2178.36</v>
      </c>
      <c r="P4923" t="str">
        <f>Table1[[#This Row],[Region]]</f>
        <v>East</v>
      </c>
      <c r="Q4923" t="s">
        <v>19</v>
      </c>
      <c r="R4923" t="s">
        <v>13</v>
      </c>
    </row>
    <row r="4924" spans="1:18" x14ac:dyDescent="0.3">
      <c r="A4924" s="1">
        <v>45020</v>
      </c>
      <c r="B4924" t="s">
        <v>4950</v>
      </c>
      <c r="C4924" t="s">
        <v>9</v>
      </c>
      <c r="D4924" t="s">
        <v>22</v>
      </c>
      <c r="E4924">
        <v>-4263.79</v>
      </c>
      <c r="F4924" t="s">
        <v>11</v>
      </c>
      <c r="G4924">
        <f>IF(Table1[[#This Row],[Type]]="Income",ABS(Table1[[#This Row],[Amount]]),0)</f>
        <v>0</v>
      </c>
      <c r="H4924">
        <f>IF(Table1[[#This Row],[Type]]="Expense",ABS(Table1[[#This Row],[Amount]]),0)</f>
        <v>4263.79</v>
      </c>
      <c r="I4924" t="s">
        <v>17</v>
      </c>
      <c r="J4924" t="s">
        <v>13</v>
      </c>
      <c r="L4924" t="str">
        <f t="shared" si="76"/>
        <v>April</v>
      </c>
      <c r="M4924" s="4">
        <f>ABS(Table1[[#This Row],[Amount]])</f>
        <v>4263.79</v>
      </c>
      <c r="N4924">
        <f>IF(Table1[[#This Row],[Type]]="Income",ABS(Table1[[#This Row],[Amount]]),0)</f>
        <v>0</v>
      </c>
      <c r="O4924">
        <f>IF(Table1[[#This Row],[Type]]="Expense",ABS(Table1[[#This Row],[Amount]]),0)</f>
        <v>4263.79</v>
      </c>
      <c r="P4924" t="str">
        <f>Table1[[#This Row],[Region]]</f>
        <v>East</v>
      </c>
      <c r="Q4924" t="s">
        <v>22</v>
      </c>
      <c r="R4924" t="s">
        <v>13</v>
      </c>
    </row>
    <row r="4925" spans="1:18" x14ac:dyDescent="0.3">
      <c r="A4925" s="1">
        <v>44939</v>
      </c>
      <c r="B4925" t="s">
        <v>4951</v>
      </c>
      <c r="C4925" t="s">
        <v>30</v>
      </c>
      <c r="D4925" t="s">
        <v>16</v>
      </c>
      <c r="E4925">
        <v>1628.69</v>
      </c>
      <c r="F4925" t="s">
        <v>31</v>
      </c>
      <c r="G4925">
        <f>IF(Table1[[#This Row],[Type]]="Income",ABS(Table1[[#This Row],[Amount]]),0)</f>
        <v>1628.69</v>
      </c>
      <c r="H4925">
        <f>IF(Table1[[#This Row],[Type]]="Expense",ABS(Table1[[#This Row],[Amount]]),0)</f>
        <v>0</v>
      </c>
      <c r="I4925" t="s">
        <v>12</v>
      </c>
      <c r="J4925" t="s">
        <v>32</v>
      </c>
      <c r="L4925" t="str">
        <f t="shared" si="76"/>
        <v>January</v>
      </c>
      <c r="M4925" s="4">
        <f>ABS(Table1[[#This Row],[Amount]])</f>
        <v>1628.69</v>
      </c>
      <c r="N4925">
        <f>IF(Table1[[#This Row],[Type]]="Income",ABS(Table1[[#This Row],[Amount]]),0)</f>
        <v>1628.69</v>
      </c>
      <c r="O4925">
        <f>IF(Table1[[#This Row],[Type]]="Expense",ABS(Table1[[#This Row],[Amount]]),0)</f>
        <v>0</v>
      </c>
      <c r="P4925" t="str">
        <f>Table1[[#This Row],[Region]]</f>
        <v>West</v>
      </c>
      <c r="Q4925" t="s">
        <v>16</v>
      </c>
      <c r="R4925" t="s">
        <v>32</v>
      </c>
    </row>
    <row r="4926" spans="1:18" x14ac:dyDescent="0.3">
      <c r="A4926" s="1">
        <v>45248</v>
      </c>
      <c r="B4926" t="s">
        <v>4952</v>
      </c>
      <c r="C4926" t="s">
        <v>9</v>
      </c>
      <c r="D4926" t="s">
        <v>26</v>
      </c>
      <c r="E4926">
        <v>-4105.58</v>
      </c>
      <c r="F4926" t="s">
        <v>11</v>
      </c>
      <c r="G4926">
        <f>IF(Table1[[#This Row],[Type]]="Income",ABS(Table1[[#This Row],[Amount]]),0)</f>
        <v>0</v>
      </c>
      <c r="H4926">
        <f>IF(Table1[[#This Row],[Type]]="Expense",ABS(Table1[[#This Row],[Amount]]),0)</f>
        <v>4105.58</v>
      </c>
      <c r="I4926" t="s">
        <v>20</v>
      </c>
      <c r="J4926" t="s">
        <v>13</v>
      </c>
      <c r="L4926" t="str">
        <f t="shared" si="76"/>
        <v>November</v>
      </c>
      <c r="M4926" s="4">
        <f>ABS(Table1[[#This Row],[Amount]])</f>
        <v>4105.58</v>
      </c>
      <c r="N4926">
        <f>IF(Table1[[#This Row],[Type]]="Income",ABS(Table1[[#This Row],[Amount]]),0)</f>
        <v>0</v>
      </c>
      <c r="O4926">
        <f>IF(Table1[[#This Row],[Type]]="Expense",ABS(Table1[[#This Row],[Amount]]),0)</f>
        <v>4105.58</v>
      </c>
      <c r="P4926" t="str">
        <f>Table1[[#This Row],[Region]]</f>
        <v>East</v>
      </c>
      <c r="Q4926" t="s">
        <v>26</v>
      </c>
      <c r="R4926" t="s">
        <v>13</v>
      </c>
    </row>
    <row r="4927" spans="1:18" x14ac:dyDescent="0.3">
      <c r="A4927" s="1">
        <v>45219</v>
      </c>
      <c r="B4927" t="s">
        <v>4953</v>
      </c>
      <c r="C4927" t="s">
        <v>30</v>
      </c>
      <c r="D4927" t="s">
        <v>16</v>
      </c>
      <c r="E4927">
        <v>699.14</v>
      </c>
      <c r="F4927" t="s">
        <v>31</v>
      </c>
      <c r="G4927">
        <f>IF(Table1[[#This Row],[Type]]="Income",ABS(Table1[[#This Row],[Amount]]),0)</f>
        <v>699.14</v>
      </c>
      <c r="H4927">
        <f>IF(Table1[[#This Row],[Type]]="Expense",ABS(Table1[[#This Row],[Amount]]),0)</f>
        <v>0</v>
      </c>
      <c r="I4927" t="s">
        <v>12</v>
      </c>
      <c r="J4927" t="s">
        <v>32</v>
      </c>
      <c r="L4927" t="str">
        <f t="shared" si="76"/>
        <v>October</v>
      </c>
      <c r="M4927" s="4">
        <f>ABS(Table1[[#This Row],[Amount]])</f>
        <v>699.14</v>
      </c>
      <c r="N4927">
        <f>IF(Table1[[#This Row],[Type]]="Income",ABS(Table1[[#This Row],[Amount]]),0)</f>
        <v>699.14</v>
      </c>
      <c r="O4927">
        <f>IF(Table1[[#This Row],[Type]]="Expense",ABS(Table1[[#This Row],[Amount]]),0)</f>
        <v>0</v>
      </c>
      <c r="P4927" t="str">
        <f>Table1[[#This Row],[Region]]</f>
        <v>West</v>
      </c>
      <c r="Q4927" t="s">
        <v>16</v>
      </c>
      <c r="R4927" t="s">
        <v>32</v>
      </c>
    </row>
    <row r="4928" spans="1:18" x14ac:dyDescent="0.3">
      <c r="A4928" s="1">
        <v>45156</v>
      </c>
      <c r="B4928" t="s">
        <v>4954</v>
      </c>
      <c r="C4928" t="s">
        <v>15</v>
      </c>
      <c r="D4928" t="s">
        <v>22</v>
      </c>
      <c r="E4928">
        <v>-995.66</v>
      </c>
      <c r="F4928" t="s">
        <v>11</v>
      </c>
      <c r="G4928">
        <f>IF(Table1[[#This Row],[Type]]="Income",ABS(Table1[[#This Row],[Amount]]),0)</f>
        <v>0</v>
      </c>
      <c r="H4928">
        <f>IF(Table1[[#This Row],[Type]]="Expense",ABS(Table1[[#This Row],[Amount]]),0)</f>
        <v>995.66</v>
      </c>
      <c r="I4928" t="s">
        <v>12</v>
      </c>
      <c r="J4928" t="s">
        <v>27</v>
      </c>
      <c r="L4928" t="str">
        <f t="shared" si="76"/>
        <v>August</v>
      </c>
      <c r="M4928" s="4">
        <f>ABS(Table1[[#This Row],[Amount]])</f>
        <v>995.66</v>
      </c>
      <c r="N4928">
        <f>IF(Table1[[#This Row],[Type]]="Income",ABS(Table1[[#This Row],[Amount]]),0)</f>
        <v>0</v>
      </c>
      <c r="O4928">
        <f>IF(Table1[[#This Row],[Type]]="Expense",ABS(Table1[[#This Row],[Amount]]),0)</f>
        <v>995.66</v>
      </c>
      <c r="P4928" t="str">
        <f>Table1[[#This Row],[Region]]</f>
        <v>North</v>
      </c>
      <c r="Q4928" t="s">
        <v>22</v>
      </c>
      <c r="R4928" t="s">
        <v>27</v>
      </c>
    </row>
    <row r="4929" spans="1:18" x14ac:dyDescent="0.3">
      <c r="A4929" s="1">
        <v>45248</v>
      </c>
      <c r="B4929" t="s">
        <v>4955</v>
      </c>
      <c r="C4929" t="s">
        <v>9</v>
      </c>
      <c r="D4929" t="s">
        <v>19</v>
      </c>
      <c r="E4929">
        <v>-4759.12</v>
      </c>
      <c r="F4929" t="s">
        <v>11</v>
      </c>
      <c r="G4929">
        <f>IF(Table1[[#This Row],[Type]]="Income",ABS(Table1[[#This Row],[Amount]]),0)</f>
        <v>0</v>
      </c>
      <c r="H4929">
        <f>IF(Table1[[#This Row],[Type]]="Expense",ABS(Table1[[#This Row],[Amount]]),0)</f>
        <v>4759.12</v>
      </c>
      <c r="I4929" t="s">
        <v>17</v>
      </c>
      <c r="J4929" t="s">
        <v>13</v>
      </c>
      <c r="L4929" t="str">
        <f t="shared" si="76"/>
        <v>November</v>
      </c>
      <c r="M4929" s="4">
        <f>ABS(Table1[[#This Row],[Amount]])</f>
        <v>4759.12</v>
      </c>
      <c r="N4929">
        <f>IF(Table1[[#This Row],[Type]]="Income",ABS(Table1[[#This Row],[Amount]]),0)</f>
        <v>0</v>
      </c>
      <c r="O4929">
        <f>IF(Table1[[#This Row],[Type]]="Expense",ABS(Table1[[#This Row],[Amount]]),0)</f>
        <v>4759.12</v>
      </c>
      <c r="P4929" t="str">
        <f>Table1[[#This Row],[Region]]</f>
        <v>East</v>
      </c>
      <c r="Q4929" t="s">
        <v>19</v>
      </c>
      <c r="R4929" t="s">
        <v>13</v>
      </c>
    </row>
    <row r="4930" spans="1:18" x14ac:dyDescent="0.3">
      <c r="A4930" s="1">
        <v>45218</v>
      </c>
      <c r="B4930" t="s">
        <v>4956</v>
      </c>
      <c r="C4930" t="s">
        <v>9</v>
      </c>
      <c r="D4930" t="s">
        <v>16</v>
      </c>
      <c r="E4930">
        <v>-4227.99</v>
      </c>
      <c r="F4930" t="s">
        <v>11</v>
      </c>
      <c r="G4930">
        <f>IF(Table1[[#This Row],[Type]]="Income",ABS(Table1[[#This Row],[Amount]]),0)</f>
        <v>0</v>
      </c>
      <c r="H4930">
        <f>IF(Table1[[#This Row],[Type]]="Expense",ABS(Table1[[#This Row],[Amount]]),0)</f>
        <v>4227.99</v>
      </c>
      <c r="I4930" t="s">
        <v>12</v>
      </c>
      <c r="J4930" t="s">
        <v>32</v>
      </c>
      <c r="L4930" t="str">
        <f t="shared" si="76"/>
        <v>October</v>
      </c>
      <c r="M4930" s="4">
        <f>ABS(Table1[[#This Row],[Amount]])</f>
        <v>4227.99</v>
      </c>
      <c r="N4930">
        <f>IF(Table1[[#This Row],[Type]]="Income",ABS(Table1[[#This Row],[Amount]]),0)</f>
        <v>0</v>
      </c>
      <c r="O4930">
        <f>IF(Table1[[#This Row],[Type]]="Expense",ABS(Table1[[#This Row],[Amount]]),0)</f>
        <v>4227.99</v>
      </c>
      <c r="P4930" t="str">
        <f>Table1[[#This Row],[Region]]</f>
        <v>West</v>
      </c>
      <c r="Q4930" t="s">
        <v>16</v>
      </c>
      <c r="R4930" t="s">
        <v>32</v>
      </c>
    </row>
    <row r="4931" spans="1:18" x14ac:dyDescent="0.3">
      <c r="A4931" s="1">
        <v>44952</v>
      </c>
      <c r="B4931" t="s">
        <v>4957</v>
      </c>
      <c r="C4931" t="s">
        <v>30</v>
      </c>
      <c r="D4931" t="s">
        <v>10</v>
      </c>
      <c r="E4931">
        <v>2000.7</v>
      </c>
      <c r="F4931" t="s">
        <v>31</v>
      </c>
      <c r="G4931">
        <f>IF(Table1[[#This Row],[Type]]="Income",ABS(Table1[[#This Row],[Amount]]),0)</f>
        <v>2000.7</v>
      </c>
      <c r="H4931">
        <f>IF(Table1[[#This Row],[Type]]="Expense",ABS(Table1[[#This Row],[Amount]]),0)</f>
        <v>0</v>
      </c>
      <c r="I4931" t="s">
        <v>12</v>
      </c>
      <c r="J4931" t="s">
        <v>27</v>
      </c>
      <c r="L4931" t="str">
        <f t="shared" ref="L4931:L4994" si="77">TEXT(A4931:A9930,"mmmm")</f>
        <v>January</v>
      </c>
      <c r="M4931" s="4">
        <f>ABS(Table1[[#This Row],[Amount]])</f>
        <v>2000.7</v>
      </c>
      <c r="N4931">
        <f>IF(Table1[[#This Row],[Type]]="Income",ABS(Table1[[#This Row],[Amount]]),0)</f>
        <v>2000.7</v>
      </c>
      <c r="O4931">
        <f>IF(Table1[[#This Row],[Type]]="Expense",ABS(Table1[[#This Row],[Amount]]),0)</f>
        <v>0</v>
      </c>
      <c r="P4931" t="str">
        <f>Table1[[#This Row],[Region]]</f>
        <v>North</v>
      </c>
      <c r="Q4931" t="s">
        <v>10</v>
      </c>
      <c r="R4931" t="s">
        <v>27</v>
      </c>
    </row>
    <row r="4932" spans="1:18" x14ac:dyDescent="0.3">
      <c r="A4932" s="1">
        <v>45001</v>
      </c>
      <c r="B4932" t="s">
        <v>4958</v>
      </c>
      <c r="C4932" t="s">
        <v>30</v>
      </c>
      <c r="D4932" t="s">
        <v>22</v>
      </c>
      <c r="E4932">
        <v>3228.44</v>
      </c>
      <c r="F4932" t="s">
        <v>31</v>
      </c>
      <c r="G4932">
        <f>IF(Table1[[#This Row],[Type]]="Income",ABS(Table1[[#This Row],[Amount]]),0)</f>
        <v>3228.44</v>
      </c>
      <c r="H4932">
        <f>IF(Table1[[#This Row],[Type]]="Expense",ABS(Table1[[#This Row],[Amount]]),0)</f>
        <v>0</v>
      </c>
      <c r="I4932" t="s">
        <v>17</v>
      </c>
      <c r="J4932" t="s">
        <v>23</v>
      </c>
      <c r="L4932" t="str">
        <f t="shared" si="77"/>
        <v>March</v>
      </c>
      <c r="M4932" s="4">
        <f>ABS(Table1[[#This Row],[Amount]])</f>
        <v>3228.44</v>
      </c>
      <c r="N4932">
        <f>IF(Table1[[#This Row],[Type]]="Income",ABS(Table1[[#This Row],[Amount]]),0)</f>
        <v>3228.44</v>
      </c>
      <c r="O4932">
        <f>IF(Table1[[#This Row],[Type]]="Expense",ABS(Table1[[#This Row],[Amount]]),0)</f>
        <v>0</v>
      </c>
      <c r="P4932" t="str">
        <f>Table1[[#This Row],[Region]]</f>
        <v>South</v>
      </c>
      <c r="Q4932" t="s">
        <v>22</v>
      </c>
      <c r="R4932" t="s">
        <v>23</v>
      </c>
    </row>
    <row r="4933" spans="1:18" x14ac:dyDescent="0.3">
      <c r="A4933" s="1">
        <v>45290</v>
      </c>
      <c r="B4933" t="s">
        <v>4959</v>
      </c>
      <c r="C4933" t="s">
        <v>25</v>
      </c>
      <c r="D4933" t="s">
        <v>22</v>
      </c>
      <c r="E4933">
        <v>-4720.55</v>
      </c>
      <c r="F4933" t="s">
        <v>11</v>
      </c>
      <c r="G4933">
        <f>IF(Table1[[#This Row],[Type]]="Income",ABS(Table1[[#This Row],[Amount]]),0)</f>
        <v>0</v>
      </c>
      <c r="H4933">
        <f>IF(Table1[[#This Row],[Type]]="Expense",ABS(Table1[[#This Row],[Amount]]),0)</f>
        <v>4720.55</v>
      </c>
      <c r="I4933" t="s">
        <v>12</v>
      </c>
      <c r="J4933" t="s">
        <v>27</v>
      </c>
      <c r="L4933" t="str">
        <f t="shared" si="77"/>
        <v>December</v>
      </c>
      <c r="M4933" s="4">
        <f>ABS(Table1[[#This Row],[Amount]])</f>
        <v>4720.55</v>
      </c>
      <c r="N4933">
        <f>IF(Table1[[#This Row],[Type]]="Income",ABS(Table1[[#This Row],[Amount]]),0)</f>
        <v>0</v>
      </c>
      <c r="O4933">
        <f>IF(Table1[[#This Row],[Type]]="Expense",ABS(Table1[[#This Row],[Amount]]),0)</f>
        <v>4720.55</v>
      </c>
      <c r="P4933" t="str">
        <f>Table1[[#This Row],[Region]]</f>
        <v>North</v>
      </c>
      <c r="Q4933" t="s">
        <v>22</v>
      </c>
      <c r="R4933" t="s">
        <v>27</v>
      </c>
    </row>
    <row r="4934" spans="1:18" x14ac:dyDescent="0.3">
      <c r="A4934" s="1">
        <v>45225</v>
      </c>
      <c r="B4934" t="s">
        <v>4960</v>
      </c>
      <c r="C4934" t="s">
        <v>30</v>
      </c>
      <c r="D4934" t="s">
        <v>36</v>
      </c>
      <c r="E4934">
        <v>1138.1099999999999</v>
      </c>
      <c r="F4934" t="s">
        <v>31</v>
      </c>
      <c r="G4934">
        <f>IF(Table1[[#This Row],[Type]]="Income",ABS(Table1[[#This Row],[Amount]]),0)</f>
        <v>1138.1099999999999</v>
      </c>
      <c r="H4934">
        <f>IF(Table1[[#This Row],[Type]]="Expense",ABS(Table1[[#This Row],[Amount]]),0)</f>
        <v>0</v>
      </c>
      <c r="I4934" t="s">
        <v>17</v>
      </c>
      <c r="J4934" t="s">
        <v>27</v>
      </c>
      <c r="L4934" t="str">
        <f t="shared" si="77"/>
        <v>October</v>
      </c>
      <c r="M4934" s="4">
        <f>ABS(Table1[[#This Row],[Amount]])</f>
        <v>1138.1099999999999</v>
      </c>
      <c r="N4934">
        <f>IF(Table1[[#This Row],[Type]]="Income",ABS(Table1[[#This Row],[Amount]]),0)</f>
        <v>1138.1099999999999</v>
      </c>
      <c r="O4934">
        <f>IF(Table1[[#This Row],[Type]]="Expense",ABS(Table1[[#This Row],[Amount]]),0)</f>
        <v>0</v>
      </c>
      <c r="P4934" t="str">
        <f>Table1[[#This Row],[Region]]</f>
        <v>North</v>
      </c>
      <c r="Q4934" t="s">
        <v>36</v>
      </c>
      <c r="R4934" t="s">
        <v>27</v>
      </c>
    </row>
    <row r="4935" spans="1:18" x14ac:dyDescent="0.3">
      <c r="A4935" s="1">
        <v>45076</v>
      </c>
      <c r="B4935" t="s">
        <v>4961</v>
      </c>
      <c r="C4935" t="s">
        <v>30</v>
      </c>
      <c r="D4935" t="s">
        <v>19</v>
      </c>
      <c r="E4935">
        <v>389.15</v>
      </c>
      <c r="F4935" t="s">
        <v>31</v>
      </c>
      <c r="G4935">
        <f>IF(Table1[[#This Row],[Type]]="Income",ABS(Table1[[#This Row],[Amount]]),0)</f>
        <v>389.15</v>
      </c>
      <c r="H4935">
        <f>IF(Table1[[#This Row],[Type]]="Expense",ABS(Table1[[#This Row],[Amount]]),0)</f>
        <v>0</v>
      </c>
      <c r="I4935" t="s">
        <v>12</v>
      </c>
      <c r="J4935" t="s">
        <v>13</v>
      </c>
      <c r="L4935" t="str">
        <f t="shared" si="77"/>
        <v>May</v>
      </c>
      <c r="M4935" s="4">
        <f>ABS(Table1[[#This Row],[Amount]])</f>
        <v>389.15</v>
      </c>
      <c r="N4935">
        <f>IF(Table1[[#This Row],[Type]]="Income",ABS(Table1[[#This Row],[Amount]]),0)</f>
        <v>389.15</v>
      </c>
      <c r="O4935">
        <f>IF(Table1[[#This Row],[Type]]="Expense",ABS(Table1[[#This Row],[Amount]]),0)</f>
        <v>0</v>
      </c>
      <c r="P4935" t="str">
        <f>Table1[[#This Row],[Region]]</f>
        <v>East</v>
      </c>
      <c r="Q4935" t="s">
        <v>19</v>
      </c>
      <c r="R4935" t="s">
        <v>13</v>
      </c>
    </row>
    <row r="4936" spans="1:18" x14ac:dyDescent="0.3">
      <c r="A4936" s="1">
        <v>45074</v>
      </c>
      <c r="B4936" t="s">
        <v>4962</v>
      </c>
      <c r="C4936" t="s">
        <v>25</v>
      </c>
      <c r="D4936" t="s">
        <v>19</v>
      </c>
      <c r="E4936">
        <v>-2733.59</v>
      </c>
      <c r="F4936" t="s">
        <v>11</v>
      </c>
      <c r="G4936">
        <f>IF(Table1[[#This Row],[Type]]="Income",ABS(Table1[[#This Row],[Amount]]),0)</f>
        <v>0</v>
      </c>
      <c r="H4936">
        <f>IF(Table1[[#This Row],[Type]]="Expense",ABS(Table1[[#This Row],[Amount]]),0)</f>
        <v>2733.59</v>
      </c>
      <c r="I4936" t="s">
        <v>17</v>
      </c>
      <c r="J4936" t="s">
        <v>23</v>
      </c>
      <c r="L4936" t="str">
        <f t="shared" si="77"/>
        <v>May</v>
      </c>
      <c r="M4936" s="4">
        <f>ABS(Table1[[#This Row],[Amount]])</f>
        <v>2733.59</v>
      </c>
      <c r="N4936">
        <f>IF(Table1[[#This Row],[Type]]="Income",ABS(Table1[[#This Row],[Amount]]),0)</f>
        <v>0</v>
      </c>
      <c r="O4936">
        <f>IF(Table1[[#This Row],[Type]]="Expense",ABS(Table1[[#This Row],[Amount]]),0)</f>
        <v>2733.59</v>
      </c>
      <c r="P4936" t="str">
        <f>Table1[[#This Row],[Region]]</f>
        <v>South</v>
      </c>
      <c r="Q4936" t="s">
        <v>19</v>
      </c>
      <c r="R4936" t="s">
        <v>23</v>
      </c>
    </row>
    <row r="4937" spans="1:18" x14ac:dyDescent="0.3">
      <c r="A4937" s="1">
        <v>44934</v>
      </c>
      <c r="B4937" t="s">
        <v>4963</v>
      </c>
      <c r="C4937" t="s">
        <v>30</v>
      </c>
      <c r="D4937" t="s">
        <v>10</v>
      </c>
      <c r="E4937">
        <v>798.72</v>
      </c>
      <c r="F4937" t="s">
        <v>31</v>
      </c>
      <c r="G4937">
        <f>IF(Table1[[#This Row],[Type]]="Income",ABS(Table1[[#This Row],[Amount]]),0)</f>
        <v>798.72</v>
      </c>
      <c r="H4937">
        <f>IF(Table1[[#This Row],[Type]]="Expense",ABS(Table1[[#This Row],[Amount]]),0)</f>
        <v>0</v>
      </c>
      <c r="I4937" t="s">
        <v>17</v>
      </c>
      <c r="J4937" t="s">
        <v>23</v>
      </c>
      <c r="L4937" t="str">
        <f t="shared" si="77"/>
        <v>January</v>
      </c>
      <c r="M4937" s="4">
        <f>ABS(Table1[[#This Row],[Amount]])</f>
        <v>798.72</v>
      </c>
      <c r="N4937">
        <f>IF(Table1[[#This Row],[Type]]="Income",ABS(Table1[[#This Row],[Amount]]),0)</f>
        <v>798.72</v>
      </c>
      <c r="O4937">
        <f>IF(Table1[[#This Row],[Type]]="Expense",ABS(Table1[[#This Row],[Amount]]),0)</f>
        <v>0</v>
      </c>
      <c r="P4937" t="str">
        <f>Table1[[#This Row],[Region]]</f>
        <v>South</v>
      </c>
      <c r="Q4937" t="s">
        <v>10</v>
      </c>
      <c r="R4937" t="s">
        <v>23</v>
      </c>
    </row>
    <row r="4938" spans="1:18" x14ac:dyDescent="0.3">
      <c r="A4938" s="1">
        <v>44955</v>
      </c>
      <c r="B4938" t="s">
        <v>4964</v>
      </c>
      <c r="C4938" t="s">
        <v>30</v>
      </c>
      <c r="D4938" t="s">
        <v>16</v>
      </c>
      <c r="E4938">
        <v>1017.86</v>
      </c>
      <c r="F4938" t="s">
        <v>31</v>
      </c>
      <c r="G4938">
        <f>IF(Table1[[#This Row],[Type]]="Income",ABS(Table1[[#This Row],[Amount]]),0)</f>
        <v>1017.86</v>
      </c>
      <c r="H4938">
        <f>IF(Table1[[#This Row],[Type]]="Expense",ABS(Table1[[#This Row],[Amount]]),0)</f>
        <v>0</v>
      </c>
      <c r="I4938" t="s">
        <v>20</v>
      </c>
      <c r="J4938" t="s">
        <v>13</v>
      </c>
      <c r="L4938" t="str">
        <f t="shared" si="77"/>
        <v>January</v>
      </c>
      <c r="M4938" s="4">
        <f>ABS(Table1[[#This Row],[Amount]])</f>
        <v>1017.86</v>
      </c>
      <c r="N4938">
        <f>IF(Table1[[#This Row],[Type]]="Income",ABS(Table1[[#This Row],[Amount]]),0)</f>
        <v>1017.86</v>
      </c>
      <c r="O4938">
        <f>IF(Table1[[#This Row],[Type]]="Expense",ABS(Table1[[#This Row],[Amount]]),0)</f>
        <v>0</v>
      </c>
      <c r="P4938" t="str">
        <f>Table1[[#This Row],[Region]]</f>
        <v>East</v>
      </c>
      <c r="Q4938" t="s">
        <v>16</v>
      </c>
      <c r="R4938" t="s">
        <v>13</v>
      </c>
    </row>
    <row r="4939" spans="1:18" x14ac:dyDescent="0.3">
      <c r="A4939" s="1">
        <v>45222</v>
      </c>
      <c r="B4939" t="s">
        <v>4965</v>
      </c>
      <c r="C4939" t="s">
        <v>25</v>
      </c>
      <c r="D4939" t="s">
        <v>42</v>
      </c>
      <c r="E4939">
        <v>-4468.54</v>
      </c>
      <c r="F4939" t="s">
        <v>11</v>
      </c>
      <c r="G4939">
        <f>IF(Table1[[#This Row],[Type]]="Income",ABS(Table1[[#This Row],[Amount]]),0)</f>
        <v>0</v>
      </c>
      <c r="H4939">
        <f>IF(Table1[[#This Row],[Type]]="Expense",ABS(Table1[[#This Row],[Amount]]),0)</f>
        <v>4468.54</v>
      </c>
      <c r="I4939" t="s">
        <v>12</v>
      </c>
      <c r="J4939" t="s">
        <v>27</v>
      </c>
      <c r="L4939" t="str">
        <f t="shared" si="77"/>
        <v>October</v>
      </c>
      <c r="M4939" s="4">
        <f>ABS(Table1[[#This Row],[Amount]])</f>
        <v>4468.54</v>
      </c>
      <c r="N4939">
        <f>IF(Table1[[#This Row],[Type]]="Income",ABS(Table1[[#This Row],[Amount]]),0)</f>
        <v>0</v>
      </c>
      <c r="O4939">
        <f>IF(Table1[[#This Row],[Type]]="Expense",ABS(Table1[[#This Row],[Amount]]),0)</f>
        <v>4468.54</v>
      </c>
      <c r="P4939" t="str">
        <f>Table1[[#This Row],[Region]]</f>
        <v>North</v>
      </c>
      <c r="Q4939" t="s">
        <v>42</v>
      </c>
      <c r="R4939" t="s">
        <v>27</v>
      </c>
    </row>
    <row r="4940" spans="1:18" x14ac:dyDescent="0.3">
      <c r="A4940" s="1">
        <v>45135</v>
      </c>
      <c r="B4940" t="s">
        <v>4966</v>
      </c>
      <c r="C4940" t="s">
        <v>15</v>
      </c>
      <c r="D4940" t="s">
        <v>10</v>
      </c>
      <c r="E4940">
        <v>-136.28</v>
      </c>
      <c r="F4940" t="s">
        <v>11</v>
      </c>
      <c r="G4940">
        <f>IF(Table1[[#This Row],[Type]]="Income",ABS(Table1[[#This Row],[Amount]]),0)</f>
        <v>0</v>
      </c>
      <c r="H4940">
        <f>IF(Table1[[#This Row],[Type]]="Expense",ABS(Table1[[#This Row],[Amount]]),0)</f>
        <v>136.28</v>
      </c>
      <c r="I4940" t="s">
        <v>12</v>
      </c>
      <c r="J4940" t="s">
        <v>32</v>
      </c>
      <c r="L4940" t="str">
        <f t="shared" si="77"/>
        <v>July</v>
      </c>
      <c r="M4940" s="4">
        <f>ABS(Table1[[#This Row],[Amount]])</f>
        <v>136.28</v>
      </c>
      <c r="N4940">
        <f>IF(Table1[[#This Row],[Type]]="Income",ABS(Table1[[#This Row],[Amount]]),0)</f>
        <v>0</v>
      </c>
      <c r="O4940">
        <f>IF(Table1[[#This Row],[Type]]="Expense",ABS(Table1[[#This Row],[Amount]]),0)</f>
        <v>136.28</v>
      </c>
      <c r="P4940" t="str">
        <f>Table1[[#This Row],[Region]]</f>
        <v>West</v>
      </c>
      <c r="Q4940" t="s">
        <v>10</v>
      </c>
      <c r="R4940" t="s">
        <v>32</v>
      </c>
    </row>
    <row r="4941" spans="1:18" x14ac:dyDescent="0.3">
      <c r="A4941" s="1">
        <v>45054</v>
      </c>
      <c r="B4941" t="s">
        <v>4967</v>
      </c>
      <c r="C4941" t="s">
        <v>15</v>
      </c>
      <c r="D4941" t="s">
        <v>36</v>
      </c>
      <c r="E4941">
        <v>-4102.42</v>
      </c>
      <c r="F4941" t="s">
        <v>11</v>
      </c>
      <c r="G4941">
        <f>IF(Table1[[#This Row],[Type]]="Income",ABS(Table1[[#This Row],[Amount]]),0)</f>
        <v>0</v>
      </c>
      <c r="H4941">
        <f>IF(Table1[[#This Row],[Type]]="Expense",ABS(Table1[[#This Row],[Amount]]),0)</f>
        <v>4102.42</v>
      </c>
      <c r="I4941" t="s">
        <v>20</v>
      </c>
      <c r="J4941" t="s">
        <v>13</v>
      </c>
      <c r="L4941" t="str">
        <f t="shared" si="77"/>
        <v>May</v>
      </c>
      <c r="M4941" s="4">
        <f>ABS(Table1[[#This Row],[Amount]])</f>
        <v>4102.42</v>
      </c>
      <c r="N4941">
        <f>IF(Table1[[#This Row],[Type]]="Income",ABS(Table1[[#This Row],[Amount]]),0)</f>
        <v>0</v>
      </c>
      <c r="O4941">
        <f>IF(Table1[[#This Row],[Type]]="Expense",ABS(Table1[[#This Row],[Amount]]),0)</f>
        <v>4102.42</v>
      </c>
      <c r="P4941" t="str">
        <f>Table1[[#This Row],[Region]]</f>
        <v>East</v>
      </c>
      <c r="Q4941" t="s">
        <v>36</v>
      </c>
      <c r="R4941" t="s">
        <v>13</v>
      </c>
    </row>
    <row r="4942" spans="1:18" x14ac:dyDescent="0.3">
      <c r="A4942" s="1">
        <v>45266</v>
      </c>
      <c r="B4942" t="s">
        <v>4968</v>
      </c>
      <c r="C4942" t="s">
        <v>30</v>
      </c>
      <c r="D4942" t="s">
        <v>19</v>
      </c>
      <c r="E4942">
        <v>2633.06</v>
      </c>
      <c r="F4942" t="s">
        <v>31</v>
      </c>
      <c r="G4942">
        <f>IF(Table1[[#This Row],[Type]]="Income",ABS(Table1[[#This Row],[Amount]]),0)</f>
        <v>2633.06</v>
      </c>
      <c r="H4942">
        <f>IF(Table1[[#This Row],[Type]]="Expense",ABS(Table1[[#This Row],[Amount]]),0)</f>
        <v>0</v>
      </c>
      <c r="I4942" t="s">
        <v>17</v>
      </c>
      <c r="J4942" t="s">
        <v>27</v>
      </c>
      <c r="L4942" t="str">
        <f t="shared" si="77"/>
        <v>December</v>
      </c>
      <c r="M4942" s="4">
        <f>ABS(Table1[[#This Row],[Amount]])</f>
        <v>2633.06</v>
      </c>
      <c r="N4942">
        <f>IF(Table1[[#This Row],[Type]]="Income",ABS(Table1[[#This Row],[Amount]]),0)</f>
        <v>2633.06</v>
      </c>
      <c r="O4942">
        <f>IF(Table1[[#This Row],[Type]]="Expense",ABS(Table1[[#This Row],[Amount]]),0)</f>
        <v>0</v>
      </c>
      <c r="P4942" t="str">
        <f>Table1[[#This Row],[Region]]</f>
        <v>North</v>
      </c>
      <c r="Q4942" t="s">
        <v>19</v>
      </c>
      <c r="R4942" t="s">
        <v>27</v>
      </c>
    </row>
    <row r="4943" spans="1:18" x14ac:dyDescent="0.3">
      <c r="A4943" s="1">
        <v>45042</v>
      </c>
      <c r="B4943" t="s">
        <v>4969</v>
      </c>
      <c r="C4943" t="s">
        <v>30</v>
      </c>
      <c r="D4943" t="s">
        <v>22</v>
      </c>
      <c r="E4943">
        <v>2840.54</v>
      </c>
      <c r="F4943" t="s">
        <v>31</v>
      </c>
      <c r="G4943">
        <f>IF(Table1[[#This Row],[Type]]="Income",ABS(Table1[[#This Row],[Amount]]),0)</f>
        <v>2840.54</v>
      </c>
      <c r="H4943">
        <f>IF(Table1[[#This Row],[Type]]="Expense",ABS(Table1[[#This Row],[Amount]]),0)</f>
        <v>0</v>
      </c>
      <c r="I4943" t="s">
        <v>17</v>
      </c>
      <c r="J4943" t="s">
        <v>32</v>
      </c>
      <c r="L4943" t="str">
        <f t="shared" si="77"/>
        <v>April</v>
      </c>
      <c r="M4943" s="4">
        <f>ABS(Table1[[#This Row],[Amount]])</f>
        <v>2840.54</v>
      </c>
      <c r="N4943">
        <f>IF(Table1[[#This Row],[Type]]="Income",ABS(Table1[[#This Row],[Amount]]),0)</f>
        <v>2840.54</v>
      </c>
      <c r="O4943">
        <f>IF(Table1[[#This Row],[Type]]="Expense",ABS(Table1[[#This Row],[Amount]]),0)</f>
        <v>0</v>
      </c>
      <c r="P4943" t="str">
        <f>Table1[[#This Row],[Region]]</f>
        <v>West</v>
      </c>
      <c r="Q4943" t="s">
        <v>22</v>
      </c>
      <c r="R4943" t="s">
        <v>32</v>
      </c>
    </row>
    <row r="4944" spans="1:18" x14ac:dyDescent="0.3">
      <c r="A4944" s="1">
        <v>45070</v>
      </c>
      <c r="B4944" t="s">
        <v>4970</v>
      </c>
      <c r="C4944" t="s">
        <v>25</v>
      </c>
      <c r="D4944" t="s">
        <v>19</v>
      </c>
      <c r="E4944">
        <v>-3391.66</v>
      </c>
      <c r="F4944" t="s">
        <v>11</v>
      </c>
      <c r="G4944">
        <f>IF(Table1[[#This Row],[Type]]="Income",ABS(Table1[[#This Row],[Amount]]),0)</f>
        <v>0</v>
      </c>
      <c r="H4944">
        <f>IF(Table1[[#This Row],[Type]]="Expense",ABS(Table1[[#This Row],[Amount]]),0)</f>
        <v>3391.66</v>
      </c>
      <c r="I4944" t="s">
        <v>20</v>
      </c>
      <c r="J4944" t="s">
        <v>13</v>
      </c>
      <c r="L4944" t="str">
        <f t="shared" si="77"/>
        <v>May</v>
      </c>
      <c r="M4944" s="4">
        <f>ABS(Table1[[#This Row],[Amount]])</f>
        <v>3391.66</v>
      </c>
      <c r="N4944">
        <f>IF(Table1[[#This Row],[Type]]="Income",ABS(Table1[[#This Row],[Amount]]),0)</f>
        <v>0</v>
      </c>
      <c r="O4944">
        <f>IF(Table1[[#This Row],[Type]]="Expense",ABS(Table1[[#This Row],[Amount]]),0)</f>
        <v>3391.66</v>
      </c>
      <c r="P4944" t="str">
        <f>Table1[[#This Row],[Region]]</f>
        <v>East</v>
      </c>
      <c r="Q4944" t="s">
        <v>19</v>
      </c>
      <c r="R4944" t="s">
        <v>13</v>
      </c>
    </row>
    <row r="4945" spans="1:18" x14ac:dyDescent="0.3">
      <c r="A4945" s="1">
        <v>45244</v>
      </c>
      <c r="B4945" t="s">
        <v>4971</v>
      </c>
      <c r="C4945" t="s">
        <v>25</v>
      </c>
      <c r="D4945" t="s">
        <v>10</v>
      </c>
      <c r="E4945">
        <v>-2214.08</v>
      </c>
      <c r="F4945" t="s">
        <v>11</v>
      </c>
      <c r="G4945">
        <f>IF(Table1[[#This Row],[Type]]="Income",ABS(Table1[[#This Row],[Amount]]),0)</f>
        <v>0</v>
      </c>
      <c r="H4945">
        <f>IF(Table1[[#This Row],[Type]]="Expense",ABS(Table1[[#This Row],[Amount]]),0)</f>
        <v>2214.08</v>
      </c>
      <c r="I4945" t="s">
        <v>20</v>
      </c>
      <c r="J4945" t="s">
        <v>13</v>
      </c>
      <c r="L4945" t="str">
        <f t="shared" si="77"/>
        <v>November</v>
      </c>
      <c r="M4945" s="4">
        <f>ABS(Table1[[#This Row],[Amount]])</f>
        <v>2214.08</v>
      </c>
      <c r="N4945">
        <f>IF(Table1[[#This Row],[Type]]="Income",ABS(Table1[[#This Row],[Amount]]),0)</f>
        <v>0</v>
      </c>
      <c r="O4945">
        <f>IF(Table1[[#This Row],[Type]]="Expense",ABS(Table1[[#This Row],[Amount]]),0)</f>
        <v>2214.08</v>
      </c>
      <c r="P4945" t="str">
        <f>Table1[[#This Row],[Region]]</f>
        <v>East</v>
      </c>
      <c r="Q4945" t="s">
        <v>10</v>
      </c>
      <c r="R4945" t="s">
        <v>13</v>
      </c>
    </row>
    <row r="4946" spans="1:18" x14ac:dyDescent="0.3">
      <c r="A4946" s="1">
        <v>45161</v>
      </c>
      <c r="B4946" t="s">
        <v>4972</v>
      </c>
      <c r="C4946" t="s">
        <v>15</v>
      </c>
      <c r="D4946" t="s">
        <v>42</v>
      </c>
      <c r="E4946">
        <v>-666.5</v>
      </c>
      <c r="F4946" t="s">
        <v>11</v>
      </c>
      <c r="G4946">
        <f>IF(Table1[[#This Row],[Type]]="Income",ABS(Table1[[#This Row],[Amount]]),0)</f>
        <v>0</v>
      </c>
      <c r="H4946">
        <f>IF(Table1[[#This Row],[Type]]="Expense",ABS(Table1[[#This Row],[Amount]]),0)</f>
        <v>666.5</v>
      </c>
      <c r="I4946" t="s">
        <v>17</v>
      </c>
      <c r="J4946" t="s">
        <v>23</v>
      </c>
      <c r="L4946" t="str">
        <f t="shared" si="77"/>
        <v>August</v>
      </c>
      <c r="M4946" s="4">
        <f>ABS(Table1[[#This Row],[Amount]])</f>
        <v>666.5</v>
      </c>
      <c r="N4946">
        <f>IF(Table1[[#This Row],[Type]]="Income",ABS(Table1[[#This Row],[Amount]]),0)</f>
        <v>0</v>
      </c>
      <c r="O4946">
        <f>IF(Table1[[#This Row],[Type]]="Expense",ABS(Table1[[#This Row],[Amount]]),0)</f>
        <v>666.5</v>
      </c>
      <c r="P4946" t="str">
        <f>Table1[[#This Row],[Region]]</f>
        <v>South</v>
      </c>
      <c r="Q4946" t="s">
        <v>42</v>
      </c>
      <c r="R4946" t="s">
        <v>23</v>
      </c>
    </row>
    <row r="4947" spans="1:18" x14ac:dyDescent="0.3">
      <c r="A4947" s="1">
        <v>44933</v>
      </c>
      <c r="B4947" t="s">
        <v>4973</v>
      </c>
      <c r="C4947" t="s">
        <v>9</v>
      </c>
      <c r="D4947" t="s">
        <v>26</v>
      </c>
      <c r="E4947">
        <v>-603.82000000000005</v>
      </c>
      <c r="F4947" t="s">
        <v>11</v>
      </c>
      <c r="G4947">
        <f>IF(Table1[[#This Row],[Type]]="Income",ABS(Table1[[#This Row],[Amount]]),0)</f>
        <v>0</v>
      </c>
      <c r="H4947">
        <f>IF(Table1[[#This Row],[Type]]="Expense",ABS(Table1[[#This Row],[Amount]]),0)</f>
        <v>603.82000000000005</v>
      </c>
      <c r="I4947" t="s">
        <v>17</v>
      </c>
      <c r="J4947" t="s">
        <v>23</v>
      </c>
      <c r="L4947" t="str">
        <f t="shared" si="77"/>
        <v>January</v>
      </c>
      <c r="M4947" s="4">
        <f>ABS(Table1[[#This Row],[Amount]])</f>
        <v>603.82000000000005</v>
      </c>
      <c r="N4947">
        <f>IF(Table1[[#This Row],[Type]]="Income",ABS(Table1[[#This Row],[Amount]]),0)</f>
        <v>0</v>
      </c>
      <c r="O4947">
        <f>IF(Table1[[#This Row],[Type]]="Expense",ABS(Table1[[#This Row],[Amount]]),0)</f>
        <v>603.82000000000005</v>
      </c>
      <c r="P4947" t="str">
        <f>Table1[[#This Row],[Region]]</f>
        <v>South</v>
      </c>
      <c r="Q4947" t="s">
        <v>26</v>
      </c>
      <c r="R4947" t="s">
        <v>23</v>
      </c>
    </row>
    <row r="4948" spans="1:18" x14ac:dyDescent="0.3">
      <c r="A4948" s="1">
        <v>44971</v>
      </c>
      <c r="B4948" t="s">
        <v>4974</v>
      </c>
      <c r="C4948" t="s">
        <v>30</v>
      </c>
      <c r="D4948" t="s">
        <v>26</v>
      </c>
      <c r="E4948">
        <v>3796.37</v>
      </c>
      <c r="F4948" t="s">
        <v>31</v>
      </c>
      <c r="G4948">
        <f>IF(Table1[[#This Row],[Type]]="Income",ABS(Table1[[#This Row],[Amount]]),0)</f>
        <v>3796.37</v>
      </c>
      <c r="H4948">
        <f>IF(Table1[[#This Row],[Type]]="Expense",ABS(Table1[[#This Row],[Amount]]),0)</f>
        <v>0</v>
      </c>
      <c r="I4948" t="s">
        <v>20</v>
      </c>
      <c r="J4948" t="s">
        <v>23</v>
      </c>
      <c r="L4948" t="str">
        <f t="shared" si="77"/>
        <v>February</v>
      </c>
      <c r="M4948" s="4">
        <f>ABS(Table1[[#This Row],[Amount]])</f>
        <v>3796.37</v>
      </c>
      <c r="N4948">
        <f>IF(Table1[[#This Row],[Type]]="Income",ABS(Table1[[#This Row],[Amount]]),0)</f>
        <v>3796.37</v>
      </c>
      <c r="O4948">
        <f>IF(Table1[[#This Row],[Type]]="Expense",ABS(Table1[[#This Row],[Amount]]),0)</f>
        <v>0</v>
      </c>
      <c r="P4948" t="str">
        <f>Table1[[#This Row],[Region]]</f>
        <v>South</v>
      </c>
      <c r="Q4948" t="s">
        <v>26</v>
      </c>
      <c r="R4948" t="s">
        <v>23</v>
      </c>
    </row>
    <row r="4949" spans="1:18" x14ac:dyDescent="0.3">
      <c r="A4949" s="1">
        <v>45165</v>
      </c>
      <c r="B4949" t="s">
        <v>4975</v>
      </c>
      <c r="C4949" t="s">
        <v>9</v>
      </c>
      <c r="D4949" t="s">
        <v>19</v>
      </c>
      <c r="E4949">
        <v>-1183.07</v>
      </c>
      <c r="F4949" t="s">
        <v>11</v>
      </c>
      <c r="G4949">
        <f>IF(Table1[[#This Row],[Type]]="Income",ABS(Table1[[#This Row],[Amount]]),0)</f>
        <v>0</v>
      </c>
      <c r="H4949">
        <f>IF(Table1[[#This Row],[Type]]="Expense",ABS(Table1[[#This Row],[Amount]]),0)</f>
        <v>1183.07</v>
      </c>
      <c r="I4949" t="s">
        <v>12</v>
      </c>
      <c r="J4949" t="s">
        <v>32</v>
      </c>
      <c r="L4949" t="str">
        <f t="shared" si="77"/>
        <v>August</v>
      </c>
      <c r="M4949" s="4">
        <f>ABS(Table1[[#This Row],[Amount]])</f>
        <v>1183.07</v>
      </c>
      <c r="N4949">
        <f>IF(Table1[[#This Row],[Type]]="Income",ABS(Table1[[#This Row],[Amount]]),0)</f>
        <v>0</v>
      </c>
      <c r="O4949">
        <f>IF(Table1[[#This Row],[Type]]="Expense",ABS(Table1[[#This Row],[Amount]]),0)</f>
        <v>1183.07</v>
      </c>
      <c r="P4949" t="str">
        <f>Table1[[#This Row],[Region]]</f>
        <v>West</v>
      </c>
      <c r="Q4949" t="s">
        <v>19</v>
      </c>
      <c r="R4949" t="s">
        <v>32</v>
      </c>
    </row>
    <row r="4950" spans="1:18" x14ac:dyDescent="0.3">
      <c r="A4950" s="1">
        <v>45081</v>
      </c>
      <c r="B4950" t="s">
        <v>4976</v>
      </c>
      <c r="C4950" t="s">
        <v>9</v>
      </c>
      <c r="D4950" t="s">
        <v>19</v>
      </c>
      <c r="E4950">
        <v>-237.7</v>
      </c>
      <c r="F4950" t="s">
        <v>11</v>
      </c>
      <c r="G4950">
        <f>IF(Table1[[#This Row],[Type]]="Income",ABS(Table1[[#This Row],[Amount]]),0)</f>
        <v>0</v>
      </c>
      <c r="H4950">
        <f>IF(Table1[[#This Row],[Type]]="Expense",ABS(Table1[[#This Row],[Amount]]),0)</f>
        <v>237.7</v>
      </c>
      <c r="I4950" t="s">
        <v>17</v>
      </c>
      <c r="J4950" t="s">
        <v>13</v>
      </c>
      <c r="L4950" t="str">
        <f t="shared" si="77"/>
        <v>June</v>
      </c>
      <c r="M4950" s="4">
        <f>ABS(Table1[[#This Row],[Amount]])</f>
        <v>237.7</v>
      </c>
      <c r="N4950">
        <f>IF(Table1[[#This Row],[Type]]="Income",ABS(Table1[[#This Row],[Amount]]),0)</f>
        <v>0</v>
      </c>
      <c r="O4950">
        <f>IF(Table1[[#This Row],[Type]]="Expense",ABS(Table1[[#This Row],[Amount]]),0)</f>
        <v>237.7</v>
      </c>
      <c r="P4950" t="str">
        <f>Table1[[#This Row],[Region]]</f>
        <v>East</v>
      </c>
      <c r="Q4950" t="s">
        <v>19</v>
      </c>
      <c r="R4950" t="s">
        <v>13</v>
      </c>
    </row>
    <row r="4951" spans="1:18" x14ac:dyDescent="0.3">
      <c r="A4951" s="1">
        <v>45107</v>
      </c>
      <c r="B4951" t="s">
        <v>4977</v>
      </c>
      <c r="C4951" t="s">
        <v>25</v>
      </c>
      <c r="D4951" t="s">
        <v>36</v>
      </c>
      <c r="E4951">
        <v>-4900.1099999999997</v>
      </c>
      <c r="F4951" t="s">
        <v>11</v>
      </c>
      <c r="G4951">
        <f>IF(Table1[[#This Row],[Type]]="Income",ABS(Table1[[#This Row],[Amount]]),0)</f>
        <v>0</v>
      </c>
      <c r="H4951">
        <f>IF(Table1[[#This Row],[Type]]="Expense",ABS(Table1[[#This Row],[Amount]]),0)</f>
        <v>4900.1099999999997</v>
      </c>
      <c r="I4951" t="s">
        <v>20</v>
      </c>
      <c r="J4951" t="s">
        <v>23</v>
      </c>
      <c r="L4951" t="str">
        <f t="shared" si="77"/>
        <v>June</v>
      </c>
      <c r="M4951" s="4">
        <f>ABS(Table1[[#This Row],[Amount]])</f>
        <v>4900.1099999999997</v>
      </c>
      <c r="N4951">
        <f>IF(Table1[[#This Row],[Type]]="Income",ABS(Table1[[#This Row],[Amount]]),0)</f>
        <v>0</v>
      </c>
      <c r="O4951">
        <f>IF(Table1[[#This Row],[Type]]="Expense",ABS(Table1[[#This Row],[Amount]]),0)</f>
        <v>4900.1099999999997</v>
      </c>
      <c r="P4951" t="str">
        <f>Table1[[#This Row],[Region]]</f>
        <v>South</v>
      </c>
      <c r="Q4951" t="s">
        <v>36</v>
      </c>
      <c r="R4951" t="s">
        <v>23</v>
      </c>
    </row>
    <row r="4952" spans="1:18" x14ac:dyDescent="0.3">
      <c r="A4952" s="1">
        <v>45141</v>
      </c>
      <c r="B4952" t="s">
        <v>4978</v>
      </c>
      <c r="C4952" t="s">
        <v>30</v>
      </c>
      <c r="D4952" t="s">
        <v>19</v>
      </c>
      <c r="E4952">
        <v>4903.92</v>
      </c>
      <c r="F4952" t="s">
        <v>31</v>
      </c>
      <c r="G4952">
        <f>IF(Table1[[#This Row],[Type]]="Income",ABS(Table1[[#This Row],[Amount]]),0)</f>
        <v>4903.92</v>
      </c>
      <c r="H4952">
        <f>IF(Table1[[#This Row],[Type]]="Expense",ABS(Table1[[#This Row],[Amount]]),0)</f>
        <v>0</v>
      </c>
      <c r="I4952" t="s">
        <v>12</v>
      </c>
      <c r="J4952" t="s">
        <v>23</v>
      </c>
      <c r="L4952" t="str">
        <f t="shared" si="77"/>
        <v>August</v>
      </c>
      <c r="M4952" s="4">
        <f>ABS(Table1[[#This Row],[Amount]])</f>
        <v>4903.92</v>
      </c>
      <c r="N4952">
        <f>IF(Table1[[#This Row],[Type]]="Income",ABS(Table1[[#This Row],[Amount]]),0)</f>
        <v>4903.92</v>
      </c>
      <c r="O4952">
        <f>IF(Table1[[#This Row],[Type]]="Expense",ABS(Table1[[#This Row],[Amount]]),0)</f>
        <v>0</v>
      </c>
      <c r="P4952" t="str">
        <f>Table1[[#This Row],[Region]]</f>
        <v>South</v>
      </c>
      <c r="Q4952" t="s">
        <v>19</v>
      </c>
      <c r="R4952" t="s">
        <v>23</v>
      </c>
    </row>
    <row r="4953" spans="1:18" x14ac:dyDescent="0.3">
      <c r="A4953" s="1">
        <v>45014</v>
      </c>
      <c r="B4953" t="s">
        <v>4979</v>
      </c>
      <c r="C4953" t="s">
        <v>30</v>
      </c>
      <c r="D4953" t="s">
        <v>42</v>
      </c>
      <c r="E4953">
        <v>1952.89</v>
      </c>
      <c r="F4953" t="s">
        <v>31</v>
      </c>
      <c r="G4953">
        <f>IF(Table1[[#This Row],[Type]]="Income",ABS(Table1[[#This Row],[Amount]]),0)</f>
        <v>1952.89</v>
      </c>
      <c r="H4953">
        <f>IF(Table1[[#This Row],[Type]]="Expense",ABS(Table1[[#This Row],[Amount]]),0)</f>
        <v>0</v>
      </c>
      <c r="I4953" t="s">
        <v>12</v>
      </c>
      <c r="J4953" t="s">
        <v>13</v>
      </c>
      <c r="L4953" t="str">
        <f t="shared" si="77"/>
        <v>March</v>
      </c>
      <c r="M4953" s="4">
        <f>ABS(Table1[[#This Row],[Amount]])</f>
        <v>1952.89</v>
      </c>
      <c r="N4953">
        <f>IF(Table1[[#This Row],[Type]]="Income",ABS(Table1[[#This Row],[Amount]]),0)</f>
        <v>1952.89</v>
      </c>
      <c r="O4953">
        <f>IF(Table1[[#This Row],[Type]]="Expense",ABS(Table1[[#This Row],[Amount]]),0)</f>
        <v>0</v>
      </c>
      <c r="P4953" t="str">
        <f>Table1[[#This Row],[Region]]</f>
        <v>East</v>
      </c>
      <c r="Q4953" t="s">
        <v>42</v>
      </c>
      <c r="R4953" t="s">
        <v>13</v>
      </c>
    </row>
    <row r="4954" spans="1:18" x14ac:dyDescent="0.3">
      <c r="A4954" s="1">
        <v>45182</v>
      </c>
      <c r="B4954" t="s">
        <v>4980</v>
      </c>
      <c r="C4954" t="s">
        <v>25</v>
      </c>
      <c r="D4954" t="s">
        <v>19</v>
      </c>
      <c r="E4954">
        <v>-225.07</v>
      </c>
      <c r="F4954" t="s">
        <v>11</v>
      </c>
      <c r="G4954">
        <f>IF(Table1[[#This Row],[Type]]="Income",ABS(Table1[[#This Row],[Amount]]),0)</f>
        <v>0</v>
      </c>
      <c r="H4954">
        <f>IF(Table1[[#This Row],[Type]]="Expense",ABS(Table1[[#This Row],[Amount]]),0)</f>
        <v>225.07</v>
      </c>
      <c r="I4954" t="s">
        <v>12</v>
      </c>
      <c r="J4954" t="s">
        <v>32</v>
      </c>
      <c r="L4954" t="str">
        <f t="shared" si="77"/>
        <v>September</v>
      </c>
      <c r="M4954" s="4">
        <f>ABS(Table1[[#This Row],[Amount]])</f>
        <v>225.07</v>
      </c>
      <c r="N4954">
        <f>IF(Table1[[#This Row],[Type]]="Income",ABS(Table1[[#This Row],[Amount]]),0)</f>
        <v>0</v>
      </c>
      <c r="O4954">
        <f>IF(Table1[[#This Row],[Type]]="Expense",ABS(Table1[[#This Row],[Amount]]),0)</f>
        <v>225.07</v>
      </c>
      <c r="P4954" t="str">
        <f>Table1[[#This Row],[Region]]</f>
        <v>West</v>
      </c>
      <c r="Q4954" t="s">
        <v>19</v>
      </c>
      <c r="R4954" t="s">
        <v>32</v>
      </c>
    </row>
    <row r="4955" spans="1:18" x14ac:dyDescent="0.3">
      <c r="A4955" s="1">
        <v>44999</v>
      </c>
      <c r="B4955" t="s">
        <v>4981</v>
      </c>
      <c r="C4955" t="s">
        <v>9</v>
      </c>
      <c r="D4955" t="s">
        <v>16</v>
      </c>
      <c r="E4955">
        <v>-3663.6</v>
      </c>
      <c r="F4955" t="s">
        <v>11</v>
      </c>
      <c r="G4955">
        <f>IF(Table1[[#This Row],[Type]]="Income",ABS(Table1[[#This Row],[Amount]]),0)</f>
        <v>0</v>
      </c>
      <c r="H4955">
        <f>IF(Table1[[#This Row],[Type]]="Expense",ABS(Table1[[#This Row],[Amount]]),0)</f>
        <v>3663.6</v>
      </c>
      <c r="I4955" t="s">
        <v>12</v>
      </c>
      <c r="J4955" t="s">
        <v>23</v>
      </c>
      <c r="L4955" t="str">
        <f t="shared" si="77"/>
        <v>March</v>
      </c>
      <c r="M4955" s="4">
        <f>ABS(Table1[[#This Row],[Amount]])</f>
        <v>3663.6</v>
      </c>
      <c r="N4955">
        <f>IF(Table1[[#This Row],[Type]]="Income",ABS(Table1[[#This Row],[Amount]]),0)</f>
        <v>0</v>
      </c>
      <c r="O4955">
        <f>IF(Table1[[#This Row],[Type]]="Expense",ABS(Table1[[#This Row],[Amount]]),0)</f>
        <v>3663.6</v>
      </c>
      <c r="P4955" t="str">
        <f>Table1[[#This Row],[Region]]</f>
        <v>South</v>
      </c>
      <c r="Q4955" t="s">
        <v>16</v>
      </c>
      <c r="R4955" t="s">
        <v>23</v>
      </c>
    </row>
    <row r="4956" spans="1:18" x14ac:dyDescent="0.3">
      <c r="A4956" s="1">
        <v>45105</v>
      </c>
      <c r="B4956" t="s">
        <v>4982</v>
      </c>
      <c r="C4956" t="s">
        <v>25</v>
      </c>
      <c r="D4956" t="s">
        <v>10</v>
      </c>
      <c r="E4956">
        <v>-4171.96</v>
      </c>
      <c r="F4956" t="s">
        <v>11</v>
      </c>
      <c r="G4956">
        <f>IF(Table1[[#This Row],[Type]]="Income",ABS(Table1[[#This Row],[Amount]]),0)</f>
        <v>0</v>
      </c>
      <c r="H4956">
        <f>IF(Table1[[#This Row],[Type]]="Expense",ABS(Table1[[#This Row],[Amount]]),0)</f>
        <v>4171.96</v>
      </c>
      <c r="I4956" t="s">
        <v>20</v>
      </c>
      <c r="J4956" t="s">
        <v>27</v>
      </c>
      <c r="L4956" t="str">
        <f t="shared" si="77"/>
        <v>June</v>
      </c>
      <c r="M4956" s="4">
        <f>ABS(Table1[[#This Row],[Amount]])</f>
        <v>4171.96</v>
      </c>
      <c r="N4956">
        <f>IF(Table1[[#This Row],[Type]]="Income",ABS(Table1[[#This Row],[Amount]]),0)</f>
        <v>0</v>
      </c>
      <c r="O4956">
        <f>IF(Table1[[#This Row],[Type]]="Expense",ABS(Table1[[#This Row],[Amount]]),0)</f>
        <v>4171.96</v>
      </c>
      <c r="P4956" t="str">
        <f>Table1[[#This Row],[Region]]</f>
        <v>North</v>
      </c>
      <c r="Q4956" t="s">
        <v>10</v>
      </c>
      <c r="R4956" t="s">
        <v>27</v>
      </c>
    </row>
    <row r="4957" spans="1:18" x14ac:dyDescent="0.3">
      <c r="A4957" s="1">
        <v>45138</v>
      </c>
      <c r="B4957" t="s">
        <v>4983</v>
      </c>
      <c r="C4957" t="s">
        <v>15</v>
      </c>
      <c r="D4957" t="s">
        <v>42</v>
      </c>
      <c r="E4957">
        <v>-712.57</v>
      </c>
      <c r="F4957" t="s">
        <v>11</v>
      </c>
      <c r="G4957">
        <f>IF(Table1[[#This Row],[Type]]="Income",ABS(Table1[[#This Row],[Amount]]),0)</f>
        <v>0</v>
      </c>
      <c r="H4957">
        <f>IF(Table1[[#This Row],[Type]]="Expense",ABS(Table1[[#This Row],[Amount]]),0)</f>
        <v>712.57</v>
      </c>
      <c r="I4957" t="s">
        <v>17</v>
      </c>
      <c r="J4957" t="s">
        <v>32</v>
      </c>
      <c r="L4957" t="str">
        <f t="shared" si="77"/>
        <v>July</v>
      </c>
      <c r="M4957" s="4">
        <f>ABS(Table1[[#This Row],[Amount]])</f>
        <v>712.57</v>
      </c>
      <c r="N4957">
        <f>IF(Table1[[#This Row],[Type]]="Income",ABS(Table1[[#This Row],[Amount]]),0)</f>
        <v>0</v>
      </c>
      <c r="O4957">
        <f>IF(Table1[[#This Row],[Type]]="Expense",ABS(Table1[[#This Row],[Amount]]),0)</f>
        <v>712.57</v>
      </c>
      <c r="P4957" t="str">
        <f>Table1[[#This Row],[Region]]</f>
        <v>West</v>
      </c>
      <c r="Q4957" t="s">
        <v>42</v>
      </c>
      <c r="R4957" t="s">
        <v>32</v>
      </c>
    </row>
    <row r="4958" spans="1:18" x14ac:dyDescent="0.3">
      <c r="A4958" s="1">
        <v>45219</v>
      </c>
      <c r="B4958" t="s">
        <v>4984</v>
      </c>
      <c r="C4958" t="s">
        <v>30</v>
      </c>
      <c r="D4958" t="s">
        <v>36</v>
      </c>
      <c r="E4958">
        <v>763.75</v>
      </c>
      <c r="F4958" t="s">
        <v>31</v>
      </c>
      <c r="G4958">
        <f>IF(Table1[[#This Row],[Type]]="Income",ABS(Table1[[#This Row],[Amount]]),0)</f>
        <v>763.75</v>
      </c>
      <c r="H4958">
        <f>IF(Table1[[#This Row],[Type]]="Expense",ABS(Table1[[#This Row],[Amount]]),0)</f>
        <v>0</v>
      </c>
      <c r="I4958" t="s">
        <v>12</v>
      </c>
      <c r="J4958" t="s">
        <v>23</v>
      </c>
      <c r="L4958" t="str">
        <f t="shared" si="77"/>
        <v>October</v>
      </c>
      <c r="M4958" s="4">
        <f>ABS(Table1[[#This Row],[Amount]])</f>
        <v>763.75</v>
      </c>
      <c r="N4958">
        <f>IF(Table1[[#This Row],[Type]]="Income",ABS(Table1[[#This Row],[Amount]]),0)</f>
        <v>763.75</v>
      </c>
      <c r="O4958">
        <f>IF(Table1[[#This Row],[Type]]="Expense",ABS(Table1[[#This Row],[Amount]]),0)</f>
        <v>0</v>
      </c>
      <c r="P4958" t="str">
        <f>Table1[[#This Row],[Region]]</f>
        <v>South</v>
      </c>
      <c r="Q4958" t="s">
        <v>36</v>
      </c>
      <c r="R4958" t="s">
        <v>23</v>
      </c>
    </row>
    <row r="4959" spans="1:18" x14ac:dyDescent="0.3">
      <c r="A4959" s="1">
        <v>45160</v>
      </c>
      <c r="B4959" t="s">
        <v>4985</v>
      </c>
      <c r="C4959" t="s">
        <v>15</v>
      </c>
      <c r="D4959" t="s">
        <v>16</v>
      </c>
      <c r="E4959">
        <v>-4128.8999999999996</v>
      </c>
      <c r="F4959" t="s">
        <v>11</v>
      </c>
      <c r="G4959">
        <f>IF(Table1[[#This Row],[Type]]="Income",ABS(Table1[[#This Row],[Amount]]),0)</f>
        <v>0</v>
      </c>
      <c r="H4959">
        <f>IF(Table1[[#This Row],[Type]]="Expense",ABS(Table1[[#This Row],[Amount]]),0)</f>
        <v>4128.8999999999996</v>
      </c>
      <c r="I4959" t="s">
        <v>12</v>
      </c>
      <c r="J4959" t="s">
        <v>27</v>
      </c>
      <c r="L4959" t="str">
        <f t="shared" si="77"/>
        <v>August</v>
      </c>
      <c r="M4959" s="4">
        <f>ABS(Table1[[#This Row],[Amount]])</f>
        <v>4128.8999999999996</v>
      </c>
      <c r="N4959">
        <f>IF(Table1[[#This Row],[Type]]="Income",ABS(Table1[[#This Row],[Amount]]),0)</f>
        <v>0</v>
      </c>
      <c r="O4959">
        <f>IF(Table1[[#This Row],[Type]]="Expense",ABS(Table1[[#This Row],[Amount]]),0)</f>
        <v>4128.8999999999996</v>
      </c>
      <c r="P4959" t="str">
        <f>Table1[[#This Row],[Region]]</f>
        <v>North</v>
      </c>
      <c r="Q4959" t="s">
        <v>16</v>
      </c>
      <c r="R4959" t="s">
        <v>27</v>
      </c>
    </row>
    <row r="4960" spans="1:18" x14ac:dyDescent="0.3">
      <c r="A4960" s="1">
        <v>45165</v>
      </c>
      <c r="B4960" t="s">
        <v>4986</v>
      </c>
      <c r="C4960" t="s">
        <v>25</v>
      </c>
      <c r="D4960" t="s">
        <v>16</v>
      </c>
      <c r="E4960">
        <v>-4617.3500000000004</v>
      </c>
      <c r="F4960" t="s">
        <v>11</v>
      </c>
      <c r="G4960">
        <f>IF(Table1[[#This Row],[Type]]="Income",ABS(Table1[[#This Row],[Amount]]),0)</f>
        <v>0</v>
      </c>
      <c r="H4960">
        <f>IF(Table1[[#This Row],[Type]]="Expense",ABS(Table1[[#This Row],[Amount]]),0)</f>
        <v>4617.3500000000004</v>
      </c>
      <c r="I4960" t="s">
        <v>20</v>
      </c>
      <c r="J4960" t="s">
        <v>23</v>
      </c>
      <c r="L4960" t="str">
        <f t="shared" si="77"/>
        <v>August</v>
      </c>
      <c r="M4960" s="4">
        <f>ABS(Table1[[#This Row],[Amount]])</f>
        <v>4617.3500000000004</v>
      </c>
      <c r="N4960">
        <f>IF(Table1[[#This Row],[Type]]="Income",ABS(Table1[[#This Row],[Amount]]),0)</f>
        <v>0</v>
      </c>
      <c r="O4960">
        <f>IF(Table1[[#This Row],[Type]]="Expense",ABS(Table1[[#This Row],[Amount]]),0)</f>
        <v>4617.3500000000004</v>
      </c>
      <c r="P4960" t="str">
        <f>Table1[[#This Row],[Region]]</f>
        <v>South</v>
      </c>
      <c r="Q4960" t="s">
        <v>16</v>
      </c>
      <c r="R4960" t="s">
        <v>23</v>
      </c>
    </row>
    <row r="4961" spans="1:18" x14ac:dyDescent="0.3">
      <c r="A4961" s="1">
        <v>45149</v>
      </c>
      <c r="B4961" t="s">
        <v>4987</v>
      </c>
      <c r="C4961" t="s">
        <v>30</v>
      </c>
      <c r="D4961" t="s">
        <v>10</v>
      </c>
      <c r="E4961">
        <v>3974.7</v>
      </c>
      <c r="F4961" t="s">
        <v>31</v>
      </c>
      <c r="G4961">
        <f>IF(Table1[[#This Row],[Type]]="Income",ABS(Table1[[#This Row],[Amount]]),0)</f>
        <v>3974.7</v>
      </c>
      <c r="H4961">
        <f>IF(Table1[[#This Row],[Type]]="Expense",ABS(Table1[[#This Row],[Amount]]),0)</f>
        <v>0</v>
      </c>
      <c r="I4961" t="s">
        <v>12</v>
      </c>
      <c r="J4961" t="s">
        <v>32</v>
      </c>
      <c r="L4961" t="str">
        <f t="shared" si="77"/>
        <v>August</v>
      </c>
      <c r="M4961" s="4">
        <f>ABS(Table1[[#This Row],[Amount]])</f>
        <v>3974.7</v>
      </c>
      <c r="N4961">
        <f>IF(Table1[[#This Row],[Type]]="Income",ABS(Table1[[#This Row],[Amount]]),0)</f>
        <v>3974.7</v>
      </c>
      <c r="O4961">
        <f>IF(Table1[[#This Row],[Type]]="Expense",ABS(Table1[[#This Row],[Amount]]),0)</f>
        <v>0</v>
      </c>
      <c r="P4961" t="str">
        <f>Table1[[#This Row],[Region]]</f>
        <v>West</v>
      </c>
      <c r="Q4961" t="s">
        <v>10</v>
      </c>
      <c r="R4961" t="s">
        <v>32</v>
      </c>
    </row>
    <row r="4962" spans="1:18" x14ac:dyDescent="0.3">
      <c r="A4962" s="1">
        <v>45045</v>
      </c>
      <c r="B4962" t="s">
        <v>4988</v>
      </c>
      <c r="C4962" t="s">
        <v>15</v>
      </c>
      <c r="D4962" t="s">
        <v>26</v>
      </c>
      <c r="E4962">
        <v>-1083.6500000000001</v>
      </c>
      <c r="F4962" t="s">
        <v>11</v>
      </c>
      <c r="G4962">
        <f>IF(Table1[[#This Row],[Type]]="Income",ABS(Table1[[#This Row],[Amount]]),0)</f>
        <v>0</v>
      </c>
      <c r="H4962">
        <f>IF(Table1[[#This Row],[Type]]="Expense",ABS(Table1[[#This Row],[Amount]]),0)</f>
        <v>1083.6500000000001</v>
      </c>
      <c r="I4962" t="s">
        <v>20</v>
      </c>
      <c r="J4962" t="s">
        <v>13</v>
      </c>
      <c r="L4962" t="str">
        <f t="shared" si="77"/>
        <v>April</v>
      </c>
      <c r="M4962" s="4">
        <f>ABS(Table1[[#This Row],[Amount]])</f>
        <v>1083.6500000000001</v>
      </c>
      <c r="N4962">
        <f>IF(Table1[[#This Row],[Type]]="Income",ABS(Table1[[#This Row],[Amount]]),0)</f>
        <v>0</v>
      </c>
      <c r="O4962">
        <f>IF(Table1[[#This Row],[Type]]="Expense",ABS(Table1[[#This Row],[Amount]]),0)</f>
        <v>1083.6500000000001</v>
      </c>
      <c r="P4962" t="str">
        <f>Table1[[#This Row],[Region]]</f>
        <v>East</v>
      </c>
      <c r="Q4962" t="s">
        <v>26</v>
      </c>
      <c r="R4962" t="s">
        <v>13</v>
      </c>
    </row>
    <row r="4963" spans="1:18" x14ac:dyDescent="0.3">
      <c r="A4963" s="1">
        <v>45239</v>
      </c>
      <c r="B4963" t="s">
        <v>4989</v>
      </c>
      <c r="C4963" t="s">
        <v>15</v>
      </c>
      <c r="D4963" t="s">
        <v>42</v>
      </c>
      <c r="E4963">
        <v>-2116.4499999999998</v>
      </c>
      <c r="F4963" t="s">
        <v>11</v>
      </c>
      <c r="G4963">
        <f>IF(Table1[[#This Row],[Type]]="Income",ABS(Table1[[#This Row],[Amount]]),0)</f>
        <v>0</v>
      </c>
      <c r="H4963">
        <f>IF(Table1[[#This Row],[Type]]="Expense",ABS(Table1[[#This Row],[Amount]]),0)</f>
        <v>2116.4499999999998</v>
      </c>
      <c r="I4963" t="s">
        <v>20</v>
      </c>
      <c r="J4963" t="s">
        <v>13</v>
      </c>
      <c r="L4963" t="str">
        <f t="shared" si="77"/>
        <v>November</v>
      </c>
      <c r="M4963" s="4">
        <f>ABS(Table1[[#This Row],[Amount]])</f>
        <v>2116.4499999999998</v>
      </c>
      <c r="N4963">
        <f>IF(Table1[[#This Row],[Type]]="Income",ABS(Table1[[#This Row],[Amount]]),0)</f>
        <v>0</v>
      </c>
      <c r="O4963">
        <f>IF(Table1[[#This Row],[Type]]="Expense",ABS(Table1[[#This Row],[Amount]]),0)</f>
        <v>2116.4499999999998</v>
      </c>
      <c r="P4963" t="str">
        <f>Table1[[#This Row],[Region]]</f>
        <v>East</v>
      </c>
      <c r="Q4963" t="s">
        <v>42</v>
      </c>
      <c r="R4963" t="s">
        <v>13</v>
      </c>
    </row>
    <row r="4964" spans="1:18" x14ac:dyDescent="0.3">
      <c r="A4964" s="1">
        <v>45190</v>
      </c>
      <c r="B4964" t="s">
        <v>4990</v>
      </c>
      <c r="C4964" t="s">
        <v>9</v>
      </c>
      <c r="D4964" t="s">
        <v>10</v>
      </c>
      <c r="E4964">
        <v>-3044.13</v>
      </c>
      <c r="F4964" t="s">
        <v>11</v>
      </c>
      <c r="G4964">
        <f>IF(Table1[[#This Row],[Type]]="Income",ABS(Table1[[#This Row],[Amount]]),0)</f>
        <v>0</v>
      </c>
      <c r="H4964">
        <f>IF(Table1[[#This Row],[Type]]="Expense",ABS(Table1[[#This Row],[Amount]]),0)</f>
        <v>3044.13</v>
      </c>
      <c r="I4964" t="s">
        <v>17</v>
      </c>
      <c r="J4964" t="s">
        <v>32</v>
      </c>
      <c r="L4964" t="str">
        <f t="shared" si="77"/>
        <v>September</v>
      </c>
      <c r="M4964" s="4">
        <f>ABS(Table1[[#This Row],[Amount]])</f>
        <v>3044.13</v>
      </c>
      <c r="N4964">
        <f>IF(Table1[[#This Row],[Type]]="Income",ABS(Table1[[#This Row],[Amount]]),0)</f>
        <v>0</v>
      </c>
      <c r="O4964">
        <f>IF(Table1[[#This Row],[Type]]="Expense",ABS(Table1[[#This Row],[Amount]]),0)</f>
        <v>3044.13</v>
      </c>
      <c r="P4964" t="str">
        <f>Table1[[#This Row],[Region]]</f>
        <v>West</v>
      </c>
      <c r="Q4964" t="s">
        <v>10</v>
      </c>
      <c r="R4964" t="s">
        <v>32</v>
      </c>
    </row>
    <row r="4965" spans="1:18" x14ac:dyDescent="0.3">
      <c r="A4965" s="1">
        <v>45133</v>
      </c>
      <c r="B4965" t="s">
        <v>4991</v>
      </c>
      <c r="C4965" t="s">
        <v>30</v>
      </c>
      <c r="D4965" t="s">
        <v>16</v>
      </c>
      <c r="E4965">
        <v>885.44</v>
      </c>
      <c r="F4965" t="s">
        <v>31</v>
      </c>
      <c r="G4965">
        <f>IF(Table1[[#This Row],[Type]]="Income",ABS(Table1[[#This Row],[Amount]]),0)</f>
        <v>885.44</v>
      </c>
      <c r="H4965">
        <f>IF(Table1[[#This Row],[Type]]="Expense",ABS(Table1[[#This Row],[Amount]]),0)</f>
        <v>0</v>
      </c>
      <c r="I4965" t="s">
        <v>12</v>
      </c>
      <c r="J4965" t="s">
        <v>23</v>
      </c>
      <c r="L4965" t="str">
        <f t="shared" si="77"/>
        <v>July</v>
      </c>
      <c r="M4965" s="4">
        <f>ABS(Table1[[#This Row],[Amount]])</f>
        <v>885.44</v>
      </c>
      <c r="N4965">
        <f>IF(Table1[[#This Row],[Type]]="Income",ABS(Table1[[#This Row],[Amount]]),0)</f>
        <v>885.44</v>
      </c>
      <c r="O4965">
        <f>IF(Table1[[#This Row],[Type]]="Expense",ABS(Table1[[#This Row],[Amount]]),0)</f>
        <v>0</v>
      </c>
      <c r="P4965" t="str">
        <f>Table1[[#This Row],[Region]]</f>
        <v>South</v>
      </c>
      <c r="Q4965" t="s">
        <v>16</v>
      </c>
      <c r="R4965" t="s">
        <v>23</v>
      </c>
    </row>
    <row r="4966" spans="1:18" x14ac:dyDescent="0.3">
      <c r="A4966" s="1">
        <v>45021</v>
      </c>
      <c r="B4966" t="s">
        <v>4992</v>
      </c>
      <c r="C4966" t="s">
        <v>15</v>
      </c>
      <c r="D4966" t="s">
        <v>36</v>
      </c>
      <c r="E4966">
        <v>-1131.95</v>
      </c>
      <c r="F4966" t="s">
        <v>11</v>
      </c>
      <c r="G4966">
        <f>IF(Table1[[#This Row],[Type]]="Income",ABS(Table1[[#This Row],[Amount]]),0)</f>
        <v>0</v>
      </c>
      <c r="H4966">
        <f>IF(Table1[[#This Row],[Type]]="Expense",ABS(Table1[[#This Row],[Amount]]),0)</f>
        <v>1131.95</v>
      </c>
      <c r="I4966" t="s">
        <v>17</v>
      </c>
      <c r="J4966" t="s">
        <v>32</v>
      </c>
      <c r="L4966" t="str">
        <f t="shared" si="77"/>
        <v>April</v>
      </c>
      <c r="M4966" s="4">
        <f>ABS(Table1[[#This Row],[Amount]])</f>
        <v>1131.95</v>
      </c>
      <c r="N4966">
        <f>IF(Table1[[#This Row],[Type]]="Income",ABS(Table1[[#This Row],[Amount]]),0)</f>
        <v>0</v>
      </c>
      <c r="O4966">
        <f>IF(Table1[[#This Row],[Type]]="Expense",ABS(Table1[[#This Row],[Amount]]),0)</f>
        <v>1131.95</v>
      </c>
      <c r="P4966" t="str">
        <f>Table1[[#This Row],[Region]]</f>
        <v>West</v>
      </c>
      <c r="Q4966" t="s">
        <v>36</v>
      </c>
      <c r="R4966" t="s">
        <v>32</v>
      </c>
    </row>
    <row r="4967" spans="1:18" x14ac:dyDescent="0.3">
      <c r="A4967" s="1">
        <v>45148</v>
      </c>
      <c r="B4967" t="s">
        <v>4993</v>
      </c>
      <c r="C4967" t="s">
        <v>15</v>
      </c>
      <c r="D4967" t="s">
        <v>10</v>
      </c>
      <c r="E4967">
        <v>-1486.14</v>
      </c>
      <c r="F4967" t="s">
        <v>11</v>
      </c>
      <c r="G4967">
        <f>IF(Table1[[#This Row],[Type]]="Income",ABS(Table1[[#This Row],[Amount]]),0)</f>
        <v>0</v>
      </c>
      <c r="H4967">
        <f>IF(Table1[[#This Row],[Type]]="Expense",ABS(Table1[[#This Row],[Amount]]),0)</f>
        <v>1486.14</v>
      </c>
      <c r="I4967" t="s">
        <v>20</v>
      </c>
      <c r="J4967" t="s">
        <v>27</v>
      </c>
      <c r="L4967" t="str">
        <f t="shared" si="77"/>
        <v>August</v>
      </c>
      <c r="M4967" s="4">
        <f>ABS(Table1[[#This Row],[Amount]])</f>
        <v>1486.14</v>
      </c>
      <c r="N4967">
        <f>IF(Table1[[#This Row],[Type]]="Income",ABS(Table1[[#This Row],[Amount]]),0)</f>
        <v>0</v>
      </c>
      <c r="O4967">
        <f>IF(Table1[[#This Row],[Type]]="Expense",ABS(Table1[[#This Row],[Amount]]),0)</f>
        <v>1486.14</v>
      </c>
      <c r="P4967" t="str">
        <f>Table1[[#This Row],[Region]]</f>
        <v>North</v>
      </c>
      <c r="Q4967" t="s">
        <v>10</v>
      </c>
      <c r="R4967" t="s">
        <v>27</v>
      </c>
    </row>
    <row r="4968" spans="1:18" x14ac:dyDescent="0.3">
      <c r="A4968" s="1">
        <v>45202</v>
      </c>
      <c r="B4968" t="s">
        <v>4994</v>
      </c>
      <c r="C4968" t="s">
        <v>9</v>
      </c>
      <c r="D4968" t="s">
        <v>26</v>
      </c>
      <c r="E4968">
        <v>-2596.62</v>
      </c>
      <c r="F4968" t="s">
        <v>11</v>
      </c>
      <c r="G4968">
        <f>IF(Table1[[#This Row],[Type]]="Income",ABS(Table1[[#This Row],[Amount]]),0)</f>
        <v>0</v>
      </c>
      <c r="H4968">
        <f>IF(Table1[[#This Row],[Type]]="Expense",ABS(Table1[[#This Row],[Amount]]),0)</f>
        <v>2596.62</v>
      </c>
      <c r="I4968" t="s">
        <v>12</v>
      </c>
      <c r="J4968" t="s">
        <v>23</v>
      </c>
      <c r="L4968" t="str">
        <f t="shared" si="77"/>
        <v>October</v>
      </c>
      <c r="M4968" s="4">
        <f>ABS(Table1[[#This Row],[Amount]])</f>
        <v>2596.62</v>
      </c>
      <c r="N4968">
        <f>IF(Table1[[#This Row],[Type]]="Income",ABS(Table1[[#This Row],[Amount]]),0)</f>
        <v>0</v>
      </c>
      <c r="O4968">
        <f>IF(Table1[[#This Row],[Type]]="Expense",ABS(Table1[[#This Row],[Amount]]),0)</f>
        <v>2596.62</v>
      </c>
      <c r="P4968" t="str">
        <f>Table1[[#This Row],[Region]]</f>
        <v>South</v>
      </c>
      <c r="Q4968" t="s">
        <v>26</v>
      </c>
      <c r="R4968" t="s">
        <v>23</v>
      </c>
    </row>
    <row r="4969" spans="1:18" x14ac:dyDescent="0.3">
      <c r="A4969" s="1">
        <v>45157</v>
      </c>
      <c r="B4969" t="s">
        <v>4995</v>
      </c>
      <c r="C4969" t="s">
        <v>15</v>
      </c>
      <c r="D4969" t="s">
        <v>16</v>
      </c>
      <c r="E4969">
        <v>-2602.94</v>
      </c>
      <c r="F4969" t="s">
        <v>11</v>
      </c>
      <c r="G4969">
        <f>IF(Table1[[#This Row],[Type]]="Income",ABS(Table1[[#This Row],[Amount]]),0)</f>
        <v>0</v>
      </c>
      <c r="H4969">
        <f>IF(Table1[[#This Row],[Type]]="Expense",ABS(Table1[[#This Row],[Amount]]),0)</f>
        <v>2602.94</v>
      </c>
      <c r="I4969" t="s">
        <v>20</v>
      </c>
      <c r="J4969" t="s">
        <v>32</v>
      </c>
      <c r="L4969" t="str">
        <f t="shared" si="77"/>
        <v>August</v>
      </c>
      <c r="M4969" s="4">
        <f>ABS(Table1[[#This Row],[Amount]])</f>
        <v>2602.94</v>
      </c>
      <c r="N4969">
        <f>IF(Table1[[#This Row],[Type]]="Income",ABS(Table1[[#This Row],[Amount]]),0)</f>
        <v>0</v>
      </c>
      <c r="O4969">
        <f>IF(Table1[[#This Row],[Type]]="Expense",ABS(Table1[[#This Row],[Amount]]),0)</f>
        <v>2602.94</v>
      </c>
      <c r="P4969" t="str">
        <f>Table1[[#This Row],[Region]]</f>
        <v>West</v>
      </c>
      <c r="Q4969" t="s">
        <v>16</v>
      </c>
      <c r="R4969" t="s">
        <v>32</v>
      </c>
    </row>
    <row r="4970" spans="1:18" x14ac:dyDescent="0.3">
      <c r="A4970" s="1">
        <v>45235</v>
      </c>
      <c r="B4970" t="s">
        <v>4996</v>
      </c>
      <c r="C4970" t="s">
        <v>15</v>
      </c>
      <c r="D4970" t="s">
        <v>10</v>
      </c>
      <c r="E4970">
        <v>-4090.04</v>
      </c>
      <c r="F4970" t="s">
        <v>11</v>
      </c>
      <c r="G4970">
        <f>IF(Table1[[#This Row],[Type]]="Income",ABS(Table1[[#This Row],[Amount]]),0)</f>
        <v>0</v>
      </c>
      <c r="H4970">
        <f>IF(Table1[[#This Row],[Type]]="Expense",ABS(Table1[[#This Row],[Amount]]),0)</f>
        <v>4090.04</v>
      </c>
      <c r="I4970" t="s">
        <v>20</v>
      </c>
      <c r="J4970" t="s">
        <v>13</v>
      </c>
      <c r="L4970" t="str">
        <f t="shared" si="77"/>
        <v>November</v>
      </c>
      <c r="M4970" s="4">
        <f>ABS(Table1[[#This Row],[Amount]])</f>
        <v>4090.04</v>
      </c>
      <c r="N4970">
        <f>IF(Table1[[#This Row],[Type]]="Income",ABS(Table1[[#This Row],[Amount]]),0)</f>
        <v>0</v>
      </c>
      <c r="O4970">
        <f>IF(Table1[[#This Row],[Type]]="Expense",ABS(Table1[[#This Row],[Amount]]),0)</f>
        <v>4090.04</v>
      </c>
      <c r="P4970" t="str">
        <f>Table1[[#This Row],[Region]]</f>
        <v>East</v>
      </c>
      <c r="Q4970" t="s">
        <v>10</v>
      </c>
      <c r="R4970" t="s">
        <v>13</v>
      </c>
    </row>
    <row r="4971" spans="1:18" x14ac:dyDescent="0.3">
      <c r="A4971" s="1">
        <v>45045</v>
      </c>
      <c r="B4971" t="s">
        <v>4997</v>
      </c>
      <c r="C4971" t="s">
        <v>15</v>
      </c>
      <c r="D4971" t="s">
        <v>42</v>
      </c>
      <c r="E4971">
        <v>-3789.75</v>
      </c>
      <c r="F4971" t="s">
        <v>11</v>
      </c>
      <c r="G4971">
        <f>IF(Table1[[#This Row],[Type]]="Income",ABS(Table1[[#This Row],[Amount]]),0)</f>
        <v>0</v>
      </c>
      <c r="H4971">
        <f>IF(Table1[[#This Row],[Type]]="Expense",ABS(Table1[[#This Row],[Amount]]),0)</f>
        <v>3789.75</v>
      </c>
      <c r="I4971" t="s">
        <v>20</v>
      </c>
      <c r="J4971" t="s">
        <v>32</v>
      </c>
      <c r="L4971" t="str">
        <f t="shared" si="77"/>
        <v>April</v>
      </c>
      <c r="M4971" s="4">
        <f>ABS(Table1[[#This Row],[Amount]])</f>
        <v>3789.75</v>
      </c>
      <c r="N4971">
        <f>IF(Table1[[#This Row],[Type]]="Income",ABS(Table1[[#This Row],[Amount]]),0)</f>
        <v>0</v>
      </c>
      <c r="O4971">
        <f>IF(Table1[[#This Row],[Type]]="Expense",ABS(Table1[[#This Row],[Amount]]),0)</f>
        <v>3789.75</v>
      </c>
      <c r="P4971" t="str">
        <f>Table1[[#This Row],[Region]]</f>
        <v>West</v>
      </c>
      <c r="Q4971" t="s">
        <v>42</v>
      </c>
      <c r="R4971" t="s">
        <v>32</v>
      </c>
    </row>
    <row r="4972" spans="1:18" x14ac:dyDescent="0.3">
      <c r="A4972" s="1">
        <v>45194</v>
      </c>
      <c r="B4972" t="s">
        <v>4998</v>
      </c>
      <c r="C4972" t="s">
        <v>9</v>
      </c>
      <c r="D4972" t="s">
        <v>26</v>
      </c>
      <c r="E4972">
        <v>-4577.3</v>
      </c>
      <c r="F4972" t="s">
        <v>11</v>
      </c>
      <c r="G4972">
        <f>IF(Table1[[#This Row],[Type]]="Income",ABS(Table1[[#This Row],[Amount]]),0)</f>
        <v>0</v>
      </c>
      <c r="H4972">
        <f>IF(Table1[[#This Row],[Type]]="Expense",ABS(Table1[[#This Row],[Amount]]),0)</f>
        <v>4577.3</v>
      </c>
      <c r="I4972" t="s">
        <v>12</v>
      </c>
      <c r="J4972" t="s">
        <v>23</v>
      </c>
      <c r="L4972" t="str">
        <f t="shared" si="77"/>
        <v>September</v>
      </c>
      <c r="M4972" s="4">
        <f>ABS(Table1[[#This Row],[Amount]])</f>
        <v>4577.3</v>
      </c>
      <c r="N4972">
        <f>IF(Table1[[#This Row],[Type]]="Income",ABS(Table1[[#This Row],[Amount]]),0)</f>
        <v>0</v>
      </c>
      <c r="O4972">
        <f>IF(Table1[[#This Row],[Type]]="Expense",ABS(Table1[[#This Row],[Amount]]),0)</f>
        <v>4577.3</v>
      </c>
      <c r="P4972" t="str">
        <f>Table1[[#This Row],[Region]]</f>
        <v>South</v>
      </c>
      <c r="Q4972" t="s">
        <v>26</v>
      </c>
      <c r="R4972" t="s">
        <v>23</v>
      </c>
    </row>
    <row r="4973" spans="1:18" x14ac:dyDescent="0.3">
      <c r="A4973" s="1">
        <v>45199</v>
      </c>
      <c r="B4973" t="s">
        <v>4999</v>
      </c>
      <c r="C4973" t="s">
        <v>15</v>
      </c>
      <c r="D4973" t="s">
        <v>42</v>
      </c>
      <c r="E4973">
        <v>-4181.22</v>
      </c>
      <c r="F4973" t="s">
        <v>11</v>
      </c>
      <c r="G4973">
        <f>IF(Table1[[#This Row],[Type]]="Income",ABS(Table1[[#This Row],[Amount]]),0)</f>
        <v>0</v>
      </c>
      <c r="H4973">
        <f>IF(Table1[[#This Row],[Type]]="Expense",ABS(Table1[[#This Row],[Amount]]),0)</f>
        <v>4181.22</v>
      </c>
      <c r="I4973" t="s">
        <v>20</v>
      </c>
      <c r="J4973" t="s">
        <v>32</v>
      </c>
      <c r="L4973" t="str">
        <f t="shared" si="77"/>
        <v>September</v>
      </c>
      <c r="M4973" s="4">
        <f>ABS(Table1[[#This Row],[Amount]])</f>
        <v>4181.22</v>
      </c>
      <c r="N4973">
        <f>IF(Table1[[#This Row],[Type]]="Income",ABS(Table1[[#This Row],[Amount]]),0)</f>
        <v>0</v>
      </c>
      <c r="O4973">
        <f>IF(Table1[[#This Row],[Type]]="Expense",ABS(Table1[[#This Row],[Amount]]),0)</f>
        <v>4181.22</v>
      </c>
      <c r="P4973" t="str">
        <f>Table1[[#This Row],[Region]]</f>
        <v>West</v>
      </c>
      <c r="Q4973" t="s">
        <v>42</v>
      </c>
      <c r="R4973" t="s">
        <v>32</v>
      </c>
    </row>
    <row r="4974" spans="1:18" x14ac:dyDescent="0.3">
      <c r="A4974" s="1">
        <v>44990</v>
      </c>
      <c r="B4974" t="s">
        <v>5000</v>
      </c>
      <c r="C4974" t="s">
        <v>15</v>
      </c>
      <c r="D4974" t="s">
        <v>42</v>
      </c>
      <c r="E4974">
        <v>-1344</v>
      </c>
      <c r="F4974" t="s">
        <v>11</v>
      </c>
      <c r="G4974">
        <f>IF(Table1[[#This Row],[Type]]="Income",ABS(Table1[[#This Row],[Amount]]),0)</f>
        <v>0</v>
      </c>
      <c r="H4974">
        <f>IF(Table1[[#This Row],[Type]]="Expense",ABS(Table1[[#This Row],[Amount]]),0)</f>
        <v>1344</v>
      </c>
      <c r="I4974" t="s">
        <v>20</v>
      </c>
      <c r="J4974" t="s">
        <v>13</v>
      </c>
      <c r="L4974" t="str">
        <f t="shared" si="77"/>
        <v>March</v>
      </c>
      <c r="M4974" s="4">
        <f>ABS(Table1[[#This Row],[Amount]])</f>
        <v>1344</v>
      </c>
      <c r="N4974">
        <f>IF(Table1[[#This Row],[Type]]="Income",ABS(Table1[[#This Row],[Amount]]),0)</f>
        <v>0</v>
      </c>
      <c r="O4974">
        <f>IF(Table1[[#This Row],[Type]]="Expense",ABS(Table1[[#This Row],[Amount]]),0)</f>
        <v>1344</v>
      </c>
      <c r="P4974" t="str">
        <f>Table1[[#This Row],[Region]]</f>
        <v>East</v>
      </c>
      <c r="Q4974" t="s">
        <v>42</v>
      </c>
      <c r="R4974" t="s">
        <v>13</v>
      </c>
    </row>
    <row r="4975" spans="1:18" x14ac:dyDescent="0.3">
      <c r="A4975" s="1">
        <v>45224</v>
      </c>
      <c r="B4975" t="s">
        <v>5001</v>
      </c>
      <c r="C4975" t="s">
        <v>30</v>
      </c>
      <c r="D4975" t="s">
        <v>42</v>
      </c>
      <c r="E4975">
        <v>1723.35</v>
      </c>
      <c r="F4975" t="s">
        <v>31</v>
      </c>
      <c r="G4975">
        <f>IF(Table1[[#This Row],[Type]]="Income",ABS(Table1[[#This Row],[Amount]]),0)</f>
        <v>1723.35</v>
      </c>
      <c r="H4975">
        <f>IF(Table1[[#This Row],[Type]]="Expense",ABS(Table1[[#This Row],[Amount]]),0)</f>
        <v>0</v>
      </c>
      <c r="I4975" t="s">
        <v>12</v>
      </c>
      <c r="J4975" t="s">
        <v>27</v>
      </c>
      <c r="L4975" t="str">
        <f t="shared" si="77"/>
        <v>October</v>
      </c>
      <c r="M4975" s="4">
        <f>ABS(Table1[[#This Row],[Amount]])</f>
        <v>1723.35</v>
      </c>
      <c r="N4975">
        <f>IF(Table1[[#This Row],[Type]]="Income",ABS(Table1[[#This Row],[Amount]]),0)</f>
        <v>1723.35</v>
      </c>
      <c r="O4975">
        <f>IF(Table1[[#This Row],[Type]]="Expense",ABS(Table1[[#This Row],[Amount]]),0)</f>
        <v>0</v>
      </c>
      <c r="P4975" t="str">
        <f>Table1[[#This Row],[Region]]</f>
        <v>North</v>
      </c>
      <c r="Q4975" t="s">
        <v>42</v>
      </c>
      <c r="R4975" t="s">
        <v>27</v>
      </c>
    </row>
    <row r="4976" spans="1:18" x14ac:dyDescent="0.3">
      <c r="A4976" s="1">
        <v>45276</v>
      </c>
      <c r="B4976" t="s">
        <v>5002</v>
      </c>
      <c r="C4976" t="s">
        <v>30</v>
      </c>
      <c r="D4976" t="s">
        <v>10</v>
      </c>
      <c r="E4976">
        <v>2552.0700000000002</v>
      </c>
      <c r="F4976" t="s">
        <v>31</v>
      </c>
      <c r="G4976">
        <f>IF(Table1[[#This Row],[Type]]="Income",ABS(Table1[[#This Row],[Amount]]),0)</f>
        <v>2552.0700000000002</v>
      </c>
      <c r="H4976">
        <f>IF(Table1[[#This Row],[Type]]="Expense",ABS(Table1[[#This Row],[Amount]]),0)</f>
        <v>0</v>
      </c>
      <c r="I4976" t="s">
        <v>17</v>
      </c>
      <c r="J4976" t="s">
        <v>32</v>
      </c>
      <c r="L4976" t="str">
        <f t="shared" si="77"/>
        <v>December</v>
      </c>
      <c r="M4976" s="4">
        <f>ABS(Table1[[#This Row],[Amount]])</f>
        <v>2552.0700000000002</v>
      </c>
      <c r="N4976">
        <f>IF(Table1[[#This Row],[Type]]="Income",ABS(Table1[[#This Row],[Amount]]),0)</f>
        <v>2552.0700000000002</v>
      </c>
      <c r="O4976">
        <f>IF(Table1[[#This Row],[Type]]="Expense",ABS(Table1[[#This Row],[Amount]]),0)</f>
        <v>0</v>
      </c>
      <c r="P4976" t="str">
        <f>Table1[[#This Row],[Region]]</f>
        <v>West</v>
      </c>
      <c r="Q4976" t="s">
        <v>10</v>
      </c>
      <c r="R4976" t="s">
        <v>32</v>
      </c>
    </row>
    <row r="4977" spans="1:18" x14ac:dyDescent="0.3">
      <c r="A4977" s="1">
        <v>44937</v>
      </c>
      <c r="B4977" t="s">
        <v>5003</v>
      </c>
      <c r="C4977" t="s">
        <v>9</v>
      </c>
      <c r="D4977" t="s">
        <v>26</v>
      </c>
      <c r="E4977">
        <v>-169.93</v>
      </c>
      <c r="F4977" t="s">
        <v>11</v>
      </c>
      <c r="G4977">
        <f>IF(Table1[[#This Row],[Type]]="Income",ABS(Table1[[#This Row],[Amount]]),0)</f>
        <v>0</v>
      </c>
      <c r="H4977">
        <f>IF(Table1[[#This Row],[Type]]="Expense",ABS(Table1[[#This Row],[Amount]]),0)</f>
        <v>169.93</v>
      </c>
      <c r="I4977" t="s">
        <v>20</v>
      </c>
      <c r="J4977" t="s">
        <v>32</v>
      </c>
      <c r="L4977" t="str">
        <f t="shared" si="77"/>
        <v>January</v>
      </c>
      <c r="M4977" s="4">
        <f>ABS(Table1[[#This Row],[Amount]])</f>
        <v>169.93</v>
      </c>
      <c r="N4977">
        <f>IF(Table1[[#This Row],[Type]]="Income",ABS(Table1[[#This Row],[Amount]]),0)</f>
        <v>0</v>
      </c>
      <c r="O4977">
        <f>IF(Table1[[#This Row],[Type]]="Expense",ABS(Table1[[#This Row],[Amount]]),0)</f>
        <v>169.93</v>
      </c>
      <c r="P4977" t="str">
        <f>Table1[[#This Row],[Region]]</f>
        <v>West</v>
      </c>
      <c r="Q4977" t="s">
        <v>26</v>
      </c>
      <c r="R4977" t="s">
        <v>32</v>
      </c>
    </row>
    <row r="4978" spans="1:18" x14ac:dyDescent="0.3">
      <c r="A4978" s="1">
        <v>45024</v>
      </c>
      <c r="B4978" t="s">
        <v>5004</v>
      </c>
      <c r="C4978" t="s">
        <v>25</v>
      </c>
      <c r="D4978" t="s">
        <v>10</v>
      </c>
      <c r="E4978">
        <v>-4529.12</v>
      </c>
      <c r="F4978" t="s">
        <v>11</v>
      </c>
      <c r="G4978">
        <f>IF(Table1[[#This Row],[Type]]="Income",ABS(Table1[[#This Row],[Amount]]),0)</f>
        <v>0</v>
      </c>
      <c r="H4978">
        <f>IF(Table1[[#This Row],[Type]]="Expense",ABS(Table1[[#This Row],[Amount]]),0)</f>
        <v>4529.12</v>
      </c>
      <c r="I4978" t="s">
        <v>17</v>
      </c>
      <c r="J4978" t="s">
        <v>27</v>
      </c>
      <c r="L4978" t="str">
        <f t="shared" si="77"/>
        <v>April</v>
      </c>
      <c r="M4978" s="4">
        <f>ABS(Table1[[#This Row],[Amount]])</f>
        <v>4529.12</v>
      </c>
      <c r="N4978">
        <f>IF(Table1[[#This Row],[Type]]="Income",ABS(Table1[[#This Row],[Amount]]),0)</f>
        <v>0</v>
      </c>
      <c r="O4978">
        <f>IF(Table1[[#This Row],[Type]]="Expense",ABS(Table1[[#This Row],[Amount]]),0)</f>
        <v>4529.12</v>
      </c>
      <c r="P4978" t="str">
        <f>Table1[[#This Row],[Region]]</f>
        <v>North</v>
      </c>
      <c r="Q4978" t="s">
        <v>10</v>
      </c>
      <c r="R4978" t="s">
        <v>27</v>
      </c>
    </row>
    <row r="4979" spans="1:18" x14ac:dyDescent="0.3">
      <c r="A4979" s="1">
        <v>44997</v>
      </c>
      <c r="B4979" t="s">
        <v>5005</v>
      </c>
      <c r="C4979" t="s">
        <v>30</v>
      </c>
      <c r="D4979" t="s">
        <v>10</v>
      </c>
      <c r="E4979">
        <v>317.29000000000002</v>
      </c>
      <c r="F4979" t="s">
        <v>31</v>
      </c>
      <c r="G4979">
        <f>IF(Table1[[#This Row],[Type]]="Income",ABS(Table1[[#This Row],[Amount]]),0)</f>
        <v>317.29000000000002</v>
      </c>
      <c r="H4979">
        <f>IF(Table1[[#This Row],[Type]]="Expense",ABS(Table1[[#This Row],[Amount]]),0)</f>
        <v>0</v>
      </c>
      <c r="I4979" t="s">
        <v>17</v>
      </c>
      <c r="J4979" t="s">
        <v>32</v>
      </c>
      <c r="L4979" t="str">
        <f t="shared" si="77"/>
        <v>March</v>
      </c>
      <c r="M4979" s="4">
        <f>ABS(Table1[[#This Row],[Amount]])</f>
        <v>317.29000000000002</v>
      </c>
      <c r="N4979">
        <f>IF(Table1[[#This Row],[Type]]="Income",ABS(Table1[[#This Row],[Amount]]),0)</f>
        <v>317.29000000000002</v>
      </c>
      <c r="O4979">
        <f>IF(Table1[[#This Row],[Type]]="Expense",ABS(Table1[[#This Row],[Amount]]),0)</f>
        <v>0</v>
      </c>
      <c r="P4979" t="str">
        <f>Table1[[#This Row],[Region]]</f>
        <v>West</v>
      </c>
      <c r="Q4979" t="s">
        <v>10</v>
      </c>
      <c r="R4979" t="s">
        <v>32</v>
      </c>
    </row>
    <row r="4980" spans="1:18" x14ac:dyDescent="0.3">
      <c r="A4980" s="1">
        <v>45290</v>
      </c>
      <c r="B4980" t="s">
        <v>5006</v>
      </c>
      <c r="C4980" t="s">
        <v>9</v>
      </c>
      <c r="D4980" t="s">
        <v>10</v>
      </c>
      <c r="E4980">
        <v>-1679.96</v>
      </c>
      <c r="F4980" t="s">
        <v>11</v>
      </c>
      <c r="G4980">
        <f>IF(Table1[[#This Row],[Type]]="Income",ABS(Table1[[#This Row],[Amount]]),0)</f>
        <v>0</v>
      </c>
      <c r="H4980">
        <f>IF(Table1[[#This Row],[Type]]="Expense",ABS(Table1[[#This Row],[Amount]]),0)</f>
        <v>1679.96</v>
      </c>
      <c r="I4980" t="s">
        <v>17</v>
      </c>
      <c r="J4980" t="s">
        <v>13</v>
      </c>
      <c r="L4980" t="str">
        <f t="shared" si="77"/>
        <v>December</v>
      </c>
      <c r="M4980" s="4">
        <f>ABS(Table1[[#This Row],[Amount]])</f>
        <v>1679.96</v>
      </c>
      <c r="N4980">
        <f>IF(Table1[[#This Row],[Type]]="Income",ABS(Table1[[#This Row],[Amount]]),0)</f>
        <v>0</v>
      </c>
      <c r="O4980">
        <f>IF(Table1[[#This Row],[Type]]="Expense",ABS(Table1[[#This Row],[Amount]]),0)</f>
        <v>1679.96</v>
      </c>
      <c r="P4980" t="str">
        <f>Table1[[#This Row],[Region]]</f>
        <v>East</v>
      </c>
      <c r="Q4980" t="s">
        <v>10</v>
      </c>
      <c r="R4980" t="s">
        <v>13</v>
      </c>
    </row>
    <row r="4981" spans="1:18" x14ac:dyDescent="0.3">
      <c r="A4981" s="1">
        <v>44984</v>
      </c>
      <c r="B4981" t="s">
        <v>5007</v>
      </c>
      <c r="C4981" t="s">
        <v>15</v>
      </c>
      <c r="D4981" t="s">
        <v>16</v>
      </c>
      <c r="E4981">
        <v>-2888.96</v>
      </c>
      <c r="F4981" t="s">
        <v>11</v>
      </c>
      <c r="G4981">
        <f>IF(Table1[[#This Row],[Type]]="Income",ABS(Table1[[#This Row],[Amount]]),0)</f>
        <v>0</v>
      </c>
      <c r="H4981">
        <f>IF(Table1[[#This Row],[Type]]="Expense",ABS(Table1[[#This Row],[Amount]]),0)</f>
        <v>2888.96</v>
      </c>
      <c r="I4981" t="s">
        <v>17</v>
      </c>
      <c r="J4981" t="s">
        <v>27</v>
      </c>
      <c r="L4981" t="str">
        <f t="shared" si="77"/>
        <v>February</v>
      </c>
      <c r="M4981" s="4">
        <f>ABS(Table1[[#This Row],[Amount]])</f>
        <v>2888.96</v>
      </c>
      <c r="N4981">
        <f>IF(Table1[[#This Row],[Type]]="Income",ABS(Table1[[#This Row],[Amount]]),0)</f>
        <v>0</v>
      </c>
      <c r="O4981">
        <f>IF(Table1[[#This Row],[Type]]="Expense",ABS(Table1[[#This Row],[Amount]]),0)</f>
        <v>2888.96</v>
      </c>
      <c r="P4981" t="str">
        <f>Table1[[#This Row],[Region]]</f>
        <v>North</v>
      </c>
      <c r="Q4981" t="s">
        <v>16</v>
      </c>
      <c r="R4981" t="s">
        <v>27</v>
      </c>
    </row>
    <row r="4982" spans="1:18" x14ac:dyDescent="0.3">
      <c r="A4982" s="1">
        <v>45216</v>
      </c>
      <c r="B4982" t="s">
        <v>5008</v>
      </c>
      <c r="C4982" t="s">
        <v>15</v>
      </c>
      <c r="D4982" t="s">
        <v>19</v>
      </c>
      <c r="E4982">
        <v>-2637.42</v>
      </c>
      <c r="F4982" t="s">
        <v>11</v>
      </c>
      <c r="G4982">
        <f>IF(Table1[[#This Row],[Type]]="Income",ABS(Table1[[#This Row],[Amount]]),0)</f>
        <v>0</v>
      </c>
      <c r="H4982">
        <f>IF(Table1[[#This Row],[Type]]="Expense",ABS(Table1[[#This Row],[Amount]]),0)</f>
        <v>2637.42</v>
      </c>
      <c r="I4982" t="s">
        <v>17</v>
      </c>
      <c r="J4982" t="s">
        <v>13</v>
      </c>
      <c r="L4982" t="str">
        <f t="shared" si="77"/>
        <v>October</v>
      </c>
      <c r="M4982" s="4">
        <f>ABS(Table1[[#This Row],[Amount]])</f>
        <v>2637.42</v>
      </c>
      <c r="N4982">
        <f>IF(Table1[[#This Row],[Type]]="Income",ABS(Table1[[#This Row],[Amount]]),0)</f>
        <v>0</v>
      </c>
      <c r="O4982">
        <f>IF(Table1[[#This Row],[Type]]="Expense",ABS(Table1[[#This Row],[Amount]]),0)</f>
        <v>2637.42</v>
      </c>
      <c r="P4982" t="str">
        <f>Table1[[#This Row],[Region]]</f>
        <v>East</v>
      </c>
      <c r="Q4982" t="s">
        <v>19</v>
      </c>
      <c r="R4982" t="s">
        <v>13</v>
      </c>
    </row>
    <row r="4983" spans="1:18" x14ac:dyDescent="0.3">
      <c r="A4983" s="1">
        <v>45177</v>
      </c>
      <c r="B4983" t="s">
        <v>5009</v>
      </c>
      <c r="C4983" t="s">
        <v>9</v>
      </c>
      <c r="D4983" t="s">
        <v>22</v>
      </c>
      <c r="E4983">
        <v>-3306.85</v>
      </c>
      <c r="F4983" t="s">
        <v>11</v>
      </c>
      <c r="G4983">
        <f>IF(Table1[[#This Row],[Type]]="Income",ABS(Table1[[#This Row],[Amount]]),0)</f>
        <v>0</v>
      </c>
      <c r="H4983">
        <f>IF(Table1[[#This Row],[Type]]="Expense",ABS(Table1[[#This Row],[Amount]]),0)</f>
        <v>3306.85</v>
      </c>
      <c r="I4983" t="s">
        <v>17</v>
      </c>
      <c r="J4983" t="s">
        <v>13</v>
      </c>
      <c r="L4983" t="str">
        <f t="shared" si="77"/>
        <v>September</v>
      </c>
      <c r="M4983" s="4">
        <f>ABS(Table1[[#This Row],[Amount]])</f>
        <v>3306.85</v>
      </c>
      <c r="N4983">
        <f>IF(Table1[[#This Row],[Type]]="Income",ABS(Table1[[#This Row],[Amount]]),0)</f>
        <v>0</v>
      </c>
      <c r="O4983">
        <f>IF(Table1[[#This Row],[Type]]="Expense",ABS(Table1[[#This Row],[Amount]]),0)</f>
        <v>3306.85</v>
      </c>
      <c r="P4983" t="str">
        <f>Table1[[#This Row],[Region]]</f>
        <v>East</v>
      </c>
      <c r="Q4983" t="s">
        <v>22</v>
      </c>
      <c r="R4983" t="s">
        <v>13</v>
      </c>
    </row>
    <row r="4984" spans="1:18" x14ac:dyDescent="0.3">
      <c r="A4984" s="1">
        <v>45202</v>
      </c>
      <c r="B4984" t="s">
        <v>5010</v>
      </c>
      <c r="C4984" t="s">
        <v>15</v>
      </c>
      <c r="D4984" t="s">
        <v>16</v>
      </c>
      <c r="E4984">
        <v>-2684.85</v>
      </c>
      <c r="F4984" t="s">
        <v>11</v>
      </c>
      <c r="G4984">
        <f>IF(Table1[[#This Row],[Type]]="Income",ABS(Table1[[#This Row],[Amount]]),0)</f>
        <v>0</v>
      </c>
      <c r="H4984">
        <f>IF(Table1[[#This Row],[Type]]="Expense",ABS(Table1[[#This Row],[Amount]]),0)</f>
        <v>2684.85</v>
      </c>
      <c r="I4984" t="s">
        <v>12</v>
      </c>
      <c r="J4984" t="s">
        <v>13</v>
      </c>
      <c r="L4984" t="str">
        <f t="shared" si="77"/>
        <v>October</v>
      </c>
      <c r="M4984" s="4">
        <f>ABS(Table1[[#This Row],[Amount]])</f>
        <v>2684.85</v>
      </c>
      <c r="N4984">
        <f>IF(Table1[[#This Row],[Type]]="Income",ABS(Table1[[#This Row],[Amount]]),0)</f>
        <v>0</v>
      </c>
      <c r="O4984">
        <f>IF(Table1[[#This Row],[Type]]="Expense",ABS(Table1[[#This Row],[Amount]]),0)</f>
        <v>2684.85</v>
      </c>
      <c r="P4984" t="str">
        <f>Table1[[#This Row],[Region]]</f>
        <v>East</v>
      </c>
      <c r="Q4984" t="s">
        <v>16</v>
      </c>
      <c r="R4984" t="s">
        <v>13</v>
      </c>
    </row>
    <row r="4985" spans="1:18" x14ac:dyDescent="0.3">
      <c r="A4985" s="1">
        <v>44976</v>
      </c>
      <c r="B4985" t="s">
        <v>5011</v>
      </c>
      <c r="C4985" t="s">
        <v>15</v>
      </c>
      <c r="D4985" t="s">
        <v>26</v>
      </c>
      <c r="E4985">
        <v>-1222.1099999999999</v>
      </c>
      <c r="F4985" t="s">
        <v>11</v>
      </c>
      <c r="G4985">
        <f>IF(Table1[[#This Row],[Type]]="Income",ABS(Table1[[#This Row],[Amount]]),0)</f>
        <v>0</v>
      </c>
      <c r="H4985">
        <f>IF(Table1[[#This Row],[Type]]="Expense",ABS(Table1[[#This Row],[Amount]]),0)</f>
        <v>1222.1099999999999</v>
      </c>
      <c r="I4985" t="s">
        <v>12</v>
      </c>
      <c r="J4985" t="s">
        <v>23</v>
      </c>
      <c r="L4985" t="str">
        <f t="shared" si="77"/>
        <v>February</v>
      </c>
      <c r="M4985" s="4">
        <f>ABS(Table1[[#This Row],[Amount]])</f>
        <v>1222.1099999999999</v>
      </c>
      <c r="N4985">
        <f>IF(Table1[[#This Row],[Type]]="Income",ABS(Table1[[#This Row],[Amount]]),0)</f>
        <v>0</v>
      </c>
      <c r="O4985">
        <f>IF(Table1[[#This Row],[Type]]="Expense",ABS(Table1[[#This Row],[Amount]]),0)</f>
        <v>1222.1099999999999</v>
      </c>
      <c r="P4985" t="str">
        <f>Table1[[#This Row],[Region]]</f>
        <v>South</v>
      </c>
      <c r="Q4985" t="s">
        <v>26</v>
      </c>
      <c r="R4985" t="s">
        <v>23</v>
      </c>
    </row>
    <row r="4986" spans="1:18" x14ac:dyDescent="0.3">
      <c r="A4986" s="1">
        <v>45284</v>
      </c>
      <c r="B4986" t="s">
        <v>5012</v>
      </c>
      <c r="C4986" t="s">
        <v>25</v>
      </c>
      <c r="D4986" t="s">
        <v>22</v>
      </c>
      <c r="E4986">
        <v>-1085.28</v>
      </c>
      <c r="F4986" t="s">
        <v>11</v>
      </c>
      <c r="G4986">
        <f>IF(Table1[[#This Row],[Type]]="Income",ABS(Table1[[#This Row],[Amount]]),0)</f>
        <v>0</v>
      </c>
      <c r="H4986">
        <f>IF(Table1[[#This Row],[Type]]="Expense",ABS(Table1[[#This Row],[Amount]]),0)</f>
        <v>1085.28</v>
      </c>
      <c r="I4986" t="s">
        <v>17</v>
      </c>
      <c r="J4986" t="s">
        <v>27</v>
      </c>
      <c r="L4986" t="str">
        <f t="shared" si="77"/>
        <v>December</v>
      </c>
      <c r="M4986" s="4">
        <f>ABS(Table1[[#This Row],[Amount]])</f>
        <v>1085.28</v>
      </c>
      <c r="N4986">
        <f>IF(Table1[[#This Row],[Type]]="Income",ABS(Table1[[#This Row],[Amount]]),0)</f>
        <v>0</v>
      </c>
      <c r="O4986">
        <f>IF(Table1[[#This Row],[Type]]="Expense",ABS(Table1[[#This Row],[Amount]]),0)</f>
        <v>1085.28</v>
      </c>
      <c r="P4986" t="str">
        <f>Table1[[#This Row],[Region]]</f>
        <v>North</v>
      </c>
      <c r="Q4986" t="s">
        <v>22</v>
      </c>
      <c r="R4986" t="s">
        <v>27</v>
      </c>
    </row>
    <row r="4987" spans="1:18" x14ac:dyDescent="0.3">
      <c r="A4987" s="1">
        <v>45142</v>
      </c>
      <c r="B4987" t="s">
        <v>5013</v>
      </c>
      <c r="C4987" t="s">
        <v>15</v>
      </c>
      <c r="D4987" t="s">
        <v>22</v>
      </c>
      <c r="E4987">
        <v>-4545.51</v>
      </c>
      <c r="F4987" t="s">
        <v>11</v>
      </c>
      <c r="G4987">
        <f>IF(Table1[[#This Row],[Type]]="Income",ABS(Table1[[#This Row],[Amount]]),0)</f>
        <v>0</v>
      </c>
      <c r="H4987">
        <f>IF(Table1[[#This Row],[Type]]="Expense",ABS(Table1[[#This Row],[Amount]]),0)</f>
        <v>4545.51</v>
      </c>
      <c r="I4987" t="s">
        <v>12</v>
      </c>
      <c r="J4987" t="s">
        <v>23</v>
      </c>
      <c r="L4987" t="str">
        <f t="shared" si="77"/>
        <v>August</v>
      </c>
      <c r="M4987" s="4">
        <f>ABS(Table1[[#This Row],[Amount]])</f>
        <v>4545.51</v>
      </c>
      <c r="N4987">
        <f>IF(Table1[[#This Row],[Type]]="Income",ABS(Table1[[#This Row],[Amount]]),0)</f>
        <v>0</v>
      </c>
      <c r="O4987">
        <f>IF(Table1[[#This Row],[Type]]="Expense",ABS(Table1[[#This Row],[Amount]]),0)</f>
        <v>4545.51</v>
      </c>
      <c r="P4987" t="str">
        <f>Table1[[#This Row],[Region]]</f>
        <v>South</v>
      </c>
      <c r="Q4987" t="s">
        <v>22</v>
      </c>
      <c r="R4987" t="s">
        <v>23</v>
      </c>
    </row>
    <row r="4988" spans="1:18" x14ac:dyDescent="0.3">
      <c r="A4988" s="1">
        <v>44978</v>
      </c>
      <c r="B4988" t="s">
        <v>5014</v>
      </c>
      <c r="C4988" t="s">
        <v>30</v>
      </c>
      <c r="D4988" t="s">
        <v>22</v>
      </c>
      <c r="E4988">
        <v>1393.44</v>
      </c>
      <c r="F4988" t="s">
        <v>31</v>
      </c>
      <c r="G4988">
        <f>IF(Table1[[#This Row],[Type]]="Income",ABS(Table1[[#This Row],[Amount]]),0)</f>
        <v>1393.44</v>
      </c>
      <c r="H4988">
        <f>IF(Table1[[#This Row],[Type]]="Expense",ABS(Table1[[#This Row],[Amount]]),0)</f>
        <v>0</v>
      </c>
      <c r="I4988" t="s">
        <v>12</v>
      </c>
      <c r="J4988" t="s">
        <v>23</v>
      </c>
      <c r="L4988" t="str">
        <f t="shared" si="77"/>
        <v>February</v>
      </c>
      <c r="M4988" s="4">
        <f>ABS(Table1[[#This Row],[Amount]])</f>
        <v>1393.44</v>
      </c>
      <c r="N4988">
        <f>IF(Table1[[#This Row],[Type]]="Income",ABS(Table1[[#This Row],[Amount]]),0)</f>
        <v>1393.44</v>
      </c>
      <c r="O4988">
        <f>IF(Table1[[#This Row],[Type]]="Expense",ABS(Table1[[#This Row],[Amount]]),0)</f>
        <v>0</v>
      </c>
      <c r="P4988" t="str">
        <f>Table1[[#This Row],[Region]]</f>
        <v>South</v>
      </c>
      <c r="Q4988" t="s">
        <v>22</v>
      </c>
      <c r="R4988" t="s">
        <v>23</v>
      </c>
    </row>
    <row r="4989" spans="1:18" x14ac:dyDescent="0.3">
      <c r="A4989" s="1">
        <v>45197</v>
      </c>
      <c r="B4989" t="s">
        <v>5015</v>
      </c>
      <c r="C4989" t="s">
        <v>15</v>
      </c>
      <c r="D4989" t="s">
        <v>19</v>
      </c>
      <c r="E4989">
        <v>-1476.79</v>
      </c>
      <c r="F4989" t="s">
        <v>11</v>
      </c>
      <c r="G4989">
        <f>IF(Table1[[#This Row],[Type]]="Income",ABS(Table1[[#This Row],[Amount]]),0)</f>
        <v>0</v>
      </c>
      <c r="H4989">
        <f>IF(Table1[[#This Row],[Type]]="Expense",ABS(Table1[[#This Row],[Amount]]),0)</f>
        <v>1476.79</v>
      </c>
      <c r="I4989" t="s">
        <v>17</v>
      </c>
      <c r="J4989" t="s">
        <v>32</v>
      </c>
      <c r="L4989" t="str">
        <f t="shared" si="77"/>
        <v>September</v>
      </c>
      <c r="M4989" s="4">
        <f>ABS(Table1[[#This Row],[Amount]])</f>
        <v>1476.79</v>
      </c>
      <c r="N4989">
        <f>IF(Table1[[#This Row],[Type]]="Income",ABS(Table1[[#This Row],[Amount]]),0)</f>
        <v>0</v>
      </c>
      <c r="O4989">
        <f>IF(Table1[[#This Row],[Type]]="Expense",ABS(Table1[[#This Row],[Amount]]),0)</f>
        <v>1476.79</v>
      </c>
      <c r="P4989" t="str">
        <f>Table1[[#This Row],[Region]]</f>
        <v>West</v>
      </c>
      <c r="Q4989" t="s">
        <v>19</v>
      </c>
      <c r="R4989" t="s">
        <v>32</v>
      </c>
    </row>
    <row r="4990" spans="1:18" x14ac:dyDescent="0.3">
      <c r="A4990" s="1">
        <v>45010</v>
      </c>
      <c r="B4990" t="s">
        <v>5016</v>
      </c>
      <c r="C4990" t="s">
        <v>9</v>
      </c>
      <c r="D4990" t="s">
        <v>10</v>
      </c>
      <c r="E4990">
        <v>-2123.4699999999998</v>
      </c>
      <c r="F4990" t="s">
        <v>11</v>
      </c>
      <c r="G4990">
        <f>IF(Table1[[#This Row],[Type]]="Income",ABS(Table1[[#This Row],[Amount]]),0)</f>
        <v>0</v>
      </c>
      <c r="H4990">
        <f>IF(Table1[[#This Row],[Type]]="Expense",ABS(Table1[[#This Row],[Amount]]),0)</f>
        <v>2123.4699999999998</v>
      </c>
      <c r="I4990" t="s">
        <v>17</v>
      </c>
      <c r="J4990" t="s">
        <v>27</v>
      </c>
      <c r="L4990" t="str">
        <f t="shared" si="77"/>
        <v>March</v>
      </c>
      <c r="M4990" s="4">
        <f>ABS(Table1[[#This Row],[Amount]])</f>
        <v>2123.4699999999998</v>
      </c>
      <c r="N4990">
        <f>IF(Table1[[#This Row],[Type]]="Income",ABS(Table1[[#This Row],[Amount]]),0)</f>
        <v>0</v>
      </c>
      <c r="O4990">
        <f>IF(Table1[[#This Row],[Type]]="Expense",ABS(Table1[[#This Row],[Amount]]),0)</f>
        <v>2123.4699999999998</v>
      </c>
      <c r="P4990" t="str">
        <f>Table1[[#This Row],[Region]]</f>
        <v>North</v>
      </c>
      <c r="Q4990" t="s">
        <v>10</v>
      </c>
      <c r="R4990" t="s">
        <v>27</v>
      </c>
    </row>
    <row r="4991" spans="1:18" x14ac:dyDescent="0.3">
      <c r="A4991" s="1">
        <v>45219</v>
      </c>
      <c r="B4991" t="s">
        <v>5017</v>
      </c>
      <c r="C4991" t="s">
        <v>25</v>
      </c>
      <c r="D4991" t="s">
        <v>36</v>
      </c>
      <c r="E4991">
        <v>-783.25</v>
      </c>
      <c r="F4991" t="s">
        <v>11</v>
      </c>
      <c r="G4991">
        <f>IF(Table1[[#This Row],[Type]]="Income",ABS(Table1[[#This Row],[Amount]]),0)</f>
        <v>0</v>
      </c>
      <c r="H4991">
        <f>IF(Table1[[#This Row],[Type]]="Expense",ABS(Table1[[#This Row],[Amount]]),0)</f>
        <v>783.25</v>
      </c>
      <c r="I4991" t="s">
        <v>20</v>
      </c>
      <c r="J4991" t="s">
        <v>32</v>
      </c>
      <c r="L4991" t="str">
        <f t="shared" si="77"/>
        <v>October</v>
      </c>
      <c r="M4991" s="4">
        <f>ABS(Table1[[#This Row],[Amount]])</f>
        <v>783.25</v>
      </c>
      <c r="N4991">
        <f>IF(Table1[[#This Row],[Type]]="Income",ABS(Table1[[#This Row],[Amount]]),0)</f>
        <v>0</v>
      </c>
      <c r="O4991">
        <f>IF(Table1[[#This Row],[Type]]="Expense",ABS(Table1[[#This Row],[Amount]]),0)</f>
        <v>783.25</v>
      </c>
      <c r="P4991" t="str">
        <f>Table1[[#This Row],[Region]]</f>
        <v>West</v>
      </c>
      <c r="Q4991" t="s">
        <v>36</v>
      </c>
      <c r="R4991" t="s">
        <v>32</v>
      </c>
    </row>
    <row r="4992" spans="1:18" x14ac:dyDescent="0.3">
      <c r="A4992" s="1">
        <v>45052</v>
      </c>
      <c r="B4992" t="s">
        <v>5018</v>
      </c>
      <c r="C4992" t="s">
        <v>15</v>
      </c>
      <c r="D4992" t="s">
        <v>26</v>
      </c>
      <c r="E4992">
        <v>-2585.64</v>
      </c>
      <c r="F4992" t="s">
        <v>11</v>
      </c>
      <c r="G4992">
        <f>IF(Table1[[#This Row],[Type]]="Income",ABS(Table1[[#This Row],[Amount]]),0)</f>
        <v>0</v>
      </c>
      <c r="H4992">
        <f>IF(Table1[[#This Row],[Type]]="Expense",ABS(Table1[[#This Row],[Amount]]),0)</f>
        <v>2585.64</v>
      </c>
      <c r="I4992" t="s">
        <v>12</v>
      </c>
      <c r="J4992" t="s">
        <v>23</v>
      </c>
      <c r="L4992" t="str">
        <f t="shared" si="77"/>
        <v>May</v>
      </c>
      <c r="M4992" s="4">
        <f>ABS(Table1[[#This Row],[Amount]])</f>
        <v>2585.64</v>
      </c>
      <c r="N4992">
        <f>IF(Table1[[#This Row],[Type]]="Income",ABS(Table1[[#This Row],[Amount]]),0)</f>
        <v>0</v>
      </c>
      <c r="O4992">
        <f>IF(Table1[[#This Row],[Type]]="Expense",ABS(Table1[[#This Row],[Amount]]),0)</f>
        <v>2585.64</v>
      </c>
      <c r="P4992" t="str">
        <f>Table1[[#This Row],[Region]]</f>
        <v>South</v>
      </c>
      <c r="Q4992" t="s">
        <v>26</v>
      </c>
      <c r="R4992" t="s">
        <v>23</v>
      </c>
    </row>
    <row r="4993" spans="1:18" x14ac:dyDescent="0.3">
      <c r="A4993" s="1">
        <v>45222</v>
      </c>
      <c r="B4993" t="s">
        <v>5019</v>
      </c>
      <c r="C4993" t="s">
        <v>9</v>
      </c>
      <c r="D4993" t="s">
        <v>19</v>
      </c>
      <c r="E4993">
        <v>-3358.66</v>
      </c>
      <c r="F4993" t="s">
        <v>11</v>
      </c>
      <c r="G4993">
        <f>IF(Table1[[#This Row],[Type]]="Income",ABS(Table1[[#This Row],[Amount]]),0)</f>
        <v>0</v>
      </c>
      <c r="H4993">
        <f>IF(Table1[[#This Row],[Type]]="Expense",ABS(Table1[[#This Row],[Amount]]),0)</f>
        <v>3358.66</v>
      </c>
      <c r="I4993" t="s">
        <v>17</v>
      </c>
      <c r="J4993" t="s">
        <v>32</v>
      </c>
      <c r="L4993" t="str">
        <f t="shared" si="77"/>
        <v>October</v>
      </c>
      <c r="M4993" s="4">
        <f>ABS(Table1[[#This Row],[Amount]])</f>
        <v>3358.66</v>
      </c>
      <c r="N4993">
        <f>IF(Table1[[#This Row],[Type]]="Income",ABS(Table1[[#This Row],[Amount]]),0)</f>
        <v>0</v>
      </c>
      <c r="O4993">
        <f>IF(Table1[[#This Row],[Type]]="Expense",ABS(Table1[[#This Row],[Amount]]),0)</f>
        <v>3358.66</v>
      </c>
      <c r="P4993" t="str">
        <f>Table1[[#This Row],[Region]]</f>
        <v>West</v>
      </c>
      <c r="Q4993" t="s">
        <v>19</v>
      </c>
      <c r="R4993" t="s">
        <v>32</v>
      </c>
    </row>
    <row r="4994" spans="1:18" x14ac:dyDescent="0.3">
      <c r="A4994" s="1">
        <v>44998</v>
      </c>
      <c r="B4994" t="s">
        <v>5020</v>
      </c>
      <c r="C4994" t="s">
        <v>30</v>
      </c>
      <c r="D4994" t="s">
        <v>19</v>
      </c>
      <c r="E4994">
        <v>3951.4</v>
      </c>
      <c r="F4994" t="s">
        <v>31</v>
      </c>
      <c r="G4994">
        <f>IF(Table1[[#This Row],[Type]]="Income",ABS(Table1[[#This Row],[Amount]]),0)</f>
        <v>3951.4</v>
      </c>
      <c r="H4994">
        <f>IF(Table1[[#This Row],[Type]]="Expense",ABS(Table1[[#This Row],[Amount]]),0)</f>
        <v>0</v>
      </c>
      <c r="I4994" t="s">
        <v>12</v>
      </c>
      <c r="J4994" t="s">
        <v>13</v>
      </c>
      <c r="L4994" t="str">
        <f t="shared" si="77"/>
        <v>March</v>
      </c>
      <c r="M4994" s="4">
        <f>ABS(Table1[[#This Row],[Amount]])</f>
        <v>3951.4</v>
      </c>
      <c r="N4994">
        <f>IF(Table1[[#This Row],[Type]]="Income",ABS(Table1[[#This Row],[Amount]]),0)</f>
        <v>3951.4</v>
      </c>
      <c r="O4994">
        <f>IF(Table1[[#This Row],[Type]]="Expense",ABS(Table1[[#This Row],[Amount]]),0)</f>
        <v>0</v>
      </c>
      <c r="P4994" t="str">
        <f>Table1[[#This Row],[Region]]</f>
        <v>East</v>
      </c>
      <c r="Q4994" t="s">
        <v>19</v>
      </c>
      <c r="R4994" t="s">
        <v>13</v>
      </c>
    </row>
    <row r="4995" spans="1:18" x14ac:dyDescent="0.3">
      <c r="A4995" s="1">
        <v>45222</v>
      </c>
      <c r="B4995" t="s">
        <v>5021</v>
      </c>
      <c r="C4995" t="s">
        <v>15</v>
      </c>
      <c r="D4995" t="s">
        <v>36</v>
      </c>
      <c r="E4995">
        <v>-3586.13</v>
      </c>
      <c r="F4995" t="s">
        <v>11</v>
      </c>
      <c r="G4995">
        <f>IF(Table1[[#This Row],[Type]]="Income",ABS(Table1[[#This Row],[Amount]]),0)</f>
        <v>0</v>
      </c>
      <c r="H4995">
        <f>IF(Table1[[#This Row],[Type]]="Expense",ABS(Table1[[#This Row],[Amount]]),0)</f>
        <v>3586.13</v>
      </c>
      <c r="I4995" t="s">
        <v>12</v>
      </c>
      <c r="J4995" t="s">
        <v>23</v>
      </c>
      <c r="L4995" t="str">
        <f t="shared" ref="L4995:L5001" si="78">TEXT(A4995:A9994,"mmmm")</f>
        <v>October</v>
      </c>
      <c r="M4995" s="4">
        <f>ABS(Table1[[#This Row],[Amount]])</f>
        <v>3586.13</v>
      </c>
      <c r="N4995">
        <f>IF(Table1[[#This Row],[Type]]="Income",ABS(Table1[[#This Row],[Amount]]),0)</f>
        <v>0</v>
      </c>
      <c r="O4995">
        <f>IF(Table1[[#This Row],[Type]]="Expense",ABS(Table1[[#This Row],[Amount]]),0)</f>
        <v>3586.13</v>
      </c>
      <c r="P4995" t="str">
        <f>Table1[[#This Row],[Region]]</f>
        <v>South</v>
      </c>
      <c r="Q4995" t="s">
        <v>36</v>
      </c>
      <c r="R4995" t="s">
        <v>23</v>
      </c>
    </row>
    <row r="4996" spans="1:18" x14ac:dyDescent="0.3">
      <c r="A4996" s="1">
        <v>45162</v>
      </c>
      <c r="B4996" t="s">
        <v>5022</v>
      </c>
      <c r="C4996" t="s">
        <v>25</v>
      </c>
      <c r="D4996" t="s">
        <v>22</v>
      </c>
      <c r="E4996">
        <v>-823.42</v>
      </c>
      <c r="F4996" t="s">
        <v>11</v>
      </c>
      <c r="G4996">
        <f>IF(Table1[[#This Row],[Type]]="Income",ABS(Table1[[#This Row],[Amount]]),0)</f>
        <v>0</v>
      </c>
      <c r="H4996">
        <f>IF(Table1[[#This Row],[Type]]="Expense",ABS(Table1[[#This Row],[Amount]]),0)</f>
        <v>823.42</v>
      </c>
      <c r="I4996" t="s">
        <v>12</v>
      </c>
      <c r="J4996" t="s">
        <v>13</v>
      </c>
      <c r="L4996" t="str">
        <f t="shared" si="78"/>
        <v>August</v>
      </c>
      <c r="M4996" s="4">
        <f>ABS(Table1[[#This Row],[Amount]])</f>
        <v>823.42</v>
      </c>
      <c r="N4996">
        <f>IF(Table1[[#This Row],[Type]]="Income",ABS(Table1[[#This Row],[Amount]]),0)</f>
        <v>0</v>
      </c>
      <c r="O4996">
        <f>IF(Table1[[#This Row],[Type]]="Expense",ABS(Table1[[#This Row],[Amount]]),0)</f>
        <v>823.42</v>
      </c>
      <c r="P4996" t="str">
        <f>Table1[[#This Row],[Region]]</f>
        <v>East</v>
      </c>
      <c r="Q4996" t="s">
        <v>22</v>
      </c>
      <c r="R4996" t="s">
        <v>13</v>
      </c>
    </row>
    <row r="4997" spans="1:18" x14ac:dyDescent="0.3">
      <c r="A4997" s="1">
        <v>44982</v>
      </c>
      <c r="B4997" t="s">
        <v>5023</v>
      </c>
      <c r="C4997" t="s">
        <v>15</v>
      </c>
      <c r="D4997" t="s">
        <v>10</v>
      </c>
      <c r="E4997">
        <v>-2334.73</v>
      </c>
      <c r="F4997" t="s">
        <v>11</v>
      </c>
      <c r="G4997">
        <f>IF(Table1[[#This Row],[Type]]="Income",ABS(Table1[[#This Row],[Amount]]),0)</f>
        <v>0</v>
      </c>
      <c r="H4997">
        <f>IF(Table1[[#This Row],[Type]]="Expense",ABS(Table1[[#This Row],[Amount]]),0)</f>
        <v>2334.73</v>
      </c>
      <c r="I4997" t="s">
        <v>20</v>
      </c>
      <c r="J4997" t="s">
        <v>27</v>
      </c>
      <c r="L4997" t="str">
        <f t="shared" si="78"/>
        <v>February</v>
      </c>
      <c r="M4997" s="4">
        <f>ABS(Table1[[#This Row],[Amount]])</f>
        <v>2334.73</v>
      </c>
      <c r="N4997">
        <f>IF(Table1[[#This Row],[Type]]="Income",ABS(Table1[[#This Row],[Amount]]),0)</f>
        <v>0</v>
      </c>
      <c r="O4997">
        <f>IF(Table1[[#This Row],[Type]]="Expense",ABS(Table1[[#This Row],[Amount]]),0)</f>
        <v>2334.73</v>
      </c>
      <c r="P4997" t="str">
        <f>Table1[[#This Row],[Region]]</f>
        <v>North</v>
      </c>
      <c r="Q4997" t="s">
        <v>10</v>
      </c>
      <c r="R4997" t="s">
        <v>27</v>
      </c>
    </row>
    <row r="4998" spans="1:18" x14ac:dyDescent="0.3">
      <c r="A4998" s="1">
        <v>45286</v>
      </c>
      <c r="B4998" t="s">
        <v>5024</v>
      </c>
      <c r="C4998" t="s">
        <v>9</v>
      </c>
      <c r="D4998" t="s">
        <v>36</v>
      </c>
      <c r="E4998">
        <v>-289.07</v>
      </c>
      <c r="F4998" t="s">
        <v>11</v>
      </c>
      <c r="G4998">
        <f>IF(Table1[[#This Row],[Type]]="Income",ABS(Table1[[#This Row],[Amount]]),0)</f>
        <v>0</v>
      </c>
      <c r="H4998">
        <f>IF(Table1[[#This Row],[Type]]="Expense",ABS(Table1[[#This Row],[Amount]]),0)</f>
        <v>289.07</v>
      </c>
      <c r="I4998" t="s">
        <v>17</v>
      </c>
      <c r="J4998" t="s">
        <v>32</v>
      </c>
      <c r="L4998" t="str">
        <f t="shared" si="78"/>
        <v>December</v>
      </c>
      <c r="M4998" s="4">
        <f>ABS(Table1[[#This Row],[Amount]])</f>
        <v>289.07</v>
      </c>
      <c r="N4998">
        <f>IF(Table1[[#This Row],[Type]]="Income",ABS(Table1[[#This Row],[Amount]]),0)</f>
        <v>0</v>
      </c>
      <c r="O4998">
        <f>IF(Table1[[#This Row],[Type]]="Expense",ABS(Table1[[#This Row],[Amount]]),0)</f>
        <v>289.07</v>
      </c>
      <c r="P4998" t="str">
        <f>Table1[[#This Row],[Region]]</f>
        <v>West</v>
      </c>
      <c r="Q4998" t="s">
        <v>36</v>
      </c>
      <c r="R4998" t="s">
        <v>32</v>
      </c>
    </row>
    <row r="4999" spans="1:18" x14ac:dyDescent="0.3">
      <c r="A4999" s="1">
        <v>45036</v>
      </c>
      <c r="B4999" t="s">
        <v>5025</v>
      </c>
      <c r="C4999" t="s">
        <v>25</v>
      </c>
      <c r="D4999" t="s">
        <v>36</v>
      </c>
      <c r="E4999">
        <v>-187.21</v>
      </c>
      <c r="F4999" t="s">
        <v>11</v>
      </c>
      <c r="G4999">
        <f>IF(Table1[[#This Row],[Type]]="Income",ABS(Table1[[#This Row],[Amount]]),0)</f>
        <v>0</v>
      </c>
      <c r="H4999">
        <f>IF(Table1[[#This Row],[Type]]="Expense",ABS(Table1[[#This Row],[Amount]]),0)</f>
        <v>187.21</v>
      </c>
      <c r="I4999" t="s">
        <v>12</v>
      </c>
      <c r="J4999" t="s">
        <v>23</v>
      </c>
      <c r="L4999" t="str">
        <f t="shared" si="78"/>
        <v>April</v>
      </c>
      <c r="M4999" s="4">
        <f>ABS(Table1[[#This Row],[Amount]])</f>
        <v>187.21</v>
      </c>
      <c r="N4999">
        <f>IF(Table1[[#This Row],[Type]]="Income",ABS(Table1[[#This Row],[Amount]]),0)</f>
        <v>0</v>
      </c>
      <c r="O4999">
        <f>IF(Table1[[#This Row],[Type]]="Expense",ABS(Table1[[#This Row],[Amount]]),0)</f>
        <v>187.21</v>
      </c>
      <c r="P4999" t="str">
        <f>Table1[[#This Row],[Region]]</f>
        <v>South</v>
      </c>
      <c r="Q4999" t="s">
        <v>36</v>
      </c>
      <c r="R4999" t="s">
        <v>23</v>
      </c>
    </row>
    <row r="5000" spans="1:18" x14ac:dyDescent="0.3">
      <c r="A5000" s="1">
        <v>45118</v>
      </c>
      <c r="B5000" t="s">
        <v>5026</v>
      </c>
      <c r="C5000" t="s">
        <v>15</v>
      </c>
      <c r="D5000" t="s">
        <v>19</v>
      </c>
      <c r="E5000">
        <v>-2256.64</v>
      </c>
      <c r="F5000" t="s">
        <v>11</v>
      </c>
      <c r="G5000">
        <f>IF(Table1[[#This Row],[Type]]="Income",ABS(Table1[[#This Row],[Amount]]),0)</f>
        <v>0</v>
      </c>
      <c r="H5000">
        <f>IF(Table1[[#This Row],[Type]]="Expense",ABS(Table1[[#This Row],[Amount]]),0)</f>
        <v>2256.64</v>
      </c>
      <c r="I5000" t="s">
        <v>17</v>
      </c>
      <c r="J5000" t="s">
        <v>27</v>
      </c>
      <c r="L5000" t="str">
        <f t="shared" si="78"/>
        <v>July</v>
      </c>
      <c r="M5000" s="4">
        <f>ABS(Table1[[#This Row],[Amount]])</f>
        <v>2256.64</v>
      </c>
      <c r="N5000">
        <f>IF(Table1[[#This Row],[Type]]="Income",ABS(Table1[[#This Row],[Amount]]),0)</f>
        <v>0</v>
      </c>
      <c r="O5000">
        <f>IF(Table1[[#This Row],[Type]]="Expense",ABS(Table1[[#This Row],[Amount]]),0)</f>
        <v>2256.64</v>
      </c>
      <c r="P5000" t="str">
        <f>Table1[[#This Row],[Region]]</f>
        <v>North</v>
      </c>
      <c r="Q5000" t="s">
        <v>19</v>
      </c>
      <c r="R5000" t="s">
        <v>27</v>
      </c>
    </row>
    <row r="5001" spans="1:18" x14ac:dyDescent="0.3">
      <c r="A5001" s="1">
        <v>45019</v>
      </c>
      <c r="B5001" t="s">
        <v>5027</v>
      </c>
      <c r="C5001" t="s">
        <v>30</v>
      </c>
      <c r="D5001" t="s">
        <v>26</v>
      </c>
      <c r="E5001">
        <v>1339.51</v>
      </c>
      <c r="F5001" t="s">
        <v>31</v>
      </c>
      <c r="G5001">
        <f>IF(Table1[[#This Row],[Type]]="Income",ABS(Table1[[#This Row],[Amount]]),0)</f>
        <v>1339.51</v>
      </c>
      <c r="H5001">
        <f>IF(Table1[[#This Row],[Type]]="Expense",ABS(Table1[[#This Row],[Amount]]),0)</f>
        <v>0</v>
      </c>
      <c r="I5001" t="s">
        <v>12</v>
      </c>
      <c r="J5001" t="s">
        <v>13</v>
      </c>
      <c r="L5001" t="str">
        <f t="shared" si="78"/>
        <v>April</v>
      </c>
      <c r="M5001" s="4">
        <f>ABS(Table1[[#This Row],[Amount]])</f>
        <v>1339.51</v>
      </c>
      <c r="N5001">
        <f>IF(Table1[[#This Row],[Type]]="Income",ABS(Table1[[#This Row],[Amount]]),0)</f>
        <v>1339.51</v>
      </c>
      <c r="O5001">
        <f>IF(Table1[[#This Row],[Type]]="Expense",ABS(Table1[[#This Row],[Amount]]),0)</f>
        <v>0</v>
      </c>
      <c r="P5001" t="str">
        <f>Table1[[#This Row],[Region]]</f>
        <v>East</v>
      </c>
      <c r="Q5001" t="s">
        <v>26</v>
      </c>
      <c r="R5001" t="s">
        <v>13</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F7637-992C-401E-A7AF-B8EE7B1EFB8A}">
  <dimension ref="A1:G4"/>
  <sheetViews>
    <sheetView showGridLines="0" tabSelected="1" workbookViewId="0">
      <selection activeCell="G1" sqref="G1"/>
    </sheetView>
  </sheetViews>
  <sheetFormatPr defaultRowHeight="14.4" x14ac:dyDescent="0.3"/>
  <cols>
    <col min="1" max="1" width="38.77734375" customWidth="1"/>
    <col min="2" max="2" width="13.88671875" customWidth="1"/>
    <col min="3" max="3" width="32.6640625" bestFit="1" customWidth="1"/>
    <col min="5" max="5" width="36.44140625" bestFit="1" customWidth="1"/>
    <col min="7" max="7" width="24.6640625" customWidth="1"/>
  </cols>
  <sheetData>
    <row r="1" spans="1:7" ht="34.799999999999997" thickBot="1" x14ac:dyDescent="0.55000000000000004">
      <c r="A1" s="16"/>
      <c r="B1" s="16"/>
      <c r="C1" s="17" t="s">
        <v>5057</v>
      </c>
      <c r="D1" s="16"/>
      <c r="E1" s="16"/>
      <c r="F1" s="16"/>
      <c r="G1" s="16"/>
    </row>
    <row r="2" spans="1:7" ht="15.6" thickTop="1" thickBot="1" x14ac:dyDescent="0.35">
      <c r="A2" s="13" t="s">
        <v>5047</v>
      </c>
      <c r="B2" s="11"/>
      <c r="C2" s="14" t="s">
        <v>5048</v>
      </c>
      <c r="D2" s="11"/>
      <c r="E2" s="15" t="s">
        <v>5049</v>
      </c>
      <c r="F2" s="11"/>
      <c r="G2" t="s">
        <v>5050</v>
      </c>
    </row>
    <row r="3" spans="1:7" ht="47.4" thickTop="1" thickBot="1" x14ac:dyDescent="0.9">
      <c r="A3" s="10">
        <f>GETPIVOTDATA("income amount  ",Sheet3!$A$1)</f>
        <v>3183995.4600000037</v>
      </c>
      <c r="B3" s="11"/>
      <c r="C3" s="10">
        <f>GETPIVOTDATA("expenses amount",Sheet3!$B$13)</f>
        <v>9580179.8800000083</v>
      </c>
      <c r="D3" s="11"/>
      <c r="E3" s="10">
        <f>A3-C3</f>
        <v>-6396184.4200000046</v>
      </c>
      <c r="F3" s="11"/>
      <c r="G3" s="12">
        <f>GETPIVOTDATA("Transaction ID",Sheet3!$E$6)</f>
        <v>5000</v>
      </c>
    </row>
    <row r="4" spans="1:7" ht="15" thickTop="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FA0C92-A1AB-48B9-AB68-61B3BF410B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Sheet1</vt:lpstr>
      <vt:lpstr>Sheet2</vt:lpstr>
      <vt:lpstr>Sheet4</vt:lpstr>
      <vt:lpstr>data </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isaac maina</cp:lastModifiedBy>
  <dcterms:created xsi:type="dcterms:W3CDTF">2025-02-09T08:57:40Z</dcterms:created>
  <dcterms:modified xsi:type="dcterms:W3CDTF">2025-12-30T22:42:42Z</dcterms:modified>
</cp:coreProperties>
</file>