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ba1e12_soton_ac_uk/Documents/R/github/dataknut/HEEP2/data/"/>
    </mc:Choice>
  </mc:AlternateContent>
  <xr:revisionPtr revIDLastSave="25" documentId="8_{5D8BE5AF-8252-0A43-8ACB-DE92686408BA}" xr6:coauthVersionLast="46" xr6:coauthVersionMax="46" xr10:uidLastSave="{0C549556-A369-344B-93B8-FB399D30F4AC}"/>
  <bookViews>
    <workbookView xWindow="17300" yWindow="1440" windowWidth="15920" windowHeight="16100" xr2:uid="{ED507975-B96C-F040-B97B-BD7111689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C16" i="1"/>
  <c r="D16" i="1"/>
  <c r="E16" i="1"/>
  <c r="B16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<sst xmlns="http://schemas.openxmlformats.org/spreadsheetml/2006/main" count="20" uniqueCount="20">
  <si>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r>
      <t>Net Generation (GWh)</t>
    </r>
    <r>
      <rPr>
        <vertAlign val="superscript"/>
        <sz val="11"/>
        <rFont val="Calibri"/>
        <family val="2"/>
        <scheme val="minor"/>
      </rPr>
      <t>1,2</t>
    </r>
  </si>
  <si>
    <t>Hydro</t>
  </si>
  <si>
    <t>Geothermal</t>
  </si>
  <si>
    <t>Biogas</t>
  </si>
  <si>
    <t>Wood</t>
  </si>
  <si>
    <t>Wind</t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</si>
  <si>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</si>
  <si>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t>Oil</t>
  </si>
  <si>
    <t>Coal</t>
  </si>
  <si>
    <t>Gas</t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</si>
  <si>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</si>
  <si>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Q1 2015</t>
  </si>
  <si>
    <t>Q2 2015</t>
  </si>
  <si>
    <t>Q3 2015</t>
  </si>
  <si>
    <t>Q4 2015</t>
  </si>
  <si>
    <r>
      <t>Residential Number of ICPs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</si>
  <si>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Residential Average consumption per ICP (kWh)</t>
    </r>
    <r>
      <rPr>
        <vertAlign val="superscript"/>
        <sz val="11"/>
        <color theme="1"/>
        <rFont val="Calibri"/>
        <family val="2"/>
        <scheme val="minor"/>
      </rPr>
      <t>5</t>
    </r>
  </si>
  <si>
    <r>
      <t>Total 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(GWh)</t>
    </r>
    <r>
      <rPr>
        <vertAlign val="superscript"/>
        <sz val="11"/>
        <color theme="1"/>
        <rFont val="Calibri"/>
        <family val="2"/>
        <scheme val="minor"/>
      </rPr>
      <t>5</t>
    </r>
  </si>
  <si>
    <t>Residential  consumption (GWh)</t>
  </si>
  <si>
    <t>Mean daily kWh per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</si>
</sst>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 yy"/>
    <numFmt numFmtId="165" formatCode="_-* #,##0_-;\-* #,##0_-;_-* &quot;-&quot;_-;_-@_-"/>
    <numFmt numFmtId="166" formatCode="_-* #,##0.00_-;\-* #,##0.00_-;_-* &quot;-&quot;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165" fontId="2" fillId="3" borderId="0" xfId="0" applyNumberFormat="1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165" fontId="1" fillId="0" borderId="0" xfId="0" applyNumberFormat="1" applyFont="1"/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indent="1"/>
    </xf>
    <xf numFmtId="0" fontId="1" fillId="3" borderId="0" xfId="0" applyFont="1" applyFill="1"/>
    <xf numFmtId="2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D882-46F9-FC4A-BD79-C0FD656FFBBF}">
  <dimension ref="A1:F17"/>
  <sheetViews>
    <sheetView tabSelected="1" workbookViewId="0">
      <selection activeCell="B19" sqref="B19"/>
    </sheetView>
  </sheetViews>
  <sheetFormatPr baseColWidth="10" defaultRowHeight="16" x14ac:dyDescent="0.2"/>
  <cols>
    <col min="1" max="1" width="27.33203125" customWidth="1"/>
    <col min="2" max="5" width="13.6640625" bestFit="1" customWidth="1"/>
  </cols>
  <sheetData>
    <row r="1" spans="1:6" x14ac:dyDescent="0.2">
      <c r="B1" s="1" t="s">
        <v>11</v>
      </c>
      <c r="C1" s="1" t="s">
        <v>12</v>
      </c>
      <c r="D1" s="1" t="s">
        <v>13</v>
      </c>
      <c r="E1" s="1" t="s">
        <v>14</v>
      </c>
    </row>
    <row r="2" spans="1:6" ht="50" x14ac:dyDescent="0.2">
      <c r="A2" s="6" t="s">
        <v>0</v>
      </c>
      <c r="B2" s="3">
        <f t="shared" ref="B2:E2" si="0">SUM(B3:B12)</f>
        <v>10160.944222035505</v>
      </c>
      <c r="C2" s="4">
        <f t="shared" si="0"/>
        <v>10760.952738947102</v>
      </c>
      <c r="D2" s="3">
        <f t="shared" si="0"/>
        <v>11519.736655543109</v>
      </c>
      <c r="E2" s="3">
        <f t="shared" si="0"/>
        <v>10598.112117406679</v>
      </c>
    </row>
    <row r="3" spans="1:6" x14ac:dyDescent="0.2">
      <c r="A3" s="7" t="s">
        <v>1</v>
      </c>
      <c r="B3" s="5">
        <v>5305.5305435225</v>
      </c>
      <c r="C3" s="5">
        <v>6102.2171583850004</v>
      </c>
      <c r="D3" s="5">
        <v>6809.8894393849996</v>
      </c>
      <c r="E3" s="5">
        <v>6067.0063073849997</v>
      </c>
    </row>
    <row r="4" spans="1:6" x14ac:dyDescent="0.2">
      <c r="A4" s="7" t="s">
        <v>2</v>
      </c>
      <c r="B4" s="5">
        <v>1851.90851804</v>
      </c>
      <c r="C4" s="5">
        <v>1927.8431337</v>
      </c>
      <c r="D4" s="5">
        <v>1882.43311047</v>
      </c>
      <c r="E4" s="5">
        <v>1892.5130006899999</v>
      </c>
    </row>
    <row r="5" spans="1:6" x14ac:dyDescent="0.2">
      <c r="A5" s="7" t="s">
        <v>3</v>
      </c>
      <c r="B5" s="5">
        <v>57.362516847499997</v>
      </c>
      <c r="C5" s="5">
        <v>61.685507755000003</v>
      </c>
      <c r="D5" s="5">
        <v>62.451139755</v>
      </c>
      <c r="E5" s="5">
        <v>62.477733755000003</v>
      </c>
    </row>
    <row r="6" spans="1:6" x14ac:dyDescent="0.2">
      <c r="A6" s="7" t="s">
        <v>4</v>
      </c>
      <c r="B6" s="5">
        <v>86.696666750000006</v>
      </c>
      <c r="C6" s="5">
        <v>88.602872000000005</v>
      </c>
      <c r="D6" s="5">
        <v>81.731542000000005</v>
      </c>
      <c r="E6" s="5">
        <v>91.714671999999993</v>
      </c>
    </row>
    <row r="7" spans="1:6" x14ac:dyDescent="0.2">
      <c r="A7" s="7" t="s">
        <v>5</v>
      </c>
      <c r="B7" s="5">
        <v>459.16769919000001</v>
      </c>
      <c r="C7" s="5">
        <v>619.15878928250004</v>
      </c>
      <c r="D7" s="5">
        <v>587.15596348250006</v>
      </c>
      <c r="E7" s="5">
        <v>675.00616798249996</v>
      </c>
    </row>
    <row r="8" spans="1:6" ht="17" x14ac:dyDescent="0.2">
      <c r="A8" s="7" t="s">
        <v>6</v>
      </c>
      <c r="B8" s="5">
        <v>8.8130927955050993</v>
      </c>
      <c r="C8" s="5">
        <v>6.1057131446016699</v>
      </c>
      <c r="D8" s="5">
        <v>7.67266654060957</v>
      </c>
      <c r="E8" s="5">
        <v>13.553433774179201</v>
      </c>
    </row>
    <row r="9" spans="1:6" x14ac:dyDescent="0.2">
      <c r="A9" s="7" t="s">
        <v>7</v>
      </c>
      <c r="B9" s="5">
        <v>0.30606738999999999</v>
      </c>
      <c r="C9" s="5">
        <v>0.72987743000000005</v>
      </c>
      <c r="D9" s="5">
        <v>0.36827366</v>
      </c>
      <c r="E9" s="5">
        <v>4.3051569999999997E-2</v>
      </c>
    </row>
    <row r="10" spans="1:6" x14ac:dyDescent="0.2">
      <c r="A10" s="7" t="s">
        <v>8</v>
      </c>
      <c r="B10" s="5">
        <v>668.5883</v>
      </c>
      <c r="C10" s="5">
        <v>320.36272500000001</v>
      </c>
      <c r="D10" s="5">
        <v>301.76282500000002</v>
      </c>
      <c r="E10" s="5">
        <v>462.30165499999998</v>
      </c>
    </row>
    <row r="11" spans="1:6" x14ac:dyDescent="0.2">
      <c r="A11" s="7" t="s">
        <v>9</v>
      </c>
      <c r="B11" s="5">
        <v>1710.77067175</v>
      </c>
      <c r="C11" s="5">
        <v>1621.84316225</v>
      </c>
      <c r="D11" s="5">
        <v>1773.8678952499999</v>
      </c>
      <c r="E11" s="5">
        <v>1321.09229525</v>
      </c>
    </row>
    <row r="12" spans="1:6" ht="17" x14ac:dyDescent="0.2">
      <c r="A12" s="7" t="s">
        <v>10</v>
      </c>
      <c r="B12" s="5">
        <v>11.80014575</v>
      </c>
      <c r="C12" s="5">
        <v>12.4038</v>
      </c>
      <c r="D12" s="5">
        <v>12.4038</v>
      </c>
      <c r="E12" s="5">
        <v>12.4038</v>
      </c>
    </row>
    <row r="13" spans="1:6" ht="17" x14ac:dyDescent="0.2">
      <c r="A13" s="8" t="s">
        <v>17</v>
      </c>
      <c r="B13" s="9">
        <v>9513.7269641504536</v>
      </c>
      <c r="C13" s="9">
        <v>10035.247516457679</v>
      </c>
      <c r="D13" s="9">
        <v>11024.874471473855</v>
      </c>
      <c r="E13" s="9">
        <v>10025.262114117779</v>
      </c>
    </row>
    <row r="14" spans="1:6" x14ac:dyDescent="0.2">
      <c r="A14" s="2" t="s">
        <v>18</v>
      </c>
      <c r="B14" s="5">
        <v>2427.9612356637499</v>
      </c>
      <c r="C14" s="5">
        <v>3141.2090396404901</v>
      </c>
      <c r="D14" s="5">
        <v>4103.2539721450803</v>
      </c>
      <c r="E14" s="5">
        <v>2900.9357351424101</v>
      </c>
      <c r="F14" s="10"/>
    </row>
    <row r="15" spans="1:6" ht="17" x14ac:dyDescent="0.2">
      <c r="A15" s="8" t="s">
        <v>15</v>
      </c>
      <c r="B15" s="5">
        <v>1702555.9252955799</v>
      </c>
      <c r="C15" s="5">
        <v>1717234.0564759299</v>
      </c>
      <c r="D15" s="5">
        <v>1725995.6471271799</v>
      </c>
      <c r="E15" s="5">
        <v>1736972.82103256</v>
      </c>
    </row>
    <row r="16" spans="1:6" ht="17" x14ac:dyDescent="0.2">
      <c r="A16" s="8" t="s">
        <v>16</v>
      </c>
      <c r="B16" s="9">
        <f>1000000*(B14/B15)</f>
        <v>1426.0684184234551</v>
      </c>
      <c r="C16" s="9">
        <f>1000000*(C14/C15)</f>
        <v>1829.225915823502</v>
      </c>
      <c r="D16" s="9">
        <f>1000000*(D14/D15)</f>
        <v>2377.3257939408536</v>
      </c>
      <c r="E16" s="9">
        <f>1000000*(E14/E15)</f>
        <v>1670.1100328201574</v>
      </c>
    </row>
    <row r="17" spans="1:5" x14ac:dyDescent="0.2">
      <c r="A17" s="2" t="s">
        <v>19</v>
      </c>
      <c r="B17" s="9">
        <f>B16/90</f>
        <v>15.845204649149501</v>
      </c>
      <c r="C17" s="9">
        <f t="shared" ref="C17:E17" si="1">C16/90</f>
        <v>20.324732398038911</v>
      </c>
      <c r="D17" s="9">
        <f t="shared" si="1"/>
        <v>26.414731043787263</v>
      </c>
      <c r="E17" s="9">
        <f t="shared" si="1"/>
        <v>18.556778142446191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Ben Anderson</cp:lastModifiedBy>
  <dcterms:created xsi:type="dcterms:W3CDTF">2021-02-08T13:10:04Z</dcterms:created>
  <dcterms:modified xsi:type="dcterms:W3CDTF">2021-02-08T15:04:56Z</dcterms:modified>
</cp:coreProperties>
</file>