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wachoat/Desktop/งาน กสศ. เต๊าะ/"/>
    </mc:Choice>
  </mc:AlternateContent>
  <xr:revisionPtr revIDLastSave="0" documentId="13_ncr:1_{055723C8-7249-1544-A1F1-F4F4BD1AD505}" xr6:coauthVersionLast="47" xr6:coauthVersionMax="47" xr10:uidLastSave="{00000000-0000-0000-0000-000000000000}"/>
  <bookViews>
    <workbookView xWindow="47400" yWindow="3740" windowWidth="27640" windowHeight="16940" xr2:uid="{75C8054E-AD9C-524E-94BA-31B5B50C423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2" l="1"/>
  <c r="W5" i="2"/>
  <c r="R31" i="2"/>
  <c r="O44" i="2"/>
  <c r="U44" i="2"/>
  <c r="N44" i="2"/>
  <c r="S44" i="2"/>
  <c r="T44" i="2"/>
  <c r="M44" i="2"/>
  <c r="L44" i="2"/>
  <c r="R44" i="2"/>
  <c r="K44" i="2"/>
  <c r="V44" i="2"/>
  <c r="J44" i="2"/>
  <c r="Q44" i="2"/>
  <c r="V6" i="2"/>
  <c r="U6" i="2"/>
  <c r="S6" i="2"/>
  <c r="W6" i="2"/>
  <c r="Q6" i="2"/>
  <c r="V8" i="2"/>
  <c r="U8" i="2"/>
  <c r="S8" i="2"/>
  <c r="W8" i="2"/>
  <c r="Q8" i="2"/>
  <c r="V3" i="2"/>
  <c r="U3" i="2"/>
  <c r="T3" i="2"/>
  <c r="S3" i="2"/>
  <c r="R3" i="2"/>
  <c r="W3" i="2" s="1"/>
  <c r="Q3" i="2"/>
  <c r="V24" i="2"/>
  <c r="U24" i="2"/>
  <c r="T24" i="2"/>
  <c r="S24" i="2"/>
  <c r="R24" i="2"/>
  <c r="W24" i="2" s="1"/>
  <c r="Q24" i="2"/>
  <c r="V9" i="2"/>
  <c r="U9" i="2"/>
  <c r="S9" i="2"/>
  <c r="W9" i="2"/>
  <c r="Q9" i="2"/>
  <c r="V22" i="2"/>
  <c r="U22" i="2"/>
  <c r="T22" i="2"/>
  <c r="S22" i="2"/>
  <c r="R22" i="2"/>
  <c r="W22" i="2" s="1"/>
  <c r="Q22" i="2"/>
  <c r="V26" i="2"/>
  <c r="U26" i="2"/>
  <c r="S26" i="2"/>
  <c r="R26" i="2"/>
  <c r="W26" i="2" s="1"/>
  <c r="Q26" i="2"/>
  <c r="V40" i="2"/>
  <c r="U40" i="2"/>
  <c r="T40" i="2"/>
  <c r="S40" i="2"/>
  <c r="R40" i="2"/>
  <c r="W40" i="2" s="1"/>
  <c r="Q40" i="2"/>
  <c r="V29" i="2"/>
  <c r="U29" i="2"/>
  <c r="T29" i="2"/>
  <c r="S29" i="2"/>
  <c r="R29" i="2"/>
  <c r="W29" i="2" s="1"/>
  <c r="Q29" i="2"/>
  <c r="V12" i="2"/>
  <c r="U12" i="2"/>
  <c r="S12" i="2"/>
  <c r="W12" i="2"/>
  <c r="Q12" i="2"/>
  <c r="V38" i="2"/>
  <c r="U38" i="2"/>
  <c r="S38" i="2"/>
  <c r="R38" i="2"/>
  <c r="W38" i="2" s="1"/>
  <c r="Q38" i="2"/>
  <c r="V37" i="2"/>
  <c r="U37" i="2"/>
  <c r="T37" i="2"/>
  <c r="S37" i="2"/>
  <c r="R37" i="2"/>
  <c r="W37" i="2" s="1"/>
  <c r="Q37" i="2"/>
  <c r="V31" i="2"/>
  <c r="U31" i="2"/>
  <c r="S31" i="2"/>
  <c r="W31" i="2"/>
  <c r="Q31" i="2"/>
  <c r="V10" i="2"/>
  <c r="U10" i="2"/>
  <c r="T10" i="2"/>
  <c r="S10" i="2"/>
  <c r="R10" i="2"/>
  <c r="W10" i="2" s="1"/>
  <c r="Q10" i="2"/>
  <c r="V35" i="2"/>
  <c r="U35" i="2"/>
  <c r="S35" i="2"/>
  <c r="R35" i="2"/>
  <c r="W35" i="2" s="1"/>
  <c r="Q35" i="2"/>
  <c r="V41" i="2"/>
  <c r="U41" i="2"/>
  <c r="T41" i="2"/>
  <c r="S41" i="2"/>
  <c r="R41" i="2"/>
  <c r="W41" i="2" s="1"/>
  <c r="Q41" i="2"/>
  <c r="V36" i="2"/>
  <c r="U36" i="2"/>
  <c r="T36" i="2"/>
  <c r="S36" i="2"/>
  <c r="R36" i="2"/>
  <c r="W36" i="2" s="1"/>
  <c r="Q36" i="2"/>
  <c r="V27" i="2"/>
  <c r="U27" i="2"/>
  <c r="S27" i="2"/>
  <c r="R27" i="2"/>
  <c r="W27" i="2" s="1"/>
  <c r="Q27" i="2"/>
  <c r="V5" i="2"/>
  <c r="U5" i="2"/>
  <c r="S5" i="2"/>
  <c r="Q5" i="2"/>
  <c r="V25" i="2"/>
  <c r="U25" i="2"/>
  <c r="S25" i="2"/>
  <c r="R25" i="2"/>
  <c r="W25" i="2" s="1"/>
  <c r="Q25" i="2"/>
  <c r="V39" i="2"/>
  <c r="U39" i="2"/>
  <c r="T39" i="2"/>
  <c r="S39" i="2"/>
  <c r="R39" i="2"/>
  <c r="W39" i="2" s="1"/>
  <c r="Q39" i="2"/>
  <c r="V15" i="2"/>
  <c r="U15" i="2"/>
  <c r="T15" i="2"/>
  <c r="S15" i="2"/>
  <c r="R15" i="2"/>
  <c r="W15" i="2" s="1"/>
  <c r="Q15" i="2"/>
  <c r="V16" i="2"/>
  <c r="U16" i="2"/>
  <c r="S16" i="2"/>
  <c r="R16" i="2"/>
  <c r="W16" i="2" s="1"/>
  <c r="Q16" i="2"/>
  <c r="V7" i="2"/>
  <c r="U7" i="2"/>
  <c r="T7" i="2"/>
  <c r="S7" i="2"/>
  <c r="R7" i="2"/>
  <c r="W7" i="2" s="1"/>
  <c r="Q7" i="2"/>
  <c r="V18" i="2"/>
  <c r="U18" i="2"/>
  <c r="T18" i="2"/>
  <c r="S18" i="2"/>
  <c r="R18" i="2"/>
  <c r="W18" i="2" s="1"/>
  <c r="Q18" i="2"/>
  <c r="V34" i="2"/>
  <c r="U34" i="2"/>
  <c r="S34" i="2"/>
  <c r="R34" i="2"/>
  <c r="W34" i="2" s="1"/>
  <c r="Q34" i="2"/>
  <c r="V14" i="2"/>
  <c r="U14" i="2"/>
  <c r="T14" i="2"/>
  <c r="S14" i="2"/>
  <c r="R14" i="2"/>
  <c r="W14" i="2" s="1"/>
  <c r="Q14" i="2"/>
  <c r="V30" i="2"/>
  <c r="U30" i="2"/>
  <c r="S30" i="2"/>
  <c r="R30" i="2"/>
  <c r="W30" i="2" s="1"/>
  <c r="Q30" i="2"/>
  <c r="V11" i="2"/>
  <c r="U11" i="2"/>
  <c r="T11" i="2"/>
  <c r="S11" i="2"/>
  <c r="R11" i="2"/>
  <c r="W11" i="2" s="1"/>
  <c r="Q11" i="2"/>
  <c r="V43" i="2"/>
  <c r="U43" i="2"/>
  <c r="T43" i="2"/>
  <c r="S43" i="2"/>
  <c r="R43" i="2"/>
  <c r="W43" i="2" s="1"/>
  <c r="Q43" i="2"/>
  <c r="V17" i="2"/>
  <c r="U17" i="2"/>
  <c r="T17" i="2"/>
  <c r="S17" i="2"/>
  <c r="W17" i="2"/>
  <c r="Q17" i="2"/>
  <c r="V33" i="2"/>
  <c r="U33" i="2"/>
  <c r="T33" i="2"/>
  <c r="S33" i="2"/>
  <c r="W33" i="2"/>
  <c r="Q33" i="2"/>
  <c r="V13" i="2"/>
  <c r="U13" i="2"/>
  <c r="T13" i="2"/>
  <c r="S13" i="2"/>
  <c r="W13" i="2"/>
  <c r="Q13" i="2"/>
  <c r="V23" i="2"/>
  <c r="U23" i="2"/>
  <c r="S23" i="2"/>
  <c r="R23" i="2"/>
  <c r="W23" i="2" s="1"/>
  <c r="Q23" i="2"/>
  <c r="V4" i="2"/>
  <c r="U4" i="2"/>
  <c r="S4" i="2"/>
  <c r="R4" i="2"/>
  <c r="W4" i="2" s="1"/>
  <c r="Q4" i="2"/>
  <c r="V19" i="2"/>
  <c r="U19" i="2"/>
  <c r="S19" i="2"/>
  <c r="W19" i="2"/>
  <c r="Q19" i="2"/>
  <c r="V21" i="2"/>
  <c r="U21" i="2"/>
  <c r="S21" i="2"/>
  <c r="R21" i="2"/>
  <c r="W21" i="2" s="1"/>
  <c r="Q21" i="2"/>
  <c r="V28" i="2"/>
  <c r="U28" i="2"/>
  <c r="S28" i="2"/>
  <c r="W28" i="2"/>
  <c r="Q28" i="2"/>
  <c r="V32" i="2"/>
  <c r="U32" i="2"/>
  <c r="T32" i="2"/>
  <c r="S32" i="2"/>
  <c r="R32" i="2"/>
  <c r="W32" i="2" s="1"/>
  <c r="Q32" i="2"/>
  <c r="V20" i="2"/>
  <c r="U20" i="2"/>
  <c r="T20" i="2"/>
  <c r="S20" i="2"/>
  <c r="R20" i="2"/>
  <c r="W20" i="2" s="1"/>
  <c r="Q20" i="2"/>
  <c r="V2" i="2"/>
  <c r="U2" i="2"/>
  <c r="S2" i="2"/>
  <c r="R2" i="2"/>
  <c r="W2" i="2" s="1"/>
  <c r="Q2" i="2"/>
  <c r="U42" i="2"/>
  <c r="T42" i="2"/>
  <c r="S42" i="2"/>
  <c r="R42" i="2"/>
  <c r="W42" i="2" s="1"/>
  <c r="V42" i="2"/>
  <c r="Q42" i="2"/>
  <c r="O6" i="2"/>
  <c r="N6" i="2"/>
  <c r="M6" i="2"/>
  <c r="L6" i="2"/>
  <c r="K6" i="2"/>
  <c r="J6" i="2"/>
  <c r="O8" i="2"/>
  <c r="N8" i="2"/>
  <c r="M8" i="2"/>
  <c r="L8" i="2"/>
  <c r="K8" i="2"/>
  <c r="J8" i="2"/>
  <c r="O3" i="2"/>
  <c r="N3" i="2"/>
  <c r="M3" i="2"/>
  <c r="L3" i="2"/>
  <c r="K3" i="2"/>
  <c r="J3" i="2"/>
  <c r="O24" i="2"/>
  <c r="N24" i="2"/>
  <c r="M24" i="2"/>
  <c r="L24" i="2"/>
  <c r="K24" i="2"/>
  <c r="J24" i="2"/>
  <c r="O9" i="2"/>
  <c r="N9" i="2"/>
  <c r="M9" i="2"/>
  <c r="L9" i="2"/>
  <c r="K9" i="2"/>
  <c r="J9" i="2"/>
  <c r="O22" i="2"/>
  <c r="N22" i="2"/>
  <c r="M22" i="2"/>
  <c r="L22" i="2"/>
  <c r="K22" i="2"/>
  <c r="J22" i="2"/>
  <c r="O26" i="2"/>
  <c r="N26" i="2"/>
  <c r="M26" i="2"/>
  <c r="L26" i="2"/>
  <c r="K26" i="2"/>
  <c r="J26" i="2"/>
  <c r="O40" i="2"/>
  <c r="N40" i="2"/>
  <c r="M40" i="2"/>
  <c r="L40" i="2"/>
  <c r="K40" i="2"/>
  <c r="J40" i="2"/>
  <c r="O29" i="2"/>
  <c r="N29" i="2"/>
  <c r="M29" i="2"/>
  <c r="L29" i="2"/>
  <c r="K29" i="2"/>
  <c r="J29" i="2"/>
  <c r="O12" i="2"/>
  <c r="N12" i="2"/>
  <c r="M12" i="2"/>
  <c r="L12" i="2"/>
  <c r="K12" i="2"/>
  <c r="J12" i="2"/>
  <c r="O38" i="2"/>
  <c r="N38" i="2"/>
  <c r="M38" i="2"/>
  <c r="L38" i="2"/>
  <c r="K38" i="2"/>
  <c r="J38" i="2"/>
  <c r="O37" i="2"/>
  <c r="N37" i="2"/>
  <c r="M37" i="2"/>
  <c r="L37" i="2"/>
  <c r="K37" i="2"/>
  <c r="J37" i="2"/>
  <c r="O31" i="2"/>
  <c r="N31" i="2"/>
  <c r="M31" i="2"/>
  <c r="L31" i="2"/>
  <c r="K31" i="2"/>
  <c r="J31" i="2"/>
  <c r="O10" i="2"/>
  <c r="N10" i="2"/>
  <c r="M10" i="2"/>
  <c r="L10" i="2"/>
  <c r="K10" i="2"/>
  <c r="J10" i="2"/>
  <c r="O35" i="2"/>
  <c r="N35" i="2"/>
  <c r="M35" i="2"/>
  <c r="L35" i="2"/>
  <c r="K35" i="2"/>
  <c r="J35" i="2"/>
  <c r="O41" i="2"/>
  <c r="N41" i="2"/>
  <c r="M41" i="2"/>
  <c r="L41" i="2"/>
  <c r="K41" i="2"/>
  <c r="J41" i="2"/>
  <c r="O36" i="2"/>
  <c r="N36" i="2"/>
  <c r="M36" i="2"/>
  <c r="L36" i="2"/>
  <c r="K36" i="2"/>
  <c r="J36" i="2"/>
  <c r="O27" i="2"/>
  <c r="N27" i="2"/>
  <c r="M27" i="2"/>
  <c r="L27" i="2"/>
  <c r="K27" i="2"/>
  <c r="J27" i="2"/>
  <c r="O5" i="2"/>
  <c r="N5" i="2"/>
  <c r="M5" i="2"/>
  <c r="L5" i="2"/>
  <c r="K5" i="2"/>
  <c r="J5" i="2"/>
  <c r="O25" i="2"/>
  <c r="N25" i="2"/>
  <c r="M25" i="2"/>
  <c r="L25" i="2"/>
  <c r="K25" i="2"/>
  <c r="J25" i="2"/>
  <c r="O39" i="2"/>
  <c r="N39" i="2"/>
  <c r="M39" i="2"/>
  <c r="L39" i="2"/>
  <c r="K39" i="2"/>
  <c r="J39" i="2"/>
  <c r="O15" i="2"/>
  <c r="N15" i="2"/>
  <c r="M15" i="2"/>
  <c r="L15" i="2"/>
  <c r="K15" i="2"/>
  <c r="J15" i="2"/>
  <c r="O16" i="2"/>
  <c r="N16" i="2"/>
  <c r="M16" i="2"/>
  <c r="L16" i="2"/>
  <c r="K16" i="2"/>
  <c r="J16" i="2"/>
  <c r="O7" i="2"/>
  <c r="N7" i="2"/>
  <c r="M7" i="2"/>
  <c r="L7" i="2"/>
  <c r="K7" i="2"/>
  <c r="J7" i="2"/>
  <c r="O18" i="2"/>
  <c r="N18" i="2"/>
  <c r="M18" i="2"/>
  <c r="L18" i="2"/>
  <c r="K18" i="2"/>
  <c r="J18" i="2"/>
  <c r="O34" i="2"/>
  <c r="N34" i="2"/>
  <c r="M34" i="2"/>
  <c r="L34" i="2"/>
  <c r="K34" i="2"/>
  <c r="J34" i="2"/>
  <c r="O14" i="2"/>
  <c r="N14" i="2"/>
  <c r="M14" i="2"/>
  <c r="L14" i="2"/>
  <c r="K14" i="2"/>
  <c r="J14" i="2"/>
  <c r="O30" i="2"/>
  <c r="N30" i="2"/>
  <c r="M30" i="2"/>
  <c r="L30" i="2"/>
  <c r="K30" i="2"/>
  <c r="J30" i="2"/>
  <c r="O11" i="2"/>
  <c r="N11" i="2"/>
  <c r="M11" i="2"/>
  <c r="L11" i="2"/>
  <c r="K11" i="2"/>
  <c r="J11" i="2"/>
  <c r="O43" i="2"/>
  <c r="N43" i="2"/>
  <c r="M43" i="2"/>
  <c r="L43" i="2"/>
  <c r="K43" i="2"/>
  <c r="J43" i="2"/>
  <c r="O17" i="2"/>
  <c r="N17" i="2"/>
  <c r="M17" i="2"/>
  <c r="L17" i="2"/>
  <c r="K17" i="2"/>
  <c r="J17" i="2"/>
  <c r="O33" i="2"/>
  <c r="N33" i="2"/>
  <c r="M33" i="2"/>
  <c r="L33" i="2"/>
  <c r="K33" i="2"/>
  <c r="J33" i="2"/>
  <c r="O13" i="2"/>
  <c r="N13" i="2"/>
  <c r="M13" i="2"/>
  <c r="L13" i="2"/>
  <c r="K13" i="2"/>
  <c r="J13" i="2"/>
  <c r="O23" i="2"/>
  <c r="N23" i="2"/>
  <c r="M23" i="2"/>
  <c r="L23" i="2"/>
  <c r="K23" i="2"/>
  <c r="J23" i="2"/>
  <c r="O4" i="2"/>
  <c r="N4" i="2"/>
  <c r="M4" i="2"/>
  <c r="L4" i="2"/>
  <c r="K4" i="2"/>
  <c r="J4" i="2"/>
  <c r="O19" i="2"/>
  <c r="N19" i="2"/>
  <c r="M19" i="2"/>
  <c r="L19" i="2"/>
  <c r="K19" i="2"/>
  <c r="J19" i="2"/>
  <c r="O21" i="2"/>
  <c r="N21" i="2"/>
  <c r="M21" i="2"/>
  <c r="L21" i="2"/>
  <c r="K21" i="2"/>
  <c r="J21" i="2"/>
  <c r="O28" i="2"/>
  <c r="N28" i="2"/>
  <c r="M28" i="2"/>
  <c r="L28" i="2"/>
  <c r="K28" i="2"/>
  <c r="J28" i="2"/>
  <c r="O32" i="2"/>
  <c r="N32" i="2"/>
  <c r="M32" i="2"/>
  <c r="L32" i="2"/>
  <c r="K32" i="2"/>
  <c r="J32" i="2"/>
  <c r="O20" i="2"/>
  <c r="N20" i="2"/>
  <c r="M20" i="2"/>
  <c r="L20" i="2"/>
  <c r="K20" i="2"/>
  <c r="J20" i="2"/>
  <c r="O2" i="2"/>
  <c r="N2" i="2"/>
  <c r="M2" i="2"/>
  <c r="L2" i="2"/>
  <c r="K2" i="2"/>
  <c r="J2" i="2"/>
  <c r="O42" i="2"/>
  <c r="N42" i="2"/>
  <c r="M42" i="2"/>
  <c r="L42" i="2"/>
  <c r="K42" i="2"/>
  <c r="J42" i="2"/>
</calcChain>
</file>

<file path=xl/sharedStrings.xml><?xml version="1.0" encoding="utf-8"?>
<sst xmlns="http://schemas.openxmlformats.org/spreadsheetml/2006/main" count="68" uniqueCount="67">
  <si>
    <t>clus42</t>
  </si>
  <si>
    <t>skin3</t>
  </si>
  <si>
    <t>eye1</t>
  </si>
  <si>
    <t>mouth1</t>
  </si>
  <si>
    <t>hygiene1</t>
  </si>
  <si>
    <t>skin1</t>
  </si>
  <si>
    <t>hygiene2</t>
  </si>
  <si>
    <t>sum.problem</t>
  </si>
  <si>
    <t>n</t>
  </si>
  <si>
    <t>ปวดฟันบ่อย/ฟันผุ</t>
  </si>
  <si>
    <t>ประจำเดือนเปรอะเปื้อน</t>
  </si>
  <si>
    <t>กลิ่นตัว/กลิ่นเท้า/กลิ่นปากแรง</t>
  </si>
  <si>
    <t>มองกระดานไม่ชัด, ปวดฟันบ่อย/ฟันผุ, กลิ่นตัว/กลิ่นเท้า/กลิ่นปากแรง</t>
  </si>
  <si>
    <t>มีเหา</t>
  </si>
  <si>
    <t>มองกระดานไม่ชัด</t>
  </si>
  <si>
    <t>มีเหา, กลิ่นตัว/กลิ่นเท้า/กลิ่นปากแรง</t>
  </si>
  <si>
    <t>symtom1</t>
  </si>
  <si>
    <t>symtom2</t>
  </si>
  <si>
    <t>symtom3</t>
  </si>
  <si>
    <t>symtom4</t>
  </si>
  <si>
    <t>symtom5</t>
  </si>
  <si>
    <t>symtom6</t>
  </si>
  <si>
    <t>มีเหา, ปวดฟันบ่อย/ฟันผุกลิ่นตัว/กลิ่นเท้า/กลิ่นปากแรง</t>
  </si>
  <si>
    <t>มีเหามองกระดานไม่ชัด, ปวดฟันบ่อย/ฟันผุ, กลิ่นตัว/กลิ่นเท้า/กลิ่นปากแรง, มีอาการคัน/มีตุ่ม ผื่น ตกสะเก็ด, ประจำเดือนเปรอะเปื้อน</t>
  </si>
  <si>
    <t>มีเหา, มีอาการคัน/มีตุ่ม ผื่น ตกสะเก็ด</t>
  </si>
  <si>
    <t>มีอาการคัน/มีตุ่ม ผื่น ตกสะเก็ด</t>
  </si>
  <si>
    <t>มองกระดานไม่ชัดปวดฟันบ่อย/ฟันผุ, มีอาการคัน/มีตุ่ม ผื่น ตกสะเก็ด</t>
  </si>
  <si>
    <t>มีเหามองกระดานไม่ชัด, ปวดฟันบ่อย/ฟันผุ, กลิ่นตัว/กลิ่นเท้า/กลิ่นปากแรง</t>
  </si>
  <si>
    <t>มีเหา, กลิ่นตัว/กลิ่นเท้า/กลิ่นปากแรง, มีอาการคัน/มีตุ่ม ผื่น ตกสะเก็ด</t>
  </si>
  <si>
    <t>กลิ่นตัว/กลิ่นเท้า/กลิ่นปากแรง, มีอาการคัน/มีตุ่ม ผื่น ตกสะเก็ดประจำเดือนเปรอะเปื้อน</t>
  </si>
  <si>
    <t>กลิ่นตัว/กลิ่นเท้า/กลิ่นปากแรง, มีอาการคัน/มีตุ่ม ผื่น ตกสะเก็ด</t>
  </si>
  <si>
    <t>ปวดฟันบ่อย/ฟันผุ, กลิ่นตัว/กลิ่นเท้า/กลิ่นปากแรง, มีอาการคัน/มีตุ่ม ผื่น ตกสะเก็ด</t>
  </si>
  <si>
    <t>มองกระดานไม่ชัด, ปวดฟันบ่อย/ฟันผุ</t>
  </si>
  <si>
    <t>ปวดฟันบ่อย/ฟันผุ, กลิ่นตัว/กลิ่นเท้า/กลิ่นปากแรง</t>
  </si>
  <si>
    <t>ปวดฟันบ่อย/ฟันผุ, ประจำเดือนเปรอะเปื้อน</t>
  </si>
  <si>
    <t>มีเหา, มองกระดานไม่ชัด, ปวดฟันบ่อย/ฟันผุ, กลิ่นตัว/กลิ่นเท้า/กลิ่นปากแรง, ประจำเดือนเปรอะเปื้อน</t>
  </si>
  <si>
    <t>มีเหา, ประจำเดือนเปรอะเปื้อน</t>
  </si>
  <si>
    <t>มีเหา, มองกระดานไม่ชัด, ปวดฟันบ่อย/ฟันผุ, กลิ่นตัว/กลิ่นเท้า/กลิ่นปากแรง, มีอาการคัน/มีตุ่ม ผื่น ตกสะเก็ด</t>
  </si>
  <si>
    <t>มองกระดานไม่ชัด, มีอาการคัน/มีตุ่ม ผื่น ตกสะเก็ด</t>
  </si>
  <si>
    <t>มีเหา, มองกระดานไม่ชัด, ปวดฟันบ่อย/ฟันผุ</t>
  </si>
  <si>
    <t>กลิ่นตัว/กลิ่นเท้า/กลิ่นปากแรง, ประจำเดือนเปรอะเปื้อน</t>
  </si>
  <si>
    <t>ปวดฟันบ่อย/ฟันผุ, มีอาการคัน/มีตุ่ม ผื่น ตกสะเก็ด</t>
  </si>
  <si>
    <t>มีเหา, ปวดฟันบ่อย/ฟันผุ, กลิ่นตัว/กลิ่นเท้า/กลิ่นปากแรง, มีอาการคัน/มีตุ่ม ผื่น ตกสะเก็ด, ประจำเดือนเปรอะเปื้อน</t>
  </si>
  <si>
    <t>มีเหา, ปวดฟันบ่อย/ฟันผุ</t>
  </si>
  <si>
    <t>มีเหา, มองกระดานไม่ชัด, ปวดฟันบ่อย/ฟันผุ, มีอาการคัน/มีตุ่ม ผื่น ตกสะเก็ด, ประจำเดือนเปรอะเปื้อน</t>
  </si>
  <si>
    <t>มีเหา, มองกระดานไม่ชัด</t>
  </si>
  <si>
    <t>มีอาการคัน/มีตุ่ม ผื่น ตกสะเก็ด, ประจำเดือนเปรอะเปื้อน</t>
  </si>
  <si>
    <t>มีเหา, มองกระดานไม่ชัด, ประจำเดือนเปรอะเปื้อน</t>
  </si>
  <si>
    <t>มีเหา, มองกระดานไม่ชัด, ปวดฟันบ่อย/ฟันผุ, มีอาการคัน/มีตุ่ม ผื่น ตกสะเก็ด</t>
  </si>
  <si>
    <t>มองกระดานไม่ชัด, กลิ่นตัว/กลิ่นเท้า/กลิ่นปากแรง</t>
  </si>
  <si>
    <t>มีเหา, ปวดฟันบ่อย/ฟันผุ, กลิ่นตัว/กลิ่นเท้า/กลิ่นปากแรง, มีอาการคัน/มีตุ่ม ผื่น ตกสะเก็ด</t>
  </si>
  <si>
    <t>มีเหา, ปวดฟันบ่อย/ฟันผุ, มีอาการคัน/มีตุ่ม ผื่น ตกสะเก็ด</t>
  </si>
  <si>
    <t>มีเหา, ปวดฟันบ่อย/ฟันผุ, กลิ่นตัว/กลิ่นเท้า/กลิ่นปากแรง, ประจำเดือนเปรอะเปื้อน</t>
  </si>
  <si>
    <t>มองกระดานไม่ชัด, ปวดฟันบ่อย/ฟันผุ, กลิ่นตัว/กลิ่นเท้า/กลิ่นปากแรง, มีอาการคัน/มีตุ่ม ผื่น ตกสะเก็ด</t>
  </si>
  <si>
    <t>มีเหา, มองกระดานไม่ชัด, กลิ่นตัว/กลิ่นเท้า/กลิ่นปากแรง</t>
  </si>
  <si>
    <t>มองกระดานไม่ชัด, ประจำเดือนเปรอะเปื้อน</t>
  </si>
  <si>
    <t>มองกระดานไม่ชัด, กลิ่นตัว/กลิ่นเท้า/กลิ่นปากแรง, ประจำเดือนเปรอะเปื้อน</t>
  </si>
  <si>
    <t>details</t>
  </si>
  <si>
    <t>ชุดทำความสะอาดช่องปาก</t>
  </si>
  <si>
    <t>ชุดฆ่าเหา</t>
  </si>
  <si>
    <t>ชุดทำความสะอาดร่างกาย</t>
  </si>
  <si>
    <t>ชุดแก้ปัญหากลิ่นตัว</t>
  </si>
  <si>
    <t>ผ้าอนามัย</t>
  </si>
  <si>
    <t>วัดสายตาตัดแว่น</t>
  </si>
  <si>
    <t>NA</t>
  </si>
  <si>
    <t>ควรส่งต่อแพทย์เพื่อวินิจฉัย</t>
  </si>
  <si>
    <t>การส่งต่อ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</si>
</sst>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AF75-3DC9-6546-81A0-2041BA95FBFF}">
  <dimension ref="A1:W44"/>
  <sheetViews>
    <sheetView tabSelected="1" topLeftCell="O11" zoomScaleNormal="100" workbookViewId="0">
      <selection activeCell="T16" sqref="T16"/>
    </sheetView>
  </sheetViews>
  <sheetFormatPr baseColWidth="10" defaultRowHeight="16" x14ac:dyDescent="0.2"/>
  <cols>
    <col min="2" max="7" width="0" style="1" hidden="1" customWidth="1"/>
    <col min="10" max="10" width="16.1640625" customWidth="1"/>
    <col min="11" max="11" width="17.83203125" customWidth="1"/>
    <col min="12" max="12" width="19.6640625" customWidth="1"/>
    <col min="13" max="13" width="24.6640625" customWidth="1"/>
    <col min="14" max="14" width="21.83203125" customWidth="1"/>
    <col min="15" max="15" width="19.83203125" customWidth="1"/>
    <col min="16" max="16" width="71.5" customWidth="1"/>
    <col min="17" max="17" width="15.83203125" customWidth="1"/>
    <col min="18" max="18" width="25" customWidth="1"/>
    <col min="19" max="19" width="23.6640625" customWidth="1"/>
    <col min="20" max="20" width="19.6640625" customWidth="1"/>
    <col min="22" max="22" width="17" customWidth="1"/>
  </cols>
  <sheetData>
    <row r="1" spans="1:2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57</v>
      </c>
      <c r="Q1" s="1" t="s">
        <v>59</v>
      </c>
      <c r="R1" s="1" t="s">
        <v>58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66</v>
      </c>
    </row>
    <row r="2" spans="1:23" x14ac:dyDescent="0.2">
      <c r="A2">
        <v>1</v>
      </c>
      <c r="B2" s="1">
        <v>1</v>
      </c>
      <c r="C2" s="1">
        <v>0</v>
      </c>
      <c r="D2" s="1">
        <v>1</v>
      </c>
      <c r="E2" s="1">
        <v>1</v>
      </c>
      <c r="F2" s="1">
        <v>0</v>
      </c>
      <c r="G2" s="1">
        <v>0</v>
      </c>
      <c r="H2">
        <v>3</v>
      </c>
      <c r="I2">
        <v>22</v>
      </c>
      <c r="J2" t="str">
        <f>IF(B2=1,"มีเหา","NA")</f>
        <v>มีเหา</v>
      </c>
      <c r="K2" t="str">
        <f>IF(C2=1,"มองกระดานไม่ชัด","NA")</f>
        <v>NA</v>
      </c>
      <c r="L2" t="str">
        <f>IF(D2=1,"ปวดฟันบ่อย/ฟันผุ","NA")</f>
        <v>ปวดฟันบ่อย/ฟันผุ</v>
      </c>
      <c r="M2" t="str">
        <f>IF(E2=1,"กลิ่นตัว/กลิ่นเท้า/กลิ่นปากแรง","NA")</f>
        <v>กลิ่นตัว/กลิ่นเท้า/กลิ่นปากแรง</v>
      </c>
      <c r="N2" t="str">
        <f>IF(F2=1,"มีอาการคัน/มีตุ่ม ผื่น ตกสะเก็ด","NA")</f>
        <v>NA</v>
      </c>
      <c r="O2" t="str">
        <f>IF(G2=1,"ประจำเดือนเปรอะเปื้อน","NA")</f>
        <v>NA</v>
      </c>
      <c r="P2" t="s">
        <v>22</v>
      </c>
      <c r="Q2">
        <f>IF(B2=1,1,0)</f>
        <v>1</v>
      </c>
      <c r="R2">
        <f>IF(D2=1,1,0)</f>
        <v>1</v>
      </c>
      <c r="S2">
        <f>IF(OR(E2=1, F2=1),1,0)</f>
        <v>1</v>
      </c>
      <c r="T2">
        <v>1</v>
      </c>
      <c r="U2">
        <f>IF(G2=1,1,0)</f>
        <v>0</v>
      </c>
      <c r="V2">
        <f>IF(C2=1,1,0)</f>
        <v>0</v>
      </c>
      <c r="W2" t="str">
        <f>IF(R2=1,"ควรส่งต่อทันตแพทย์เพื่อวินิจฉัย","ไม่ต้อง")</f>
        <v>ควรส่งต่อทันตแพทย์เพื่อวินิจฉัย</v>
      </c>
    </row>
    <row r="3" spans="1:23" x14ac:dyDescent="0.2">
      <c r="A3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1</v>
      </c>
      <c r="H3">
        <v>2</v>
      </c>
      <c r="I3">
        <v>1</v>
      </c>
      <c r="J3" t="str">
        <f>IF(B3=1,"มีเหา","NA")</f>
        <v>NA</v>
      </c>
      <c r="K3" t="str">
        <f>IF(C3=1,"มองกระดานไม่ชัด","NA")</f>
        <v>มองกระดานไม่ชัด</v>
      </c>
      <c r="L3" t="str">
        <f>IF(D3=1,"ปวดฟันบ่อย/ฟันผุ","NA")</f>
        <v>NA</v>
      </c>
      <c r="M3" t="str">
        <f>IF(E3=1,"กลิ่นตัว/กลิ่นเท้า/กลิ่นปากแรง","NA")</f>
        <v>NA</v>
      </c>
      <c r="N3" t="str">
        <f>IF(F3=1,"มีอาการคัน/มีตุ่ม ผื่น ตกสะเก็ด","NA")</f>
        <v>NA</v>
      </c>
      <c r="O3" t="str">
        <f>IF(G3=1,"ประจำเดือนเปรอะเปื้อน","NA")</f>
        <v>ประจำเดือนเปรอะเปื้อน</v>
      </c>
      <c r="P3" t="s">
        <v>55</v>
      </c>
      <c r="Q3">
        <f>IF(B3=1,1,0)</f>
        <v>0</v>
      </c>
      <c r="R3">
        <f>IF(D3=1,1,0)</f>
        <v>0</v>
      </c>
      <c r="S3">
        <f>IF(OR(E3=1, F3=1),1,0)</f>
        <v>0</v>
      </c>
      <c r="T3">
        <f>IF(F3=1,1,0)</f>
        <v>0</v>
      </c>
      <c r="U3">
        <f>IF(G3=1,1,0)</f>
        <v>1</v>
      </c>
      <c r="V3">
        <f>IF(C3=1,1,0)</f>
        <v>1</v>
      </c>
      <c r="W3" t="str">
        <f>IF(R3=1,"ควรส่งต่อทันตแพทย์เพื่อวินิจฉัย","ไม่ต้อง")</f>
        <v>ไม่ต้อง</v>
      </c>
    </row>
    <row r="4" spans="1:23" x14ac:dyDescent="0.2">
      <c r="A4">
        <v>3</v>
      </c>
      <c r="B4" s="1">
        <v>0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>
        <v>3</v>
      </c>
      <c r="I4">
        <v>5</v>
      </c>
      <c r="J4" t="str">
        <f>IF(B4=1,"มีเหา","NA")</f>
        <v>NA</v>
      </c>
      <c r="K4" t="str">
        <f>IF(C4=1,"มองกระดานไม่ชัด","NA")</f>
        <v>มองกระดานไม่ชัด</v>
      </c>
      <c r="L4" t="str">
        <f>IF(D4=1,"ปวดฟันบ่อย/ฟันผุ","NA")</f>
        <v>ปวดฟันบ่อย/ฟันผุ</v>
      </c>
      <c r="M4" t="str">
        <f>IF(E4=1,"กลิ่นตัว/กลิ่นเท้า/กลิ่นปากแรง","NA")</f>
        <v>NA</v>
      </c>
      <c r="N4" t="str">
        <f>IF(F4=1,"มีอาการคัน/มีตุ่ม ผื่น ตกสะเก็ด","NA")</f>
        <v>มีอาการคัน/มีตุ่ม ผื่น ตกสะเก็ด</v>
      </c>
      <c r="O4" t="str">
        <f>IF(G4=1,"ประจำเดือนเปรอะเปื้อน","NA")</f>
        <v>NA</v>
      </c>
      <c r="P4" t="s">
        <v>26</v>
      </c>
      <c r="Q4">
        <f>IF(B4=1,1,0)</f>
        <v>0</v>
      </c>
      <c r="R4">
        <f>IF(D4=1,1,0)</f>
        <v>1</v>
      </c>
      <c r="S4">
        <f>IF(OR(E4=1, F4=1),1,0)</f>
        <v>1</v>
      </c>
      <c r="T4">
        <v>0</v>
      </c>
      <c r="U4">
        <f>IF(G4=1,1,0)</f>
        <v>0</v>
      </c>
      <c r="V4">
        <f>IF(C4=1,1,0)</f>
        <v>1</v>
      </c>
      <c r="W4" t="str">
        <f>IF(R4=1,"ควรส่งต่อทันตแพทย์เพื่อวินิจฉัย","ไม่ต้อง")</f>
        <v>ควรส่งต่อทันตแพทย์เพื่อวินิจฉัย</v>
      </c>
    </row>
    <row r="5" spans="1:23" x14ac:dyDescent="0.2">
      <c r="A5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>
        <v>2</v>
      </c>
      <c r="I5">
        <v>6</v>
      </c>
      <c r="J5" t="str">
        <f>IF(B5=1,"มีเหา","NA")</f>
        <v>NA</v>
      </c>
      <c r="K5" t="str">
        <f>IF(C5=1,"มองกระดานไม่ชัด","NA")</f>
        <v>NA</v>
      </c>
      <c r="L5" t="str">
        <f>IF(D5=1,"ปวดฟันบ่อย/ฟันผุ","NA")</f>
        <v>NA</v>
      </c>
      <c r="M5" t="str">
        <f>IF(E5=1,"กลิ่นตัว/กลิ่นเท้า/กลิ่นปากแรง","NA")</f>
        <v>กลิ่นตัว/กลิ่นเท้า/กลิ่นปากแรง</v>
      </c>
      <c r="N5" t="str">
        <f>IF(F5=1,"มีอาการคัน/มีตุ่ม ผื่น ตกสะเก็ด","NA")</f>
        <v>NA</v>
      </c>
      <c r="O5" t="str">
        <f>IF(G5=1,"ประจำเดือนเปรอะเปื้อน","NA")</f>
        <v>ประจำเดือนเปรอะเปื้อน</v>
      </c>
      <c r="P5" t="s">
        <v>40</v>
      </c>
      <c r="Q5">
        <f>IF(B5=1,1,0)</f>
        <v>0</v>
      </c>
      <c r="R5">
        <v>1</v>
      </c>
      <c r="S5">
        <f>IF(OR(E5=1, F5=1),1,0)</f>
        <v>1</v>
      </c>
      <c r="T5">
        <v>1</v>
      </c>
      <c r="U5">
        <f>IF(G5=1,1,0)</f>
        <v>1</v>
      </c>
      <c r="V5">
        <f>IF(C5=1,1,0)</f>
        <v>0</v>
      </c>
      <c r="W5" t="str">
        <f>IF(R5=1,"ควรส่งต่อทันตแพทย์เพื่อวินิจฉัย","ไม่ต้อง")</f>
        <v>ควรส่งต่อทันตแพทย์เพื่อวินิจฉัย</v>
      </c>
    </row>
    <row r="6" spans="1:23" x14ac:dyDescent="0.2">
      <c r="A6">
        <v>5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1</v>
      </c>
      <c r="H6">
        <v>3</v>
      </c>
      <c r="I6">
        <v>1</v>
      </c>
      <c r="J6" t="str">
        <f>IF(B6=1,"มีเหา","NA")</f>
        <v>NA</v>
      </c>
      <c r="K6" t="str">
        <f>IF(C6=1,"มองกระดานไม่ชัด","NA")</f>
        <v>มองกระดานไม่ชัด</v>
      </c>
      <c r="L6" t="str">
        <f>IF(D6=1,"ปวดฟันบ่อย/ฟันผุ","NA")</f>
        <v>NA</v>
      </c>
      <c r="M6" t="str">
        <f>IF(E6=1,"กลิ่นตัว/กลิ่นเท้า/กลิ่นปากแรง","NA")</f>
        <v>กลิ่นตัว/กลิ่นเท้า/กลิ่นปากแรง</v>
      </c>
      <c r="N6" t="str">
        <f>IF(F6=1,"มีอาการคัน/มีตุ่ม ผื่น ตกสะเก็ด","NA")</f>
        <v>NA</v>
      </c>
      <c r="O6" t="str">
        <f>IF(G6=1,"ประจำเดือนเปรอะเปื้อน","NA")</f>
        <v>ประจำเดือนเปรอะเปื้อน</v>
      </c>
      <c r="P6" t="s">
        <v>56</v>
      </c>
      <c r="Q6">
        <f>IF(B6=1,1,0)</f>
        <v>0</v>
      </c>
      <c r="R6">
        <v>1</v>
      </c>
      <c r="S6">
        <f>IF(OR(E6=1, F6=1),1,0)</f>
        <v>1</v>
      </c>
      <c r="T6">
        <v>1</v>
      </c>
      <c r="U6">
        <f>IF(G6=1,1,0)</f>
        <v>1</v>
      </c>
      <c r="V6">
        <f>IF(C6=1,1,0)</f>
        <v>1</v>
      </c>
      <c r="W6" t="str">
        <f>IF(R6=1,"ควรส่งต่อทันตแพทย์เพื่อวินิจฉัย","ไม่ต้อง")</f>
        <v>ควรส่งต่อทันตแพทย์เพื่อวินิจฉัย</v>
      </c>
    </row>
    <row r="7" spans="1:23" x14ac:dyDescent="0.2">
      <c r="A7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>
        <v>5</v>
      </c>
      <c r="I7">
        <v>1</v>
      </c>
      <c r="J7" t="str">
        <f>IF(B7=1,"มีเหา","NA")</f>
        <v>มีเหา</v>
      </c>
      <c r="K7" t="str">
        <f>IF(C7=1,"มองกระดานไม่ชัด","NA")</f>
        <v>มองกระดานไม่ชัด</v>
      </c>
      <c r="L7" t="str">
        <f>IF(D7=1,"ปวดฟันบ่อย/ฟันผุ","NA")</f>
        <v>ปวดฟันบ่อย/ฟันผุ</v>
      </c>
      <c r="M7" t="str">
        <f>IF(E7=1,"กลิ่นตัว/กลิ่นเท้า/กลิ่นปากแรง","NA")</f>
        <v>กลิ่นตัว/กลิ่นเท้า/กลิ่นปากแรง</v>
      </c>
      <c r="N7" t="str">
        <f>IF(F7=1,"มีอาการคัน/มีตุ่ม ผื่น ตกสะเก็ด","NA")</f>
        <v>มีอาการคัน/มีตุ่ม ผื่น ตกสะเก็ด</v>
      </c>
      <c r="O7" t="str">
        <f>IF(G7=1,"ประจำเดือนเปรอะเปื้อน","NA")</f>
        <v>NA</v>
      </c>
      <c r="P7" t="s">
        <v>37</v>
      </c>
      <c r="Q7">
        <f>IF(B7=1,1,0)</f>
        <v>1</v>
      </c>
      <c r="R7">
        <f>IF(D7=1,1,0)</f>
        <v>1</v>
      </c>
      <c r="S7">
        <f>IF(OR(E7=1, F7=1),1,0)</f>
        <v>1</v>
      </c>
      <c r="T7">
        <f>IF(F7=1,1,0)</f>
        <v>1</v>
      </c>
      <c r="U7">
        <f>IF(G7=1,1,0)</f>
        <v>0</v>
      </c>
      <c r="V7">
        <f>IF(C7=1,1,0)</f>
        <v>1</v>
      </c>
      <c r="W7" t="str">
        <f>IF(R7=1,"ควรส่งต่อทันตแพทย์เพื่อวินิจฉัย","ไม่ต้อง")</f>
        <v>ควรส่งต่อทันตแพทย์เพื่อวินิจฉัย</v>
      </c>
    </row>
    <row r="8" spans="1:23" x14ac:dyDescent="0.2">
      <c r="A8">
        <v>7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>
        <v>2</v>
      </c>
      <c r="I8">
        <v>12</v>
      </c>
      <c r="J8" t="str">
        <f>IF(B8=1,"มีเหา","NA")</f>
        <v>มีเหา</v>
      </c>
      <c r="K8" t="str">
        <f>IF(C8=1,"มองกระดานไม่ชัด","NA")</f>
        <v>NA</v>
      </c>
      <c r="L8" t="str">
        <f>IF(D8=1,"ปวดฟันบ่อย/ฟันผุ","NA")</f>
        <v>NA</v>
      </c>
      <c r="M8" t="str">
        <f>IF(E8=1,"กลิ่นตัว/กลิ่นเท้า/กลิ่นปากแรง","NA")</f>
        <v>กลิ่นตัว/กลิ่นเท้า/กลิ่นปากแรง</v>
      </c>
      <c r="N8" t="str">
        <f>IF(F8=1,"มีอาการคัน/มีตุ่ม ผื่น ตกสะเก็ด","NA")</f>
        <v>NA</v>
      </c>
      <c r="O8" t="str">
        <f>IF(G8=1,"ประจำเดือนเปรอะเปื้อน","NA")</f>
        <v>NA</v>
      </c>
      <c r="P8" t="s">
        <v>15</v>
      </c>
      <c r="Q8">
        <f>IF(B8=1,1,0)</f>
        <v>1</v>
      </c>
      <c r="R8">
        <v>1</v>
      </c>
      <c r="S8">
        <f>IF(OR(E8=1, F8=1),1,0)</f>
        <v>1</v>
      </c>
      <c r="T8">
        <v>1</v>
      </c>
      <c r="U8">
        <f>IF(G8=1,1,0)</f>
        <v>0</v>
      </c>
      <c r="V8">
        <f>IF(C8=1,1,0)</f>
        <v>0</v>
      </c>
      <c r="W8" t="str">
        <f>IF(R8=1,"ควรส่งต่อทันตแพทย์เพื่อวินิจฉัย","ไม่ต้อง")</f>
        <v>ควรส่งต่อทันตแพทย์เพื่อวินิจฉัย</v>
      </c>
    </row>
    <row r="9" spans="1:23" x14ac:dyDescent="0.2">
      <c r="A9">
        <v>8</v>
      </c>
      <c r="B9" s="1">
        <v>1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>
        <v>3</v>
      </c>
      <c r="I9">
        <v>1</v>
      </c>
      <c r="J9" t="str">
        <f>IF(B9=1,"มีเหา","NA")</f>
        <v>มีเหา</v>
      </c>
      <c r="K9" t="str">
        <f>IF(C9=1,"มองกระดานไม่ชัด","NA")</f>
        <v>มองกระดานไม่ชัด</v>
      </c>
      <c r="L9" t="str">
        <f>IF(D9=1,"ปวดฟันบ่อย/ฟันผุ","NA")</f>
        <v>NA</v>
      </c>
      <c r="M9" t="str">
        <f>IF(E9=1,"กลิ่นตัว/กลิ่นเท้า/กลิ่นปากแรง","NA")</f>
        <v>กลิ่นตัว/กลิ่นเท้า/กลิ่นปากแรง</v>
      </c>
      <c r="N9" t="str">
        <f>IF(F9=1,"มีอาการคัน/มีตุ่ม ผื่น ตกสะเก็ด","NA")</f>
        <v>NA</v>
      </c>
      <c r="O9" t="str">
        <f>IF(G9=1,"ประจำเดือนเปรอะเปื้อน","NA")</f>
        <v>NA</v>
      </c>
      <c r="P9" t="s">
        <v>54</v>
      </c>
      <c r="Q9">
        <f>IF(B9=1,1,0)</f>
        <v>1</v>
      </c>
      <c r="R9">
        <v>1</v>
      </c>
      <c r="S9">
        <f>IF(OR(E9=1, F9=1),1,0)</f>
        <v>1</v>
      </c>
      <c r="T9">
        <v>1</v>
      </c>
      <c r="U9">
        <f>IF(G9=1,1,0)</f>
        <v>0</v>
      </c>
      <c r="V9">
        <f>IF(C9=1,1,0)</f>
        <v>1</v>
      </c>
      <c r="W9" t="str">
        <f>IF(R9=1,"ควรส่งต่อทันตแพทย์เพื่อวินิจฉัย","ไม่ต้อง")</f>
        <v>ควรส่งต่อทันตแพทย์เพื่อวินิจฉัย</v>
      </c>
    </row>
    <row r="10" spans="1:23" x14ac:dyDescent="0.2">
      <c r="A10">
        <v>9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>
        <v>2</v>
      </c>
      <c r="I10">
        <v>5</v>
      </c>
      <c r="J10" t="str">
        <f>IF(B10=1,"มีเหา","NA")</f>
        <v>มีเหา</v>
      </c>
      <c r="K10" t="str">
        <f>IF(C10=1,"มองกระดานไม่ชัด","NA")</f>
        <v>มองกระดานไม่ชัด</v>
      </c>
      <c r="L10" t="str">
        <f>IF(D10=1,"ปวดฟันบ่อย/ฟันผุ","NA")</f>
        <v>NA</v>
      </c>
      <c r="M10" t="str">
        <f>IF(E10=1,"กลิ่นตัว/กลิ่นเท้า/กลิ่นปากแรง","NA")</f>
        <v>NA</v>
      </c>
      <c r="N10" t="str">
        <f>IF(F10=1,"มีอาการคัน/มีตุ่ม ผื่น ตกสะเก็ด","NA")</f>
        <v>NA</v>
      </c>
      <c r="O10" t="str">
        <f>IF(G10=1,"ประจำเดือนเปรอะเปื้อน","NA")</f>
        <v>NA</v>
      </c>
      <c r="P10" t="s">
        <v>45</v>
      </c>
      <c r="Q10">
        <f>IF(B10=1,1,0)</f>
        <v>1</v>
      </c>
      <c r="R10">
        <f>IF(D10=1,1,0)</f>
        <v>0</v>
      </c>
      <c r="S10">
        <f>IF(OR(E10=1, F10=1),1,0)</f>
        <v>0</v>
      </c>
      <c r="T10">
        <f>IF(F10=1,1,0)</f>
        <v>0</v>
      </c>
      <c r="U10">
        <f>IF(G10=1,1,0)</f>
        <v>0</v>
      </c>
      <c r="V10">
        <f>IF(C10=1,1,0)</f>
        <v>1</v>
      </c>
      <c r="W10" t="str">
        <f>IF(R10=1,"ควรส่งต่อทันตแพทย์เพื่อวินิจฉัย","ไม่ต้อง")</f>
        <v>ไม่ต้อง</v>
      </c>
    </row>
    <row r="11" spans="1:23" x14ac:dyDescent="0.2">
      <c r="A11">
        <v>10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>
        <v>2</v>
      </c>
      <c r="I11">
        <v>22</v>
      </c>
      <c r="J11" t="str">
        <f>IF(B11=1,"มีเหา","NA")</f>
        <v>NA</v>
      </c>
      <c r="K11" t="str">
        <f>IF(C11=1,"มองกระดานไม่ชัด","NA")</f>
        <v>มองกระดานไม่ชัด</v>
      </c>
      <c r="L11" t="str">
        <f>IF(D11=1,"ปวดฟันบ่อย/ฟันผุ","NA")</f>
        <v>ปวดฟันบ่อย/ฟันผุ</v>
      </c>
      <c r="M11" t="str">
        <f>IF(E11=1,"กลิ่นตัว/กลิ่นเท้า/กลิ่นปากแรง","NA")</f>
        <v>NA</v>
      </c>
      <c r="N11" t="str">
        <f>IF(F11=1,"มีอาการคัน/มีตุ่ม ผื่น ตกสะเก็ด","NA")</f>
        <v>NA</v>
      </c>
      <c r="O11" t="str">
        <f>IF(G11=1,"ประจำเดือนเปรอะเปื้อน","NA")</f>
        <v>NA</v>
      </c>
      <c r="P11" t="s">
        <v>32</v>
      </c>
      <c r="Q11">
        <f>IF(B11=1,1,0)</f>
        <v>0</v>
      </c>
      <c r="R11">
        <f>IF(D11=1,1,0)</f>
        <v>1</v>
      </c>
      <c r="S11">
        <f>IF(OR(E11=1, F11=1),1,0)</f>
        <v>0</v>
      </c>
      <c r="T11">
        <f>IF(F11=1,1,0)</f>
        <v>0</v>
      </c>
      <c r="U11">
        <f>IF(G11=1,1,0)</f>
        <v>0</v>
      </c>
      <c r="V11">
        <f>IF(C11=1,1,0)</f>
        <v>1</v>
      </c>
      <c r="W11" t="str">
        <f>IF(R11=1,"ควรส่งต่อทันตแพทย์เพื่อวินิจฉัย","ไม่ต้อง")</f>
        <v>ควรส่งต่อทันตแพทย์เพื่อวินิจฉัย</v>
      </c>
    </row>
    <row r="12" spans="1:23" x14ac:dyDescent="0.2">
      <c r="A12">
        <v>11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>
        <v>2</v>
      </c>
      <c r="I12">
        <v>6</v>
      </c>
      <c r="J12" t="str">
        <f>IF(B12=1,"มีเหา","NA")</f>
        <v>NA</v>
      </c>
      <c r="K12" t="str">
        <f>IF(C12=1,"มองกระดานไม่ชัด","NA")</f>
        <v>มองกระดานไม่ชัด</v>
      </c>
      <c r="L12" t="str">
        <f>IF(D12=1,"ปวดฟันบ่อย/ฟันผุ","NA")</f>
        <v>NA</v>
      </c>
      <c r="M12" t="str">
        <f>IF(E12=1,"กลิ่นตัว/กลิ่นเท้า/กลิ่นปากแรง","NA")</f>
        <v>กลิ่นตัว/กลิ่นเท้า/กลิ่นปากแรง</v>
      </c>
      <c r="N12" t="str">
        <f>IF(F12=1,"มีอาการคัน/มีตุ่ม ผื่น ตกสะเก็ด","NA")</f>
        <v>NA</v>
      </c>
      <c r="O12" t="str">
        <f>IF(G12=1,"ประจำเดือนเปรอะเปื้อน","NA")</f>
        <v>NA</v>
      </c>
      <c r="P12" t="s">
        <v>49</v>
      </c>
      <c r="Q12">
        <f>IF(B12=1,1,0)</f>
        <v>0</v>
      </c>
      <c r="R12">
        <v>1</v>
      </c>
      <c r="S12">
        <f>IF(OR(E12=1, F12=1),1,0)</f>
        <v>1</v>
      </c>
      <c r="T12">
        <v>1</v>
      </c>
      <c r="U12">
        <f>IF(G12=1,1,0)</f>
        <v>0</v>
      </c>
      <c r="V12">
        <f>IF(C12=1,1,0)</f>
        <v>1</v>
      </c>
      <c r="W12" t="str">
        <f>IF(R12=1,"ควรส่งต่อทันตแพทย์เพื่อวินิจฉัย","ไม่ต้อง")</f>
        <v>ควรส่งต่อทันตแพทย์เพื่อวินิจฉัย</v>
      </c>
    </row>
    <row r="13" spans="1:23" x14ac:dyDescent="0.2">
      <c r="A13">
        <v>12</v>
      </c>
      <c r="B13" s="1">
        <v>1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>
        <v>3</v>
      </c>
      <c r="I13">
        <v>2</v>
      </c>
      <c r="J13" t="str">
        <f>IF(B13=1,"มีเหา","NA")</f>
        <v>มีเหา</v>
      </c>
      <c r="K13" t="str">
        <f>IF(C13=1,"มองกระดานไม่ชัด","NA")</f>
        <v>NA</v>
      </c>
      <c r="L13" t="str">
        <f>IF(D13=1,"ปวดฟันบ่อย/ฟันผุ","NA")</f>
        <v>NA</v>
      </c>
      <c r="M13" t="str">
        <f>IF(E13=1,"กลิ่นตัว/กลิ่นเท้า/กลิ่นปากแรง","NA")</f>
        <v>กลิ่นตัว/กลิ่นเท้า/กลิ่นปากแรง</v>
      </c>
      <c r="N13" t="str">
        <f>IF(F13=1,"มีอาการคัน/มีตุ่ม ผื่น ตกสะเก็ด","NA")</f>
        <v>มีอาการคัน/มีตุ่ม ผื่น ตกสะเก็ด</v>
      </c>
      <c r="O13" t="str">
        <f>IF(G13=1,"ประจำเดือนเปรอะเปื้อน","NA")</f>
        <v>NA</v>
      </c>
      <c r="P13" t="s">
        <v>28</v>
      </c>
      <c r="Q13">
        <f>IF(B13=1,1,0)</f>
        <v>1</v>
      </c>
      <c r="R13">
        <v>1</v>
      </c>
      <c r="S13">
        <f>IF(OR(E13=1, F13=1),1,0)</f>
        <v>1</v>
      </c>
      <c r="T13">
        <f>IF(F13=1,1,0)</f>
        <v>1</v>
      </c>
      <c r="U13">
        <f>IF(G13=1,1,0)</f>
        <v>0</v>
      </c>
      <c r="V13">
        <f>IF(C13=1,1,0)</f>
        <v>0</v>
      </c>
      <c r="W13" t="str">
        <f>IF(R13=1,"ควรส่งต่อทันตแพทย์เพื่อวินิจฉัย","ไม่ต้อง")</f>
        <v>ควรส่งต่อทันตแพทย์เพื่อวินิจฉัย</v>
      </c>
    </row>
    <row r="14" spans="1:23" x14ac:dyDescent="0.2">
      <c r="A14">
        <v>13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1</v>
      </c>
      <c r="H14">
        <v>2</v>
      </c>
      <c r="I14">
        <v>1</v>
      </c>
      <c r="J14" t="str">
        <f>IF(B14=1,"มีเหา","NA")</f>
        <v>NA</v>
      </c>
      <c r="K14" t="str">
        <f>IF(C14=1,"มองกระดานไม่ชัด","NA")</f>
        <v>NA</v>
      </c>
      <c r="L14" t="str">
        <f>IF(D14=1,"ปวดฟันบ่อย/ฟันผุ","NA")</f>
        <v>ปวดฟันบ่อย/ฟันผุ</v>
      </c>
      <c r="M14" t="str">
        <f>IF(E14=1,"กลิ่นตัว/กลิ่นเท้า/กลิ่นปากแรง","NA")</f>
        <v>NA</v>
      </c>
      <c r="N14" t="str">
        <f>IF(F14=1,"มีอาการคัน/มีตุ่ม ผื่น ตกสะเก็ด","NA")</f>
        <v>NA</v>
      </c>
      <c r="O14" t="str">
        <f>IF(G14=1,"ประจำเดือนเปรอะเปื้อน","NA")</f>
        <v>ประจำเดือนเปรอะเปื้อน</v>
      </c>
      <c r="P14" t="s">
        <v>34</v>
      </c>
      <c r="Q14">
        <f>IF(B14=1,1,0)</f>
        <v>0</v>
      </c>
      <c r="R14">
        <f>IF(D14=1,1,0)</f>
        <v>1</v>
      </c>
      <c r="S14">
        <f>IF(OR(E14=1, F14=1),1,0)</f>
        <v>0</v>
      </c>
      <c r="T14">
        <f>IF(F14=1,1,0)</f>
        <v>0</v>
      </c>
      <c r="U14">
        <f>IF(G14=1,1,0)</f>
        <v>1</v>
      </c>
      <c r="V14">
        <f>IF(C14=1,1,0)</f>
        <v>0</v>
      </c>
      <c r="W14" t="str">
        <f>IF(R14=1,"ควรส่งต่อทันตแพทย์เพื่อวินิจฉัย","ไม่ต้อง")</f>
        <v>ควรส่งต่อทันตแพทย์เพื่อวินิจฉัย</v>
      </c>
    </row>
    <row r="15" spans="1:23" x14ac:dyDescent="0.2">
      <c r="A15">
        <v>14</v>
      </c>
      <c r="B15" s="1">
        <v>1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>
        <v>3</v>
      </c>
      <c r="I15">
        <v>3</v>
      </c>
      <c r="J15" t="str">
        <f>IF(B15=1,"มีเหา","NA")</f>
        <v>มีเหา</v>
      </c>
      <c r="K15" t="str">
        <f>IF(C15=1,"มองกระดานไม่ชัด","NA")</f>
        <v>มองกระดานไม่ชัด</v>
      </c>
      <c r="L15" t="str">
        <f>IF(D15=1,"ปวดฟันบ่อย/ฟันผุ","NA")</f>
        <v>ปวดฟันบ่อย/ฟันผุ</v>
      </c>
      <c r="M15" t="str">
        <f>IF(E15=1,"กลิ่นตัว/กลิ่นเท้า/กลิ่นปากแรง","NA")</f>
        <v>NA</v>
      </c>
      <c r="N15" t="str">
        <f>IF(F15=1,"มีอาการคัน/มีตุ่ม ผื่น ตกสะเก็ด","NA")</f>
        <v>NA</v>
      </c>
      <c r="O15" t="str">
        <f>IF(G15=1,"ประจำเดือนเปรอะเปื้อน","NA")</f>
        <v>NA</v>
      </c>
      <c r="P15" t="s">
        <v>39</v>
      </c>
      <c r="Q15">
        <f>IF(B15=1,1,0)</f>
        <v>1</v>
      </c>
      <c r="R15">
        <f>IF(D15=1,1,0)</f>
        <v>1</v>
      </c>
      <c r="S15">
        <f>IF(OR(E15=1, F15=1),1,0)</f>
        <v>0</v>
      </c>
      <c r="T15">
        <f>IF(F15=1,1,0)</f>
        <v>0</v>
      </c>
      <c r="U15">
        <f>IF(G15=1,1,0)</f>
        <v>0</v>
      </c>
      <c r="V15">
        <f>IF(C15=1,1,0)</f>
        <v>1</v>
      </c>
      <c r="W15" t="str">
        <f>IF(R15=1,"ควรส่งต่อทันตแพทย์เพื่อวินิจฉัย","ไม่ต้อง")</f>
        <v>ควรส่งต่อทันตแพทย์เพื่อวินิจฉัย</v>
      </c>
    </row>
    <row r="16" spans="1:23" x14ac:dyDescent="0.2">
      <c r="A16">
        <v>15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>
        <v>2</v>
      </c>
      <c r="I16">
        <v>8</v>
      </c>
      <c r="J16" t="str">
        <f>IF(B16=1,"มีเหา","NA")</f>
        <v>NA</v>
      </c>
      <c r="K16" t="str">
        <f>IF(C16=1,"มองกระดานไม่ชัด","NA")</f>
        <v>มองกระดานไม่ชัด</v>
      </c>
      <c r="L16" t="str">
        <f>IF(D16=1,"ปวดฟันบ่อย/ฟันผุ","NA")</f>
        <v>NA</v>
      </c>
      <c r="M16" t="str">
        <f>IF(E16=1,"กลิ่นตัว/กลิ่นเท้า/กลิ่นปากแรง","NA")</f>
        <v>NA</v>
      </c>
      <c r="N16" t="str">
        <f>IF(F16=1,"มีอาการคัน/มีตุ่ม ผื่น ตกสะเก็ด","NA")</f>
        <v>มีอาการคัน/มีตุ่ม ผื่น ตกสะเก็ด</v>
      </c>
      <c r="O16" t="str">
        <f>IF(G16=1,"ประจำเดือนเปรอะเปื้อน","NA")</f>
        <v>NA</v>
      </c>
      <c r="P16" t="s">
        <v>38</v>
      </c>
      <c r="Q16">
        <f>IF(B16=1,1,0)</f>
        <v>0</v>
      </c>
      <c r="R16">
        <f>IF(D16=1,1,0)</f>
        <v>0</v>
      </c>
      <c r="S16">
        <f>IF(OR(E16=1, F16=1),1,0)</f>
        <v>1</v>
      </c>
      <c r="T16">
        <v>0</v>
      </c>
      <c r="U16">
        <f>IF(G16=1,1,0)</f>
        <v>0</v>
      </c>
      <c r="V16">
        <f>IF(C16=1,1,0)</f>
        <v>1</v>
      </c>
      <c r="W16" t="str">
        <f>IF(R16=1,"ควรส่งต่อทันตแพทย์เพื่อวินิจฉัย","ไม่ต้อง")</f>
        <v>ไม่ต้อง</v>
      </c>
    </row>
    <row r="17" spans="1:23" x14ac:dyDescent="0.2">
      <c r="A17">
        <v>16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>
        <v>2</v>
      </c>
      <c r="I17">
        <v>19</v>
      </c>
      <c r="J17" t="str">
        <f>IF(B17=1,"มีเหา","NA")</f>
        <v>NA</v>
      </c>
      <c r="K17" t="str">
        <f>IF(C17=1,"มองกระดานไม่ชัด","NA")</f>
        <v>NA</v>
      </c>
      <c r="L17" t="str">
        <f>IF(D17=1,"ปวดฟันบ่อย/ฟันผุ","NA")</f>
        <v>NA</v>
      </c>
      <c r="M17" t="str">
        <f>IF(E17=1,"กลิ่นตัว/กลิ่นเท้า/กลิ่นปากแรง","NA")</f>
        <v>กลิ่นตัว/กลิ่นเท้า/กลิ่นปากแรง</v>
      </c>
      <c r="N17" t="str">
        <f>IF(F17=1,"มีอาการคัน/มีตุ่ม ผื่น ตกสะเก็ด","NA")</f>
        <v>มีอาการคัน/มีตุ่ม ผื่น ตกสะเก็ด</v>
      </c>
      <c r="O17" t="str">
        <f>IF(G17=1,"ประจำเดือนเปรอะเปื้อน","NA")</f>
        <v>NA</v>
      </c>
      <c r="P17" t="s">
        <v>30</v>
      </c>
      <c r="Q17">
        <f>IF(B17=1,1,0)</f>
        <v>0</v>
      </c>
      <c r="R17">
        <v>1</v>
      </c>
      <c r="S17">
        <f>IF(OR(E17=1, F17=1),1,0)</f>
        <v>1</v>
      </c>
      <c r="T17">
        <f>IF(F17=1,1,0)</f>
        <v>1</v>
      </c>
      <c r="U17">
        <f>IF(G17=1,1,0)</f>
        <v>0</v>
      </c>
      <c r="V17">
        <f>IF(C17=1,1,0)</f>
        <v>0</v>
      </c>
      <c r="W17" t="str">
        <f>IF(R17=1,"ควรส่งต่อทันตแพทย์เพื่อวินิจฉัย","ไม่ต้อง")</f>
        <v>ควรส่งต่อทันตแพทย์เพื่อวินิจฉัย</v>
      </c>
    </row>
    <row r="18" spans="1:23" x14ac:dyDescent="0.2">
      <c r="A18">
        <v>17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>
        <v>2</v>
      </c>
      <c r="I18">
        <v>2</v>
      </c>
      <c r="J18" t="str">
        <f>IF(B18=1,"มีเหา","NA")</f>
        <v>มีเหา</v>
      </c>
      <c r="K18" t="str">
        <f>IF(C18=1,"มองกระดานไม่ชัด","NA")</f>
        <v>NA</v>
      </c>
      <c r="L18" t="str">
        <f>IF(D18=1,"ปวดฟันบ่อย/ฟันผุ","NA")</f>
        <v>NA</v>
      </c>
      <c r="M18" t="str">
        <f>IF(E18=1,"กลิ่นตัว/กลิ่นเท้า/กลิ่นปากแรง","NA")</f>
        <v>NA</v>
      </c>
      <c r="N18" t="str">
        <f>IF(F18=1,"มีอาการคัน/มีตุ่ม ผื่น ตกสะเก็ด","NA")</f>
        <v>NA</v>
      </c>
      <c r="O18" t="str">
        <f>IF(G18=1,"ประจำเดือนเปรอะเปื้อน","NA")</f>
        <v>ประจำเดือนเปรอะเปื้อน</v>
      </c>
      <c r="P18" t="s">
        <v>36</v>
      </c>
      <c r="Q18">
        <f>IF(B18=1,1,0)</f>
        <v>1</v>
      </c>
      <c r="R18">
        <f>IF(D18=1,1,0)</f>
        <v>0</v>
      </c>
      <c r="S18">
        <f>IF(OR(E18=1, F18=1),1,0)</f>
        <v>0</v>
      </c>
      <c r="T18">
        <f>IF(F18=1,1,0)</f>
        <v>0</v>
      </c>
      <c r="U18">
        <f>IF(G18=1,1,0)</f>
        <v>1</v>
      </c>
      <c r="V18">
        <f>IF(C18=1,1,0)</f>
        <v>0</v>
      </c>
      <c r="W18" t="str">
        <f>IF(R18=1,"ควรส่งต่อทันตแพทย์เพื่อวินิจฉัย","ไม่ต้อง")</f>
        <v>ไม่ต้อง</v>
      </c>
    </row>
    <row r="19" spans="1:23" x14ac:dyDescent="0.2">
      <c r="A19">
        <v>18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>
        <v>1</v>
      </c>
      <c r="I19">
        <v>142</v>
      </c>
      <c r="J19" t="str">
        <f>IF(B19=1,"มีเหา","NA")</f>
        <v>NA</v>
      </c>
      <c r="K19" t="str">
        <f>IF(C19=1,"มองกระดานไม่ชัด","NA")</f>
        <v>NA</v>
      </c>
      <c r="L19" t="str">
        <f>IF(D19=1,"ปวดฟันบ่อย/ฟันผุ","NA")</f>
        <v>NA</v>
      </c>
      <c r="M19" t="str">
        <f>IF(E19=1,"กลิ่นตัว/กลิ่นเท้า/กลิ่นปากแรง","NA")</f>
        <v>กลิ่นตัว/กลิ่นเท้า/กลิ่นปากแรง</v>
      </c>
      <c r="N19" t="str">
        <f>IF(F19=1,"มีอาการคัน/มีตุ่ม ผื่น ตกสะเก็ด","NA")</f>
        <v>NA</v>
      </c>
      <c r="O19" t="str">
        <f>IF(G19=1,"ประจำเดือนเปรอะเปื้อน","NA")</f>
        <v>NA</v>
      </c>
      <c r="P19" t="s">
        <v>11</v>
      </c>
      <c r="Q19">
        <f>IF(B19=1,1,0)</f>
        <v>0</v>
      </c>
      <c r="R19">
        <v>1</v>
      </c>
      <c r="S19">
        <f>IF(OR(E19=1, F19=1),1,0)</f>
        <v>1</v>
      </c>
      <c r="T19">
        <v>1</v>
      </c>
      <c r="U19">
        <f>IF(G19=1,1,0)</f>
        <v>0</v>
      </c>
      <c r="V19">
        <f>IF(C19=1,1,0)</f>
        <v>0</v>
      </c>
      <c r="W19" t="str">
        <f>IF(R19=1,"ควรส่งต่อทันตแพทย์เพื่อวินิจฉัย","ไม่ต้อง")</f>
        <v>ควรส่งต่อทันตแพทย์เพื่อวินิจฉัย</v>
      </c>
    </row>
    <row r="20" spans="1:23" x14ac:dyDescent="0.2">
      <c r="A20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>
        <v>1</v>
      </c>
      <c r="I20">
        <v>18</v>
      </c>
      <c r="J20" t="str">
        <f>IF(B20=1,"มีเหา","NA")</f>
        <v>NA</v>
      </c>
      <c r="K20" t="str">
        <f>IF(C20=1,"มองกระดานไม่ชัด","NA")</f>
        <v>NA</v>
      </c>
      <c r="L20" t="str">
        <f>IF(D20=1,"ปวดฟันบ่อย/ฟันผุ","NA")</f>
        <v>NA</v>
      </c>
      <c r="M20" t="str">
        <f>IF(E20=1,"กลิ่นตัว/กลิ่นเท้า/กลิ่นปากแรง","NA")</f>
        <v>NA</v>
      </c>
      <c r="N20" t="str">
        <f>IF(F20=1,"มีอาการคัน/มีตุ่ม ผื่น ตกสะเก็ด","NA")</f>
        <v>NA</v>
      </c>
      <c r="O20" t="str">
        <f>IF(G20=1,"ประจำเดือนเปรอะเปื้อน","NA")</f>
        <v>ประจำเดือนเปรอะเปื้อน</v>
      </c>
      <c r="P20" t="s">
        <v>10</v>
      </c>
      <c r="Q20">
        <f>IF(B20=1,1,0)</f>
        <v>0</v>
      </c>
      <c r="R20">
        <f>IF(D20=1,1,0)</f>
        <v>0</v>
      </c>
      <c r="S20">
        <f>IF(OR(E20=1, F20=1),1,0)</f>
        <v>0</v>
      </c>
      <c r="T20">
        <f>IF(F20=1,1,0)</f>
        <v>0</v>
      </c>
      <c r="U20">
        <f>IF(G20=1,1,0)</f>
        <v>1</v>
      </c>
      <c r="V20">
        <f>IF(C20=1,1,0)</f>
        <v>0</v>
      </c>
      <c r="W20" t="str">
        <f>IF(R20=1,"ควรส่งต่อทันตแพทย์เพื่อวินิจฉัย","ไม่ต้อง")</f>
        <v>ไม่ต้อง</v>
      </c>
    </row>
    <row r="21" spans="1:23" x14ac:dyDescent="0.2">
      <c r="A21">
        <v>20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>
        <v>1</v>
      </c>
      <c r="I21">
        <v>57</v>
      </c>
      <c r="J21" t="str">
        <f>IF(B21=1,"มีเหา","NA")</f>
        <v>NA</v>
      </c>
      <c r="K21" t="str">
        <f>IF(C21=1,"มองกระดานไม่ชัด","NA")</f>
        <v>NA</v>
      </c>
      <c r="L21" t="str">
        <f>IF(D21=1,"ปวดฟันบ่อย/ฟันผุ","NA")</f>
        <v>NA</v>
      </c>
      <c r="M21" t="str">
        <f>IF(E21=1,"กลิ่นตัว/กลิ่นเท้า/กลิ่นปากแรง","NA")</f>
        <v>NA</v>
      </c>
      <c r="N21" t="str">
        <f>IF(F21=1,"มีอาการคัน/มีตุ่ม ผื่น ตกสะเก็ด","NA")</f>
        <v>มีอาการคัน/มีตุ่ม ผื่น ตกสะเก็ด</v>
      </c>
      <c r="O21" t="str">
        <f>IF(G21=1,"ประจำเดือนเปรอะเปื้อน","NA")</f>
        <v>NA</v>
      </c>
      <c r="P21" t="s">
        <v>25</v>
      </c>
      <c r="Q21">
        <f>IF(B21=1,1,0)</f>
        <v>0</v>
      </c>
      <c r="R21">
        <f>IF(D21=1,1,0)</f>
        <v>0</v>
      </c>
      <c r="S21">
        <f>IF(OR(E21=1, F21=1),1,0)</f>
        <v>1</v>
      </c>
      <c r="T21">
        <v>0</v>
      </c>
      <c r="U21">
        <f>IF(G21=1,1,0)</f>
        <v>0</v>
      </c>
      <c r="V21">
        <f>IF(C21=1,1,0)</f>
        <v>0</v>
      </c>
      <c r="W21" t="str">
        <f>IF(R21=1,"ควรส่งต่อทันตแพทย์เพื่อวินิจฉัย","ไม่ต้อง")</f>
        <v>ไม่ต้อง</v>
      </c>
    </row>
    <row r="22" spans="1:23" x14ac:dyDescent="0.2">
      <c r="A22">
        <v>21</v>
      </c>
      <c r="B22" s="1">
        <v>0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>
        <v>4</v>
      </c>
      <c r="I22">
        <v>1</v>
      </c>
      <c r="J22" t="str">
        <f>IF(B22=1,"มีเหา","NA")</f>
        <v>NA</v>
      </c>
      <c r="K22" t="str">
        <f>IF(C22=1,"มองกระดานไม่ชัด","NA")</f>
        <v>มองกระดานไม่ชัด</v>
      </c>
      <c r="L22" t="str">
        <f>IF(D22=1,"ปวดฟันบ่อย/ฟันผุ","NA")</f>
        <v>ปวดฟันบ่อย/ฟันผุ</v>
      </c>
      <c r="M22" t="str">
        <f>IF(E22=1,"กลิ่นตัว/กลิ่นเท้า/กลิ่นปากแรง","NA")</f>
        <v>กลิ่นตัว/กลิ่นเท้า/กลิ่นปากแรง</v>
      </c>
      <c r="N22" t="str">
        <f>IF(F22=1,"มีอาการคัน/มีตุ่ม ผื่น ตกสะเก็ด","NA")</f>
        <v>มีอาการคัน/มีตุ่ม ผื่น ตกสะเก็ด</v>
      </c>
      <c r="O22" t="str">
        <f>IF(G22=1,"ประจำเดือนเปรอะเปื้อน","NA")</f>
        <v>NA</v>
      </c>
      <c r="P22" t="s">
        <v>53</v>
      </c>
      <c r="Q22">
        <f>IF(B22=1,1,0)</f>
        <v>0</v>
      </c>
      <c r="R22">
        <f>IF(D22=1,1,0)</f>
        <v>1</v>
      </c>
      <c r="S22">
        <f>IF(OR(E22=1, F22=1),1,0)</f>
        <v>1</v>
      </c>
      <c r="T22">
        <f>IF(F22=1,1,0)</f>
        <v>1</v>
      </c>
      <c r="U22">
        <f>IF(G22=1,1,0)</f>
        <v>0</v>
      </c>
      <c r="V22">
        <f>IF(C22=1,1,0)</f>
        <v>1</v>
      </c>
      <c r="W22" t="str">
        <f>IF(R22=1,"ควรส่งต่อทันตแพทย์เพื่อวินิจฉัย","ไม่ต้อง")</f>
        <v>ควรส่งต่อทันตแพทย์เพื่อวินิจฉัย</v>
      </c>
    </row>
    <row r="23" spans="1:23" x14ac:dyDescent="0.2">
      <c r="A23">
        <v>22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>
        <v>4</v>
      </c>
      <c r="I23">
        <v>1</v>
      </c>
      <c r="J23" t="str">
        <f>IF(B23=1,"มีเหา","NA")</f>
        <v>มีเหา</v>
      </c>
      <c r="K23" t="str">
        <f>IF(C23=1,"มองกระดานไม่ชัด","NA")</f>
        <v>มองกระดานไม่ชัด</v>
      </c>
      <c r="L23" t="str">
        <f>IF(D23=1,"ปวดฟันบ่อย/ฟันผุ","NA")</f>
        <v>ปวดฟันบ่อย/ฟันผุ</v>
      </c>
      <c r="M23" t="str">
        <f>IF(E23=1,"กลิ่นตัว/กลิ่นเท้า/กลิ่นปากแรง","NA")</f>
        <v>กลิ่นตัว/กลิ่นเท้า/กลิ่นปากแรง</v>
      </c>
      <c r="N23" t="str">
        <f>IF(F23=1,"มีอาการคัน/มีตุ่ม ผื่น ตกสะเก็ด","NA")</f>
        <v>NA</v>
      </c>
      <c r="O23" t="str">
        <f>IF(G23=1,"ประจำเดือนเปรอะเปื้อน","NA")</f>
        <v>NA</v>
      </c>
      <c r="P23" t="s">
        <v>27</v>
      </c>
      <c r="Q23">
        <f>IF(B23=1,1,0)</f>
        <v>1</v>
      </c>
      <c r="R23">
        <f>IF(D23=1,1,0)</f>
        <v>1</v>
      </c>
      <c r="S23">
        <f>IF(OR(E23=1, F23=1),1,0)</f>
        <v>1</v>
      </c>
      <c r="T23">
        <v>1</v>
      </c>
      <c r="U23">
        <f>IF(G23=1,1,0)</f>
        <v>0</v>
      </c>
      <c r="V23">
        <f>IF(C23=1,1,0)</f>
        <v>1</v>
      </c>
      <c r="W23" t="str">
        <f>IF(R23=1,"ควรส่งต่อทันตแพทย์เพื่อวินิจฉัย","ไม่ต้อง")</f>
        <v>ควรส่งต่อทันตแพทย์เพื่อวินิจฉัย</v>
      </c>
    </row>
    <row r="24" spans="1:23" x14ac:dyDescent="0.2">
      <c r="A24">
        <v>23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1</v>
      </c>
      <c r="I24">
        <v>201</v>
      </c>
      <c r="J24" t="str">
        <f>IF(B24=1,"มีเหา","NA")</f>
        <v>มีเหา</v>
      </c>
      <c r="K24" t="str">
        <f>IF(C24=1,"มองกระดานไม่ชัด","NA")</f>
        <v>NA</v>
      </c>
      <c r="L24" t="str">
        <f>IF(D24=1,"ปวดฟันบ่อย/ฟันผุ","NA")</f>
        <v>NA</v>
      </c>
      <c r="M24" t="str">
        <f>IF(E24=1,"กลิ่นตัว/กลิ่นเท้า/กลิ่นปากแรง","NA")</f>
        <v>NA</v>
      </c>
      <c r="N24" t="str">
        <f>IF(F24=1,"มีอาการคัน/มีตุ่ม ผื่น ตกสะเก็ด","NA")</f>
        <v>NA</v>
      </c>
      <c r="O24" t="str">
        <f>IF(G24=1,"ประจำเดือนเปรอะเปื้อน","NA")</f>
        <v>NA</v>
      </c>
      <c r="P24" t="s">
        <v>13</v>
      </c>
      <c r="Q24">
        <f>IF(B24=1,1,0)</f>
        <v>1</v>
      </c>
      <c r="R24">
        <f>IF(D24=1,1,0)</f>
        <v>0</v>
      </c>
      <c r="S24">
        <f>IF(OR(E24=1, F24=1),1,0)</f>
        <v>0</v>
      </c>
      <c r="T24">
        <f>IF(F24=1,1,0)</f>
        <v>0</v>
      </c>
      <c r="U24">
        <f>IF(G24=1,1,0)</f>
        <v>0</v>
      </c>
      <c r="V24">
        <f>IF(C24=1,1,0)</f>
        <v>0</v>
      </c>
      <c r="W24" t="str">
        <f>IF(R24=1,"ควรส่งต่อทันตแพทย์เพื่อวินิจฉัย","ไม่ต้อง")</f>
        <v>ไม่ต้อง</v>
      </c>
    </row>
    <row r="25" spans="1:23" x14ac:dyDescent="0.2">
      <c r="A25">
        <v>24</v>
      </c>
      <c r="B25" s="1">
        <v>0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>
        <v>3</v>
      </c>
      <c r="I25">
        <v>4</v>
      </c>
      <c r="J25" t="str">
        <f>IF(B25=1,"มีเหา","NA")</f>
        <v>NA</v>
      </c>
      <c r="K25" t="str">
        <f>IF(C25=1,"มองกระดานไม่ชัด","NA")</f>
        <v>มองกระดานไม่ชัด</v>
      </c>
      <c r="L25" t="str">
        <f>IF(D25=1,"ปวดฟันบ่อย/ฟันผุ","NA")</f>
        <v>ปวดฟันบ่อย/ฟันผุ</v>
      </c>
      <c r="M25" t="str">
        <f>IF(E25=1,"กลิ่นตัว/กลิ่นเท้า/กลิ่นปากแรง","NA")</f>
        <v>กลิ่นตัว/กลิ่นเท้า/กลิ่นปากแรง</v>
      </c>
      <c r="N25" t="str">
        <f>IF(F25=1,"มีอาการคัน/มีตุ่ม ผื่น ตกสะเก็ด","NA")</f>
        <v>NA</v>
      </c>
      <c r="O25" t="str">
        <f>IF(G25=1,"ประจำเดือนเปรอะเปื้อน","NA")</f>
        <v>NA</v>
      </c>
      <c r="P25" t="s">
        <v>12</v>
      </c>
      <c r="Q25">
        <f>IF(B25=1,1,0)</f>
        <v>0</v>
      </c>
      <c r="R25">
        <f>IF(D25=1,1,0)</f>
        <v>1</v>
      </c>
      <c r="S25">
        <f>IF(OR(E25=1, F25=1),1,0)</f>
        <v>1</v>
      </c>
      <c r="T25">
        <v>1</v>
      </c>
      <c r="U25">
        <f>IF(G25=1,1,0)</f>
        <v>0</v>
      </c>
      <c r="V25">
        <f>IF(C25=1,1,0)</f>
        <v>1</v>
      </c>
      <c r="W25" t="str">
        <f>IF(R25=1,"ควรส่งต่อทันตแพทย์เพื่อวินิจฉัย","ไม่ต้อง")</f>
        <v>ควรส่งต่อทันตแพทย์เพื่อวินิจฉัย</v>
      </c>
    </row>
    <row r="26" spans="1:23" x14ac:dyDescent="0.2">
      <c r="A26">
        <v>25</v>
      </c>
      <c r="B26" s="1">
        <v>1</v>
      </c>
      <c r="C26" s="1">
        <v>0</v>
      </c>
      <c r="D26" s="1">
        <v>1</v>
      </c>
      <c r="E26" s="1">
        <v>1</v>
      </c>
      <c r="F26" s="1">
        <v>0</v>
      </c>
      <c r="G26" s="1">
        <v>1</v>
      </c>
      <c r="H26">
        <v>4</v>
      </c>
      <c r="I26">
        <v>2</v>
      </c>
      <c r="J26" t="str">
        <f>IF(B26=1,"มีเหา","NA")</f>
        <v>มีเหา</v>
      </c>
      <c r="K26" t="str">
        <f>IF(C26=1,"มองกระดานไม่ชัด","NA")</f>
        <v>NA</v>
      </c>
      <c r="L26" t="str">
        <f>IF(D26=1,"ปวดฟันบ่อย/ฟันผุ","NA")</f>
        <v>ปวดฟันบ่อย/ฟันผุ</v>
      </c>
      <c r="M26" t="str">
        <f>IF(E26=1,"กลิ่นตัว/กลิ่นเท้า/กลิ่นปากแรง","NA")</f>
        <v>กลิ่นตัว/กลิ่นเท้า/กลิ่นปากแรง</v>
      </c>
      <c r="N26" t="str">
        <f>IF(F26=1,"มีอาการคัน/มีตุ่ม ผื่น ตกสะเก็ด","NA")</f>
        <v>NA</v>
      </c>
      <c r="O26" t="str">
        <f>IF(G26=1,"ประจำเดือนเปรอะเปื้อน","NA")</f>
        <v>ประจำเดือนเปรอะเปื้อน</v>
      </c>
      <c r="P26" t="s">
        <v>52</v>
      </c>
      <c r="Q26">
        <f>IF(B26=1,1,0)</f>
        <v>1</v>
      </c>
      <c r="R26">
        <f>IF(D26=1,1,0)</f>
        <v>1</v>
      </c>
      <c r="S26">
        <f>IF(OR(E26=1, F26=1),1,0)</f>
        <v>1</v>
      </c>
      <c r="T26">
        <v>1</v>
      </c>
      <c r="U26">
        <f>IF(G26=1,1,0)</f>
        <v>1</v>
      </c>
      <c r="V26">
        <f>IF(C26=1,1,0)</f>
        <v>0</v>
      </c>
      <c r="W26" t="str">
        <f>IF(R26=1,"ควรส่งต่อทันตแพทย์เพื่อวินิจฉัย","ไม่ต้อง")</f>
        <v>ควรส่งต่อทันตแพทย์เพื่อวินิจฉัย</v>
      </c>
    </row>
    <row r="27" spans="1:23" x14ac:dyDescent="0.2">
      <c r="A27">
        <v>26</v>
      </c>
      <c r="B27" s="1">
        <v>0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>
        <v>2</v>
      </c>
      <c r="I27">
        <v>8</v>
      </c>
      <c r="J27" t="str">
        <f>IF(B27=1,"มีเหา","NA")</f>
        <v>NA</v>
      </c>
      <c r="K27" t="str">
        <f>IF(C27=1,"มองกระดานไม่ชัด","NA")</f>
        <v>NA</v>
      </c>
      <c r="L27" t="str">
        <f>IF(D27=1,"ปวดฟันบ่อย/ฟันผุ","NA")</f>
        <v>ปวดฟันบ่อย/ฟันผุ</v>
      </c>
      <c r="M27" t="str">
        <f>IF(E27=1,"กลิ่นตัว/กลิ่นเท้า/กลิ่นปากแรง","NA")</f>
        <v>NA</v>
      </c>
      <c r="N27" t="str">
        <f>IF(F27=1,"มีอาการคัน/มีตุ่ม ผื่น ตกสะเก็ด","NA")</f>
        <v>มีอาการคัน/มีตุ่ม ผื่น ตกสะเก็ด</v>
      </c>
      <c r="O27" t="str">
        <f>IF(G27=1,"ประจำเดือนเปรอะเปื้อน","NA")</f>
        <v>NA</v>
      </c>
      <c r="P27" t="s">
        <v>41</v>
      </c>
      <c r="Q27">
        <f>IF(B27=1,1,0)</f>
        <v>0</v>
      </c>
      <c r="R27">
        <f>IF(D27=1,1,0)</f>
        <v>1</v>
      </c>
      <c r="S27">
        <f>IF(OR(E27=1, F27=1),1,0)</f>
        <v>1</v>
      </c>
      <c r="T27">
        <v>0</v>
      </c>
      <c r="U27">
        <f>IF(G27=1,1,0)</f>
        <v>0</v>
      </c>
      <c r="V27">
        <f>IF(C27=1,1,0)</f>
        <v>0</v>
      </c>
      <c r="W27" t="str">
        <f>IF(R27=1,"ควรส่งต่อทันตแพทย์เพื่อวินิจฉัย","ไม่ต้อง")</f>
        <v>ควรส่งต่อทันตแพทย์เพื่อวินิจฉัย</v>
      </c>
    </row>
    <row r="28" spans="1:23" x14ac:dyDescent="0.2">
      <c r="A28">
        <v>27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>
        <v>2</v>
      </c>
      <c r="I28">
        <v>11</v>
      </c>
      <c r="J28" t="str">
        <f>IF(B28=1,"มีเหา","NA")</f>
        <v>มีเหา</v>
      </c>
      <c r="K28" t="str">
        <f>IF(C28=1,"มองกระดานไม่ชัด","NA")</f>
        <v>NA</v>
      </c>
      <c r="L28" t="str">
        <f>IF(D28=1,"ปวดฟันบ่อย/ฟันผุ","NA")</f>
        <v>NA</v>
      </c>
      <c r="M28" t="str">
        <f>IF(E28=1,"กลิ่นตัว/กลิ่นเท้า/กลิ่นปากแรง","NA")</f>
        <v>NA</v>
      </c>
      <c r="N28" t="str">
        <f>IF(F28=1,"มีอาการคัน/มีตุ่ม ผื่น ตกสะเก็ด","NA")</f>
        <v>มีอาการคัน/มีตุ่ม ผื่น ตกสะเก็ด</v>
      </c>
      <c r="O28" t="str">
        <f>IF(G28=1,"ประจำเดือนเปรอะเปื้อน","NA")</f>
        <v>NA</v>
      </c>
      <c r="P28" t="s">
        <v>24</v>
      </c>
      <c r="Q28">
        <f>IF(B28=1,1,0)</f>
        <v>1</v>
      </c>
      <c r="R28">
        <f>IF(D28=1,1,0)</f>
        <v>0</v>
      </c>
      <c r="S28">
        <f>IF(OR(E28=1, F28=1),1,0)</f>
        <v>1</v>
      </c>
      <c r="T28">
        <v>0</v>
      </c>
      <c r="U28">
        <f>IF(G28=1,1,0)</f>
        <v>0</v>
      </c>
      <c r="V28">
        <f>IF(C28=1,1,0)</f>
        <v>0</v>
      </c>
      <c r="W28" t="str">
        <f>IF(R28=1,"ควรส่งต่อทันตแพทย์เพื่อวินิจฉัย","ไม่ต้อง")</f>
        <v>ไม่ต้อง</v>
      </c>
    </row>
    <row r="29" spans="1:23" x14ac:dyDescent="0.2">
      <c r="A29">
        <v>28</v>
      </c>
      <c r="B29" s="1">
        <v>1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>
        <v>4</v>
      </c>
      <c r="I29">
        <v>1</v>
      </c>
      <c r="J29" t="str">
        <f>IF(B29=1,"มีเหา","NA")</f>
        <v>มีเหา</v>
      </c>
      <c r="K29" t="str">
        <f>IF(C29=1,"มองกระดานไม่ชัด","NA")</f>
        <v>NA</v>
      </c>
      <c r="L29" t="str">
        <f>IF(D29=1,"ปวดฟันบ่อย/ฟันผุ","NA")</f>
        <v>ปวดฟันบ่อย/ฟันผุ</v>
      </c>
      <c r="M29" t="str">
        <f>IF(E29=1,"กลิ่นตัว/กลิ่นเท้า/กลิ่นปากแรง","NA")</f>
        <v>กลิ่นตัว/กลิ่นเท้า/กลิ่นปากแรง</v>
      </c>
      <c r="N29" t="str">
        <f>IF(F29=1,"มีอาการคัน/มีตุ่ม ผื่น ตกสะเก็ด","NA")</f>
        <v>มีอาการคัน/มีตุ่ม ผื่น ตกสะเก็ด</v>
      </c>
      <c r="O29" t="str">
        <f>IF(G29=1,"ประจำเดือนเปรอะเปื้อน","NA")</f>
        <v>NA</v>
      </c>
      <c r="P29" t="s">
        <v>50</v>
      </c>
      <c r="Q29">
        <f>IF(B29=1,1,0)</f>
        <v>1</v>
      </c>
      <c r="R29">
        <f>IF(D29=1,1,0)</f>
        <v>1</v>
      </c>
      <c r="S29">
        <f>IF(OR(E29=1, F29=1),1,0)</f>
        <v>1</v>
      </c>
      <c r="T29">
        <f>IF(F29=1,1,0)</f>
        <v>1</v>
      </c>
      <c r="U29">
        <f>IF(G29=1,1,0)</f>
        <v>0</v>
      </c>
      <c r="V29">
        <f>IF(C29=1,1,0)</f>
        <v>0</v>
      </c>
      <c r="W29" t="str">
        <f>IF(R29=1,"ควรส่งต่อทันตแพทย์เพื่อวินิจฉัย","ไม่ต้อง")</f>
        <v>ควรส่งต่อทันตแพทย์เพื่อวินิจฉัย</v>
      </c>
    </row>
    <row r="30" spans="1:23" x14ac:dyDescent="0.2">
      <c r="A30">
        <v>29</v>
      </c>
      <c r="B30" s="1">
        <v>0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  <c r="H30">
        <v>2</v>
      </c>
      <c r="I30">
        <v>54</v>
      </c>
      <c r="J30" t="str">
        <f>IF(B30=1,"มีเหา","NA")</f>
        <v>NA</v>
      </c>
      <c r="K30" t="str">
        <f>IF(C30=1,"มองกระดานไม่ชัด","NA")</f>
        <v>NA</v>
      </c>
      <c r="L30" t="str">
        <f>IF(D30=1,"ปวดฟันบ่อย/ฟันผุ","NA")</f>
        <v>ปวดฟันบ่อย/ฟันผุ</v>
      </c>
      <c r="M30" t="str">
        <f>IF(E30=1,"กลิ่นตัว/กลิ่นเท้า/กลิ่นปากแรง","NA")</f>
        <v>กลิ่นตัว/กลิ่นเท้า/กลิ่นปากแรง</v>
      </c>
      <c r="N30" t="str">
        <f>IF(F30=1,"มีอาการคัน/มีตุ่ม ผื่น ตกสะเก็ด","NA")</f>
        <v>NA</v>
      </c>
      <c r="O30" t="str">
        <f>IF(G30=1,"ประจำเดือนเปรอะเปื้อน","NA")</f>
        <v>NA</v>
      </c>
      <c r="P30" t="s">
        <v>33</v>
      </c>
      <c r="Q30">
        <f>IF(B30=1,1,0)</f>
        <v>0</v>
      </c>
      <c r="R30">
        <f>IF(D30=1,1,0)</f>
        <v>1</v>
      </c>
      <c r="S30">
        <f>IF(OR(E30=1, F30=1),1,0)</f>
        <v>1</v>
      </c>
      <c r="T30">
        <v>1</v>
      </c>
      <c r="U30">
        <f>IF(G30=1,1,0)</f>
        <v>0</v>
      </c>
      <c r="V30">
        <f>IF(C30=1,1,0)</f>
        <v>0</v>
      </c>
      <c r="W30" t="str">
        <f>IF(R30=1,"ควรส่งต่อทันตแพทย์เพื่อวินิจฉัย","ไม่ต้อง")</f>
        <v>ควรส่งต่อทันตแพทย์เพื่อวินิจฉัย</v>
      </c>
    </row>
    <row r="31" spans="1:23" x14ac:dyDescent="0.2">
      <c r="A31">
        <v>30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1</v>
      </c>
      <c r="H31">
        <v>2</v>
      </c>
      <c r="I31">
        <v>2</v>
      </c>
      <c r="J31" t="str">
        <f>IF(B31=1,"มีเหา","NA")</f>
        <v>NA</v>
      </c>
      <c r="K31" t="str">
        <f>IF(C31=1,"มองกระดานไม่ชัด","NA")</f>
        <v>NA</v>
      </c>
      <c r="L31" t="str">
        <f>IF(D31=1,"ปวดฟันบ่อย/ฟันผุ","NA")</f>
        <v>NA</v>
      </c>
      <c r="M31" t="str">
        <f>IF(E31=1,"กลิ่นตัว/กลิ่นเท้า/กลิ่นปากแรง","NA")</f>
        <v>NA</v>
      </c>
      <c r="N31" t="str">
        <f>IF(F31=1,"มีอาการคัน/มีตุ่ม ผื่น ตกสะเก็ด","NA")</f>
        <v>มีอาการคัน/มีตุ่ม ผื่น ตกสะเก็ด</v>
      </c>
      <c r="O31" t="str">
        <f>IF(G31=1,"ประจำเดือนเปรอะเปื้อน","NA")</f>
        <v>ประจำเดือนเปรอะเปื้อน</v>
      </c>
      <c r="P31" t="s">
        <v>46</v>
      </c>
      <c r="Q31">
        <f>IF(B31=1,1,0)</f>
        <v>0</v>
      </c>
      <c r="R31">
        <f>IF(D31=1,1,0)</f>
        <v>0</v>
      </c>
      <c r="S31">
        <f>IF(OR(E31=1, F31=1),1,0)</f>
        <v>1</v>
      </c>
      <c r="T31">
        <v>0</v>
      </c>
      <c r="U31">
        <f>IF(G31=1,1,0)</f>
        <v>1</v>
      </c>
      <c r="V31">
        <f>IF(C31=1,1,0)</f>
        <v>0</v>
      </c>
      <c r="W31" t="str">
        <f>IF(R31=1,"ควรส่งต่อทันตแพทย์เพื่อวินิจฉัย","ไม่ต้อง")</f>
        <v>ไม่ต้อง</v>
      </c>
    </row>
    <row r="32" spans="1:23" x14ac:dyDescent="0.2">
      <c r="A32">
        <v>31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>
        <v>6</v>
      </c>
      <c r="I32">
        <v>3</v>
      </c>
      <c r="J32" t="str">
        <f>IF(B32=1,"มีเหา","NA")</f>
        <v>มีเหา</v>
      </c>
      <c r="K32" t="str">
        <f>IF(C32=1,"มองกระดานไม่ชัด","NA")</f>
        <v>มองกระดานไม่ชัด</v>
      </c>
      <c r="L32" t="str">
        <f>IF(D32=1,"ปวดฟันบ่อย/ฟันผุ","NA")</f>
        <v>ปวดฟันบ่อย/ฟันผุ</v>
      </c>
      <c r="M32" t="str">
        <f>IF(E32=1,"กลิ่นตัว/กลิ่นเท้า/กลิ่นปากแรง","NA")</f>
        <v>กลิ่นตัว/กลิ่นเท้า/กลิ่นปากแรง</v>
      </c>
      <c r="N32" t="str">
        <f>IF(F32=1,"มีอาการคัน/มีตุ่ม ผื่น ตกสะเก็ด","NA")</f>
        <v>มีอาการคัน/มีตุ่ม ผื่น ตกสะเก็ด</v>
      </c>
      <c r="O32" t="str">
        <f>IF(G32=1,"ประจำเดือนเปรอะเปื้อน","NA")</f>
        <v>ประจำเดือนเปรอะเปื้อน</v>
      </c>
      <c r="P32" t="s">
        <v>23</v>
      </c>
      <c r="Q32">
        <f>IF(B32=1,1,0)</f>
        <v>1</v>
      </c>
      <c r="R32">
        <f>IF(D32=1,1,0)</f>
        <v>1</v>
      </c>
      <c r="S32">
        <f>IF(OR(E32=1, F32=1),1,0)</f>
        <v>1</v>
      </c>
      <c r="T32">
        <f>IF(F32=1,1,0)</f>
        <v>1</v>
      </c>
      <c r="U32">
        <f>IF(G32=1,1,0)</f>
        <v>1</v>
      </c>
      <c r="V32">
        <f>IF(C32=1,1,0)</f>
        <v>1</v>
      </c>
      <c r="W32" t="str">
        <f>IF(R32=1,"ควรส่งต่อทันตแพทย์เพื่อวินิจฉัย","ไม่ต้อง")</f>
        <v>ควรส่งต่อทันตแพทย์เพื่อวินิจฉัย</v>
      </c>
    </row>
    <row r="33" spans="1:23" x14ac:dyDescent="0.2">
      <c r="A33">
        <v>32</v>
      </c>
      <c r="B33" s="1">
        <v>0</v>
      </c>
      <c r="C33" s="1">
        <v>0</v>
      </c>
      <c r="D33" s="1">
        <v>0</v>
      </c>
      <c r="E33" s="1">
        <v>1</v>
      </c>
      <c r="F33" s="1">
        <v>1</v>
      </c>
      <c r="G33" s="1">
        <v>1</v>
      </c>
      <c r="H33">
        <v>3</v>
      </c>
      <c r="I33">
        <v>1</v>
      </c>
      <c r="J33" t="str">
        <f>IF(B33=1,"มีเหา","NA")</f>
        <v>NA</v>
      </c>
      <c r="K33" t="str">
        <f>IF(C33=1,"มองกระดานไม่ชัด","NA")</f>
        <v>NA</v>
      </c>
      <c r="L33" t="str">
        <f>IF(D33=1,"ปวดฟันบ่อย/ฟันผุ","NA")</f>
        <v>NA</v>
      </c>
      <c r="M33" t="str">
        <f>IF(E33=1,"กลิ่นตัว/กลิ่นเท้า/กลิ่นปากแรง","NA")</f>
        <v>กลิ่นตัว/กลิ่นเท้า/กลิ่นปากแรง</v>
      </c>
      <c r="N33" t="str">
        <f>IF(F33=1,"มีอาการคัน/มีตุ่ม ผื่น ตกสะเก็ด","NA")</f>
        <v>มีอาการคัน/มีตุ่ม ผื่น ตกสะเก็ด</v>
      </c>
      <c r="O33" t="str">
        <f>IF(G33=1,"ประจำเดือนเปรอะเปื้อน","NA")</f>
        <v>ประจำเดือนเปรอะเปื้อน</v>
      </c>
      <c r="P33" t="s">
        <v>29</v>
      </c>
      <c r="Q33">
        <f>IF(B33=1,1,0)</f>
        <v>0</v>
      </c>
      <c r="R33">
        <v>1</v>
      </c>
      <c r="S33">
        <f>IF(OR(E33=1, F33=1),1,0)</f>
        <v>1</v>
      </c>
      <c r="T33">
        <f>IF(F33=1,1,0)</f>
        <v>1</v>
      </c>
      <c r="U33">
        <f>IF(G33=1,1,0)</f>
        <v>1</v>
      </c>
      <c r="V33">
        <f>IF(C33=1,1,0)</f>
        <v>0</v>
      </c>
      <c r="W33" t="str">
        <f>IF(R33=1,"ควรส่งต่อทันตแพทย์เพื่อวินิจฉัย","ไม่ต้อง")</f>
        <v>ควรส่งต่อทันตแพทย์เพื่อวินิจฉัย</v>
      </c>
    </row>
    <row r="34" spans="1:23" x14ac:dyDescent="0.2">
      <c r="A34">
        <v>33</v>
      </c>
      <c r="B34" s="1">
        <v>1</v>
      </c>
      <c r="C34" s="1">
        <v>1</v>
      </c>
      <c r="D34" s="1">
        <v>1</v>
      </c>
      <c r="E34" s="1">
        <v>1</v>
      </c>
      <c r="F34" s="1">
        <v>0</v>
      </c>
      <c r="G34" s="1">
        <v>1</v>
      </c>
      <c r="H34">
        <v>5</v>
      </c>
      <c r="I34">
        <v>1</v>
      </c>
      <c r="J34" t="str">
        <f>IF(B34=1,"มีเหา","NA")</f>
        <v>มีเหา</v>
      </c>
      <c r="K34" t="str">
        <f>IF(C34=1,"มองกระดานไม่ชัด","NA")</f>
        <v>มองกระดานไม่ชัด</v>
      </c>
      <c r="L34" t="str">
        <f>IF(D34=1,"ปวดฟันบ่อย/ฟันผุ","NA")</f>
        <v>ปวดฟันบ่อย/ฟันผุ</v>
      </c>
      <c r="M34" t="str">
        <f>IF(E34=1,"กลิ่นตัว/กลิ่นเท้า/กลิ่นปากแรง","NA")</f>
        <v>กลิ่นตัว/กลิ่นเท้า/กลิ่นปากแรง</v>
      </c>
      <c r="N34" t="str">
        <f>IF(F34=1,"มีอาการคัน/มีตุ่ม ผื่น ตกสะเก็ด","NA")</f>
        <v>NA</v>
      </c>
      <c r="O34" t="str">
        <f>IF(G34=1,"ประจำเดือนเปรอะเปื้อน","NA")</f>
        <v>ประจำเดือนเปรอะเปื้อน</v>
      </c>
      <c r="P34" t="s">
        <v>35</v>
      </c>
      <c r="Q34">
        <f>IF(B34=1,1,0)</f>
        <v>1</v>
      </c>
      <c r="R34">
        <f>IF(D34=1,1,0)</f>
        <v>1</v>
      </c>
      <c r="S34">
        <f>IF(OR(E34=1, F34=1),1,0)</f>
        <v>1</v>
      </c>
      <c r="T34">
        <v>1</v>
      </c>
      <c r="U34">
        <f>IF(G34=1,1,0)</f>
        <v>1</v>
      </c>
      <c r="V34">
        <f>IF(C34=1,1,0)</f>
        <v>1</v>
      </c>
      <c r="W34" t="str">
        <f>IF(R34=1,"ควรส่งต่อทันตแพทย์เพื่อวินิจฉัย","ไม่ต้อง")</f>
        <v>ควรส่งต่อทันตแพทย์เพื่อวินิจฉัย</v>
      </c>
    </row>
    <row r="35" spans="1:23" x14ac:dyDescent="0.2">
      <c r="A35">
        <v>34</v>
      </c>
      <c r="B35" s="1">
        <v>1</v>
      </c>
      <c r="C35" s="1">
        <v>1</v>
      </c>
      <c r="D35" s="1">
        <v>1</v>
      </c>
      <c r="E35" s="1">
        <v>0</v>
      </c>
      <c r="F35" s="1">
        <v>1</v>
      </c>
      <c r="G35" s="1">
        <v>1</v>
      </c>
      <c r="H35">
        <v>5</v>
      </c>
      <c r="I35">
        <v>2</v>
      </c>
      <c r="J35" t="str">
        <f>IF(B35=1,"มีเหา","NA")</f>
        <v>มีเหา</v>
      </c>
      <c r="K35" t="str">
        <f>IF(C35=1,"มองกระดานไม่ชัด","NA")</f>
        <v>มองกระดานไม่ชัด</v>
      </c>
      <c r="L35" t="str">
        <f>IF(D35=1,"ปวดฟันบ่อย/ฟันผุ","NA")</f>
        <v>ปวดฟันบ่อย/ฟันผุ</v>
      </c>
      <c r="M35" t="str">
        <f>IF(E35=1,"กลิ่นตัว/กลิ่นเท้า/กลิ่นปากแรง","NA")</f>
        <v>NA</v>
      </c>
      <c r="N35" t="str">
        <f>IF(F35=1,"มีอาการคัน/มีตุ่ม ผื่น ตกสะเก็ด","NA")</f>
        <v>มีอาการคัน/มีตุ่ม ผื่น ตกสะเก็ด</v>
      </c>
      <c r="O35" t="str">
        <f>IF(G35=1,"ประจำเดือนเปรอะเปื้อน","NA")</f>
        <v>ประจำเดือนเปรอะเปื้อน</v>
      </c>
      <c r="P35" t="s">
        <v>44</v>
      </c>
      <c r="Q35">
        <f>IF(B35=1,1,0)</f>
        <v>1</v>
      </c>
      <c r="R35">
        <f>IF(D35=1,1,0)</f>
        <v>1</v>
      </c>
      <c r="S35">
        <f>IF(OR(E35=1, F35=1),1,0)</f>
        <v>1</v>
      </c>
      <c r="T35">
        <v>0</v>
      </c>
      <c r="U35">
        <f>IF(G35=1,1,0)</f>
        <v>1</v>
      </c>
      <c r="V35">
        <f>IF(C35=1,1,0)</f>
        <v>1</v>
      </c>
      <c r="W35" t="str">
        <f>IF(R35=1,"ควรส่งต่อทันตแพทย์เพื่อวินิจฉัย","ไม่ต้อง")</f>
        <v>ควรส่งต่อทันตแพทย์เพื่อวินิจฉัย</v>
      </c>
    </row>
    <row r="36" spans="1:23" x14ac:dyDescent="0.2">
      <c r="A36">
        <v>35</v>
      </c>
      <c r="B36" s="1">
        <v>1</v>
      </c>
      <c r="C36" s="1">
        <v>0</v>
      </c>
      <c r="D36" s="1">
        <v>1</v>
      </c>
      <c r="E36" s="1">
        <v>1</v>
      </c>
      <c r="F36" s="1">
        <v>1</v>
      </c>
      <c r="G36" s="1">
        <v>1</v>
      </c>
      <c r="H36">
        <v>5</v>
      </c>
      <c r="I36">
        <v>2</v>
      </c>
      <c r="J36" t="str">
        <f>IF(B36=1,"มีเหา","NA")</f>
        <v>มีเหา</v>
      </c>
      <c r="K36" t="str">
        <f>IF(C36=1,"มองกระดานไม่ชัด","NA")</f>
        <v>NA</v>
      </c>
      <c r="L36" t="str">
        <f>IF(D36=1,"ปวดฟันบ่อย/ฟันผุ","NA")</f>
        <v>ปวดฟันบ่อย/ฟันผุ</v>
      </c>
      <c r="M36" t="str">
        <f>IF(E36=1,"กลิ่นตัว/กลิ่นเท้า/กลิ่นปากแรง","NA")</f>
        <v>กลิ่นตัว/กลิ่นเท้า/กลิ่นปากแรง</v>
      </c>
      <c r="N36" t="str">
        <f>IF(F36=1,"มีอาการคัน/มีตุ่ม ผื่น ตกสะเก็ด","NA")</f>
        <v>มีอาการคัน/มีตุ่ม ผื่น ตกสะเก็ด</v>
      </c>
      <c r="O36" t="str">
        <f>IF(G36=1,"ประจำเดือนเปรอะเปื้อน","NA")</f>
        <v>ประจำเดือนเปรอะเปื้อน</v>
      </c>
      <c r="P36" t="s">
        <v>42</v>
      </c>
      <c r="Q36">
        <f>IF(B36=1,1,0)</f>
        <v>1</v>
      </c>
      <c r="R36">
        <f>IF(D36=1,1,0)</f>
        <v>1</v>
      </c>
      <c r="S36">
        <f>IF(OR(E36=1, F36=1),1,0)</f>
        <v>1</v>
      </c>
      <c r="T36">
        <f>IF(F36=1,1,0)</f>
        <v>1</v>
      </c>
      <c r="U36">
        <f>IF(G36=1,1,0)</f>
        <v>1</v>
      </c>
      <c r="V36">
        <f>IF(C36=1,1,0)</f>
        <v>0</v>
      </c>
      <c r="W36" t="str">
        <f>IF(R36=1,"ควรส่งต่อทันตแพทย์เพื่อวินิจฉัย","ไม่ต้อง")</f>
        <v>ควรส่งต่อทันตแพทย์เพื่อวินิจฉัย</v>
      </c>
    </row>
    <row r="37" spans="1:23" x14ac:dyDescent="0.2">
      <c r="A37">
        <v>36</v>
      </c>
      <c r="B37" s="1">
        <v>1</v>
      </c>
      <c r="C37" s="1">
        <v>1</v>
      </c>
      <c r="D37" s="1">
        <v>0</v>
      </c>
      <c r="E37" s="1">
        <v>0</v>
      </c>
      <c r="F37" s="1">
        <v>0</v>
      </c>
      <c r="G37" s="1">
        <v>1</v>
      </c>
      <c r="H37">
        <v>3</v>
      </c>
      <c r="I37">
        <v>1</v>
      </c>
      <c r="J37" t="str">
        <f>IF(B37=1,"มีเหา","NA")</f>
        <v>มีเหา</v>
      </c>
      <c r="K37" t="str">
        <f>IF(C37=1,"มองกระดานไม่ชัด","NA")</f>
        <v>มองกระดานไม่ชัด</v>
      </c>
      <c r="L37" t="str">
        <f>IF(D37=1,"ปวดฟันบ่อย/ฟันผุ","NA")</f>
        <v>NA</v>
      </c>
      <c r="M37" t="str">
        <f>IF(E37=1,"กลิ่นตัว/กลิ่นเท้า/กลิ่นปากแรง","NA")</f>
        <v>NA</v>
      </c>
      <c r="N37" t="str">
        <f>IF(F37=1,"มีอาการคัน/มีตุ่ม ผื่น ตกสะเก็ด","NA")</f>
        <v>NA</v>
      </c>
      <c r="O37" t="str">
        <f>IF(G37=1,"ประจำเดือนเปรอะเปื้อน","NA")</f>
        <v>ประจำเดือนเปรอะเปื้อน</v>
      </c>
      <c r="P37" t="s">
        <v>47</v>
      </c>
      <c r="Q37">
        <f>IF(B37=1,1,0)</f>
        <v>1</v>
      </c>
      <c r="R37">
        <f>IF(D37=1,1,0)</f>
        <v>0</v>
      </c>
      <c r="S37">
        <f>IF(OR(E37=1, F37=1),1,0)</f>
        <v>0</v>
      </c>
      <c r="T37">
        <f>IF(F37=1,1,0)</f>
        <v>0</v>
      </c>
      <c r="U37">
        <f>IF(G37=1,1,0)</f>
        <v>1</v>
      </c>
      <c r="V37">
        <f>IF(C37=1,1,0)</f>
        <v>1</v>
      </c>
      <c r="W37" t="str">
        <f>IF(R37=1,"ควรส่งต่อทันตแพทย์เพื่อวินิจฉัย","ไม่ต้อง")</f>
        <v>ไม่ต้อง</v>
      </c>
    </row>
    <row r="38" spans="1:23" x14ac:dyDescent="0.2">
      <c r="A38">
        <v>37</v>
      </c>
      <c r="B38" s="1">
        <v>1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>
        <v>4</v>
      </c>
      <c r="I38">
        <v>1</v>
      </c>
      <c r="J38" t="str">
        <f>IF(B38=1,"มีเหา","NA")</f>
        <v>มีเหา</v>
      </c>
      <c r="K38" t="str">
        <f>IF(C38=1,"มองกระดานไม่ชัด","NA")</f>
        <v>มองกระดานไม่ชัด</v>
      </c>
      <c r="L38" t="str">
        <f>IF(D38=1,"ปวดฟันบ่อย/ฟันผุ","NA")</f>
        <v>ปวดฟันบ่อย/ฟันผุ</v>
      </c>
      <c r="M38" t="str">
        <f>IF(E38=1,"กลิ่นตัว/กลิ่นเท้า/กลิ่นปากแรง","NA")</f>
        <v>NA</v>
      </c>
      <c r="N38" t="str">
        <f>IF(F38=1,"มีอาการคัน/มีตุ่ม ผื่น ตกสะเก็ด","NA")</f>
        <v>มีอาการคัน/มีตุ่ม ผื่น ตกสะเก็ด</v>
      </c>
      <c r="O38" t="str">
        <f>IF(G38=1,"ประจำเดือนเปรอะเปื้อน","NA")</f>
        <v>NA</v>
      </c>
      <c r="P38" t="s">
        <v>48</v>
      </c>
      <c r="Q38">
        <f>IF(B38=1,1,0)</f>
        <v>1</v>
      </c>
      <c r="R38">
        <f>IF(D38=1,1,0)</f>
        <v>1</v>
      </c>
      <c r="S38">
        <f>IF(OR(E38=1, F38=1),1,0)</f>
        <v>1</v>
      </c>
      <c r="T38">
        <v>0</v>
      </c>
      <c r="U38">
        <f>IF(G38=1,1,0)</f>
        <v>0</v>
      </c>
      <c r="V38">
        <f>IF(C38=1,1,0)</f>
        <v>1</v>
      </c>
      <c r="W38" t="str">
        <f>IF(R38=1,"ควรส่งต่อทันตแพทย์เพื่อวินิจฉัย","ไม่ต้อง")</f>
        <v>ควรส่งต่อทันตแพทย์เพื่อวินิจฉัย</v>
      </c>
    </row>
    <row r="39" spans="1:23" x14ac:dyDescent="0.2">
      <c r="A39">
        <v>38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>
        <v>1</v>
      </c>
      <c r="I39">
        <v>92</v>
      </c>
      <c r="J39" t="str">
        <f>IF(B39=1,"มีเหา","NA")</f>
        <v>NA</v>
      </c>
      <c r="K39" t="str">
        <f>IF(C39=1,"มองกระดานไม่ชัด","NA")</f>
        <v>มองกระดานไม่ชัด</v>
      </c>
      <c r="L39" t="str">
        <f>IF(D39=1,"ปวดฟันบ่อย/ฟันผุ","NA")</f>
        <v>NA</v>
      </c>
      <c r="M39" t="str">
        <f>IF(E39=1,"กลิ่นตัว/กลิ่นเท้า/กลิ่นปากแรง","NA")</f>
        <v>NA</v>
      </c>
      <c r="N39" t="str">
        <f>IF(F39=1,"มีอาการคัน/มีตุ่ม ผื่น ตกสะเก็ด","NA")</f>
        <v>NA</v>
      </c>
      <c r="O39" t="str">
        <f>IF(G39=1,"ประจำเดือนเปรอะเปื้อน","NA")</f>
        <v>NA</v>
      </c>
      <c r="P39" t="s">
        <v>14</v>
      </c>
      <c r="Q39">
        <f>IF(B39=1,1,0)</f>
        <v>0</v>
      </c>
      <c r="R39">
        <f>IF(D39=1,1,0)</f>
        <v>0</v>
      </c>
      <c r="S39">
        <f>IF(OR(E39=1, F39=1),1,0)</f>
        <v>0</v>
      </c>
      <c r="T39">
        <f>IF(F39=1,1,0)</f>
        <v>0</v>
      </c>
      <c r="U39">
        <f>IF(G39=1,1,0)</f>
        <v>0</v>
      </c>
      <c r="V39">
        <f>IF(C39=1,1,0)</f>
        <v>1</v>
      </c>
      <c r="W39" t="str">
        <f>IF(R39=1,"ควรส่งต่อทันตแพทย์เพื่อวินิจฉัย","ไม่ต้อง")</f>
        <v>ไม่ต้อง</v>
      </c>
    </row>
    <row r="40" spans="1:23" x14ac:dyDescent="0.2">
      <c r="A40">
        <v>39</v>
      </c>
      <c r="B40" s="1">
        <v>1</v>
      </c>
      <c r="C40" s="1">
        <v>0</v>
      </c>
      <c r="D40" s="1">
        <v>1</v>
      </c>
      <c r="E40" s="1">
        <v>0</v>
      </c>
      <c r="F40" s="1">
        <v>1</v>
      </c>
      <c r="G40" s="1">
        <v>0</v>
      </c>
      <c r="H40">
        <v>3</v>
      </c>
      <c r="I40">
        <v>4</v>
      </c>
      <c r="J40" t="str">
        <f>IF(B40=1,"มีเหา","NA")</f>
        <v>มีเหา</v>
      </c>
      <c r="K40" t="str">
        <f>IF(C40=1,"มองกระดานไม่ชัด","NA")</f>
        <v>NA</v>
      </c>
      <c r="L40" t="str">
        <f>IF(D40=1,"ปวดฟันบ่อย/ฟันผุ","NA")</f>
        <v>ปวดฟันบ่อย/ฟันผุ</v>
      </c>
      <c r="M40" t="str">
        <f>IF(E40=1,"กลิ่นตัว/กลิ่นเท้า/กลิ่นปากแรง","NA")</f>
        <v>NA</v>
      </c>
      <c r="N40" t="str">
        <f>IF(F40=1,"มีอาการคัน/มีตุ่ม ผื่น ตกสะเก็ด","NA")</f>
        <v>มีอาการคัน/มีตุ่ม ผื่น ตกสะเก็ด</v>
      </c>
      <c r="O40" t="str">
        <f>IF(G40=1,"ประจำเดือนเปรอะเปื้อน","NA")</f>
        <v>NA</v>
      </c>
      <c r="P40" t="s">
        <v>51</v>
      </c>
      <c r="Q40">
        <f>IF(B40=1,1,0)</f>
        <v>1</v>
      </c>
      <c r="R40">
        <f>IF(D40=1,1,0)</f>
        <v>1</v>
      </c>
      <c r="S40">
        <f>IF(OR(E40=1, F40=1),1,0)</f>
        <v>1</v>
      </c>
      <c r="T40">
        <f>IF(F40=1,1,0)</f>
        <v>1</v>
      </c>
      <c r="U40">
        <f>IF(G40=1,1,0)</f>
        <v>0</v>
      </c>
      <c r="V40">
        <f>IF(C40=1,1,0)</f>
        <v>0</v>
      </c>
      <c r="W40" t="str">
        <f>IF(R40=1,"ควรส่งต่อทันตแพทย์เพื่อวินิจฉัย","ไม่ต้อง")</f>
        <v>ควรส่งต่อทันตแพทย์เพื่อวินิจฉัย</v>
      </c>
    </row>
    <row r="41" spans="1:23" x14ac:dyDescent="0.2">
      <c r="A41">
        <v>40</v>
      </c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>
        <v>2</v>
      </c>
      <c r="I41">
        <v>50</v>
      </c>
      <c r="J41" t="str">
        <f>IF(B41=1,"มีเหา","NA")</f>
        <v>มีเหา</v>
      </c>
      <c r="K41" t="str">
        <f>IF(C41=1,"มองกระดานไม่ชัด","NA")</f>
        <v>NA</v>
      </c>
      <c r="L41" t="str">
        <f>IF(D41=1,"ปวดฟันบ่อย/ฟันผุ","NA")</f>
        <v>ปวดฟันบ่อย/ฟันผุ</v>
      </c>
      <c r="M41" t="str">
        <f>IF(E41=1,"กลิ่นตัว/กลิ่นเท้า/กลิ่นปากแรง","NA")</f>
        <v>NA</v>
      </c>
      <c r="N41" t="str">
        <f>IF(F41=1,"มีอาการคัน/มีตุ่ม ผื่น ตกสะเก็ด","NA")</f>
        <v>NA</v>
      </c>
      <c r="O41" t="str">
        <f>IF(G41=1,"ประจำเดือนเปรอะเปื้อน","NA")</f>
        <v>NA</v>
      </c>
      <c r="P41" t="s">
        <v>43</v>
      </c>
      <c r="Q41">
        <f>IF(B41=1,1,0)</f>
        <v>1</v>
      </c>
      <c r="R41">
        <f>IF(D41=1,1,0)</f>
        <v>1</v>
      </c>
      <c r="S41">
        <f>IF(OR(E41=1, F41=1),1,0)</f>
        <v>0</v>
      </c>
      <c r="T41">
        <f>IF(F41=1,1,0)</f>
        <v>0</v>
      </c>
      <c r="U41">
        <f>IF(G41=1,1,0)</f>
        <v>0</v>
      </c>
      <c r="V41">
        <f>IF(C41=1,1,0)</f>
        <v>0</v>
      </c>
      <c r="W41" t="str">
        <f>IF(R41=1,"ควรส่งต่อทันตแพทย์เพื่อวินิจฉัย","ไม่ต้อง")</f>
        <v>ควรส่งต่อทันตแพทย์เพื่อวินิจฉัย</v>
      </c>
    </row>
    <row r="42" spans="1:23" x14ac:dyDescent="0.2">
      <c r="A42">
        <v>41</v>
      </c>
      <c r="B42" s="1">
        <v>0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>
        <v>1</v>
      </c>
      <c r="I42">
        <v>281</v>
      </c>
      <c r="J42" t="str">
        <f>IF(B42=1,"มีเหา","NA")</f>
        <v>NA</v>
      </c>
      <c r="K42" t="str">
        <f>IF(C42=1,"มองกระดานไม่ชัด","NA")</f>
        <v>NA</v>
      </c>
      <c r="L42" t="str">
        <f>IF(D42=1,"ปวดฟันบ่อย/ฟันผุ","NA")</f>
        <v>ปวดฟันบ่อย/ฟันผุ</v>
      </c>
      <c r="M42" t="str">
        <f>IF(E42=1,"กลิ่นตัว/กลิ่นเท้า/กลิ่นปากแรง","NA")</f>
        <v>NA</v>
      </c>
      <c r="N42" t="str">
        <f>IF(F42=1,"มีอาการคัน/มีตุ่ม ผื่น ตกสะเก็ด","NA")</f>
        <v>NA</v>
      </c>
      <c r="O42" t="str">
        <f>IF(G42=1,"ประจำเดือนเปรอะเปื้อน","NA")</f>
        <v>NA</v>
      </c>
      <c r="P42" t="s">
        <v>9</v>
      </c>
      <c r="Q42">
        <f>IF(B42=1,1,0)</f>
        <v>0</v>
      </c>
      <c r="R42">
        <f>IF(D42=1,1,0)</f>
        <v>1</v>
      </c>
      <c r="S42">
        <f>IF(OR(E42=1, F42=1),1,0)</f>
        <v>0</v>
      </c>
      <c r="T42">
        <f>IF(F42=1,1,0)</f>
        <v>0</v>
      </c>
      <c r="U42">
        <f>IF(G42=1,1,0)</f>
        <v>0</v>
      </c>
      <c r="V42">
        <f>IF(C42=1,1,0)</f>
        <v>0</v>
      </c>
      <c r="W42" t="str">
        <f>IF(R42=1,"ควรส่งต่อทันตแพทย์เพื่อวินิจฉัย","ไม่ต้อง")</f>
        <v>ควรส่งต่อทันตแพทย์เพื่อวินิจฉัย</v>
      </c>
    </row>
    <row r="43" spans="1:23" x14ac:dyDescent="0.2">
      <c r="A43">
        <v>42</v>
      </c>
      <c r="B43" s="1">
        <v>0</v>
      </c>
      <c r="C43" s="1">
        <v>0</v>
      </c>
      <c r="D43" s="1">
        <v>1</v>
      </c>
      <c r="E43" s="1">
        <v>1</v>
      </c>
      <c r="F43" s="1">
        <v>1</v>
      </c>
      <c r="G43" s="1">
        <v>0</v>
      </c>
      <c r="H43">
        <v>3</v>
      </c>
      <c r="I43">
        <v>15</v>
      </c>
      <c r="J43" t="str">
        <f>IF(B43=1,"มีเหา","NA")</f>
        <v>NA</v>
      </c>
      <c r="K43" t="str">
        <f>IF(C43=1,"มองกระดานไม่ชัด","NA")</f>
        <v>NA</v>
      </c>
      <c r="L43" t="str">
        <f>IF(D43=1,"ปวดฟันบ่อย/ฟันผุ","NA")</f>
        <v>ปวดฟันบ่อย/ฟันผุ</v>
      </c>
      <c r="M43" t="str">
        <f>IF(E43=1,"กลิ่นตัว/กลิ่นเท้า/กลิ่นปากแรง","NA")</f>
        <v>กลิ่นตัว/กลิ่นเท้า/กลิ่นปากแรง</v>
      </c>
      <c r="N43" t="str">
        <f>IF(F43=1,"มีอาการคัน/มีตุ่ม ผื่น ตกสะเก็ด","NA")</f>
        <v>มีอาการคัน/มีตุ่ม ผื่น ตกสะเก็ด</v>
      </c>
      <c r="O43" t="str">
        <f>IF(G43=1,"ประจำเดือนเปรอะเปื้อน","NA")</f>
        <v>NA</v>
      </c>
      <c r="P43" t="s">
        <v>31</v>
      </c>
      <c r="Q43">
        <f>IF(B43=1,1,0)</f>
        <v>0</v>
      </c>
      <c r="R43">
        <f>IF(D43=1,1,0)</f>
        <v>1</v>
      </c>
      <c r="S43">
        <f>IF(OR(E43=1, F43=1),1,0)</f>
        <v>1</v>
      </c>
      <c r="T43">
        <f>IF(F43=1,1,0)</f>
        <v>1</v>
      </c>
      <c r="U43">
        <f>IF(G43=1,1,0)</f>
        <v>0</v>
      </c>
      <c r="V43">
        <f>IF(C43=1,1,0)</f>
        <v>0</v>
      </c>
      <c r="W43" t="str">
        <f>IF(R43=1,"ควรส่งต่อทันตแพทย์เพื่อวินิจฉัย","ไม่ต้อง")</f>
        <v>ควรส่งต่อทันตแพทย์เพื่อวินิจฉัย</v>
      </c>
    </row>
    <row r="44" spans="1:23" x14ac:dyDescent="0.2">
      <c r="A44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t="s">
        <v>64</v>
      </c>
      <c r="J44" t="str">
        <f>IF(B44=1,"มีเหา","NA")</f>
        <v>NA</v>
      </c>
      <c r="K44" t="str">
        <f>IF(C44=1,"มองกระดานไม่ชัด","NA")</f>
        <v>NA</v>
      </c>
      <c r="L44" t="str">
        <f>IF(D44=1,"ปวดฟันบ่อย/ฟันผุ","NA")</f>
        <v>NA</v>
      </c>
      <c r="M44" t="str">
        <f>IF(E44=1,"กลิ่นตัว/กลิ่นเท้า/กลิ่นปากแรง","NA")</f>
        <v>NA</v>
      </c>
      <c r="N44" t="str">
        <f>IF(F44=1,"มีอาการคัน/มีตุ่ม ผื่น ตกสะเก็ด","NA")</f>
        <v>NA</v>
      </c>
      <c r="O44" t="str">
        <f>IF(G44=1,"ประจำเดือนเปรอะเปื้อน","NA")</f>
        <v>NA</v>
      </c>
      <c r="P44" t="s">
        <v>64</v>
      </c>
      <c r="Q44">
        <f>IF(B44=1,1,0)</f>
        <v>0</v>
      </c>
      <c r="R44">
        <f>IF(D44=1,1,0)</f>
        <v>0</v>
      </c>
      <c r="S44">
        <f>IF(OR(E44=1, F44=1),1,0)</f>
        <v>0</v>
      </c>
      <c r="T44">
        <f>IF(F44=1,1,0)</f>
        <v>0</v>
      </c>
      <c r="U44">
        <f>IF(G44=1,1,0)</f>
        <v>0</v>
      </c>
      <c r="V44">
        <f>IF(C44=1,1,0)</f>
        <v>0</v>
      </c>
      <c r="W44" t="s">
        <v>65</v>
      </c>
    </row>
  </sheetData>
  <sortState xmlns:xlrd2="http://schemas.microsoft.com/office/spreadsheetml/2017/richdata2" ref="A2:W44">
    <sortCondition ref="A1:A4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สิวะโชติ ศรีสุทธิยากร</dc:creator>
  <cp:lastModifiedBy>สิวะโชติ ศรีสุทธิยากร</cp:lastModifiedBy>
  <dcterms:created xsi:type="dcterms:W3CDTF">2021-12-06T09:22:17Z</dcterms:created>
  <dcterms:modified xsi:type="dcterms:W3CDTF">2021-12-09T01:09:31Z</dcterms:modified>
</cp:coreProperties>
</file>