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JMC\snufira-machine-learning\portals\"/>
    </mc:Choice>
  </mc:AlternateContent>
  <bookViews>
    <workbookView xWindow="0" yWindow="0" windowWidth="23040" windowHeight="11160"/>
  </bookViews>
  <sheets>
    <sheet name="Sheet1 (3)" sheetId="4" r:id="rId1"/>
    <sheet name="Sheet1 (2)" sheetId="2" r:id="rId2"/>
    <sheet name="Sheet3" sheetId="3" r:id="rId3"/>
    <sheet name="Sheet1" sheetId="1" r:id="rId4"/>
  </sheets>
  <definedNames>
    <definedName name="_xlnm._FilterDatabase" localSheetId="2" hidden="1">Sheet3!$A$1:$F$15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4" l="1"/>
  <c r="D18" i="4"/>
  <c r="F16" i="4" s="1"/>
  <c r="F18" i="4" s="1"/>
  <c r="E17" i="4"/>
  <c r="F17" i="4" s="1"/>
  <c r="E16" i="4"/>
  <c r="E18" i="4" s="1"/>
  <c r="D14" i="4"/>
  <c r="F13" i="4"/>
  <c r="F12" i="4"/>
  <c r="F14" i="4" s="1"/>
  <c r="E12" i="4"/>
  <c r="E14" i="4" s="1"/>
  <c r="G2" i="2"/>
  <c r="D18" i="2"/>
  <c r="E17" i="2"/>
  <c r="E16" i="2"/>
  <c r="D14" i="2"/>
  <c r="E12" i="2"/>
  <c r="D10" i="2"/>
  <c r="E8" i="2"/>
  <c r="H18" i="4" l="1"/>
  <c r="H5" i="4"/>
  <c r="F16" i="2"/>
  <c r="F17" i="2"/>
  <c r="F12" i="2"/>
  <c r="F13" i="2"/>
  <c r="F8" i="2"/>
  <c r="F9" i="2"/>
  <c r="F7" i="2"/>
  <c r="H5" i="2"/>
  <c r="E18" i="2"/>
  <c r="E14" i="2"/>
  <c r="E17" i="1"/>
  <c r="E16" i="1"/>
  <c r="D18" i="1"/>
  <c r="E13" i="1"/>
  <c r="E12" i="1"/>
  <c r="E14" i="1" s="1"/>
  <c r="D14" i="1"/>
  <c r="E8" i="1"/>
  <c r="E9" i="1"/>
  <c r="G2" i="1"/>
  <c r="E4" i="1"/>
  <c r="E2" i="1"/>
  <c r="D10" i="1"/>
  <c r="D5" i="1"/>
  <c r="F18" i="2" l="1"/>
  <c r="H18" i="2" s="1"/>
  <c r="F10" i="2"/>
  <c r="H10" i="2" s="1"/>
  <c r="F14" i="2"/>
  <c r="H14" i="2" s="1"/>
  <c r="E18" i="1"/>
  <c r="F17" i="1"/>
  <c r="F7" i="1"/>
  <c r="F13" i="1"/>
  <c r="F9" i="1"/>
  <c r="F12" i="1"/>
  <c r="F2" i="1"/>
  <c r="F8" i="1"/>
  <c r="F4" i="1"/>
  <c r="F3" i="1"/>
  <c r="F16" i="1"/>
  <c r="F18" i="1" l="1"/>
  <c r="H18" i="1" s="1"/>
  <c r="F10" i="1"/>
  <c r="H10" i="1" s="1"/>
  <c r="F14" i="1"/>
  <c r="H14" i="1" s="1"/>
  <c r="F5" i="1"/>
  <c r="H5" i="1" s="1"/>
</calcChain>
</file>

<file path=xl/sharedStrings.xml><?xml version="1.0" encoding="utf-8"?>
<sst xmlns="http://schemas.openxmlformats.org/spreadsheetml/2006/main" count="138" uniqueCount="70">
  <si>
    <t>sunny</t>
    <phoneticPr fontId="1" type="noConversion"/>
  </si>
  <si>
    <t>over</t>
    <phoneticPr fontId="1" type="noConversion"/>
  </si>
  <si>
    <t>rain</t>
    <phoneticPr fontId="1" type="noConversion"/>
  </si>
  <si>
    <t>yes</t>
    <phoneticPr fontId="1" type="noConversion"/>
  </si>
  <si>
    <t>no</t>
    <phoneticPr fontId="1" type="noConversion"/>
  </si>
  <si>
    <t>entropy</t>
    <phoneticPr fontId="1" type="noConversion"/>
  </si>
  <si>
    <t>Outlook</t>
    <phoneticPr fontId="1" type="noConversion"/>
  </si>
  <si>
    <t>Temperature</t>
    <phoneticPr fontId="1" type="noConversion"/>
  </si>
  <si>
    <t>Hot</t>
    <phoneticPr fontId="1" type="noConversion"/>
  </si>
  <si>
    <t>Mild</t>
    <phoneticPr fontId="1" type="noConversion"/>
  </si>
  <si>
    <t>Cool</t>
    <phoneticPr fontId="1" type="noConversion"/>
  </si>
  <si>
    <t>Information Gain</t>
    <phoneticPr fontId="1" type="noConversion"/>
  </si>
  <si>
    <t>root entropy</t>
    <phoneticPr fontId="1" type="noConversion"/>
  </si>
  <si>
    <t>weighted entropy</t>
    <phoneticPr fontId="1" type="noConversion"/>
  </si>
  <si>
    <t>Humidity</t>
    <phoneticPr fontId="1" type="noConversion"/>
  </si>
  <si>
    <t>High</t>
    <phoneticPr fontId="1" type="noConversion"/>
  </si>
  <si>
    <t>Normal</t>
    <phoneticPr fontId="1" type="noConversion"/>
  </si>
  <si>
    <t>Wind</t>
    <phoneticPr fontId="1" type="noConversion"/>
  </si>
  <si>
    <t>Strong</t>
    <phoneticPr fontId="1" type="noConversion"/>
  </si>
  <si>
    <t>Weak</t>
    <phoneticPr fontId="1" type="noConversion"/>
  </si>
  <si>
    <t>day</t>
    <phoneticPr fontId="1" type="noConversion"/>
  </si>
  <si>
    <t>outlook</t>
    <phoneticPr fontId="1" type="noConversion"/>
  </si>
  <si>
    <t>temp</t>
    <phoneticPr fontId="1" type="noConversion"/>
  </si>
  <si>
    <t>hum</t>
    <phoneticPr fontId="1" type="noConversion"/>
  </si>
  <si>
    <t>wind</t>
    <phoneticPr fontId="1" type="noConversion"/>
  </si>
  <si>
    <t>play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</si>
  <si>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</si>
  <si>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</si>
  <si>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</si>
  <si>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</si>
  <si>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</si>
  <si>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</si>
  <si>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</si>
  <si>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</si>
  <si>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</si>
  <si>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</si>
  <si>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</si>
  <si>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</si>
  <si>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</si>
  <si>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</si>
  <si>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s</t>
    <phoneticPr fontId="1" type="noConversion"/>
  </si>
  <si>
    <t>s</t>
    <phoneticPr fontId="1" type="noConversion"/>
  </si>
  <si>
    <t>r</t>
    <phoneticPr fontId="1" type="noConversion"/>
  </si>
  <si>
    <t>s</t>
    <phoneticPr fontId="1" type="noConversion"/>
  </si>
  <si>
    <t>r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</si>
  <si>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</si>
  <si>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</si>
  <si>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</si>
  <si>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h</t>
    <phoneticPr fontId="1" type="noConversion"/>
  </si>
  <si>
    <t>m</t>
    <phoneticPr fontId="1" type="noConversion"/>
  </si>
  <si>
    <t>h</t>
    <phoneticPr fontId="1" type="noConversion"/>
  </si>
  <si>
    <t>c</t>
    <phoneticPr fontId="1" type="noConversion"/>
  </si>
  <si>
    <t>m</t>
    <phoneticPr fontId="1" type="noConversion"/>
  </si>
  <si>
    <t>c</t>
    <phoneticPr fontId="1" type="noConversion"/>
  </si>
  <si>
    <t>m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</si>
  <si>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</si>
  <si>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</si>
  <si>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</si>
  <si>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h</t>
    <phoneticPr fontId="1" type="noConversion"/>
  </si>
  <si>
    <t>h</t>
    <phoneticPr fontId="1" type="noConversion"/>
  </si>
  <si>
    <t>s</t>
    <phoneticPr fontId="1" type="noConversion"/>
  </si>
  <si>
    <t>s</t>
    <phoneticPr fontId="1" type="noConversion"/>
  </si>
  <si>
    <t>w</t>
    <phoneticPr fontId="1" type="noConversion"/>
  </si>
  <si>
    <t>w</t>
    <phoneticPr fontId="1" type="noConversion"/>
  </si>
  <si>
    <t>w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</si>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</sst>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141515</xdr:colOff>
      <xdr:row>0</xdr:row>
      <xdr:rowOff>0</xdr:rowOff>
    </xdr:from>
    <xdr:to>
      <xdr:col>18</xdr:col>
      <xdr:colOff>443380</xdr:colOff>
      <xdr:row>22</xdr:row>
      <xdr:rowOff>102822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5315" y="0"/>
          <a:ext cx="7007465" cy="49643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141515</xdr:colOff>
      <xdr:row>0</xdr:row>
      <xdr:rowOff>0</xdr:rowOff>
    </xdr:from>
    <xdr:to>
      <xdr:col>18</xdr:col>
      <xdr:colOff>443380</xdr:colOff>
      <xdr:row>22</xdr:row>
      <xdr:rowOff>102822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5315" y="0"/>
          <a:ext cx="7007465" cy="49643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141515</xdr:colOff>
      <xdr:row>0</xdr:row>
      <xdr:rowOff>0</xdr:rowOff>
    </xdr:from>
    <xdr:to>
      <xdr:col>18</xdr:col>
      <xdr:colOff>443380</xdr:colOff>
      <xdr:row>22</xdr:row>
      <xdr:rowOff>102822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7086" y="0"/>
          <a:ext cx="7051008" cy="4892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G10" sqref="G10"/>
    </sheetView>
  </sheetViews>
  <sheetFormatPr defaultRowHeight="17.399999999999999" x14ac:dyDescent="0.4"/>
  <cols>
    <col min="1" max="1" width="12" bestFit="1" customWidth="1"/>
    <col min="6" max="6" width="16.296875" bestFit="1" customWidth="1"/>
    <col min="7" max="7" width="20.09765625" bestFit="1" customWidth="1"/>
    <col min="8" max="8" width="15.3984375" bestFit="1" customWidth="1"/>
  </cols>
  <sheetData>
    <row r="1" spans="1:8" x14ac:dyDescent="0.4">
      <c r="C1" t="s">
        <v>3</v>
      </c>
      <c r="D1" t="s">
        <v>4</v>
      </c>
      <c r="E1" t="s">
        <v>5</v>
      </c>
      <c r="F1" t="s">
        <v>13</v>
      </c>
      <c r="G1" t="s">
        <v>12</v>
      </c>
      <c r="H1" t="s">
        <v>11</v>
      </c>
    </row>
    <row r="2" spans="1:8" x14ac:dyDescent="0.4">
      <c r="G2">
        <v>0.45914791702724478</v>
      </c>
    </row>
    <row r="5" spans="1:8" x14ac:dyDescent="0.4">
      <c r="H5">
        <f>$G$2-F5</f>
        <v>0.45914791702724478</v>
      </c>
    </row>
    <row r="12" spans="1:8" x14ac:dyDescent="0.4">
      <c r="A12" t="s">
        <v>14</v>
      </c>
      <c r="B12" t="s">
        <v>15</v>
      </c>
      <c r="C12">
        <v>1</v>
      </c>
      <c r="D12">
        <v>2</v>
      </c>
      <c r="E12">
        <f>-(C12/SUM(C12:D12)*LOG(C12/SUM(C12:D12),2)+D12/SUM(C12:D12)*LOG(D12/SUM(C12:D12),2))</f>
        <v>0.91829583405448956</v>
      </c>
      <c r="F12">
        <f>SUM(C12:D12)/$D$14*E12</f>
        <v>0.45914791702724478</v>
      </c>
    </row>
    <row r="13" spans="1:8" x14ac:dyDescent="0.4">
      <c r="B13" t="s">
        <v>16</v>
      </c>
      <c r="C13">
        <v>3</v>
      </c>
      <c r="D13">
        <v>0</v>
      </c>
      <c r="E13">
        <v>0</v>
      </c>
      <c r="F13">
        <f>SUM(C13:D13)/$D$14*E13</f>
        <v>0</v>
      </c>
    </row>
    <row r="14" spans="1:8" x14ac:dyDescent="0.4">
      <c r="D14">
        <f>SUM(C11:D13)</f>
        <v>6</v>
      </c>
      <c r="E14">
        <f>SUM(E12:E13)</f>
        <v>0.91829583405448956</v>
      </c>
      <c r="F14">
        <f>SUM(F12:F13)</f>
        <v>0.45914791702724478</v>
      </c>
      <c r="H14">
        <f>$G$2-F14</f>
        <v>0</v>
      </c>
    </row>
    <row r="16" spans="1:8" x14ac:dyDescent="0.4">
      <c r="A16" t="s">
        <v>17</v>
      </c>
      <c r="B16" t="s">
        <v>18</v>
      </c>
      <c r="C16">
        <v>3</v>
      </c>
      <c r="D16">
        <v>1</v>
      </c>
      <c r="E16">
        <f>-(C16/SUM(C16:D16)*LOG(C16/SUM(C16:D16),2)+D16/SUM(C16:D16)*LOG(D16/SUM(C16:D16),2))</f>
        <v>0.81127812445913283</v>
      </c>
      <c r="F16">
        <f>SUM(C16:D16)/$D$18*E16</f>
        <v>0.54085208297275522</v>
      </c>
    </row>
    <row r="17" spans="2:8" x14ac:dyDescent="0.4">
      <c r="B17" t="s">
        <v>19</v>
      </c>
      <c r="C17">
        <v>1</v>
      </c>
      <c r="D17">
        <v>1</v>
      </c>
      <c r="E17">
        <f>-(C17/SUM(C17:D17)*LOG(C17/SUM(C17:D17),2)+D17/SUM(C17:D17)*LOG(D17/SUM(C17:D17),2))</f>
        <v>1</v>
      </c>
      <c r="F17">
        <f>SUM(C17:D17)/$D$18*E17</f>
        <v>0.33333333333333331</v>
      </c>
    </row>
    <row r="18" spans="2:8" x14ac:dyDescent="0.4">
      <c r="D18">
        <f>SUM(C15:D17)</f>
        <v>6</v>
      </c>
      <c r="E18">
        <f>SUM(E16:E17)</f>
        <v>1.8112781244591329</v>
      </c>
      <c r="F18">
        <f>SUM(F16:F17)</f>
        <v>0.87418541630608848</v>
      </c>
      <c r="H18">
        <f>$G$2-F18</f>
        <v>-0.4150374992788437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selection activeCell="E14" sqref="E14"/>
    </sheetView>
  </sheetViews>
  <sheetFormatPr defaultRowHeight="17.399999999999999" x14ac:dyDescent="0.4"/>
  <cols>
    <col min="1" max="1" width="12" bestFit="1" customWidth="1"/>
    <col min="6" max="6" width="16.296875" bestFit="1" customWidth="1"/>
    <col min="7" max="7" width="20.09765625" bestFit="1" customWidth="1"/>
    <col min="8" max="8" width="15.3984375" bestFit="1" customWidth="1"/>
  </cols>
  <sheetData>
    <row r="1" spans="1:8" x14ac:dyDescent="0.4">
      <c r="C1" t="s">
        <v>3</v>
      </c>
      <c r="D1" t="s">
        <v>4</v>
      </c>
      <c r="E1" t="s">
        <v>5</v>
      </c>
      <c r="F1" t="s">
        <v>13</v>
      </c>
      <c r="G1" t="s">
        <v>12</v>
      </c>
      <c r="H1" t="s">
        <v>11</v>
      </c>
    </row>
    <row r="2" spans="1:8" x14ac:dyDescent="0.4">
      <c r="G2">
        <f>-(4/6*LOG(4/6,2)+2/6*LOG(2/6,2))</f>
        <v>0.91829583405448956</v>
      </c>
    </row>
    <row r="5" spans="1:8" x14ac:dyDescent="0.4">
      <c r="H5">
        <f>$G$2-F5</f>
        <v>0.91829583405448956</v>
      </c>
    </row>
    <row r="7" spans="1:8" x14ac:dyDescent="0.4">
      <c r="A7" t="s">
        <v>7</v>
      </c>
      <c r="B7" t="s">
        <v>8</v>
      </c>
      <c r="C7">
        <v>1</v>
      </c>
      <c r="D7">
        <v>0</v>
      </c>
      <c r="E7">
        <v>0</v>
      </c>
      <c r="F7">
        <f>SUM(C7:D7)/$D$10*E7</f>
        <v>0</v>
      </c>
    </row>
    <row r="8" spans="1:8" x14ac:dyDescent="0.4">
      <c r="B8" t="s">
        <v>9</v>
      </c>
      <c r="C8">
        <v>1</v>
      </c>
      <c r="D8">
        <v>2</v>
      </c>
      <c r="E8">
        <f t="shared" ref="E8:E9" si="0">-(C8/SUM(C8:D8)*LOG(C8/SUM(C8:D8),2)+D8/SUM(C8:D8)*LOG(D8/SUM(C8:D8),2))</f>
        <v>0.91829583405448956</v>
      </c>
      <c r="F8">
        <f>SUM(C8:D8)/$D$10*E8</f>
        <v>0.45914791702724478</v>
      </c>
    </row>
    <row r="9" spans="1:8" x14ac:dyDescent="0.4">
      <c r="B9" t="s">
        <v>10</v>
      </c>
      <c r="C9">
        <v>2</v>
      </c>
      <c r="D9">
        <v>0</v>
      </c>
      <c r="E9">
        <v>0</v>
      </c>
      <c r="F9">
        <f>SUM(C9:D9)/$D$10*E9</f>
        <v>0</v>
      </c>
    </row>
    <row r="10" spans="1:8" x14ac:dyDescent="0.4">
      <c r="D10">
        <f>SUM(C7:D9)</f>
        <v>6</v>
      </c>
      <c r="F10">
        <f>SUM(F7:F9)</f>
        <v>0.45914791702724478</v>
      </c>
      <c r="H10">
        <f>$G$2-F10</f>
        <v>0.45914791702724478</v>
      </c>
    </row>
    <row r="12" spans="1:8" x14ac:dyDescent="0.4">
      <c r="A12" t="s">
        <v>14</v>
      </c>
      <c r="B12" t="s">
        <v>15</v>
      </c>
      <c r="C12">
        <v>1</v>
      </c>
      <c r="D12">
        <v>2</v>
      </c>
      <c r="E12">
        <f>-(C12/SUM(C12:D12)*LOG(C12/SUM(C12:D12),2)+D12/SUM(C12:D12)*LOG(D12/SUM(C12:D12),2))</f>
        <v>0.91829583405448956</v>
      </c>
      <c r="F12">
        <f>SUM(C12:D12)/$D$14*E12</f>
        <v>0.45914791702724478</v>
      </c>
    </row>
    <row r="13" spans="1:8" x14ac:dyDescent="0.4">
      <c r="B13" t="s">
        <v>16</v>
      </c>
      <c r="C13">
        <v>3</v>
      </c>
      <c r="D13">
        <v>0</v>
      </c>
      <c r="E13">
        <v>0</v>
      </c>
      <c r="F13">
        <f>SUM(C13:D13)/$D$14*E13</f>
        <v>0</v>
      </c>
    </row>
    <row r="14" spans="1:8" x14ac:dyDescent="0.4">
      <c r="D14">
        <f>SUM(C11:D13)</f>
        <v>6</v>
      </c>
      <c r="E14">
        <f>SUM(E12:E13)</f>
        <v>0.91829583405448956</v>
      </c>
      <c r="F14">
        <f>SUM(F12:F13)</f>
        <v>0.45914791702724478</v>
      </c>
      <c r="H14">
        <f>$G$2-F14</f>
        <v>0.45914791702724478</v>
      </c>
    </row>
    <row r="16" spans="1:8" x14ac:dyDescent="0.4">
      <c r="A16" t="s">
        <v>17</v>
      </c>
      <c r="B16" t="s">
        <v>18</v>
      </c>
      <c r="C16">
        <v>3</v>
      </c>
      <c r="D16">
        <v>1</v>
      </c>
      <c r="E16">
        <f>-(C16/SUM(C16:D16)*LOG(C16/SUM(C16:D16),2)+D16/SUM(C16:D16)*LOG(D16/SUM(C16:D16),2))</f>
        <v>0.81127812445913283</v>
      </c>
      <c r="F16">
        <f>SUM(C16:D16)/$D$18*E16</f>
        <v>0.54085208297275522</v>
      </c>
    </row>
    <row r="17" spans="2:8" x14ac:dyDescent="0.4">
      <c r="B17" t="s">
        <v>19</v>
      </c>
      <c r="C17">
        <v>1</v>
      </c>
      <c r="D17">
        <v>1</v>
      </c>
      <c r="E17">
        <f>-(C17/SUM(C17:D17)*LOG(C17/SUM(C17:D17),2)+D17/SUM(C17:D17)*LOG(D17/SUM(C17:D17),2))</f>
        <v>1</v>
      </c>
      <c r="F17">
        <f>SUM(C17:D17)/$D$18*E17</f>
        <v>0.33333333333333331</v>
      </c>
    </row>
    <row r="18" spans="2:8" x14ac:dyDescent="0.4">
      <c r="D18">
        <f>SUM(C15:D17)</f>
        <v>6</v>
      </c>
      <c r="E18">
        <f>SUM(E16:E17)</f>
        <v>1.8112781244591329</v>
      </c>
      <c r="F18">
        <f>SUM(F16:F17)</f>
        <v>0.87418541630608848</v>
      </c>
      <c r="H18">
        <f>$G$2-F18</f>
        <v>4.4110417748401076E-2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"/>
  <sheetViews>
    <sheetView workbookViewId="0">
      <selection activeCell="C10" sqref="C10"/>
    </sheetView>
  </sheetViews>
  <sheetFormatPr defaultRowHeight="17.399999999999999" x14ac:dyDescent="0.4"/>
  <sheetData>
    <row r="1" spans="1:6" x14ac:dyDescent="0.4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4">
      <c r="A2" t="s">
        <v>27</v>
      </c>
      <c r="B2" t="s">
        <v>41</v>
      </c>
      <c r="C2" t="s">
        <v>49</v>
      </c>
      <c r="D2" t="s">
        <v>58</v>
      </c>
      <c r="E2" t="s">
        <v>60</v>
      </c>
      <c r="F2" t="s">
        <v>55</v>
      </c>
    </row>
    <row r="3" spans="1:6" x14ac:dyDescent="0.4">
      <c r="A3" t="s">
        <v>33</v>
      </c>
      <c r="B3" t="s">
        <v>41</v>
      </c>
      <c r="C3" t="s">
        <v>52</v>
      </c>
      <c r="D3" t="s">
        <v>48</v>
      </c>
      <c r="E3" t="s">
        <v>62</v>
      </c>
      <c r="F3" t="s">
        <v>69</v>
      </c>
    </row>
    <row r="4" spans="1:6" hidden="1" x14ac:dyDescent="0.4">
      <c r="A4" t="s">
        <v>28</v>
      </c>
      <c r="B4" t="s">
        <v>45</v>
      </c>
      <c r="C4" t="s">
        <v>50</v>
      </c>
      <c r="D4" t="s">
        <v>48</v>
      </c>
      <c r="E4" t="s">
        <v>62</v>
      </c>
      <c r="F4" t="s">
        <v>66</v>
      </c>
    </row>
    <row r="5" spans="1:6" hidden="1" x14ac:dyDescent="0.4">
      <c r="A5" t="s">
        <v>29</v>
      </c>
      <c r="B5" t="s">
        <v>42</v>
      </c>
      <c r="C5" t="s">
        <v>49</v>
      </c>
      <c r="D5" t="s">
        <v>48</v>
      </c>
      <c r="E5" t="s">
        <v>63</v>
      </c>
      <c r="F5" t="s">
        <v>67</v>
      </c>
    </row>
    <row r="6" spans="1:6" hidden="1" x14ac:dyDescent="0.4">
      <c r="A6" t="s">
        <v>30</v>
      </c>
      <c r="B6" t="s">
        <v>42</v>
      </c>
      <c r="C6" t="s">
        <v>51</v>
      </c>
      <c r="D6" t="s">
        <v>55</v>
      </c>
      <c r="E6" t="s">
        <v>62</v>
      </c>
      <c r="F6" t="s">
        <v>68</v>
      </c>
    </row>
    <row r="7" spans="1:6" hidden="1" x14ac:dyDescent="0.4">
      <c r="A7" t="s">
        <v>31</v>
      </c>
      <c r="B7" t="s">
        <v>42</v>
      </c>
      <c r="C7" t="s">
        <v>51</v>
      </c>
      <c r="D7" t="s">
        <v>56</v>
      </c>
      <c r="E7" t="s">
        <v>41</v>
      </c>
      <c r="F7" t="s">
        <v>69</v>
      </c>
    </row>
    <row r="8" spans="1:6" x14ac:dyDescent="0.4">
      <c r="A8" t="s">
        <v>32</v>
      </c>
      <c r="B8" t="s">
        <v>41</v>
      </c>
      <c r="C8" t="s">
        <v>51</v>
      </c>
      <c r="D8" t="s">
        <v>57</v>
      </c>
      <c r="E8" t="s">
        <v>41</v>
      </c>
      <c r="F8" t="s">
        <v>68</v>
      </c>
    </row>
    <row r="9" spans="1:6" x14ac:dyDescent="0.4">
      <c r="A9" t="s">
        <v>34</v>
      </c>
      <c r="B9" t="s">
        <v>41</v>
      </c>
      <c r="C9" t="s">
        <v>53</v>
      </c>
      <c r="D9" t="s">
        <v>55</v>
      </c>
      <c r="E9" t="s">
        <v>63</v>
      </c>
      <c r="F9" t="s">
        <v>68</v>
      </c>
    </row>
    <row r="10" spans="1:6" x14ac:dyDescent="0.4">
      <c r="A10" t="s">
        <v>26</v>
      </c>
      <c r="B10" t="s">
        <v>40</v>
      </c>
      <c r="C10" t="s">
        <v>48</v>
      </c>
      <c r="D10" t="s">
        <v>48</v>
      </c>
      <c r="E10" t="s">
        <v>41</v>
      </c>
      <c r="F10" t="s">
        <v>65</v>
      </c>
    </row>
    <row r="11" spans="1:6" hidden="1" x14ac:dyDescent="0.4">
      <c r="A11" t="s">
        <v>35</v>
      </c>
      <c r="B11" t="s">
        <v>46</v>
      </c>
      <c r="C11" t="s">
        <v>49</v>
      </c>
      <c r="D11" t="s">
        <v>57</v>
      </c>
      <c r="E11" t="s">
        <v>64</v>
      </c>
      <c r="F11" t="s">
        <v>66</v>
      </c>
    </row>
    <row r="12" spans="1:6" x14ac:dyDescent="0.4">
      <c r="A12" t="s">
        <v>36</v>
      </c>
      <c r="B12" t="s">
        <v>43</v>
      </c>
      <c r="C12" t="s">
        <v>54</v>
      </c>
      <c r="D12" t="s">
        <v>55</v>
      </c>
      <c r="E12" t="s">
        <v>61</v>
      </c>
      <c r="F12" t="s">
        <v>65</v>
      </c>
    </row>
    <row r="13" spans="1:6" hidden="1" x14ac:dyDescent="0.4">
      <c r="A13" t="s">
        <v>37</v>
      </c>
      <c r="B13" t="s">
        <v>46</v>
      </c>
      <c r="C13" t="s">
        <v>49</v>
      </c>
      <c r="D13" t="s">
        <v>48</v>
      </c>
      <c r="E13" t="s">
        <v>41</v>
      </c>
      <c r="F13" t="s">
        <v>65</v>
      </c>
    </row>
    <row r="14" spans="1:6" hidden="1" x14ac:dyDescent="0.4">
      <c r="A14" t="s">
        <v>38</v>
      </c>
      <c r="B14" t="s">
        <v>47</v>
      </c>
      <c r="C14" t="s">
        <v>48</v>
      </c>
      <c r="D14" t="s">
        <v>56</v>
      </c>
      <c r="E14" t="s">
        <v>62</v>
      </c>
      <c r="F14" t="s">
        <v>65</v>
      </c>
    </row>
    <row r="15" spans="1:6" hidden="1" x14ac:dyDescent="0.4">
      <c r="A15" t="s">
        <v>39</v>
      </c>
      <c r="B15" t="s">
        <v>44</v>
      </c>
      <c r="C15" t="s">
        <v>49</v>
      </c>
      <c r="D15" t="s">
        <v>59</v>
      </c>
      <c r="E15" t="s">
        <v>60</v>
      </c>
      <c r="F15" t="s">
        <v>55</v>
      </c>
    </row>
  </sheetData>
  <autoFilter ref="A1:F15">
    <filterColumn colId="1">
      <filters>
        <filter val="s"/>
      </filters>
    </filterColumn>
    <sortState ref="A2:F12">
      <sortCondition ref="F1:F15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selection activeCell="E2" sqref="E2"/>
    </sheetView>
  </sheetViews>
  <sheetFormatPr defaultRowHeight="17.399999999999999" x14ac:dyDescent="0.4"/>
  <cols>
    <col min="1" max="1" width="12" bestFit="1" customWidth="1"/>
    <col min="6" max="6" width="16.296875" bestFit="1" customWidth="1"/>
    <col min="7" max="7" width="20.09765625" bestFit="1" customWidth="1"/>
    <col min="8" max="8" width="15.3984375" bestFit="1" customWidth="1"/>
  </cols>
  <sheetData>
    <row r="1" spans="1:8" x14ac:dyDescent="0.4">
      <c r="C1" t="s">
        <v>3</v>
      </c>
      <c r="D1" t="s">
        <v>4</v>
      </c>
      <c r="E1" t="s">
        <v>5</v>
      </c>
      <c r="F1" t="s">
        <v>13</v>
      </c>
      <c r="G1" t="s">
        <v>12</v>
      </c>
      <c r="H1" t="s">
        <v>11</v>
      </c>
    </row>
    <row r="2" spans="1:8" x14ac:dyDescent="0.4">
      <c r="A2" t="s">
        <v>6</v>
      </c>
      <c r="B2" t="s">
        <v>0</v>
      </c>
      <c r="C2">
        <v>4</v>
      </c>
      <c r="D2">
        <v>2</v>
      </c>
      <c r="E2">
        <f>-(C2/SUM(C2:D2)*LOG(C2/SUM(C2:D2),2)+D2/SUM(C2:D2)*LOG(D2/SUM(C2:D2),2))</f>
        <v>0.91829583405448956</v>
      </c>
      <c r="F2">
        <f>SUM(C2:D2)/$D$5*E2</f>
        <v>0.39355535745192405</v>
      </c>
      <c r="G2">
        <f>-(9/14*LOG(9/14,2)+5/14*LOG(5/14,2))</f>
        <v>0.94028595867063092</v>
      </c>
    </row>
    <row r="3" spans="1:8" x14ac:dyDescent="0.4">
      <c r="B3" t="s">
        <v>1</v>
      </c>
      <c r="C3">
        <v>4</v>
      </c>
      <c r="D3">
        <v>0</v>
      </c>
      <c r="E3">
        <v>0</v>
      </c>
      <c r="F3">
        <f t="shared" ref="F3:F4" si="0">SUM(C3:D3)/$D$5*E3</f>
        <v>0</v>
      </c>
    </row>
    <row r="4" spans="1:8" x14ac:dyDescent="0.4">
      <c r="B4" t="s">
        <v>2</v>
      </c>
      <c r="C4">
        <v>2</v>
      </c>
      <c r="D4">
        <v>2</v>
      </c>
      <c r="E4">
        <f>-(C4/SUM(C4:D4)*LOG(C4/SUM(C4:D4),2)+D4/SUM(C4:D4)*LOG(D4/SUM(C4:D4),2))</f>
        <v>1</v>
      </c>
      <c r="F4">
        <f t="shared" si="0"/>
        <v>0.2857142857142857</v>
      </c>
    </row>
    <row r="5" spans="1:8" x14ac:dyDescent="0.4">
      <c r="D5">
        <f>SUM(C2:D4)</f>
        <v>14</v>
      </c>
      <c r="F5">
        <f>SUM(F2:F4)</f>
        <v>0.67926964316620975</v>
      </c>
      <c r="H5">
        <f>$G$2-F5</f>
        <v>0.26101631550442117</v>
      </c>
    </row>
    <row r="7" spans="1:8" x14ac:dyDescent="0.4">
      <c r="A7" t="s">
        <v>7</v>
      </c>
      <c r="B7" t="s">
        <v>8</v>
      </c>
      <c r="C7">
        <v>3</v>
      </c>
      <c r="D7">
        <v>0</v>
      </c>
      <c r="E7">
        <v>0</v>
      </c>
      <c r="F7">
        <f>SUM(C7:D7)/$D$5*E7</f>
        <v>0</v>
      </c>
    </row>
    <row r="8" spans="1:8" x14ac:dyDescent="0.4">
      <c r="B8" t="s">
        <v>9</v>
      </c>
      <c r="C8">
        <v>4</v>
      </c>
      <c r="D8">
        <v>3</v>
      </c>
      <c r="E8">
        <f t="shared" ref="E8:E9" si="1">-(C8/SUM(C8:D8)*LOG(C8/SUM(C8:D8),2)+D8/SUM(C8:D8)*LOG(D8/SUM(C8:D8),2))</f>
        <v>0.98522813603425163</v>
      </c>
      <c r="F8">
        <f t="shared" ref="F8:F9" si="2">SUM(C8:D8)/$D$5*E8</f>
        <v>0.49261406801712582</v>
      </c>
    </row>
    <row r="9" spans="1:8" x14ac:dyDescent="0.4">
      <c r="B9" t="s">
        <v>10</v>
      </c>
      <c r="C9">
        <v>3</v>
      </c>
      <c r="D9">
        <v>1</v>
      </c>
      <c r="E9">
        <f t="shared" si="1"/>
        <v>0.81127812445913283</v>
      </c>
      <c r="F9">
        <f t="shared" si="2"/>
        <v>0.23179374984546652</v>
      </c>
    </row>
    <row r="10" spans="1:8" x14ac:dyDescent="0.4">
      <c r="D10">
        <f>SUM(C7:D9)</f>
        <v>14</v>
      </c>
      <c r="F10">
        <f>SUM(F7:F9)</f>
        <v>0.72440781786259234</v>
      </c>
      <c r="H10">
        <f>$G$2-F10</f>
        <v>0.21587814080803858</v>
      </c>
    </row>
    <row r="12" spans="1:8" x14ac:dyDescent="0.4">
      <c r="A12" t="s">
        <v>14</v>
      </c>
      <c r="B12" t="s">
        <v>15</v>
      </c>
      <c r="C12">
        <v>4</v>
      </c>
      <c r="D12">
        <v>3</v>
      </c>
      <c r="E12">
        <f>-(C12/SUM(C12:D12)*LOG(C12/SUM(C12:D12),2)+D12/SUM(C12:D12)*LOG(D12/SUM(C12:D12),2))</f>
        <v>0.98522813603425163</v>
      </c>
      <c r="F12">
        <f>SUM(C12:D12)/$D$5*E12</f>
        <v>0.49261406801712582</v>
      </c>
    </row>
    <row r="13" spans="1:8" x14ac:dyDescent="0.4">
      <c r="B13" t="s">
        <v>16</v>
      </c>
      <c r="C13">
        <v>6</v>
      </c>
      <c r="D13">
        <v>1</v>
      </c>
      <c r="E13">
        <f>-(C13/SUM(C13:D13)*LOG(C13/SUM(C13:D13),2)+D13/SUM(C13:D13)*LOG(D13/SUM(C13:D13),2))</f>
        <v>0.59167277858232747</v>
      </c>
      <c r="F13">
        <f>SUM(C13:D13)/$D$5*E13</f>
        <v>0.29583638929116374</v>
      </c>
    </row>
    <row r="14" spans="1:8" x14ac:dyDescent="0.4">
      <c r="D14">
        <f>SUM(C11:D13)</f>
        <v>14</v>
      </c>
      <c r="E14">
        <f>SUM(E12:E13)</f>
        <v>1.5769009146165791</v>
      </c>
      <c r="F14">
        <f>SUM(F12:F13)</f>
        <v>0.78845045730828955</v>
      </c>
      <c r="H14">
        <f>$G$2-F14</f>
        <v>0.15183550136234136</v>
      </c>
    </row>
    <row r="16" spans="1:8" x14ac:dyDescent="0.4">
      <c r="A16" t="s">
        <v>17</v>
      </c>
      <c r="B16" t="s">
        <v>18</v>
      </c>
      <c r="C16">
        <v>4</v>
      </c>
      <c r="D16">
        <v>3</v>
      </c>
      <c r="E16">
        <f>-(C16/SUM(C16:D16)*LOG(C16/SUM(C16:D16),2)+D16/SUM(C16:D16)*LOG(D16/SUM(C16:D16),2))</f>
        <v>0.98522813603425163</v>
      </c>
      <c r="F16">
        <f>SUM(C16:D16)/$D$5*E16</f>
        <v>0.49261406801712582</v>
      </c>
    </row>
    <row r="17" spans="2:8" x14ac:dyDescent="0.4">
      <c r="B17" t="s">
        <v>19</v>
      </c>
      <c r="C17">
        <v>6</v>
      </c>
      <c r="D17">
        <v>1</v>
      </c>
      <c r="E17">
        <f>-(C17/SUM(C17:D17)*LOG(C17/SUM(C17:D17),2)+D17/SUM(C17:D17)*LOG(D17/SUM(C17:D17),2))</f>
        <v>0.59167277858232747</v>
      </c>
      <c r="F17">
        <f>SUM(C17:D17)/$D$5*E17</f>
        <v>0.29583638929116374</v>
      </c>
    </row>
    <row r="18" spans="2:8" x14ac:dyDescent="0.4">
      <c r="D18">
        <f>SUM(C15:D17)</f>
        <v>14</v>
      </c>
      <c r="E18">
        <f>SUM(E16:E17)</f>
        <v>1.5769009146165791</v>
      </c>
      <c r="F18">
        <f>SUM(F16:F17)</f>
        <v>0.78845045730828955</v>
      </c>
      <c r="H18">
        <f>$G$2-F18</f>
        <v>0.15183550136234136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bnh</dc:creator>
  <cp:lastModifiedBy>JMC@snu</cp:lastModifiedBy>
  <dcterms:created xsi:type="dcterms:W3CDTF">2017-09-04T03:55:04Z</dcterms:created>
  <dcterms:modified xsi:type="dcterms:W3CDTF">2017-09-25T02:02:57Z</dcterms:modified>
</cp:coreProperties>
</file>