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?>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s:workbook xmlns:s="http://schemas.openxmlformats.org/spreadsheetml/2006/main" xmlns:r="http://schemas.openxmlformats.org/officeDocument/2006/relationships">
  <s:workbookPr/>
  <s:bookViews>
    <s:workbookView xWindow="360" yWindow="15" windowWidth="20955" windowHeight="9720" activeTab="0"/>
  </s:bookViews>
  <s:sheets>
    <s:sheet name="тест" sheetId="1" state="visible" r:id="rId1"/>
    <s:sheet name="увол" sheetId="2" state="visible" r:id="rId2"/>
    <s:sheet name="декрет" sheetId="3" state="visible" r:id="rId3"/>
    <s:sheet name="отток" sheetId="4" state="visible" r:id="rId4"/>
  </s:sheets>
  <s:calcPr/>
</s:workbook>
</file>

<file path=xl/sharedStrings.xml><?xml version="1.0" encoding="utf-8"?>
<s:sst xmlns:s="http://schemas.openxmlformats.org/spreadsheetml/2006/main" count="489" uniqueCount="489">
  <s:si>
    <s:t>dikunnas</s:t>
  </s:si>
  <s:si>
    <s:t>Имя</s:t>
  </s:si>
  <s:si>
    <s:t>Фамилия</s:t>
  </s:si>
  <s:si>
    <s:t>Роль</s:t>
  </s:si>
  <s:si>
    <s:t>Тимлид</s:t>
  </s:si>
  <s:si>
    <s:t>Выход</s:t>
  </s:si>
  <s:si>
    <s:t xml:space="preserve">Стаж дни</s:t>
  </s:si>
  <s:si>
    <s:t xml:space="preserve">Стаж месяц</s:t>
  </s:si>
  <s:si>
    <s:t xml:space="preserve">Стаж год</s:t>
  </s:si>
  <s:si>
    <s:t xml:space="preserve">День рождения </s:t>
  </s:si>
  <s:si>
    <s:t>Город</s:t>
  </s:si>
  <s:si>
    <s:t>Числ</s:t>
  </s:si>
  <s:si>
    <s:t>e-v-nozdrina</s:t>
  </s:si>
  <s:si>
    <s:t>Евгения</s:t>
  </s:si>
  <s:si>
    <s:t>Ноздрина</s:t>
  </s:si>
  <s:si>
    <s:t xml:space="preserve">Специалист второй линии технической поддержки</s:t>
  </s:si>
  <s:si>
    <s:t xml:space="preserve">Сильвестрова Ксения</s:t>
  </s:si>
  <s:si>
    <s:t>Орёл</s:t>
  </s:si>
  <s:si>
    <s:t>silvkseniya</s:t>
  </s:si>
  <s:si>
    <s:t>Ксения</s:t>
  </s:si>
  <s:si>
    <s:t>Сильвестрова</s:t>
  </s:si>
  <s:si>
    <s:t xml:space="preserve">Тимлид команды второй линии поддержки Яндекс Аренды</s:t>
  </s:si>
  <s:si>
    <s:t xml:space="preserve">Богер Ксения</s:t>
  </s:si>
  <s:si>
    <s:t>prok-elena</s:t>
  </s:si>
  <s:si>
    <s:t>Елена</s:t>
  </s:si>
  <s:si>
    <s:t>Прокопенко</s:t>
  </s:si>
  <s:si>
    <s:t xml:space="preserve">Краева Дарья</s:t>
  </s:si>
  <s:si>
    <s:t>Краснодар</s:t>
  </s:si>
  <s:si>
    <s:t>irin-popova-a</s:t>
  </s:si>
  <s:si>
    <s:t>Ирина</s:t>
  </s:si>
  <s:si>
    <s:t>Попова</s:t>
  </s:si>
  <s:si>
    <s:t>Казань</s:t>
  </s:si>
  <s:si>
    <s:t>Анастасия</s:t>
  </s:si>
  <s:si>
    <s:t>Дикун</s:t>
  </s:si>
  <s:si>
    <s:t xml:space="preserve">Персональный менеджер</s:t>
  </s:si>
  <s:si>
    <s:t xml:space="preserve">Захарова Юлия</s:t>
  </s:si>
  <s:si>
    <s:t>chazova-17</s:t>
  </s:si>
  <s:si>
    <s:t>Дарья</s:t>
  </s:si>
  <s:si>
    <s:t>Чазова</s:t>
  </s:si>
  <s:si>
    <s:t xml:space="preserve">Тяско Марина</s:t>
  </s:si>
  <s:si>
    <s:t>Домодедово</s:t>
  </s:si>
  <s:si>
    <s:t>honeylizzy</s:t>
  </s:si>
  <s:si>
    <s:t>Елизавета</s:t>
  </s:si>
  <s:si>
    <s:t>Кузьмина</s:t>
  </s:si>
  <s:si>
    <s:t xml:space="preserve">Специалист ОКК</s:t>
  </s:si>
  <s:si>
    <s:t xml:space="preserve">Матвеева Диана</s:t>
  </s:si>
  <s:si>
    <s:t>xymonoid69</s:t>
  </s:si>
  <s:si>
    <s:t>Алексей</s:t>
  </s:si>
  <s:si>
    <s:t>Скрипилов</s:t>
  </s:si>
  <s:si>
    <s:t>Тверь</s:t>
  </s:si>
  <s:si>
    <s:t>smolova2805</s:t>
  </s:si>
  <s:si>
    <s:t>Александра</s:t>
  </s:si>
  <s:si>
    <s:t>Смолова</s:t>
  </s:si>
  <s:si>
    <s:t xml:space="preserve">Старший специалист технической поддержки</s:t>
  </s:si>
  <s:si>
    <s:t>Ростов-на-Дону</s:t>
  </s:si>
  <s:si>
    <s:t>liz-denisova</s:t>
  </s:si>
  <s:si>
    <s:t>Денисова</s:t>
  </s:si>
  <s:si>
    <s:t xml:space="preserve">Нижний Новгород</s:t>
  </s:si>
  <s:si>
    <s:t>awelta</s:t>
  </s:si>
  <s:si>
    <s:t>Татьяна</s:t>
  </s:si>
  <s:si>
    <s:t>Кириллова</s:t>
  </s:si>
  <s:si>
    <s:t>Владимир</s:t>
  </s:si>
  <s:si>
    <s:t>alucsa</s:t>
  </s:si>
  <s:si>
    <s:t>Колесникова</s:t>
  </s:si>
  <s:si>
    <s:t>Волгодонск</s:t>
  </s:si>
  <s:si>
    <s:t>kraevadarya</s:t>
  </s:si>
  <s:si>
    <s:t>Краева</s:t>
  </s:si>
  <s:si>
    <s:t xml:space="preserve">Тимлид команды  второй линии поддержки Яндекс Аренды</s:t>
  </s:si>
  <s:si>
    <s:t>dvsurgucheva</s:t>
  </s:si>
  <s:si>
    <s:t>Сургучева</s:t>
  </s:si>
  <s:si>
    <s:t>Волгоград</s:t>
  </s:si>
  <s:si>
    <s:t>yasenovskayav</s:t>
  </s:si>
  <s:si>
    <s:t>Валерия</s:t>
  </s:si>
  <s:si>
    <s:t>Ясеновская</s:t>
  </s:si>
  <s:si>
    <s:t>loginova-ada</s:t>
  </s:si>
  <s:si>
    <s:t>Ада</s:t>
  </s:si>
  <s:si>
    <s:t>Логинова</s:t>
  </s:si>
  <s:si>
    <s:t xml:space="preserve">Специалист поддержки</s:t>
  </s:si>
  <s:si>
    <s:t>Липецк</s:t>
  </s:si>
  <s:si>
    <s:t>dev-alex</s:t>
  </s:si>
  <s:si>
    <s:t>Александр</s:t>
  </s:si>
  <s:si>
    <s:t>Филиппов</s:t>
  </s:si>
  <s:si>
    <s:t xml:space="preserve">Специалист технической поддержки</s:t>
  </s:si>
  <s:si>
    <s:t>elizlunina</s:t>
  </s:si>
  <s:si>
    <s:t>Лунина</s:t>
  </s:si>
  <s:si>
    <s:t xml:space="preserve">Старший специалист ОКК</s:t>
  </s:si>
  <s:si>
    <s:t>katyaislyaeva</s:t>
  </s:si>
  <s:si>
    <s:t>Екатерина</s:t>
  </s:si>
  <s:si>
    <s:t>Исляева</s:t>
  </s:si>
  <s:si>
    <s:t>antoxaev</s:t>
  </s:si>
  <s:si>
    <s:t>Антон</s:t>
  </s:si>
  <s:si>
    <s:t>Евменов</s:t>
  </s:si>
  <s:si>
    <s:t>Санкт-Петербург</s:t>
  </s:si>
  <s:si>
    <s:t>vnemova</s:t>
  </s:si>
  <s:si>
    <s:t>Вероника</s:t>
  </s:si>
  <s:si>
    <s:t>Немова</s:t>
  </s:si>
  <s:si>
    <s:t>Моздок</s:t>
  </s:si>
  <s:si>
    <s:t>irinabulina</s:t>
  </s:si>
  <s:si>
    <s:t>Булина</s:t>
  </s:si>
  <s:si>
    <s:t>Суровикино</s:t>
  </s:si>
  <s:si>
    <s:t>pfayfil</s:t>
  </s:si>
  <s:si>
    <s:t>Юрий</s:t>
  </s:si>
  <s:si>
    <s:t>Пфайфиль</s:t>
  </s:si>
  <s:si>
    <s:t xml:space="preserve">Кушнир Диана</s:t>
  </s:si>
  <s:si>
    <s:t>Челябинск</s:t>
  </s:si>
  <s:si>
    <s:t>suvorovaan</s:t>
  </s:si>
  <s:si>
    <s:t>Суворова</s:t>
  </s:si>
  <s:si>
    <s:t>Барнаул</s:t>
  </s:si>
  <s:si>
    <s:t>shutline</s:t>
  </s:si>
  <s:si>
    <s:t>Колтакова</s:t>
  </s:si>
  <s:si>
    <s:t xml:space="preserve">Дорошева Софья</s:t>
  </s:si>
  <s:si>
    <s:t>erendeeva</s:t>
  </s:si>
  <s:si>
    <s:t>Ерендеева</s:t>
  </s:si>
  <s:si>
    <s:t>Борисоглебск</s:t>
  </s:si>
  <s:si>
    <s:t>taka1999</s:t>
  </s:si>
  <s:si>
    <s:t>Серяпова</s:t>
  </s:si>
  <s:si>
    <s:t>rusakovayana</s:t>
  </s:si>
  <s:si>
    <s:t>Яна</s:t>
  </s:si>
  <s:si>
    <s:t>Тарасова</s:t>
  </s:si>
  <s:si>
    <s:t>Фролово</s:t>
  </s:si>
  <s:si>
    <s:t>naidyonochek</s:t>
  </s:si>
  <s:si>
    <s:t>Надежда</s:t>
  </s:si>
  <s:si>
    <s:t>Коряк</s:t>
  </s:si>
  <s:si>
    <s:t>ana-leto</s:t>
  </s:si>
  <s:si>
    <s:t xml:space="preserve">
Шаульская</s:t>
  </s:si>
  <s:si>
    <s:t>lyakhyana</s:t>
  </s:si>
  <s:si>
    <s:t xml:space="preserve">Бабичева (Лях)</s:t>
  </s:si>
  <s:si>
    <s:t xml:space="preserve">Старший специалист</s:t>
  </s:si>
  <s:si>
    <s:t>grachevanadya</s:t>
  </s:si>
  <s:si>
    <s:t>Грачёва</s:t>
  </s:si>
  <s:si>
    <s:t xml:space="preserve">п. ЗАТО Сибирский</s:t>
  </s:si>
  <s:si>
    <s:t>v-a-sinepupo</s:t>
  </s:si>
  <s:si>
    <s:t>Виктория</s:t>
  </s:si>
  <s:si>
    <s:t xml:space="preserve">
Синепупова</s:t>
  </s:si>
  <s:si>
    <s:t>rogulina</s:t>
  </s:si>
  <s:si>
    <s:t>Рогулина</s:t>
  </s:si>
  <s:si>
    <s:t>Саратов</s:t>
  </s:si>
  <s:si>
    <s:t>alinailyasoov</s:t>
  </s:si>
  <s:si>
    <s:t>Алина</s:t>
  </s:si>
  <s:si>
    <s:t>Ильясова</s:t>
  </s:si>
  <s:si>
    <s:t>Пугачёв</s:t>
  </s:si>
  <s:si>
    <s:t>redonov</s:t>
  </s:si>
  <s:si>
    <s:t>Сергей</s:t>
  </s:si>
  <s:si>
    <s:t>Хрусталев</s:t>
  </s:si>
  <s:si>
    <s:t>Данков</s:t>
  </s:si>
  <s:si>
    <s:t>lisssuaaa</s:t>
  </s:si>
  <s:si>
    <s:t>Славянск-на-Кубани</s:t>
  </s:si>
  <s:si>
    <s:t>addmitrievna</s:t>
  </s:si>
  <s:si>
    <s:t>Алена</s:t>
  </s:si>
  <s:si>
    <s:t>Чегодаева</s:t>
  </s:si>
  <s:si>
    <s:t>Пермь</s:t>
  </s:si>
  <s:si>
    <s:t>tuktarovalen</s:t>
  </s:si>
  <s:si>
    <s:t>Алёна</s:t>
  </s:si>
  <s:si>
    <s:t>Туктарова</s:t>
  </s:si>
  <s:si>
    <s:t>п.Светлый</s:t>
  </s:si>
  <s:si>
    <s:t>akar1sa</s:t>
  </s:si>
  <s:si>
    <s:t>Анита</s:t>
  </s:si>
  <s:si>
    <s:t>Хюрри</s:t>
  </s:si>
  <s:si>
    <s:t>Петрозаводск</s:t>
  </s:si>
  <s:si>
    <s:t>v-s-klein</s:t>
  </s:si>
  <s:si>
    <s:t>Виолетта</s:t>
  </s:si>
  <s:si>
    <s:t>Клейн</s:t>
  </s:si>
  <s:si>
    <s:t>Калуга</s:t>
  </s:si>
  <s:si>
    <s:t>tategorova21</s:t>
  </s:si>
  <s:si>
    <s:t>Егорова</s:t>
  </s:si>
  <s:si>
    <s:t>Астрахань</s:t>
  </s:si>
  <s:si>
    <s:t>inbochkareva</s:t>
  </s:si>
  <s:si>
    <s:t>Бочкарева</s:t>
  </s:si>
  <s:si>
    <s:t xml:space="preserve">Тольятти </s:t>
  </s:si>
  <s:si>
    <s:t>anntro</s:t>
  </s:si>
  <s:si>
    <s:t>Анна</s:t>
  </s:si>
  <s:si>
    <s:t>Трофимова</s:t>
  </s:si>
  <s:si>
    <s:t>s-sharifova</s:t>
  </s:si>
  <s:si>
    <s:t>Саида</s:t>
  </s:si>
  <s:si>
    <s:t>Шарифова</s:t>
  </s:si>
  <s:si>
    <s:t>Тамбов</s:t>
  </s:si>
  <s:si>
    <s:t>vaslyaeva</s:t>
  </s:si>
  <s:si>
    <s:t>Васляева</s:t>
  </s:si>
  <s:si>
    <s:t>Самара</s:t>
  </s:si>
  <s:si>
    <s:t>gullffa</s:t>
  </s:si>
  <s:si>
    <s:t>Гульнара</s:t>
  </s:si>
  <s:si>
    <s:t xml:space="preserve">Каримова </s:t>
  </s:si>
  <s:si>
    <s:t>marinatgif</s:t>
  </s:si>
  <s:si>
    <s:t>Марина</s:t>
  </s:si>
  <s:si>
    <s:t>Петрова</s:t>
  </s:si>
  <s:si>
    <s:t>Уфа</s:t>
  </s:si>
  <s:si>
    <s:t>pupshinovich</s:t>
  </s:si>
  <s:si>
    <s:t>Лана</s:t>
  </s:si>
  <s:si>
    <s:t>Пупшинович</s:t>
  </s:si>
  <s:si>
    <s:t>Смоленск</s:t>
  </s:si>
  <s:si>
    <s:t>vanvictoria</s:t>
  </s:si>
  <s:si>
    <s:t>Ванюшина</s:t>
  </s:si>
  <s:si>
    <s:t>Москва</s:t>
  </s:si>
  <s:si>
    <s:t>basova-ea</s:t>
  </s:si>
  <s:si>
    <s:t>Басова</s:t>
  </s:si>
  <s:si>
    <s:t>o-filonova</s:t>
  </s:si>
  <s:si>
    <s:t>Ольга</s:t>
  </s:si>
  <s:si>
    <s:t>Филонова</s:t>
  </s:si>
  <s:si>
    <s:t>Оренбург</s:t>
  </s:si>
  <s:si>
    <s:t>dmezenko</s:t>
  </s:si>
  <s:si>
    <s:t>Дмитрий</s:t>
  </s:si>
  <s:si>
    <s:t>Мезенко</s:t>
  </s:si>
  <s:si>
    <s:t>kbelo</s:t>
  </s:si>
  <s:si>
    <s:t>Кристина</s:t>
  </s:si>
  <s:si>
    <s:t>Белоусова</s:t>
  </s:si>
  <s:si>
    <s:t>ezhovae</s:t>
  </s:si>
  <s:si>
    <s:t>Ежова</s:t>
  </s:si>
  <s:si>
    <s:t>zaslonova</s:t>
  </s:si>
  <s:si>
    <s:t>Ани</s:t>
  </s:si>
  <s:si>
    <s:t>Заслонова</s:t>
  </s:si>
  <s:si>
    <s:t>Троицк</s:t>
  </s:si>
  <s:si>
    <s:t>irareshetnyak</s:t>
  </s:si>
  <s:si>
    <s:t>Решетняк</s:t>
  </s:si>
  <s:si>
    <s:t>diana638</s:t>
  </s:si>
  <s:si>
    <s:t>Диана</s:t>
  </s:si>
  <s:si>
    <s:t xml:space="preserve">Матвеева </s:t>
  </s:si>
  <s:si>
    <s:t xml:space="preserve">Руководитель ОКК</s:t>
  </s:si>
  <s:si>
    <s:t xml:space="preserve">Санкт-Петербург </s:t>
  </s:si>
  <s:si>
    <s:t>thearocc</s:t>
  </s:si>
  <s:si>
    <s:t>Лейла</s:t>
  </s:si>
  <s:si>
    <s:t>Межебовская</s:t>
  </s:si>
  <s:si>
    <s:t>s-v-osipkova</s:t>
  </s:si>
  <s:si>
    <s:t>Светлана</s:t>
  </s:si>
  <s:si>
    <s:t>Осипкова</s:t>
  </s:si>
  <s:si>
    <s:t>i-polozov</s:t>
  </s:si>
  <s:si>
    <s:t>Илья</s:t>
  </s:si>
  <s:si>
    <s:t>Полозов</s:t>
  </s:si>
  <s:si>
    <s:t>Бердск</s:t>
  </s:si>
  <s:si>
    <s:t>mvtih</s:t>
  </s:si>
  <s:si>
    <s:t>Тяско</s:t>
  </s:si>
  <s:si>
    <s:t xml:space="preserve">Тимлид команды поддержки и страхования Яндекс Аренды</s:t>
  </s:si>
  <s:si>
    <s:t>anbukatina</s:t>
  </s:si>
  <s:si>
    <s:t>Букатина</s:t>
  </s:si>
  <s:si>
    <s:t>limindtoo</s:t>
  </s:si>
  <s:si>
    <s:t>Леонора</s:t>
  </s:si>
  <s:si>
    <s:t>Старкова</s:t>
  </s:si>
  <s:si>
    <s:t>Екатеренбург</s:t>
  </s:si>
  <s:si>
    <s:t>dianakushnir</s:t>
  </s:si>
  <s:si>
    <s:t>Кушнир</s:t>
  </s:si>
  <s:si>
    <s:t xml:space="preserve">Тимлид команды первой линии поддержки Яндекс Аренды</s:t>
  </s:si>
  <s:si>
    <s:t>sofi2502</s:t>
  </s:si>
  <s:si>
    <s:t>Софья</s:t>
  </s:si>
  <s:si>
    <s:t>Дорошева</s:t>
  </s:si>
  <s:si>
    <s:t>Воронеж</s:t>
  </s:si>
  <s:si>
    <s:t>sheremetyevan</s:t>
  </s:si>
  <s:si>
    <s:t>Настасия</s:t>
  </s:si>
  <s:si>
    <s:t>Шереметьева</s:t>
  </s:si>
  <s:si>
    <s:t>Мурино</s:t>
  </s:si>
  <s:si>
    <s:t>dragnil03</s:t>
  </s:si>
  <s:si>
    <s:t>Анжелика</s:t>
  </s:si>
  <s:si>
    <s:t>Трегубова</s:t>
  </s:si>
  <s:si>
    <s:t>g-bugaeva</s:t>
  </s:si>
  <s:si>
    <s:t>Галина</s:t>
  </s:si>
  <s:si>
    <s:t>Зима</s:t>
  </s:si>
  <s:si>
    <s:t>svetlana-khil</s:t>
  </s:si>
  <s:si>
    <s:t xml:space="preserve">Светлана </s:t>
  </s:si>
  <s:si>
    <s:t>Хиль</s:t>
  </s:si>
  <s:si>
    <s:t>mariyamurmur</s:t>
  </s:si>
  <s:si>
    <s:t xml:space="preserve">Мария </s:t>
  </s:si>
  <s:si>
    <s:t>Искусова</s:t>
  </s:si>
  <s:si>
    <s:t>Архангельск</s:t>
  </s:si>
  <s:si>
    <s:t>pvrvnormal</s:t>
  </s:si>
  <s:si>
    <s:t>Артем</s:t>
  </s:si>
  <s:si>
    <s:t>Пыкин</s:t>
  </s:si>
  <s:si>
    <s:t>irinadem-31</s:t>
  </s:si>
  <s:si>
    <s:t xml:space="preserve">Дементьева </s:t>
  </s:si>
  <s:si>
    <s:t>Пенза</s:t>
  </s:si>
  <s:si>
    <s:t>vetoshkina-va</s:t>
  </s:si>
  <s:si>
    <s:t>Бут</s:t>
  </s:si>
  <s:si>
    <s:t>kate13ya</s:t>
  </s:si>
  <s:si>
    <s:t xml:space="preserve">Давиденко </s:t>
  </s:si>
  <s:si>
    <s:t>djabahatt</s:t>
  </s:si>
  <s:si>
    <s:t>Данила</s:t>
  </s:si>
  <s:si>
    <s:t>Сафронов</s:t>
  </s:si>
  <s:si>
    <s:t>ilenusik</s:t>
  </s:si>
  <s:si>
    <s:t>Ильина</s:t>
  </s:si>
  <s:si>
    <s:t>pola2905</s:t>
  </s:si>
  <s:si>
    <s:t>Полина</s:t>
  </s:si>
  <s:si>
    <s:t>Левицкая</s:t>
  </s:si>
  <s:si>
    <s:t>Тольятти</s:t>
  </s:si>
  <s:si>
    <s:t>ps-daria8</s:t>
  </s:si>
  <s:si>
    <s:t>Чурикова</s:t>
  </s:si>
  <s:si>
    <s:t>Таганрог</s:t>
  </s:si>
  <s:si>
    <s:t>askotyakina</s:t>
  </s:si>
  <s:si>
    <s:t>Котякина</s:t>
  </s:si>
  <s:si>
    <s:t>valbelyaeva</s:t>
  </s:si>
  <s:si>
    <s:t>Беляева</s:t>
  </s:si>
  <s:si>
    <s:t>Дежурный</s:t>
  </s:si>
  <s:si>
    <s:t>Березники</s:t>
  </s:si>
  <s:si>
    <s:t>pastpolina</s:t>
  </s:si>
  <s:si>
    <s:t>Пастухова</s:t>
  </s:si>
  <s:si>
    <s:t>anshtan</s:t>
  </s:si>
  <s:si>
    <s:t>Малькова</s:t>
  </s:si>
  <s:si>
    <s:t>subbotinaant</s:t>
  </s:si>
  <s:si>
    <s:t xml:space="preserve">Антонина </s:t>
  </s:si>
  <s:si>
    <s:t>Субботина</s:t>
  </s:si>
  <s:si>
    <s:t>Балаково</s:t>
  </s:si>
  <s:si>
    <s:t>ytimchurina</s:t>
  </s:si>
  <s:si>
    <s:t>Тимчурина</s:t>
  </s:si>
  <s:si>
    <s:t>devdokimova2</s:t>
  </s:si>
  <s:si>
    <s:t xml:space="preserve">Дарья </s:t>
  </s:si>
  <s:si>
    <s:t>Евдокимова</s:t>
  </s:si>
  <s:si>
    <s:t xml:space="preserve">Пенза </s:t>
  </s:si>
  <s:si>
    <s:t>ksyhass99</s:t>
  </s:si>
  <s:si>
    <s:t xml:space="preserve">Блажугина </s:t>
  </s:si>
  <s:si>
    <s:t>marseilletov</s:t>
  </s:si>
  <s:si>
    <s:t>ludaaref</s:t>
  </s:si>
  <s:si>
    <s:t xml:space="preserve">Людмила </s:t>
  </s:si>
  <s:si>
    <s:t>Арефина</s:t>
  </s:si>
  <s:si>
    <s:t>Сураж</s:t>
  </s:si>
  <s:si>
    <s:t>gulnazilyas</s:t>
  </s:si>
  <s:si>
    <s:t>Гульназ</s:t>
  </s:si>
  <s:si>
    <s:t>Мухаметзянова</s:t>
  </s:si>
  <s:si>
    <s:t xml:space="preserve">Набережные Челны</s:t>
  </s:si>
  <s:si>
    <s:t>margso</s:t>
  </s:si>
  <s:si>
    <s:t>Соснина</s:t>
  </s:si>
  <s:si>
    <s:t>Маргарита</s:t>
  </s:si>
  <s:si>
    <s:t>Новомосковск</s:t>
  </s:si>
  <s:si>
    <s:t>lisvetta</s:t>
  </s:si>
  <s:si>
    <s:t>Брянцева</s:t>
  </s:si>
  <s:si>
    <s:t>Георгиевск</s:t>
  </s:si>
  <s:si>
    <s:t>innasharova</s:t>
  </s:si>
  <s:si>
    <s:t>Шарова</s:t>
  </s:si>
  <s:si>
    <s:t>Инна</s:t>
  </s:si>
  <s:si>
    <s:t>Семенов</s:t>
  </s:si>
  <s:si>
    <s:t>kris17b</s:t>
  </s:si>
  <s:si>
    <s:t xml:space="preserve">Васильева </s:t>
  </s:si>
  <s:si>
    <s:t>darina-bayova</s:t>
  </s:si>
  <s:si>
    <s:t>Дарина</s:t>
  </s:si>
  <s:si>
    <s:t>Баёва</s:t>
  </s:si>
  <s:si>
    <s:t xml:space="preserve">Старый Оскол</s:t>
  </s:si>
  <s:si>
    <s:t>lubov2020</s:t>
  </s:si>
  <s:si>
    <s:t>Любовь</s:t>
  </s:si>
  <s:si>
    <s:t>Ткачева</s:t>
  </s:si>
  <s:si>
    <s:t>nikramza</s:t>
  </s:si>
  <s:si>
    <s:t>Никита</s:t>
  </s:si>
  <s:si>
    <s:t>Рамзаев</s:t>
  </s:si>
  <s:si>
    <s:t xml:space="preserve">Волгоград </s:t>
  </s:si>
  <s:si>
    <s:t>evgeniam28</s:t>
  </s:si>
  <s:si>
    <s:t xml:space="preserve">Митина </s:t>
  </s:si>
  <s:si>
    <s:t>innamaksakova</s:t>
  </s:si>
  <s:si>
    <s:t>Максакова</s:t>
  </s:si>
  <s:si>
    <s:t>ukropkek</s:t>
  </s:si>
  <s:si>
    <s:t>Максим</s:t>
  </s:si>
  <s:si>
    <s:t>Харин</s:t>
  </s:si>
  <s:si>
    <s:t>Курск</s:t>
  </s:si>
  <s:si>
    <s:t>eduardovnaln</s:t>
  </s:si>
  <s:si>
    <s:t>Усцелёмова</s:t>
  </s:si>
  <s:si>
    <s:t>alinanaumova1</s:t>
  </s:si>
  <s:si>
    <s:t>Наумова</s:t>
  </s:si>
  <s:si>
    <s:t xml:space="preserve">hogvin22 </s:t>
  </s:si>
  <s:si>
    <s:t>Владислав</s:t>
  </s:si>
  <s:si>
    <s:t xml:space="preserve">Корешков </s:t>
  </s:si>
  <s:si>
    <s:t>Торжок</s:t>
  </s:si>
  <s:si>
    <s:t>anastaseeya</s:t>
  </s:si>
  <s:si>
    <s:t>Желтухина</s:t>
  </s:si>
  <s:si>
    <s:t>san-torini</s:t>
  </s:si>
  <s:si>
    <s:t>Войтик</s:t>
  </s:si>
  <s:si>
    <s:t>tanushaser</s:t>
  </s:si>
  <s:si>
    <s:t>Филиппова</s:t>
  </s:si>
  <s:si>
    <s:t>tastaevariri</s:t>
  </s:si>
  <s:si>
    <s:t>Регина</s:t>
  </s:si>
  <s:si>
    <s:t>Тастаева</s:t>
  </s:si>
  <s:si>
    <s:t>aggeliki</s:t>
  </s:si>
  <s:si>
    <s:t>Ангелики</s:t>
  </s:si>
  <s:si>
    <s:t>Паршукова</s:t>
  </s:si>
  <s:si>
    <s:t>bychkovaa99</s:t>
  </s:si>
  <s:si>
    <s:t>Бычкова</s:t>
  </s:si>
  <s:si>
    <s:t>Логин</s:t>
  </s:si>
  <s:si>
    <s:t xml:space="preserve">Дата выхода</s:t>
  </s:si>
  <s:si>
    <s:t>Увольнение</s:t>
  </s:si>
  <s:si>
    <s:t xml:space="preserve">Отработала месяц</s:t>
  </s:si>
  <s:si>
    <s:t>Причина</s:t>
  </s:si>
  <s:si>
    <s:t xml:space="preserve">Ссылка </s:t>
  </s:si>
  <s:si>
    <s:t>mariya-kh</s:t>
  </s:si>
  <s:si>
    <s:t>Мария</s:t>
  </s:si>
  <s:si>
    <s:t>Харланова</s:t>
  </s:si>
  <s:si>
    <s:t>Ротация</s:t>
  </s:si>
  <s:si>
    <s:t>y-o-kirilenko</s:t>
  </s:si>
  <s:si>
    <s:t xml:space="preserve">Юлия </s:t>
  </s:si>
  <s:si>
    <s:t>Савкина</s:t>
  </s:si>
  <s:si>
    <s:t xml:space="preserve">Другая работа</s:t>
  </s:si>
  <s:si>
    <s:t>https://st.yandex-team.ru/EDS-1492010</s:t>
  </s:si>
  <s:si>
    <s:t>katrin21</s:t>
  </s:si>
  <s:si>
    <s:t>Черябкина</s:t>
  </s:si>
  <s:si>
    <s:t xml:space="preserve">Смена деятельности</s:t>
  </s:si>
  <s:si>
    <s:t>https://st.yandex-team.ru/EDS-1492199</s:t>
  </s:si>
  <s:si>
    <s:t>vaysman</s:t>
  </s:si>
  <s:si>
    <s:t>Новохатская</s:t>
  </s:si>
  <s:si>
    <s:t xml:space="preserve">Семейные обстоятельства</s:t>
  </s:si>
  <s:si>
    <s:t>https://st.yandex-team.ru/EDS-1521999</s:t>
  </s:si>
  <s:si>
    <s:t>margo-gord</s:t>
  </s:si>
  <s:si>
    <s:t>Гордиенко</s:t>
  </s:si>
  <s:si>
    <s:t xml:space="preserve">Состояние здоровья</s:t>
  </s:si>
  <s:si>
    <s:t>https://st.yandex-team.ru/HRDM-13391</s:t>
  </s:si>
  <s:si>
    <s:t>vailly</s:t>
  </s:si>
  <s:si>
    <s:t>Антонова</s:t>
  </s:si>
  <s:si>
    <s:t xml:space="preserve">низкие показатели, проблема с дисциплиной</s:t>
  </s:si>
  <s:si>
    <s:t>https://st.yandex-team.ru/HRDM-77157</s:t>
  </s:si>
  <s:si>
    <s:t>pact-siberia</s:t>
  </s:si>
  <s:si>
    <s:t xml:space="preserve">Предложили работу по специальности </s:t>
  </s:si>
  <s:si>
    <s:t>https://st.yandex-team.ru/HRDM-9111</s:t>
  </s:si>
  <s:si>
    <s:t>homecare</s:t>
  </s:si>
  <s:si>
    <s:t>Юлия</s:t>
  </s:si>
  <s:si>
    <s:t>Бояркина</s:t>
  </s:si>
  <s:si>
    <s:t>https://st.yandex-team.ru/HRDM-45142</s:t>
  </s:si>
  <s:si>
    <s:t>maslova-al</s:t>
  </s:si>
  <s:si>
    <s:t>Маслова</s:t>
  </s:si>
  <s:si>
    <s:t>foxxi</s:t>
  </s:si>
  <s:si>
    <s:t>Лобова</s:t>
  </s:si>
  <s:si>
    <s:t>Обучение</s:t>
  </s:si>
  <s:si>
    <s:t>https://st.yandex-team.ru/HRDM-179780</s:t>
  </s:si>
  <s:si>
    <s:t>ironveil</s:t>
  </s:si>
  <s:si>
    <s:t>Пожникова</s:t>
  </s:si>
  <s:si>
    <s:t>melnikov-ivan</s:t>
  </s:si>
  <s:si>
    <s:t>Иван</s:t>
  </s:si>
  <s:si>
    <s:t>Мельников</s:t>
  </s:si>
  <s:si>
    <s:t>https://st.yandex-team.ru/SALARY-458464</s:t>
  </s:si>
  <s:si>
    <s:t>a-generalova</s:t>
  </s:si>
  <s:si>
    <s:t>Генералова</s:t>
  </s:si>
  <s:si>
    <s:t>https://st.yandex-team.ru/HRDM-180602</s:t>
  </s:si>
  <s:si>
    <s:t>anton116</s:t>
  </s:si>
  <s:si>
    <s:t>Ахтямов</s:t>
  </s:si>
  <s:si>
    <s:t>ilya-mokhov</s:t>
  </s:si>
  <s:si>
    <s:t>Мохов</s:t>
  </s:si>
  <s:si>
    <s:t>Зарплата</s:t>
  </s:si>
  <s:si>
    <s:t>https://st.yandex-team.ru/HRDM-180491#67efd419400748382637f348</s:t>
  </s:si>
  <s:si>
    <s:t>foxy007</s:t>
  </s:si>
  <s:si>
    <s:t>Подлеснова</s:t>
  </s:si>
  <s:si>
    <s:t>https://st.yandex-team.ru/HRDM-188217</s:t>
  </s:si>
  <s:si>
    <s:t>a-a-goncharow</s:t>
  </s:si>
  <s:si>
    <s:t>Гончаров</s:t>
  </s:si>
  <s:si>
    <s:t>arrkorshunov</s:t>
  </s:si>
  <s:si>
    <s:t>Коршунов</s:t>
  </s:si>
  <s:si>
    <s:t xml:space="preserve">https://st.yandex-team.ru/HRDM-185251 </s:t>
  </s:si>
  <s:si>
    <s:t>polinnams</s:t>
  </s:si>
  <s:si>
    <s:t>Моисеенко</s:t>
  </s:si>
  <s:si>
    <s:t>https://st.yandex-team.ru/HRDM-186124</s:t>
  </s:si>
  <s:si>
    <s:t>galinahom80</s:t>
  </s:si>
  <s:si>
    <s:t>Хомутова</s:t>
  </s:si>
  <s:si>
    <s:t>zeninamarina1</s:t>
  </s:si>
  <s:si>
    <s:t>Зенина</s:t>
  </s:si>
  <s:si>
    <s:t>https://st.yandex-team.ru/HRDM-192529</s:t>
  </s:si>
  <s:si>
    <s:t>airadikovna</s:t>
  </s:si>
  <s:si>
    <s:t xml:space="preserve">Айгуль </s:t>
  </s:si>
  <s:si>
    <s:t>Кучерова</s:t>
  </s:si>
  <s:si>
    <s:t>levshinasonya</s:t>
  </s:si>
  <s:si>
    <s:t>Левшина</s:t>
  </s:si>
  <s:si>
    <s:t>melaniyavorob</s:t>
  </s:si>
  <s:si>
    <s:t>Мелания</s:t>
  </s:si>
  <s:si>
    <s:t>Дубовицкая</s:t>
  </s:si>
  <s:si>
    <s:t>dudovruslan</s:t>
  </s:si>
  <s:si>
    <s:t>Руслан</s:t>
  </s:si>
  <s:si>
    <s:t>Дудов</s:t>
  </s:si>
  <s:si>
    <s:t>fridhelm</s:t>
  </s:si>
  <s:si>
    <s:t>Елфимов</s:t>
  </s:si>
  <s:si>
    <s:t>https://st.yandex-team.ru/HRDM-198995</s:t>
  </s:si>
  <s:si>
    <s:t>nshirikova99</s:t>
  </s:si>
  <s:si>
    <s:t>Ширикова</s:t>
  </s:si>
  <s:si>
    <s:t>Другое</s:t>
  </s:si>
  <s:si>
    <s:t>srdarii</s:t>
  </s:si>
  <s:si>
    <s:t>Сыроежкина</s:t>
  </s:si>
  <s:si>
    <s:t>Декрет</s:t>
  </s:si>
  <s:si>
    <s:t>persefona</s:t>
  </s:si>
  <s:si>
    <s:t>Карина</s:t>
  </s:si>
  <s:si>
    <s:t>Андрианова</s:t>
  </s:si>
  <s:si>
    <s:t>elakhmetz01</s:t>
  </s:si>
  <s:si>
    <s:t>Ахметзянова</s:t>
  </s:si>
  <s:si>
    <s:t>ivanoovai</s:t>
  </s:si>
  <s:si>
    <s:t>Иванова</s:t>
  </s:si>
  <s:si>
    <s:t>oparinamasha</s:t>
  </s:si>
  <s:si>
    <s:t>Опарина</s:t>
  </s:si>
  <s:si>
    <s:t>yulenka</s:t>
  </s:si>
  <s:si>
    <s:t>Фокина</s:t>
  </s:si>
  <s:si>
    <s:t>alyoka27</s:t>
  </s:si>
  <s:si>
    <s:t>Альфия</s:t>
  </s:si>
  <s:si>
    <s:t>Хайдаршина</s:t>
  </s:si>
  <s:si>
    <s:t>vgul55</s:t>
  </s:si>
  <s:si>
    <s:t>Гуляева</s:t>
  </s:si>
  <s:si>
    <s:t>lizachysova07</s:t>
  </s:si>
  <s:si>
    <s:t>Чусова</s:t>
  </s:si>
  <s:si>
    <s:t>netaly06</s:t>
  </s:si>
  <s:si>
    <s:t>Наталия</s:t>
  </s:si>
  <s:si>
    <s:t>Аргасцева</s:t>
  </s:si>
  <s:si>
    <s:t>yuliakan</s:t>
  </s:si>
  <s:si>
    <s:t>Калайджян</s:t>
  </s:si>
  <s:si>
    <s:t>androsova-87</s:t>
  </s:si>
  <s:si>
    <s:t>Андросова</s:t>
  </s:si>
  <s:si>
    <s:t xml:space="preserve">Всего </s:t>
  </s:si>
  <s:si>
    <s:t>Мартынюк</s:t>
  </s:si>
  <s:si>
    <s:t>Дарья</s:t>
  </s:si>
  <s:si>
    <s:t>martynyukdasm</s:t>
  </s:si>
  <s:si>
    <s:t>Дорошева Софья</s:t>
  </s:si>
  <s:si>
    <s:t>Пенза</s:t>
  </s:si>
  <s:si>
    <s:t>Наместникова </s:t>
  </s:si>
  <s:si>
    <s:t>Наталья</s:t>
  </s:si>
  <s:si>
    <s:t>namestnikova4</s:t>
  </s:si>
  <s:si>
    <s:t>Анапа</s:t>
  </s:si>
  <s:si>
    <s:t>Опарина</s:t>
  </s:si>
  <s:si>
    <s:t>Анна</s:t>
  </s:si>
  <s:si>
    <s:t>aprelskaja</s:t>
  </s:si>
  <s:si>
    <s:t>Кушнир Диана</s:t>
  </s:si>
  <s:si>
    <s:t>пермь </s:t>
  </s:si>
  <s:si>
    <s:t>Березуцкая </s:t>
  </s:si>
  <s:si>
    <s:t>Светлана</s:t>
  </s:si>
  <s:si>
    <s:t>svetlanaberez</s:t>
  </s:si>
  <s:si>
    <s:t>Оренбург</s:t>
  </s:si>
  <s:si>
    <s:t>Бутылкина</s:t>
  </s:si>
  <s:si>
    <s:t>Анна</s:t>
  </s:si>
  <s:si>
    <s:t>butylkinaanna</s:t>
  </s:si>
  <s:si>
    <s:t>Краснодар </s:t>
  </s:si>
</s:sst>
</file>

<file path=xl/styles.xml><?xml version="1.0" encoding="utf-8"?>
<s:styleSheet xmlns:s="http://schemas.openxmlformats.org/spreadsheetml/2006/main" xmlns:vyd="http://volga.yandex.com/schemas/document/model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s:numFmts count="5">
    <s:numFmt numFmtId="160" formatCode="dd/mm/yyyy"/>
    <s:numFmt numFmtId="161" formatCode="0.0"/>
    <s:numFmt numFmtId="162" formatCode="dd/mmm"/>
    <s:numFmt numFmtId="164" formatCode="dd\.mm\.yyyy"/>
    <s:numFmt numFmtId="165" formatCode="dd\.mm"/>
  </s:numFmts>
  <s:fonts count="10">
    <s:font>
      <s:name val="Liberation Sans"/>
      <s:color theme="1"/>
      <s:sz val="10"/>
    </s:font>
    <s:font>
      <s:name val="Calibri"/>
      <s:color theme="1"/>
      <s:sz val="11"/>
      <s:scheme val="minor"/>
    </s:font>
    <s:font>
      <s:name val="Liberation Sans"/>
      <s:sz val="11.5"/>
    </s:font>
    <s:font>
      <s:name val="Calibri"/>
      <s:sz val="11"/>
    </s:font>
    <s:font>
      <s:b val="1"/>
      <s:color theme="0"/>
    </s:font>
    <s:font>
      <s:name val="Liberation Sans"/>
      <s:b val="1"/>
      <s:color theme="0"/>
      <s:sz val="10"/>
    </s:font>
    <s:font>
      <s:color theme="1"/>
    </s:font>
    <s:font>
      <s:name val="Liberation Sans"/>
      <s:color theme="10"/>
      <s:sz val="10"/>
      <s:u val="single"/>
    </s:font>
    <s:font>
      <s:name val="Liberation Sans"/>
      <s:color theme="10"/>
      <s:sz val="11.5"/>
      <s:u val="single"/>
    </s:font>
    <s:font>
      <s:name val="Menlo"/>
      <s:color rgb="FF000000"/>
    </s:font>
  </s:fonts>
  <s:fills count="5">
    <s:fill>
      <s:patternFill patternType="none"/>
    </s:fill>
    <s:fill>
      <s:patternFill patternType="gray125"/>
    </s:fill>
    <s:fill>
      <s:patternFill patternType="none"/>
    </s:fill>
    <s:fill>
      <s:patternFill patternType="solid">
        <s:fgColor theme="4"/>
        <s:bgColor theme="4"/>
      </s:patternFill>
    </s:fill>
    <s:fill>
      <s:patternFill patternType="solid">
        <s:fgColor theme="4" tint="0.8"/>
        <s:bgColor theme="4" tint="0.8"/>
      </s:patternFill>
    </s:fill>
  </s:fills>
  <s:borders count="8">
    <s:border>
      <s:left style="none"/>
      <s:right style="none"/>
      <s:top style="none"/>
      <s:bottom style="none"/>
      <s:diagonal style="none"/>
    </s:border>
    <s:border>
      <s:left style="thin">
        <s:color auto="1"/>
      </s:left>
      <s:right style="none"/>
      <s:top style="none"/>
      <s:bottom style="thin">
        <s:color auto="1"/>
      </s:bottom>
      <s:diagonal style="none"/>
    </s:border>
    <s:border>
      <s:left style="thin">
        <s:color theme="4" tint="0.4"/>
      </s:left>
      <s:right style="none"/>
      <s:top style="thin">
        <s:color theme="4" tint="0.4"/>
      </s:top>
      <s:bottom style="thin">
        <s:color theme="4" tint="0.4"/>
      </s:bottom>
      <s:diagonal style="none"/>
      <s:horizontal style="thin">
        <s:color theme="4" tint="0.4"/>
      </s:horizontal>
    </s:border>
    <s:border>
      <s:left style="none"/>
      <s:right style="none"/>
      <s:top style="thin">
        <s:color theme="4" tint="0.4"/>
      </s:top>
      <s:bottom style="thin">
        <s:color theme="4" tint="0.4"/>
      </s:bottom>
      <s:diagonal style="none"/>
      <s:horizontal style="thin">
        <s:color theme="4" tint="0.4"/>
      </s:horizontal>
    </s:border>
    <s:border>
      <s:left style="none"/>
      <s:right style="thin">
        <s:color theme="4" tint="0.4"/>
      </s:right>
      <s:top style="thin">
        <s:color theme="4" tint="0.4"/>
      </s:top>
      <s:bottom style="thin">
        <s:color theme="4" tint="0.4"/>
      </s:bottom>
      <s:diagonal style="none"/>
      <s:horizontal style="thin">
        <s:color theme="4" tint="0.4"/>
      </s:horizontal>
    </s:border>
    <s:border>
      <s:left style="none"/>
      <s:right style="none"/>
      <s:top style="thin">
        <s:color theme="4" tint="0.4"/>
      </s:top>
      <s:bottom style="thin">
        <s:color theme="4" tint="0.4"/>
      </s:bottom>
      <s:diagonal style="none"/>
    </s:border>
    <s:border>
      <s:left style="thin">
        <s:color theme="4" tint="0.4"/>
      </s:left>
      <s:right/>
      <s:top style="thin">
        <s:color theme="4" tint="0.4"/>
      </s:top>
      <s:bottom style="thin">
        <s:color theme="4" tint="0.4"/>
      </s:bottom>
      <s:diagonal/>
      <s:horizontal style="thin">
        <s:color theme="4" tint="0.4"/>
      </s:horizontal>
    </s:border>
    <s:border>
      <s:left/>
      <s:right/>
      <s:top style="thin">
        <s:color theme="4" tint="0.4"/>
      </s:top>
      <s:bottom style="thin">
        <s:color theme="4" tint="0.4"/>
      </s:bottom>
      <s:diagonal/>
      <s:horizontal style="thin">
        <s:color theme="4" tint="0.4"/>
      </s:horizontal>
    </s:border>
  </s:borders>
  <s:cellStyleXfs count="2">
    <s:xf numFmtId="0" fontId="0" fillId="0" borderId="0" applyNumberFormat="1" applyFont="1" applyFill="1" applyBorder="1"/>
    <s:xf numFmtId="9" fontId="1" fillId="2" borderId="0" applyNumberFormat="1" applyFont="0" applyFill="0" applyBorder="0"/>
  </s:cellStyleXfs>
  <s:cellXfs count="163">
    <s:xf numFmtId="0" fontId="0" fillId="0" borderId="0" xfId="0"/>
    <s:xf numFmtId="0" fontId="0" fillId="0" borderId="0" xfId="0" applyAlignment="1">
      <s:alignment horizontal="center" mc:Ignorable="vyd"/>
    </s:xf>
    <s:xf numFmtId="0" fontId="2" fillId="0" borderId="0" xfId="0" applyFont="1" applyAlignment="1">
      <s:alignment horizontal="left" mc:Ignorable="vyd"/>
    </s:xf>
    <s:xf numFmtId="0" fontId="0" fillId="0" borderId="0" xfId="0"/>
    <s:xf numFmtId="0" fontId="3" fillId="0" borderId="0" xfId="0" applyFont="1" applyAlignment="1">
      <s:alignment horizontal="left" mc:Ignorable="vyd"/>
    </s:xf>
    <s:xf numFmtId="160" fontId="0" fillId="0" borderId="0" xfId="0" applyNumberFormat="1"/>
    <s:xf numFmtId="1" fontId="0" fillId="0" borderId="0" xfId="0" applyNumberFormat="1"/>
    <s:xf numFmtId="161" fontId="0" fillId="0" borderId="0" xfId="0" applyNumberFormat="1"/>
    <s:xf numFmtId="2" fontId="0" fillId="0" borderId="0" xfId="0" applyNumberFormat="1"/>
    <s:xf numFmtId="16" fontId="0" fillId="0" borderId="0" xfId="0" applyNumberFormat="1"/>
    <s:xf numFmtId="0" fontId="0" fillId="0" borderId="0" xfId="0">
      <s:protection locked="1" hidden="0"/>
    </s:xf>
    <s:xf numFmtId="0" fontId="0" fillId="0" borderId="0" xfId="0" applyAlignment="1">
      <s:alignment horizontal="center" mc:Ignorable="vyd"/>
      <s:protection locked="1" hidden="0"/>
    </s:xf>
    <s:xf numFmtId="162" fontId="0" fillId="0" borderId="0" xfId="0" applyNumberFormat="1"/>
    <s:xf numFmtId="16" fontId="0" fillId="0" borderId="1" xfId="0" applyNumberFormat="1" applyBorder="1"/>
    <s:xf numFmtId="0" fontId="0" fillId="0" borderId="1" xfId="0" applyBorder="1"/>
    <s:xf numFmtId="0" fontId="0" fillId="0" borderId="0" xfId="0" applyAlignment="1">
      <s:alignment wrapText="1" mc:Ignorable="vyd"/>
    </s:xf>
    <s:xf numFmtId="16" fontId="2" fillId="0" borderId="0" xfId="0" applyNumberFormat="1" applyFont="1" applyAlignment="1">
      <s:alignment horizontal="right" vertical="top" wrapText="1" mc:Ignorable="vyd"/>
    </s:xf>
    <s:xf numFmtId="0" fontId="2" fillId="0" borderId="0" xfId="0" applyFont="1" applyAlignment="1">
      <s:alignment horizontal="left" vertical="top" wrapText="1" mc:Ignorable="vyd"/>
    </s:xf>
    <s:xf numFmtId="0" fontId="0" fillId="0" borderId="0" xfId="0" applyAlignment="1">
      <s:alignment horizontal="left" mc:Ignorable="vyd"/>
    </s:xf>
    <s:xf numFmtId="0" fontId="0" fillId="0" borderId="0" xfId="0">
      <s:protection locked="1" hidden="0"/>
    </s:xf>
    <s:xf numFmtId="0" fontId="4" fillId="3" borderId="2" xfId="0" applyFont="1" applyFill="1" applyBorder="1">
      <s:protection locked="1" hidden="0"/>
    </s:xf>
    <s:xf numFmtId="0" fontId="5" fillId="3" borderId="3" xfId="0" applyFont="1" applyFill="1" applyBorder="1"/>
    <s:xf numFmtId="0" fontId="4" fillId="3" borderId="3" xfId="0" applyFont="1" applyFill="1" applyBorder="1"/>
    <s:xf numFmtId="0" fontId="6" fillId="4" borderId="2" xfId="0" applyFont="1" applyFill="1" applyBorder="1" applyAlignment="1">
      <s:alignment wrapText="1" mc:Ignorable="vyd"/>
    </s:xf>
    <s:xf numFmtId="0" fontId="0" fillId="4" borderId="3" xfId="0" applyFill="1" applyBorder="1"/>
    <s:xf numFmtId="0" fontId="6" fillId="4" borderId="3" xfId="0" applyFont="1" applyFill="1" applyBorder="1"/>
    <s:xf numFmtId="160" fontId="0" fillId="4" borderId="3" xfId="0" applyNumberFormat="1" applyFill="1" applyBorder="1"/>
    <s:xf numFmtId="160" fontId="6" fillId="4" borderId="3" xfId="0" applyNumberFormat="1" applyFont="1" applyFill="1" applyBorder="1"/>
    <s:xf numFmtId="2" fontId="0" fillId="4" borderId="3" xfId="0" applyNumberFormat="1" applyFill="1" applyBorder="1"/>
    <s:xf numFmtId="1" fontId="0" fillId="4" borderId="3" xfId="0" applyNumberFormat="1" applyFill="1" applyBorder="1"/>
    <s:xf numFmtId="161" fontId="0" fillId="4" borderId="3" xfId="0" applyNumberFormat="1" applyFill="1" applyBorder="1"/>
    <s:xf numFmtId="0" fontId="6" fillId="0" borderId="2" xfId="0" applyFont="1" applyBorder="1"/>
    <s:xf numFmtId="0" fontId="0" fillId="0" borderId="3" xfId="0" applyBorder="1"/>
    <s:xf numFmtId="0" fontId="6" fillId="0" borderId="3" xfId="0" applyFont="1" applyBorder="1"/>
    <s:xf numFmtId="160" fontId="0" fillId="0" borderId="3" xfId="0" applyNumberFormat="1" applyBorder="1"/>
    <s:xf numFmtId="160" fontId="6" fillId="0" borderId="3" xfId="0" applyNumberFormat="1" applyFont="1" applyBorder="1"/>
    <s:xf numFmtId="1" fontId="0" fillId="0" borderId="3" xfId="0" applyNumberFormat="1" applyBorder="1"/>
    <s:xf numFmtId="161" fontId="7" fillId="0" borderId="3" xfId="0" applyNumberFormat="1" applyFont="1" applyBorder="1"/>
    <s:xf numFmtId="162" fontId="7" fillId="0" borderId="0" xfId="0" applyNumberFormat="1" applyFont="1"/>
    <s:xf numFmtId="0" fontId="6" fillId="4" borderId="2" xfId="0" applyFont="1" applyFill="1" applyBorder="1">
      <s:protection locked="1" hidden="0"/>
    </s:xf>
    <s:xf numFmtId="0" fontId="3" fillId="4" borderId="3" xfId="0" applyFont="1" applyFill="1" applyBorder="1" applyAlignment="1">
      <s:alignment horizontal="left" mc:Ignorable="vyd"/>
    </s:xf>
    <s:xf numFmtId="16" fontId="7" fillId="4" borderId="3" xfId="0" applyNumberFormat="1" applyFont="1" applyFill="1" applyBorder="1" applyAlignment="1">
      <s:alignment horizontal="left" mc:Ignorable="vyd"/>
    </s:xf>
    <s:xf numFmtId="0" fontId="0" fillId="4" borderId="4" xfId="0" applyFill="1" applyBorder="1">
      <s:protection locked="1" hidden="0"/>
    </s:xf>
    <s:xf numFmtId="0" fontId="6" fillId="0" borderId="2" xfId="0" applyFont="1" applyBorder="1">
      <s:protection locked="1" hidden="0"/>
    </s:xf>
    <s:xf numFmtId="2" fontId="0" fillId="0" borderId="3" xfId="0" applyNumberFormat="1" applyBorder="1"/>
    <s:xf numFmtId="16" fontId="7" fillId="0" borderId="3" xfId="0" applyNumberFormat="1" applyFont="1" applyBorder="1"/>
    <s:xf numFmtId="0" fontId="6" fillId="0" borderId="5" xfId="0" applyFont="1" applyBorder="1"/>
    <s:xf numFmtId="0" fontId="7" fillId="0" borderId="0" xfId="0" applyFont="1"/>
    <s:xf numFmtId="16" fontId="7" fillId="4" borderId="3" xfId="0" applyNumberFormat="1" applyFont="1" applyFill="1" applyBorder="1"/>
    <s:xf numFmtId="0" fontId="3" fillId="0" borderId="3" xfId="0" applyFont="1" applyBorder="1" applyAlignment="1">
      <s:alignment horizontal="left" mc:Ignorable="vyd"/>
    </s:xf>
    <s:xf numFmtId="160" fontId="0" fillId="4" borderId="5" xfId="0" applyNumberFormat="1" applyFill="1" applyBorder="1"/>
    <s:xf numFmtId="0" fontId="0" fillId="4" borderId="3" xfId="0" applyFill="1" applyBorder="1">
      <s:protection locked="1" hidden="0"/>
    </s:xf>
    <s:xf numFmtId="16" fontId="0" fillId="4" borderId="3" xfId="0" applyNumberFormat="1" applyFill="1" applyBorder="1"/>
    <s:xf numFmtId="0" fontId="6" fillId="0" borderId="3" xfId="0" applyFont="1" applyBorder="1">
      <s:protection locked="1" hidden="0"/>
    </s:xf>
    <s:xf numFmtId="0" fontId="0" fillId="0" borderId="3" xfId="0" applyBorder="1">
      <s:protection locked="1" hidden="0"/>
    </s:xf>
    <s:xf numFmtId="0" fontId="3" fillId="4" borderId="5" xfId="0" applyFont="1" applyFill="1" applyBorder="1" applyAlignment="1">
      <s:alignment horizontal="left" mc:Ignorable="vyd"/>
    </s:xf>
    <s:xf numFmtId="0" fontId="0" fillId="4" borderId="4" xfId="0" applyFill="1" applyBorder="1" applyAlignment="1">
      <s:alignment horizontal="center" mc:Ignorable="vyd"/>
      <s:protection locked="1" hidden="0"/>
    </s:xf>
    <s:xf numFmtId="2" fontId="0" fillId="4" borderId="5" xfId="0" applyNumberFormat="1" applyFill="1" applyBorder="1"/>
    <s:xf numFmtId="0" fontId="0" fillId="0" borderId="4" xfId="0" applyBorder="1" applyAlignment="1">
      <s:alignment horizontal="center" mc:Ignorable="vyd"/>
      <s:protection locked="1" hidden="0"/>
    </s:xf>
    <s:xf numFmtId="0" fontId="6" fillId="4" borderId="5" xfId="0" applyFont="1" applyFill="1" applyBorder="1"/>
    <s:xf numFmtId="0" fontId="0" fillId="4" borderId="5" xfId="0" applyFill="1" applyBorder="1">
      <s:protection locked="1" hidden="0"/>
    </s:xf>
    <s:xf numFmtId="16" fontId="8" fillId="0" borderId="3" xfId="0" applyNumberFormat="1" applyFont="1" applyBorder="1" applyAlignment="1">
      <s:alignment horizontal="left" mc:Ignorable="vyd"/>
    </s:xf>
    <s:xf numFmtId="0" fontId="0" fillId="0" borderId="5" xfId="0" applyBorder="1">
      <s:protection locked="1" hidden="0"/>
    </s:xf>
    <s:xf numFmtId="0" fontId="0" fillId="4" borderId="4" xfId="0" applyFill="1" applyBorder="1" applyAlignment="1">
      <s:alignment horizontal="center" mc:Ignorable="vyd"/>
    </s:xf>
    <s:xf numFmtId="16" fontId="0" fillId="0" borderId="3" xfId="0" applyNumberFormat="1" applyBorder="1"/>
    <s:xf numFmtId="160" fontId="0" fillId="0" borderId="5" xfId="0" applyNumberFormat="1" applyBorder="1"/>
    <s:xf numFmtId="162" fontId="0" fillId="4" borderId="5" xfId="0" applyNumberFormat="1" applyFill="1" applyBorder="1"/>
    <s:xf numFmtId="2" fontId="0" fillId="0" borderId="5" xfId="0" applyNumberFormat="1" applyBorder="1"/>
    <s:xf numFmtId="0" fontId="6" fillId="4" borderId="6" xfId="0" applyFont="1" applyFill="1" applyBorder="1">
      <s:protection locked="1" hidden="0"/>
    </s:xf>
    <s:xf numFmtId="0" fontId="6" fillId="4" borderId="7" xfId="0" applyFont="1" applyFill="1" applyBorder="1"/>
    <s:xf numFmtId="2" fontId="0" fillId="4" borderId="3" xfId="0" applyNumberFormat="1" applyFill="1" applyBorder="1"/>
    <s:xf numFmtId="0" fontId="6" fillId="0" borderId="6" xfId="0" applyFont="1" applyBorder="1">
      <s:protection locked="1" hidden="0"/>
    </s:xf>
    <s:xf numFmtId="0" fontId="6" fillId="0" borderId="7" xfId="0" applyFont="1" applyBorder="1"/>
    <s:xf numFmtId="2" fontId="0" fillId="0" borderId="3" xfId="0" applyNumberFormat="1" applyBorder="1"/>
    <s:xf numFmtId="0" fontId="6" fillId="4" borderId="4" xfId="0" applyFont="1" applyFill="1" applyBorder="1"/>
    <s:xf numFmtId="9" fontId="0" fillId="0" borderId="0" xfId="1" applyNumberFormat="1"/>
    <s:xf numFmtId="0" fontId="0" fillId="0" borderId="0" xfId="1"/>
    <s:xf numFmtId="164" applyNumberFormat="1"/>
    <s:xf numFmtId="165" applyNumberFormat="1"/>
    <s:xf fontId="9" applyFont="1" applyAlignment="1">
      <s:alignment horizontal="start" mc:Ignorable="vyd"/>
    </s:xf>
    <s:xf applyAlignment="1">
      <s:alignment horizontal="center" mc:Ignorable="vyd"/>
    </s:xf>
    <s:xf numFmtId="0" fontId="2" fillId="0" borderId="0" xfId="0" applyFont="1" applyAlignment="1">
      <s:alignment horizontal="center" mc:Ignorable="vyd"/>
    </s:xf>
    <s:xf numFmtId="0" fontId="3" fillId="0" borderId="0" xfId="0" applyFont="1" applyAlignment="1">
      <s:alignment horizontal="center" mc:Ignorable="vyd"/>
    </s:xf>
    <s:xf numFmtId="160" fontId="0" fillId="0" borderId="0" xfId="0" applyNumberFormat="1" applyAlignment="1">
      <s:alignment horizontal="center" mc:Ignorable="vyd"/>
    </s:xf>
    <s:xf numFmtId="1" fontId="0" fillId="0" borderId="0" xfId="0" applyNumberFormat="1" applyAlignment="1">
      <s:alignment horizontal="center" mc:Ignorable="vyd"/>
    </s:xf>
    <s:xf numFmtId="161" fontId="0" fillId="0" borderId="0" xfId="0" applyNumberFormat="1" applyAlignment="1">
      <s:alignment horizontal="center" mc:Ignorable="vyd"/>
    </s:xf>
    <s:xf numFmtId="2" fontId="0" fillId="0" borderId="0" xfId="0" applyNumberFormat="1" applyAlignment="1">
      <s:alignment horizontal="center" mc:Ignorable="vyd"/>
    </s:xf>
    <s:xf numFmtId="16" fontId="0" fillId="0" borderId="0" xfId="0" applyNumberFormat="1" applyAlignment="1">
      <s:alignment horizontal="center" mc:Ignorable="vyd"/>
    </s:xf>
    <s:xf numFmtId="0" fontId="0" fillId="0" borderId="0" xfId="0" applyAlignment="1">
      <s:alignment horizontal="center" mc:Ignorable="vyd"/>
      <s:protection locked="1" hidden="0"/>
    </s:xf>
    <s:xf numFmtId="162" fontId="0" fillId="0" borderId="0" xfId="0" applyNumberFormat="1" applyAlignment="1">
      <s:alignment horizontal="center" mc:Ignorable="vyd"/>
    </s:xf>
    <s:xf numFmtId="16" fontId="0" fillId="0" borderId="1" xfId="0" applyNumberFormat="1" applyBorder="1" applyAlignment="1">
      <s:alignment horizontal="center" mc:Ignorable="vyd"/>
    </s:xf>
    <s:xf numFmtId="0" fontId="0" fillId="0" borderId="1" xfId="0" applyBorder="1" applyAlignment="1">
      <s:alignment horizontal="center" mc:Ignorable="vyd"/>
    </s:xf>
    <s:xf numFmtId="0" fontId="0" fillId="0" borderId="0" xfId="0" applyAlignment="1">
      <s:alignment horizontal="center" wrapText="1" mc:Ignorable="vyd"/>
    </s:xf>
    <s:xf numFmtId="16" fontId="2" fillId="0" borderId="0" xfId="0" applyNumberFormat="1" applyFont="1" applyAlignment="1">
      <s:alignment horizontal="center" vertical="top" wrapText="1" mc:Ignorable="vyd"/>
    </s:xf>
    <s:xf numFmtId="0" fontId="2" fillId="0" borderId="0" xfId="0" applyFont="1" applyAlignment="1">
      <s:alignment horizontal="center" vertical="top" wrapText="1" mc:Ignorable="vyd"/>
    </s:xf>
    <s:xf numFmtId="164" applyNumberFormat="1" applyAlignment="1">
      <s:alignment horizontal="center" mc:Ignorable="vyd"/>
    </s:xf>
    <s:xf numFmtId="165" applyNumberFormat="1" applyAlignment="1">
      <s:alignment horizontal="center" mc:Ignorable="vyd"/>
    </s:xf>
    <s:xf fontId="9" applyFont="1" applyAlignment="1">
      <s:alignment horizontal="center" mc:Ignorable="vyd"/>
    </s:xf>
    <s:xf numFmtId="0" fontId="4" fillId="3" borderId="2" xfId="0" applyFont="1" applyFill="1" applyBorder="1" applyAlignment="1">
      <s:alignment horizontal="center" mc:Ignorable="vyd"/>
      <s:protection locked="1" hidden="0"/>
    </s:xf>
    <s:xf numFmtId="0" fontId="5" fillId="3" borderId="3" xfId="0" applyFont="1" applyFill="1" applyBorder="1" applyAlignment="1">
      <s:alignment horizontal="center" mc:Ignorable="vyd"/>
    </s:xf>
    <s:xf numFmtId="0" fontId="4" fillId="3" borderId="3" xfId="0" applyFont="1" applyFill="1" applyBorder="1" applyAlignment="1">
      <s:alignment horizontal="center" mc:Ignorable="vyd"/>
    </s:xf>
    <s:xf numFmtId="0" fontId="6" fillId="4" borderId="2" xfId="0" applyFont="1" applyFill="1" applyBorder="1" applyAlignment="1">
      <s:alignment horizontal="center" wrapText="1" mc:Ignorable="vyd"/>
    </s:xf>
    <s:xf numFmtId="0" fontId="0" fillId="4" borderId="3" xfId="0" applyFill="1" applyBorder="1" applyAlignment="1">
      <s:alignment horizontal="center" mc:Ignorable="vyd"/>
    </s:xf>
    <s:xf numFmtId="0" fontId="6" fillId="4" borderId="3" xfId="0" applyFont="1" applyFill="1" applyBorder="1" applyAlignment="1">
      <s:alignment horizontal="center" mc:Ignorable="vyd"/>
    </s:xf>
    <s:xf numFmtId="160" fontId="0" fillId="4" borderId="3" xfId="0" applyNumberFormat="1" applyFill="1" applyBorder="1" applyAlignment="1">
      <s:alignment horizontal="center" mc:Ignorable="vyd"/>
    </s:xf>
    <s:xf numFmtId="160" fontId="6" fillId="4" borderId="3" xfId="0" applyNumberFormat="1" applyFont="1" applyFill="1" applyBorder="1" applyAlignment="1">
      <s:alignment horizontal="center" mc:Ignorable="vyd"/>
    </s:xf>
    <s:xf numFmtId="2" fontId="0" fillId="4" borderId="3" xfId="0" applyNumberFormat="1" applyFill="1" applyBorder="1" applyAlignment="1">
      <s:alignment horizontal="center" mc:Ignorable="vyd"/>
    </s:xf>
    <s:xf numFmtId="1" fontId="0" fillId="4" borderId="3" xfId="0" applyNumberFormat="1" applyFill="1" applyBorder="1" applyAlignment="1">
      <s:alignment horizontal="center" mc:Ignorable="vyd"/>
    </s:xf>
    <s:xf numFmtId="161" fontId="0" fillId="4" borderId="3" xfId="0" applyNumberFormat="1" applyFill="1" applyBorder="1" applyAlignment="1">
      <s:alignment horizontal="center" mc:Ignorable="vyd"/>
    </s:xf>
    <s:xf numFmtId="0" fontId="6" fillId="0" borderId="2" xfId="0" applyFont="1" applyBorder="1" applyAlignment="1">
      <s:alignment horizontal="center" mc:Ignorable="vyd"/>
    </s:xf>
    <s:xf numFmtId="0" fontId="0" fillId="0" borderId="3" xfId="0" applyBorder="1" applyAlignment="1">
      <s:alignment horizontal="center" mc:Ignorable="vyd"/>
    </s:xf>
    <s:xf numFmtId="0" fontId="6" fillId="0" borderId="3" xfId="0" applyFont="1" applyBorder="1" applyAlignment="1">
      <s:alignment horizontal="center" mc:Ignorable="vyd"/>
    </s:xf>
    <s:xf numFmtId="160" fontId="0" fillId="0" borderId="3" xfId="0" applyNumberFormat="1" applyBorder="1" applyAlignment="1">
      <s:alignment horizontal="center" mc:Ignorable="vyd"/>
    </s:xf>
    <s:xf numFmtId="160" fontId="6" fillId="0" borderId="3" xfId="0" applyNumberFormat="1" applyFont="1" applyBorder="1" applyAlignment="1">
      <s:alignment horizontal="center" mc:Ignorable="vyd"/>
    </s:xf>
    <s:xf numFmtId="1" fontId="0" fillId="0" borderId="3" xfId="0" applyNumberFormat="1" applyBorder="1" applyAlignment="1">
      <s:alignment horizontal="center" mc:Ignorable="vyd"/>
    </s:xf>
    <s:xf numFmtId="161" fontId="7" fillId="0" borderId="3" xfId="0" applyNumberFormat="1" applyFont="1" applyBorder="1" applyAlignment="1">
      <s:alignment horizontal="center" mc:Ignorable="vyd"/>
    </s:xf>
    <s:xf numFmtId="162" fontId="7" fillId="0" borderId="0" xfId="0" applyNumberFormat="1" applyFont="1" applyAlignment="1">
      <s:alignment horizontal="center" mc:Ignorable="vyd"/>
    </s:xf>
    <s:xf numFmtId="0" fontId="6" fillId="4" borderId="2" xfId="0" applyFont="1" applyFill="1" applyBorder="1" applyAlignment="1">
      <s:alignment horizontal="center" mc:Ignorable="vyd"/>
      <s:protection locked="1" hidden="0"/>
    </s:xf>
    <s:xf numFmtId="0" fontId="3" fillId="4" borderId="3" xfId="0" applyFont="1" applyFill="1" applyBorder="1" applyAlignment="1">
      <s:alignment horizontal="center" mc:Ignorable="vyd"/>
    </s:xf>
    <s:xf numFmtId="16" fontId="7" fillId="4" borderId="3" xfId="0" applyNumberFormat="1" applyFont="1" applyFill="1" applyBorder="1" applyAlignment="1">
      <s:alignment horizontal="center" mc:Ignorable="vyd"/>
    </s:xf>
    <s:xf numFmtId="0" fontId="0" fillId="4" borderId="4" xfId="0" applyFill="1" applyBorder="1" applyAlignment="1">
      <s:alignment horizontal="center" mc:Ignorable="vyd"/>
      <s:protection locked="1" hidden="0"/>
    </s:xf>
    <s:xf numFmtId="0" fontId="6" fillId="0" borderId="2" xfId="0" applyFont="1" applyBorder="1" applyAlignment="1">
      <s:alignment horizontal="center" mc:Ignorable="vyd"/>
      <s:protection locked="1" hidden="0"/>
    </s:xf>
    <s:xf numFmtId="2" fontId="0" fillId="0" borderId="3" xfId="0" applyNumberFormat="1" applyBorder="1" applyAlignment="1">
      <s:alignment horizontal="center" mc:Ignorable="vyd"/>
    </s:xf>
    <s:xf numFmtId="16" fontId="7" fillId="0" borderId="3" xfId="0" applyNumberFormat="1" applyFont="1" applyBorder="1" applyAlignment="1">
      <s:alignment horizontal="center" mc:Ignorable="vyd"/>
    </s:xf>
    <s:xf numFmtId="0" fontId="6" fillId="0" borderId="5" xfId="0" applyFont="1" applyBorder="1" applyAlignment="1">
      <s:alignment horizontal="center" mc:Ignorable="vyd"/>
    </s:xf>
    <s:xf numFmtId="0" fontId="7" fillId="0" borderId="0" xfId="0" applyFont="1" applyAlignment="1">
      <s:alignment horizontal="center" mc:Ignorable="vyd"/>
    </s:xf>
    <s:xf numFmtId="0" fontId="3" fillId="0" borderId="3" xfId="0" applyFont="1" applyBorder="1" applyAlignment="1">
      <s:alignment horizontal="center" mc:Ignorable="vyd"/>
    </s:xf>
    <s:xf numFmtId="160" fontId="0" fillId="4" borderId="5" xfId="0" applyNumberFormat="1" applyFill="1" applyBorder="1" applyAlignment="1">
      <s:alignment horizontal="center" mc:Ignorable="vyd"/>
    </s:xf>
    <s:xf numFmtId="0" fontId="0" fillId="4" borderId="3" xfId="0" applyFill="1" applyBorder="1" applyAlignment="1">
      <s:alignment horizontal="center" mc:Ignorable="vyd"/>
      <s:protection locked="1" hidden="0"/>
    </s:xf>
    <s:xf numFmtId="16" fontId="0" fillId="4" borderId="3" xfId="0" applyNumberFormat="1" applyFill="1" applyBorder="1" applyAlignment="1">
      <s:alignment horizontal="center" mc:Ignorable="vyd"/>
    </s:xf>
    <s:xf numFmtId="0" fontId="6" fillId="0" borderId="3" xfId="0" applyFont="1" applyBorder="1" applyAlignment="1">
      <s:alignment horizontal="center" mc:Ignorable="vyd"/>
      <s:protection locked="1" hidden="0"/>
    </s:xf>
    <s:xf numFmtId="0" fontId="0" fillId="0" borderId="3" xfId="0" applyBorder="1" applyAlignment="1">
      <s:alignment horizontal="center" mc:Ignorable="vyd"/>
      <s:protection locked="1" hidden="0"/>
    </s:xf>
    <s:xf numFmtId="0" fontId="3" fillId="4" borderId="5" xfId="0" applyFont="1" applyFill="1" applyBorder="1" applyAlignment="1">
      <s:alignment horizontal="center" mc:Ignorable="vyd"/>
    </s:xf>
    <s:xf numFmtId="2" fontId="0" fillId="4" borderId="5" xfId="0" applyNumberFormat="1" applyFill="1" applyBorder="1" applyAlignment="1">
      <s:alignment horizontal="center" mc:Ignorable="vyd"/>
    </s:xf>
    <s:xf numFmtId="0" fontId="0" fillId="0" borderId="4" xfId="0" applyBorder="1" applyAlignment="1">
      <s:alignment horizontal="center" mc:Ignorable="vyd"/>
      <s:protection locked="1" hidden="0"/>
    </s:xf>
    <s:xf numFmtId="0" fontId="6" fillId="4" borderId="5" xfId="0" applyFont="1" applyFill="1" applyBorder="1" applyAlignment="1">
      <s:alignment horizontal="center" mc:Ignorable="vyd"/>
    </s:xf>
    <s:xf numFmtId="0" fontId="0" fillId="4" borderId="5" xfId="0" applyFill="1" applyBorder="1" applyAlignment="1">
      <s:alignment horizontal="center" mc:Ignorable="vyd"/>
      <s:protection locked="1" hidden="0"/>
    </s:xf>
    <s:xf numFmtId="16" fontId="8" fillId="0" borderId="3" xfId="0" applyNumberFormat="1" applyFont="1" applyBorder="1" applyAlignment="1">
      <s:alignment horizontal="center" mc:Ignorable="vyd"/>
    </s:xf>
    <s:xf numFmtId="0" fontId="0" fillId="0" borderId="5" xfId="0" applyBorder="1" applyAlignment="1">
      <s:alignment horizontal="center" mc:Ignorable="vyd"/>
      <s:protection locked="1" hidden="0"/>
    </s:xf>
    <s:xf numFmtId="16" fontId="0" fillId="0" borderId="3" xfId="0" applyNumberFormat="1" applyBorder="1" applyAlignment="1">
      <s:alignment horizontal="center" mc:Ignorable="vyd"/>
    </s:xf>
    <s:xf numFmtId="160" fontId="0" fillId="0" borderId="5" xfId="0" applyNumberFormat="1" applyBorder="1" applyAlignment="1">
      <s:alignment horizontal="center" mc:Ignorable="vyd"/>
    </s:xf>
    <s:xf numFmtId="162" fontId="0" fillId="4" borderId="5" xfId="0" applyNumberFormat="1" applyFill="1" applyBorder="1" applyAlignment="1">
      <s:alignment horizontal="center" mc:Ignorable="vyd"/>
    </s:xf>
    <s:xf numFmtId="2" fontId="0" fillId="0" borderId="5" xfId="0" applyNumberFormat="1" applyBorder="1" applyAlignment="1">
      <s:alignment horizontal="center" mc:Ignorable="vyd"/>
    </s:xf>
    <s:xf numFmtId="0" fontId="6" fillId="4" borderId="6" xfId="0" applyFont="1" applyFill="1" applyBorder="1" applyAlignment="1">
      <s:alignment horizontal="center" mc:Ignorable="vyd"/>
      <s:protection locked="1" hidden="0"/>
    </s:xf>
    <s:xf numFmtId="0" fontId="6" fillId="4" borderId="7" xfId="0" applyFont="1" applyFill="1" applyBorder="1" applyAlignment="1">
      <s:alignment horizontal="center" mc:Ignorable="vyd"/>
    </s:xf>
    <s:xf numFmtId="0" fontId="6" fillId="0" borderId="6" xfId="0" applyFont="1" applyBorder="1" applyAlignment="1">
      <s:alignment horizontal="center" mc:Ignorable="vyd"/>
      <s:protection locked="1" hidden="0"/>
    </s:xf>
    <s:xf numFmtId="0" fontId="6" fillId="0" borderId="7" xfId="0" applyFont="1" applyBorder="1" applyAlignment="1">
      <s:alignment horizontal="center" mc:Ignorable="vyd"/>
    </s:xf>
    <s:xf numFmtId="0" fontId="0" fillId="0" borderId="0" xfId="0" applyAlignment="1">
      <s:alignment horizontal="center" mc:Ignorable="vyd"/>
      <s:protection locked="1" hidden="0"/>
    </s:xf>
    <s:xf numFmtId="0" fontId="6" fillId="4" borderId="2" xfId="0" applyFont="1" applyFill="1" applyBorder="1" applyAlignment="1">
      <s:alignment horizontal="center" mc:Ignorable="vyd"/>
      <s:protection locked="1" hidden="0"/>
    </s:xf>
    <s:xf numFmtId="0" fontId="0" fillId="0" borderId="3" xfId="0" applyBorder="1" applyAlignment="1">
      <s:alignment horizontal="center" mc:Ignorable="vyd"/>
      <s:protection locked="1" hidden="0"/>
    </s:xf>
    <s:xf numFmtId="0" fontId="6" fillId="4" borderId="4" xfId="0" applyFont="1" applyFill="1" applyBorder="1" applyAlignment="1">
      <s:alignment horizontal="center" mc:Ignorable="vyd"/>
    </s:xf>
    <s:xf numFmtId="0" fontId="6" fillId="0" borderId="3" xfId="0" applyFont="1" applyBorder="1" applyAlignment="1">
      <s:alignment horizontal="center" mc:Ignorable="vyd"/>
      <s:protection locked="1" hidden="0"/>
    </s:xf>
    <s:xf numFmtId="0" fontId="6" fillId="0" borderId="2" xfId="0" applyFont="1" applyBorder="1" applyAlignment="1">
      <s:alignment horizontal="center" mc:Ignorable="vyd"/>
      <s:protection locked="1" hidden="0"/>
    </s:xf>
    <s:xf numFmtId="0" fontId="0" fillId="0" borderId="4" xfId="0" applyBorder="1" applyAlignment="1">
      <s:alignment horizontal="center" mc:Ignorable="vyd"/>
      <s:protection locked="1" hidden="0"/>
    </s:xf>
    <s:xf numFmtId="9" fontId="0" fillId="0" borderId="0" xfId="1" applyNumberFormat="1" applyAlignment="1">
      <s:alignment horizontal="center" mc:Ignorable="vyd"/>
    </s:xf>
    <s:xf numFmtId="0" fontId="0" fillId="0" borderId="0" xfId="1" applyAlignment="1">
      <s:alignment horizontal="center" mc:Ignorable="vyd"/>
    </s:xf>
    <s:xf numFmtId="0" fontId="4" fillId="3" borderId="2" xfId="0" applyFont="1" applyFill="1" applyBorder="1" applyAlignment="1">
      <s:alignment horizontal="center" mc:Ignorable="vyd"/>
      <s:protection locked="1" hidden="0"/>
    </s:xf>
    <s:xf numFmtId="0" fontId="0" fillId="4" borderId="4" xfId="0" applyFill="1" applyBorder="1" applyAlignment="1">
      <s:alignment horizontal="center" mc:Ignorable="vyd"/>
      <s:protection locked="1" hidden="0"/>
    </s:xf>
    <s:xf numFmtId="0" fontId="0" fillId="4" borderId="3" xfId="0" applyFill="1" applyBorder="1" applyAlignment="1">
      <s:alignment horizontal="center" mc:Ignorable="vyd"/>
      <s:protection locked="1" hidden="0"/>
    </s:xf>
    <s:xf numFmtId="0" fontId="0" fillId="4" borderId="5" xfId="0" applyFill="1" applyBorder="1" applyAlignment="1">
      <s:alignment horizontal="center" mc:Ignorable="vyd"/>
      <s:protection locked="1" hidden="0"/>
    </s:xf>
    <s:xf numFmtId="0" fontId="0" fillId="0" borderId="5" xfId="0" applyBorder="1" applyAlignment="1">
      <s:alignment horizontal="center" mc:Ignorable="vyd"/>
      <s:protection locked="1" hidden="0"/>
    </s:xf>
    <s:xf numFmtId="0" fontId="6" fillId="4" borderId="6" xfId="0" applyFont="1" applyFill="1" applyBorder="1" applyAlignment="1">
      <s:alignment horizontal="center" mc:Ignorable="vyd"/>
      <s:protection locked="1" hidden="0"/>
    </s:xf>
    <s:xf numFmtId="0" fontId="6" fillId="0" borderId="6" xfId="0" applyFont="1" applyBorder="1" applyAlignment="1">
      <s:alignment horizontal="center" mc:Ignorable="vyd"/>
      <s:protection locked="1" hidden="0"/>
    </s:xf>
  </s:cellXfs>
  <s:cellStyles count="2">
    <s:cellStyle name="Обычный" xfId="0" builtinId="0"/>
    <s:cellStyle name="Percent" xfId="1" builtinId="5"/>
  </s:cellStyles>
  <s:dxfs count="0"/>
  <s:tableStyles count="0" defaultTableStyle="TableStyleMedium2" defaultPivotStyle="PivotStyleLight16"/>
  <s:extLst>
    <s:ext uri="{EB79DEF2-80B8-43e5-95BD-54CBDDF9020C}">
      <x14:slicerStyles defaultSlicerStyle="SlicerStyleLight1"/>
    </s:ext>
  </s:extLst>
</s:styleSheet>
</file>

<file path=xl/_rels/workbook.xml.rels><?xml version="1.0" ?>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s:table xmlns:s="http://schemas.openxmlformats.org/spreadsheetml/2006/main" xmlns:mc="http://schemas.openxmlformats.org/markup-compatibility/2006" xmlns:xr3="http://schemas.microsoft.com/office/spreadsheetml/2016/revision3" xmlns:xr="http://schemas.microsoft.com/office/spreadsheetml/2014/revision" mc:Ignorable="xr xr3" id="1" displayName="Таблица2" ref="A1:L110">
  <s:autoFilter ref="A1:L110"/>
  <s:sortState ref="I1:I79">
    <s:sortCondition descending="1" ref="I1:I103"/>
  </s:sortState>
  <s:tableColumns count="12">
    <s:tableColumn id="1" name="dikunnas"/>
    <s:tableColumn id="2" name="Имя"/>
    <s:tableColumn id="3" name="Фамилия"/>
    <s:tableColumn id="4" name="Роль"/>
    <s:tableColumn id="5" name="Тимлид"/>
    <s:tableColumn id="6" name="Выход"/>
    <s:tableColumn id="7" name="Стаж дни"/>
    <s:tableColumn id="8" name="Стаж месяц"/>
    <s:tableColumn id="9" name="Стаж год"/>
    <s:tableColumn id="10" name="День рождения "/>
    <s:tableColumn id="11" name="Город"/>
    <s:tableColumn id="12" name="Числ"/>
  </s:tableColumns>
  <s:tableStyleInfo name="TableStyleMedium2" showFirstColumn="0" showLastColumn="0" showRowStripes="1" showColumnStripes="0"/>
</s:table>
</file>

<file path=xl/tables/table2.xml><?xml version="1.0" encoding="utf-8"?>
<s:table xmlns:s="http://schemas.openxmlformats.org/spreadsheetml/2006/main" xmlns:mc="http://schemas.openxmlformats.org/markup-compatibility/2006" xmlns:xr3="http://schemas.microsoft.com/office/spreadsheetml/2016/revision3" xmlns:xr="http://schemas.microsoft.com/office/spreadsheetml/2014/revision" mc:Ignorable="xr xr3" id="2" displayName="Таблица1" ref="A1:K4">
  <s:autoFilter ref="A1:K4"/>
  <s:tableColumns count="11">
    <s:tableColumn id="1" name="Логин"/>
    <s:tableColumn id="2" name="Имя"/>
    <s:tableColumn id="3" name="Фамилия"/>
    <s:tableColumn id="4" name="Роль"/>
    <s:tableColumn id="5" name="Тимлид"/>
    <s:tableColumn id="6" name="Дата выхода"/>
    <s:tableColumn id="7" name="Увольнение"/>
    <s:tableColumn id="8" name="Отработала месяц"/>
    <s:tableColumn id="9" name="Причина"/>
    <s:tableColumn id="10" name="Ссылка "/>
    <s:tableColumn id="11" name="Числ"/>
  </s:tableColumns>
  <s:tableStyleInfo name="TableStyleMedium2" showFirstColumn="0" showLastColumn="0" showRowStripes="1" showColumnStripes="0"/>
</s:table>
</file>

<file path=xl/tables/table3.xml><?xml version="1.0" encoding="utf-8"?>
<s:table xmlns:s="http://schemas.openxmlformats.org/spreadsheetml/2006/main" xmlns:mc="http://schemas.openxmlformats.org/markup-compatibility/2006" xmlns:xr3="http://schemas.microsoft.com/office/spreadsheetml/2016/revision3" xmlns:xr="http://schemas.microsoft.com/office/spreadsheetml/2014/revision" mc:Ignorable="xr xr3" id="3" displayName="Таблица3" ref="A1:L12">
  <s:autoFilter ref="A1:L12"/>
  <s:tableColumns count="12">
    <s:tableColumn id="1" name="Логин"/>
    <s:tableColumn id="2" name="Имя"/>
    <s:tableColumn id="3" name="Фамилия"/>
    <s:tableColumn id="4" name="Роль"/>
    <s:tableColumn id="5" name="Тимлид"/>
    <s:tableColumn id="6" name="Декрет"/>
    <s:tableColumn id="7" name="Выход"/>
    <s:tableColumn id="8" name="Стаж дни"/>
    <s:tableColumn id="9" name="Стаж месяц"/>
    <s:tableColumn id="10" name="Стаж год"/>
    <s:tableColumn id="11" name="День рождения "/>
    <s:tableColumn id="12" name="Город"/>
  </s:tableColumns>
  <s:tableStyleInfo name="TableStyleMedium2" showFirstColumn="0" showLastColumn="0" showRowStripes="1" showColumnStripes="0"/>
</s: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?><Relationships xmlns="http://schemas.openxmlformats.org/package/2006/relationships"><Relationship Id="rId13" Type="http://schemas.openxmlformats.org/officeDocument/2006/relationships/hyperlink" Target="https://st.yandex-team.ru/HRDM-185251" TargetMode="External"/><Relationship Id="rId11" Type="http://schemas.openxmlformats.org/officeDocument/2006/relationships/hyperlink" Target="https://st.yandex-team.ru/HRDM-180491#67efd419400748382637f348" TargetMode="External"/><Relationship Id="rId17" Type="http://schemas.openxmlformats.org/officeDocument/2006/relationships/table" Target="../tables/table2.xml"/><Relationship Id="rId10" Type="http://schemas.openxmlformats.org/officeDocument/2006/relationships/hyperlink" Target="https://st.yandex-team.ru/HRDM-180602" TargetMode="External"/><Relationship Id="rId15" Type="http://schemas.openxmlformats.org/officeDocument/2006/relationships/hyperlink" Target="https://st.yandex-team.ru/HRDM-192529" TargetMode="External"/><Relationship Id="rId9" Type="http://schemas.openxmlformats.org/officeDocument/2006/relationships/hyperlink" Target="https://st.yandex-team.ru/SALARY-458464" TargetMode="External"/><Relationship Id="rId8" Type="http://schemas.openxmlformats.org/officeDocument/2006/relationships/hyperlink" Target="https://st.yandex-team.ru/HRDM-179780" TargetMode="External"/><Relationship Id="rId7" Type="http://schemas.openxmlformats.org/officeDocument/2006/relationships/hyperlink" Target="https://st.yandex-team.ru/HRDM-45142" TargetMode="External"/><Relationship Id="rId14" Type="http://schemas.openxmlformats.org/officeDocument/2006/relationships/hyperlink" Target="https://st.yandex-team.ru/HRDM-186124" TargetMode="External"/><Relationship Id="rId6" Type="http://schemas.openxmlformats.org/officeDocument/2006/relationships/hyperlink" Target="https://st.yandex-team.ru/HRDM-9111" TargetMode="External"/><Relationship Id="rId5" Type="http://schemas.openxmlformats.org/officeDocument/2006/relationships/hyperlink" Target="https://st.yandex-team.ru/HRDM-77157" TargetMode="External"/><Relationship Id="rId4" Type="http://schemas.openxmlformats.org/officeDocument/2006/relationships/hyperlink" Target="https://st.yandex-team.ru/HRDM-13391" TargetMode="External"/><Relationship Id="rId16" Type="http://schemas.openxmlformats.org/officeDocument/2006/relationships/hyperlink" Target="https://st.yandex-team.ru/HRDM-198995" TargetMode="External"/><Relationship Id="rId12" Type="http://schemas.openxmlformats.org/officeDocument/2006/relationships/hyperlink" Target="https://st.yandex-team.ru/HRDM-188217" TargetMode="External"/><Relationship Id="rId3" Type="http://schemas.openxmlformats.org/officeDocument/2006/relationships/hyperlink" Target="https://st.yandex-team.ru/EDS-1521999" TargetMode="External"/><Relationship Id="rId2" Type="http://schemas.openxmlformats.org/officeDocument/2006/relationships/hyperlink" Target="https://st.yandex-team.ru/EDS-1492199" TargetMode="External"/><Relationship Id="rId1" Type="http://schemas.openxmlformats.org/officeDocument/2006/relationships/hyperlink" Target="https://st.yandex-team.ru/EDS-1492010" TargetMode="External"/></Relationships>
</file>

<file path=xl/worksheets/_rels/sheet3.xml.rels><?xml version="1.0" 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s:worksheet xmlns:s="http://schemas.openxmlformats.org/spreadsheetml/2006/main" xmlns:x14ac="http://schemas.microsoft.com/office/spreadsheetml/2009/9/ac" xmlns:mc="http://schemas.openxmlformats.org/markup-compatibility/2006" xmlns:r="http://schemas.openxmlformats.org/officeDocument/2006/relationships" mc:Ignorable="x14ac">
  <s:sheetViews>
    <s:sheetView tabSelected="0" topLeftCell="A46" zoomScale="100" workbookViewId="0">
      <s:selection activeCell="A1" activeCellId="0" sqref="A1"/>
    </s:sheetView>
  </s:sheetViews>
  <s:sheetFormatPr baseColWidth="10" defaultColWidth="10.5" defaultRowHeight="12.75"/>
  <s:cols>
    <s:col min="1" max="1" width="12.223" style="80" bestFit="1"/>
    <s:col min="2" max="2" width="12.223" style="80"/>
    <s:col min="3" max="3" width="21.281" style="80" customWidth="1"/>
    <s:col min="4" max="4" width="54.914" style="80" bestFit="1"/>
    <s:col min="5" max="5" width="27.422" style="80" customWidth="1"/>
    <s:col min="6" max="6" width="12.004" style="80" customWidth="1"/>
    <s:col min="7" max="7" width="10.5" style="80"/>
    <s:col min="8" max="8" width="10.5" style="80"/>
    <s:col min="9" max="9" width="12.871" style="80" bestFit="1"/>
    <s:col min="10" max="10" width="17.852" style="80" bestFit="1"/>
    <s:col min="11" max="11" width="21.852" style="80" customWidth="1"/>
    <s:col min="12" max="12" width="10.5" style="1"/>
    <s:col min="13" max="13" width="10.5" style="80"/>
    <s:col min="14" max="14" width="10.5" style="80"/>
    <s:col min="15" max="15" width="10.5" style="80"/>
    <s:col min="16" max="16" width="10.5" style="80"/>
    <s:col min="17" max="17" width="10.5" style="80"/>
    <s:col min="18" max="18" width="10.5" style="80"/>
    <s:col min="19" max="19" width="10.5" style="80"/>
    <s:col min="20" max="20" width="10.5" style="80"/>
    <s:col min="21" max="21" width="10.5" style="80"/>
    <s:col min="22" max="22" width="10.5" style="80"/>
    <s:col min="23" max="23" width="10.5" style="80"/>
    <s:col min="24" max="24" width="10.5" style="80"/>
    <s:col min="25" max="25" width="10.5" style="80"/>
    <s:col min="26" max="26" width="10.5" style="80"/>
  </s:cols>
  <s:sheetData>
    <s:row r="1" ht="14.25">
      <s:c r="A1" s="81" t="s">
        <s:v>0</s:v>
      </s:c>
      <s:c r="B1" s="1" t="s">
        <s:v>1</s:v>
      </s:c>
      <s:c r="C1" s="80" t="s">
        <s:v>2</s:v>
      </s:c>
      <s:c r="D1" s="80" t="s">
        <s:v>3</s:v>
      </s:c>
      <s:c r="E1" s="80" t="s">
        <s:v>4</s:v>
      </s:c>
      <s:c r="F1" s="80" t="s">
        <s:v>5</s:v>
      </s:c>
      <s:c r="G1" s="80" t="s">
        <s:v>6</s:v>
      </s:c>
      <s:c r="H1" s="80" t="s">
        <s:v>7</s:v>
      </s:c>
      <s:c r="I1" s="80" t="s">
        <s:v>8</s:v>
      </s:c>
      <s:c r="J1" s="80" t="s">
        <s:v>9</s:v>
      </s:c>
      <s:c r="K1" s="80" t="s">
        <s:v>10</s:v>
      </s:c>
      <s:c r="L1" s="1" t="s">
        <s:v>11</s:v>
      </s:c>
    </s:row>
    <s:row r="2" ht="14.25">
      <s:c r="A2" s="80" t="s">
        <s:v>12</s:v>
      </s:c>
      <s:c r="B2" s="80" t="s">
        <s:v>13</s:v>
      </s:c>
      <s:c r="C2" s="80" t="s">
        <s:v>14</s:v>
      </s:c>
      <s:c r="D2" s="82" t="s">
        <s:v>15</s:v>
      </s:c>
      <s:c r="E2" s="80" t="s">
        <s:v>16</s:v>
      </s:c>
      <s:c r="F2" s="83">
        <s:v>44109</s:v>
      </s:c>
      <s:c r="G2" s="84">
        <s:f ca="1">TODAY()-F2</s:f>
        <s:v>1809</s:v>
      </s:c>
      <s:c r="H2" s="85">
        <s:f>G2/30</s:f>
        <s:v>60.299999999999997</s:v>
      </s:c>
      <s:c r="I2" s="86">
        <s:f>G2/365</s:f>
        <s:v>4.956164383561644</s:v>
      </s:c>
      <s:c r="J2" s="87">
        <s:v>45580</s:v>
      </s:c>
      <s:c r="K2" s="80" t="s">
        <s:v>17</s:v>
      </s:c>
      <s:c r="L2" s="1">
        <s:v>1</s:v>
      </s:c>
    </s:row>
    <s:row r="3" ht="14.25">
      <s:c r="A3" s="80" t="s">
        <s:v>18</s:v>
      </s:c>
      <s:c r="B3" s="80" t="s">
        <s:v>19</s:v>
      </s:c>
      <s:c r="C3" s="80" t="s">
        <s:v>20</s:v>
      </s:c>
      <s:c r="D3" s="82" t="s">
        <s:v>21</s:v>
      </s:c>
      <s:c r="E3" s="147" t="s">
        <s:v>22</s:v>
      </s:c>
      <s:c r="F3" s="83">
        <s:v>44488</s:v>
      </s:c>
      <s:c r="G3" s="84">
        <s:f ca="1">TODAY()-F3</s:f>
        <s:v>1430</s:v>
      </s:c>
      <s:c r="H3" s="85">
        <s:f>G3/30</s:f>
        <s:v>47.666666666666664</s:v>
      </s:c>
      <s:c r="I3" s="86">
        <s:f>G3/365</s:f>
        <s:v>3.9178082191780823</s:v>
      </s:c>
      <s:c r="L3" s="147">
        <s:v>1</s:v>
      </s:c>
    </s:row>
    <s:row r="4" ht="14.25">
      <s:c r="A4" s="80" t="s">
        <s:v>23</s:v>
      </s:c>
      <s:c r="B4" s="80" t="s">
        <s:v>24</s:v>
      </s:c>
      <s:c r="C4" s="80" t="s">
        <s:v>25</s:v>
      </s:c>
      <s:c r="D4" s="82" t="s">
        <s:v>15</s:v>
      </s:c>
      <s:c r="E4" s="147" t="s">
        <s:v>26</s:v>
      </s:c>
      <s:c r="F4" s="83">
        <s:v>44531</s:v>
      </s:c>
      <s:c r="G4" s="84">
        <s:f ca="1">TODAY()-F4</s:f>
        <s:v>1387</s:v>
      </s:c>
      <s:c r="H4" s="85">
        <s:f>G4/30</s:f>
        <s:v>46.233333333333334</s:v>
      </s:c>
      <s:c r="I4" s="86">
        <s:f>G4/365</s:f>
        <s:v>3.7999999999999998</s:v>
      </s:c>
      <s:c r="J4" s="87">
        <s:v>45302</s:v>
      </s:c>
      <s:c r="K4" s="80" t="s">
        <s:v>27</s:v>
      </s:c>
      <s:c r="L4" s="147">
        <s:v>1</s:v>
      </s:c>
    </s:row>
    <s:row r="5" ht="14.25">
      <s:c r="A5" s="80" t="s">
        <s:v>28</s:v>
      </s:c>
      <s:c r="B5" s="80" t="s">
        <s:v>29</s:v>
      </s:c>
      <s:c r="C5" s="80" t="s">
        <s:v>30</s:v>
      </s:c>
      <s:c r="D5" s="82" t="s">
        <s:v>15</s:v>
      </s:c>
      <s:c r="E5" s="80" t="s">
        <s:v>16</s:v>
      </s:c>
      <s:c r="F5" s="83">
        <s:v>44613</s:v>
      </s:c>
      <s:c r="G5" s="84">
        <s:f ca="1">TODAY()-F5</s:f>
        <s:v>1305</s:v>
      </s:c>
      <s:c r="H5" s="85">
        <s:f>G5/30</s:f>
        <s:v>43.5</s:v>
      </s:c>
      <s:c r="I5" s="86">
        <s:f>G5/365</s:f>
        <s:v>3.5753424657534247</s:v>
      </s:c>
      <s:c r="J5" s="87">
        <s:v>45506</s:v>
      </s:c>
      <s:c r="K5" s="80" t="s">
        <s:v>31</s:v>
      </s:c>
      <s:c r="L5" s="147">
        <s:v>1</s:v>
      </s:c>
    </s:row>
    <s:row r="6" ht="14.25">
      <s:c r="A6" s="80" t="s">
        <s:v>0</s:v>
      </s:c>
      <s:c r="B6" s="80" t="s">
        <s:v>32</s:v>
      </s:c>
      <s:c r="C6" s="80" t="s">
        <s:v>33</s:v>
      </s:c>
      <s:c r="D6" s="82" t="s">
        <s:v>34</s:v>
      </s:c>
      <s:c r="E6" s="80" t="s">
        <s:v>35</s:v>
      </s:c>
      <s:c r="F6" s="83">
        <s:v>44644</s:v>
      </s:c>
      <s:c r="G6" s="84">
        <s:f ca="1">TODAY()-F6</s:f>
        <s:v>1274</s:v>
      </s:c>
      <s:c r="H6" s="85">
        <s:f>G6/30</s:f>
        <s:v>42.466666666666669</s:v>
      </s:c>
      <s:c r="I6" s="86">
        <s:f>G6/365</s:f>
        <s:v>3.4904109589041097</s:v>
      </s:c>
      <s:c r="J6" s="87">
        <s:v>45630</s:v>
      </s:c>
      <s:c r="L6" s="147">
        <s:v>1</s:v>
      </s:c>
    </s:row>
    <s:row r="7" ht="14.25">
      <s:c r="A7" s="80" t="s">
        <s:v>36</s:v>
      </s:c>
      <s:c r="B7" s="80" t="s">
        <s:v>37</s:v>
      </s:c>
      <s:c r="C7" s="80" t="s">
        <s:v>38</s:v>
      </s:c>
      <s:c r="D7" s="82" t="s">
        <s:v>15</s:v>
      </s:c>
      <s:c r="E7" s="80" t="s">
        <s:v>39</s:v>
      </s:c>
      <s:c r="F7" s="83">
        <s:v>44644</s:v>
      </s:c>
      <s:c r="G7" s="84">
        <s:f ca="1">TODAY()-F7</s:f>
        <s:v>1274</s:v>
      </s:c>
      <s:c r="H7" s="85">
        <s:f>G7/30</s:f>
        <s:v>42.466666666666669</s:v>
      </s:c>
      <s:c r="I7" s="86">
        <s:f>G7/365</s:f>
        <s:v>3.4904109589041097</s:v>
      </s:c>
      <s:c r="J7" s="87">
        <s:v>45490</s:v>
      </s:c>
      <s:c r="K7" s="80" t="s">
        <s:v>40</s:v>
      </s:c>
      <s:c r="L7" s="147">
        <s:v>1</s:v>
      </s:c>
    </s:row>
    <s:row r="8" ht="16.7" customHeight="1">
      <s:c r="A8" s="80" t="s">
        <s:v>41</s:v>
      </s:c>
      <s:c r="B8" s="1" t="s">
        <s:v>42</s:v>
      </s:c>
      <s:c r="C8" s="80" t="s">
        <s:v>43</s:v>
      </s:c>
      <s:c r="D8" s="83" t="s">
        <s:v>44</s:v>
      </s:c>
      <s:c r="E8" s="80" t="s">
        <s:v>45</s:v>
      </s:c>
      <s:c r="F8" s="83">
        <s:v>44661</s:v>
      </s:c>
      <s:c r="G8" s="84">
        <s:f ca="1">TODAY()-F8</s:f>
        <s:v>1257</s:v>
      </s:c>
      <s:c r="H8" s="85">
        <s:f>G8/30</s:f>
        <s:v>41.899999999999999</s:v>
      </s:c>
      <s:c r="I8" s="86">
        <s:f>G8/365</s:f>
        <s:v>3.4438356164383563</s:v>
      </s:c>
      <s:c r="L8" s="147">
        <s:v>1</s:v>
      </s:c>
    </s:row>
    <s:row r="9" ht="15.85" customHeight="1">
      <s:c r="A9" s="80" t="s">
        <s:v>46</s:v>
      </s:c>
      <s:c r="B9" s="80" t="s">
        <s:v>47</s:v>
      </s:c>
      <s:c r="C9" s="80" t="s">
        <s:v>48</s:v>
      </s:c>
      <s:c r="D9" s="82" t="s">
        <s:v>15</s:v>
      </s:c>
      <s:c r="E9" s="80" t="s">
        <s:v>39</s:v>
      </s:c>
      <s:c r="F9" s="83">
        <s:v>44697</s:v>
      </s:c>
      <s:c r="G9" s="84">
        <s:f ca="1">TODAY()-F9</s:f>
        <s:v>1221</s:v>
      </s:c>
      <s:c r="H9" s="85">
        <s:f>G9/30</s:f>
        <s:v>40.700000000000003</s:v>
      </s:c>
      <s:c r="I9" s="86">
        <s:f>G9/365</s:f>
        <s:v>3.3452054794520549</s:v>
      </s:c>
      <s:c r="J9" s="87">
        <s:v>45577</s:v>
      </s:c>
      <s:c r="K9" s="80" t="s">
        <s:v>49</s:v>
      </s:c>
      <s:c r="L9" s="147">
        <s:v>1</s:v>
      </s:c>
    </s:row>
    <s:row r="10" ht="14.25">
      <s:c r="A10" s="80" t="s">
        <s:v>50</s:v>
      </s:c>
      <s:c r="B10" s="80" t="s">
        <s:v>51</s:v>
      </s:c>
      <s:c r="C10" s="80" t="s">
        <s:v>52</s:v>
      </s:c>
      <s:c r="D10" s="82" t="s">
        <s:v>53</s:v>
      </s:c>
      <s:c r="E10" s="80" t="s">
        <s:v>26</s:v>
      </s:c>
      <s:c r="F10" s="83">
        <s:v>44753</s:v>
      </s:c>
      <s:c r="G10" s="84">
        <s:f ca="1">TODAY()-F10</s:f>
        <s:v>1165</s:v>
      </s:c>
      <s:c r="H10" s="85">
        <s:f>G10/30</s:f>
        <s:v>38.833333333333336</s:v>
      </s:c>
      <s:c r="I10" s="86">
        <s:f>G10/365</s:f>
        <s:v>3.1917808219178081</s:v>
      </s:c>
      <s:c r="J10" s="87">
        <s:v>45440</s:v>
      </s:c>
      <s:c r="K10" s="80" t="s">
        <s:v>54</s:v>
      </s:c>
      <s:c r="L10" s="147">
        <s:v>1</s:v>
      </s:c>
    </s:row>
    <s:row r="11" ht="14.25">
      <s:c r="A11" s="80" t="s">
        <s:v>55</s:v>
      </s:c>
      <s:c r="B11" s="80" t="s">
        <s:v>42</s:v>
      </s:c>
      <s:c r="C11" s="80" t="s">
        <s:v>56</s:v>
      </s:c>
      <s:c r="D11" s="82" t="s">
        <s:v>53</s:v>
      </s:c>
      <s:c r="E11" s="147" t="s">
        <s:v>26</s:v>
      </s:c>
      <s:c r="F11" s="83">
        <s:v>44774</s:v>
      </s:c>
      <s:c r="G11" s="84">
        <s:f ca="1">TODAY()-F11</s:f>
        <s:v>1144</s:v>
      </s:c>
      <s:c r="H11" s="85">
        <s:f>G11/30</s:f>
        <s:v>38.133333333333333</s:v>
      </s:c>
      <s:c r="I11" s="86">
        <s:f>G11/365</s:f>
        <s:v>3.1342465753424658</s:v>
      </s:c>
      <s:c r="J11" s="87">
        <s:v>45321</s:v>
      </s:c>
      <s:c r="K11" s="80" t="s">
        <s:v>57</s:v>
      </s:c>
      <s:c r="L11" s="147">
        <s:v>1</s:v>
      </s:c>
    </s:row>
    <s:row r="12" ht="14.25">
      <s:c r="A12" s="80" t="s">
        <s:v>58</s:v>
      </s:c>
      <s:c r="B12" s="80" t="s">
        <s:v>59</s:v>
      </s:c>
      <s:c r="C12" s="80" t="s">
        <s:v>60</s:v>
      </s:c>
      <s:c r="D12" s="82" t="s">
        <s:v>15</s:v>
      </s:c>
      <s:c r="E12" s="147" t="s">
        <s:v>26</s:v>
      </s:c>
      <s:c r="F12" s="83">
        <s:v>44774</s:v>
      </s:c>
      <s:c r="G12" s="84">
        <s:f ca="1">TODAY()-F12</s:f>
        <s:v>1144</s:v>
      </s:c>
      <s:c r="H12" s="85">
        <s:f>G12/30</s:f>
        <s:v>38.133333333333333</s:v>
      </s:c>
      <s:c r="I12" s="86">
        <s:f>G12/365</s:f>
        <s:v>3.1342465753424658</s:v>
      </s:c>
      <s:c r="J12" s="87">
        <s:v>45441</s:v>
      </s:c>
      <s:c r="K12" s="80" t="s">
        <s:v>61</s:v>
      </s:c>
      <s:c r="L12" s="147">
        <s:v>1</s:v>
      </s:c>
    </s:row>
    <s:row r="13" ht="14.25">
      <s:c r="A13" s="80" t="s">
        <s:v>62</s:v>
      </s:c>
      <s:c r="B13" s="80" t="s">
        <s:v>51</s:v>
      </s:c>
      <s:c r="C13" s="80" t="s">
        <s:v>63</s:v>
      </s:c>
      <s:c r="D13" s="82" t="s">
        <s:v>15</s:v>
      </s:c>
      <s:c r="E13" s="80" t="s">
        <s:v>16</s:v>
      </s:c>
      <s:c r="F13" s="83">
        <s:v>44805</s:v>
      </s:c>
      <s:c r="G13" s="84">
        <s:f ca="1">TODAY()-F13</s:f>
        <s:v>1113</s:v>
      </s:c>
      <s:c r="H13" s="85">
        <s:f>G13/30</s:f>
        <s:v>37.100000000000001</s:v>
      </s:c>
      <s:c r="I13" s="86">
        <s:f>G13/365</s:f>
        <s:v>3.0493150684931507</s:v>
      </s:c>
      <s:c r="J13" s="87">
        <s:v>45323</s:v>
      </s:c>
      <s:c r="K13" s="80" t="s">
        <s:v>64</s:v>
      </s:c>
      <s:c r="L13" s="147">
        <s:v>1</s:v>
      </s:c>
    </s:row>
    <s:row r="14" ht="14.25">
      <s:c r="A14" s="80" t="s">
        <s:v>65</s:v>
      </s:c>
      <s:c r="B14" s="80" t="s">
        <s:v>37</s:v>
      </s:c>
      <s:c r="C14" s="80" t="s">
        <s:v>66</s:v>
      </s:c>
      <s:c r="D14" s="82" t="s">
        <s:v>67</s:v>
      </s:c>
      <s:c r="E14" s="147" t="s">
        <s:v>22</s:v>
      </s:c>
      <s:c r="F14" s="83">
        <s:v>44837</s:v>
      </s:c>
      <s:c r="G14" s="84">
        <s:f ca="1">TODAY()-F14</s:f>
        <s:v>1081</s:v>
      </s:c>
      <s:c r="H14" s="85">
        <s:f>G14/30</s:f>
        <s:v>36.033333333333331</s:v>
      </s:c>
      <s:c r="I14" s="86">
        <s:f>G14/365</s:f>
        <s:v>2.9616438356164383</s:v>
      </s:c>
      <s:c r="J14" s="87">
        <s:v>45642</s:v>
      </s:c>
      <s:c r="K14" s="80" t="s">
        <s:v>49</s:v>
      </s:c>
      <s:c r="L14" s="147">
        <s:v>1</s:v>
      </s:c>
    </s:row>
    <s:row r="15" ht="14.25">
      <s:c r="A15" s="80" t="s">
        <s:v>68</s:v>
      </s:c>
      <s:c r="B15" s="80" t="s">
        <s:v>37</s:v>
      </s:c>
      <s:c r="C15" s="80" t="s">
        <s:v>69</s:v>
      </s:c>
      <s:c r="D15" s="82" t="s">
        <s:v>34</s:v>
      </s:c>
      <s:c r="E15" s="80" t="s">
        <s:v>35</s:v>
      </s:c>
      <s:c r="F15" s="83">
        <s:v>44866</s:v>
      </s:c>
      <s:c r="G15" s="84">
        <s:f ca="1">TODAY()-F15</s:f>
        <s:v>1052</s:v>
      </s:c>
      <s:c r="H15" s="85">
        <s:f>G15/30</s:f>
        <s:v>35.06666666666667</s:v>
      </s:c>
      <s:c r="I15" s="86">
        <s:f>G15/365</s:f>
        <s:v>2.882191780821918</s:v>
      </s:c>
      <s:c r="J15" s="87">
        <s:v>45453</s:v>
      </s:c>
      <s:c r="K15" s="80" t="s">
        <s:v>70</s:v>
      </s:c>
      <s:c r="L15" s="147">
        <s:v>1</s:v>
      </s:c>
    </s:row>
    <s:row r="16" ht="14.25">
      <s:c r="A16" s="80" t="s">
        <s:v>71</s:v>
      </s:c>
      <s:c r="B16" s="80" t="s">
        <s:v>72</s:v>
      </s:c>
      <s:c r="C16" s="80" t="s">
        <s:v>73</s:v>
      </s:c>
      <s:c r="D16" s="82" t="s">
        <s:v>15</s:v>
      </s:c>
      <s:c r="E16" s="147" t="s">
        <s:v>26</s:v>
      </s:c>
      <s:c r="F16" s="83">
        <s:v>44866</s:v>
      </s:c>
      <s:c r="G16" s="84">
        <s:f ca="1">TODAY()-F16</s:f>
        <s:v>1052</s:v>
      </s:c>
      <s:c r="H16" s="85">
        <s:f>G16/30</s:f>
        <s:v>35.06666666666667</s:v>
      </s:c>
      <s:c r="I16" s="86">
        <s:f>G16/365</s:f>
        <s:v>2.882191780821918</s:v>
      </s:c>
      <s:c r="J16" s="87">
        <s:v>45569</s:v>
      </s:c>
      <s:c r="K16" s="80" t="s">
        <s:v>27</s:v>
      </s:c>
      <s:c r="L16" s="147">
        <s:v>1</s:v>
      </s:c>
    </s:row>
    <s:row r="17" ht="14.25">
      <s:c r="A17" s="80" t="s">
        <s:v>74</s:v>
      </s:c>
      <s:c r="B17" s="80" t="s">
        <s:v>75</s:v>
      </s:c>
      <s:c r="C17" s="80" t="s">
        <s:v>76</s:v>
      </s:c>
      <s:c r="D17" s="82" t="s">
        <s:v>77</s:v>
      </s:c>
      <s:c r="E17" s="80" t="s">
        <s:v>16</s:v>
      </s:c>
      <s:c r="F17" s="83">
        <s:v>44911</s:v>
      </s:c>
      <s:c r="G17" s="84">
        <s:f ca="1">TODAY()-F17</s:f>
        <s:v>1007</s:v>
      </s:c>
      <s:c r="H17" s="85">
        <s:f>G17/30</s:f>
        <s:v>33.56666666666667</s:v>
      </s:c>
      <s:c r="I17" s="86">
        <s:f>G17/365</s:f>
        <s:v>2.7589041095890412</s:v>
      </s:c>
      <s:c r="J17" s="87">
        <s:v>45404</s:v>
      </s:c>
      <s:c r="K17" s="80" t="s">
        <s:v>78</s:v>
      </s:c>
      <s:c r="L17" s="147">
        <s:v>1</s:v>
      </s:c>
    </s:row>
    <s:row r="18" ht="14.25">
      <s:c r="A18" s="80" t="s">
        <s:v>79</s:v>
      </s:c>
      <s:c r="B18" s="80" t="s">
        <s:v>80</s:v>
      </s:c>
      <s:c r="C18" s="80" t="s">
        <s:v>81</s:v>
      </s:c>
      <s:c r="D18" s="82" t="s">
        <s:v>82</s:v>
      </s:c>
      <s:c r="E18" s="80" t="s">
        <s:v>26</s:v>
      </s:c>
      <s:c r="F18" s="83">
        <s:v>44953</s:v>
      </s:c>
      <s:c r="G18" s="84">
        <s:f ca="1">TODAY()-F18</s:f>
        <s:v>965</s:v>
      </s:c>
      <s:c r="H18" s="85">
        <s:f>G18/30</s:f>
        <s:v>32.166666666666664</s:v>
      </s:c>
      <s:c r="I18" s="86">
        <s:f>G18/365</s:f>
        <s:v>2.6438356164383561</s:v>
      </s:c>
      <s:c r="J18" s="87">
        <s:v>45458</s:v>
      </s:c>
      <s:c r="K18" s="80" t="s">
        <s:v>27</s:v>
      </s:c>
      <s:c r="L18" s="147">
        <s:v>1</s:v>
      </s:c>
    </s:row>
    <s:row r="19" ht="14.25">
      <s:c r="A19" s="80" t="s">
        <s:v>83</s:v>
      </s:c>
      <s:c r="B19" s="1" t="s">
        <s:v>42</s:v>
      </s:c>
      <s:c r="C19" s="80" t="s">
        <s:v>84</s:v>
      </s:c>
      <s:c r="D19" s="83" t="s">
        <s:v>85</s:v>
      </s:c>
      <s:c r="E19" s="80" t="s">
        <s:v>45</s:v>
      </s:c>
      <s:c r="F19" s="83">
        <s:v>44958</s:v>
      </s:c>
      <s:c r="G19" s="84">
        <s:f ca="1">TODAY()-F19</s:f>
        <s:v>960</s:v>
      </s:c>
      <s:c r="H19" s="85">
        <s:f>G19/30</s:f>
        <s:v>32</s:v>
      </s:c>
      <s:c r="I19" s="86">
        <s:f>G19/365</s:f>
        <s:v>2.6301369863013697</s:v>
      </s:c>
      <s:c r="L19" s="147">
        <s:v>1</s:v>
      </s:c>
    </s:row>
    <s:row r="20" ht="14.25">
      <s:c r="A20" s="80" t="s">
        <s:v>86</s:v>
      </s:c>
      <s:c r="B20" s="80" t="s">
        <s:v>87</s:v>
      </s:c>
      <s:c r="C20" s="80" t="s">
        <s:v>88</s:v>
      </s:c>
      <s:c r="D20" s="82" t="s">
        <s:v>15</s:v>
      </s:c>
      <s:c r="E20" s="80" t="s">
        <s:v>39</s:v>
      </s:c>
      <s:c r="F20" s="83">
        <s:v>44958</s:v>
      </s:c>
      <s:c r="G20" s="84">
        <s:f ca="1">TODAY()-F20</s:f>
        <s:v>960</s:v>
      </s:c>
      <s:c r="H20" s="85">
        <s:f>G20/30</s:f>
        <s:v>32</s:v>
      </s:c>
      <s:c r="I20" s="86">
        <s:f>G20/365</s:f>
        <s:v>2.6301369863013697</s:v>
      </s:c>
      <s:c r="J20" s="87">
        <s:v>45358</s:v>
      </s:c>
      <s:c r="K20" s="80" t="s">
        <s:v>54</s:v>
      </s:c>
      <s:c r="L20" s="147">
        <s:v>1</s:v>
      </s:c>
    </s:row>
    <s:row r="21" ht="14.25">
      <s:c r="A21" s="80" t="s">
        <s:v>89</s:v>
      </s:c>
      <s:c r="B21" s="80" t="s">
        <s:v>90</s:v>
      </s:c>
      <s:c r="C21" s="80" t="s">
        <s:v>91</s:v>
      </s:c>
      <s:c r="D21" s="82" t="s">
        <s:v>82</s:v>
      </s:c>
      <s:c r="E21" s="80" t="s">
        <s:v>26</s:v>
      </s:c>
      <s:c r="F21" s="83">
        <s:v>44986</s:v>
      </s:c>
      <s:c r="G21" s="84">
        <s:f ca="1">TODAY()-F21</s:f>
        <s:v>932</s:v>
      </s:c>
      <s:c r="H21" s="85">
        <s:f>G21/30</s:f>
        <s:v>31.066666666666666</s:v>
      </s:c>
      <s:c r="I21" s="86">
        <s:f>G21/365</s:f>
        <s:v>2.5534246575342467</s:v>
      </s:c>
      <s:c r="J21" s="89">
        <s:v>45333</s:v>
      </s:c>
      <s:c r="K21" s="80" t="s">
        <s:v>92</s:v>
      </s:c>
      <s:c r="L21" s="147">
        <s:v>1</s:v>
      </s:c>
    </s:row>
    <s:row r="22" ht="14.25">
      <s:c r="A22" s="80" t="s">
        <s:v>93</s:v>
      </s:c>
      <s:c r="B22" s="80" t="s">
        <s:v>94</s:v>
      </s:c>
      <s:c r="C22" s="80" t="s">
        <s:v>95</s:v>
      </s:c>
      <s:c r="D22" s="82" t="s">
        <s:v>15</s:v>
      </s:c>
      <s:c r="E22" s="147" t="s">
        <s:v>26</s:v>
      </s:c>
      <s:c r="F22" s="83">
        <s:v>45000</s:v>
      </s:c>
      <s:c r="G22" s="84">
        <s:f ca="1">TODAY()-F22</s:f>
        <s:v>918</s:v>
      </s:c>
      <s:c r="H22" s="85">
        <s:f>G22/30</s:f>
        <s:v>30.600000000000001</s:v>
      </s:c>
      <s:c r="I22" s="86">
        <s:f>G22/365</s:f>
        <s:v>2.515068493150685</s:v>
      </s:c>
      <s:c r="J22" s="87">
        <s:v>45475</s:v>
      </s:c>
      <s:c r="K22" s="80" t="s">
        <s:v>96</s:v>
      </s:c>
      <s:c r="L22" s="147">
        <s:v>1</s:v>
      </s:c>
    </s:row>
    <s:row r="23" ht="14.25">
      <s:c r="A23" s="80" t="s">
        <s:v>97</s:v>
      </s:c>
      <s:c r="B23" s="80" t="s">
        <s:v>29</s:v>
      </s:c>
      <s:c r="C23" s="80" t="s">
        <s:v>98</s:v>
      </s:c>
      <s:c r="D23" s="83" t="s">
        <s:v>44</s:v>
      </s:c>
      <s:c r="E23" s="80" t="s">
        <s:v>45</s:v>
      </s:c>
      <s:c r="F23" s="83">
        <s:v>45021</s:v>
      </s:c>
      <s:c r="G23" s="84">
        <s:f ca="1">TODAY()-F23</s:f>
        <s:v>897</s:v>
      </s:c>
      <s:c r="H23" s="85">
        <s:f>G23/30</s:f>
        <s:v>29.899999999999999</s:v>
      </s:c>
      <s:c r="I23" s="86">
        <s:f>G23/365</s:f>
        <s:v>2.4575342465753423</s:v>
      </s:c>
      <s:c r="J23" s="87">
        <s:v>45402</s:v>
      </s:c>
      <s:c r="K23" s="80" t="s">
        <s:v>99</s:v>
      </s:c>
      <s:c r="L23" s="147">
        <s:v>1</s:v>
      </s:c>
    </s:row>
    <s:row r="24" ht="14.25">
      <s:c r="A24" s="80" t="s">
        <s:v>100</s:v>
      </s:c>
      <s:c r="B24" s="80" t="s">
        <s:v>101</s:v>
      </s:c>
      <s:c r="C24" s="80" t="s">
        <s:v>102</s:v>
      </s:c>
      <s:c r="D24" s="82" t="s">
        <s:v>77</s:v>
      </s:c>
      <s:c r="E24" s="80" t="s">
        <s:v>103</s:v>
      </s:c>
      <s:c r="F24" s="83">
        <s:v>45035</s:v>
      </s:c>
      <s:c r="G24" s="84">
        <s:f ca="1">TODAY()-F24</s:f>
        <s:v>883</s:v>
      </s:c>
      <s:c r="H24" s="85">
        <s:f>G24/30</s:f>
        <s:v>29.433333333333334</s:v>
      </s:c>
      <s:c r="I24" s="86">
        <s:f>G24/365</s:f>
        <s:v>2.419178082191781</s:v>
      </s:c>
      <s:c r="J24" s="87">
        <s:v>45570</s:v>
      </s:c>
      <s:c r="K24" s="80" t="s">
        <s:v>104</s:v>
      </s:c>
      <s:c r="L24" s="147">
        <s:v>1</s:v>
      </s:c>
    </s:row>
    <s:row r="25" ht="14.25">
      <s:c r="A25" s="80" t="s">
        <s:v>105</s:v>
      </s:c>
      <s:c r="B25" s="80" t="s">
        <s:v>32</s:v>
      </s:c>
      <s:c r="C25" s="80" t="s">
        <s:v>106</s:v>
      </s:c>
      <s:c r="D25" s="83" t="s">
        <s:v>44</s:v>
      </s:c>
      <s:c r="E25" s="80" t="s">
        <s:v>45</s:v>
      </s:c>
      <s:c r="F25" s="83">
        <s:v>45110</s:v>
      </s:c>
      <s:c r="G25" s="84">
        <s:f ca="1">TODAY()-F25</s:f>
        <s:v>808</s:v>
      </s:c>
      <s:c r="H25" s="85">
        <s:f>G25/30</s:f>
        <s:v>26.933333333333334</s:v>
      </s:c>
      <s:c r="I25" s="86">
        <s:f>G25/365</s:f>
        <s:v>2.2136986301369861</s:v>
      </s:c>
      <s:c r="J25" s="87">
        <s:v>45471</s:v>
      </s:c>
      <s:c r="K25" s="80" t="s">
        <s:v>107</s:v>
      </s:c>
      <s:c r="L25" s="147">
        <s:v>1</s:v>
      </s:c>
    </s:row>
    <s:row r="26" ht="14.25">
      <s:c r="A26" s="80" t="s">
        <s:v>108</s:v>
      </s:c>
      <s:c r="B26" s="80" t="s">
        <s:v>32</s:v>
      </s:c>
      <s:c r="C26" s="80" t="s">
        <s:v>109</s:v>
      </s:c>
      <s:c r="D26" s="82" t="s">
        <s:v>82</s:v>
      </s:c>
      <s:c r="E26" s="80" t="s">
        <s:v>110</s:v>
      </s:c>
      <s:c r="F26" s="83">
        <s:v>45111</s:v>
      </s:c>
      <s:c r="G26" s="84">
        <s:f ca="1">TODAY()-F26</s:f>
        <s:v>807</s:v>
      </s:c>
      <s:c r="H26" s="85">
        <s:f>G26/30</s:f>
        <s:v>26.899999999999999</s:v>
      </s:c>
      <s:c r="I26" s="86">
        <s:f>G26/365</s:f>
        <s:v>2.2109589041095892</s:v>
      </s:c>
      <s:c r="J26" s="87">
        <s:v>45387</s:v>
      </s:c>
      <s:c r="K26" s="80" t="s">
        <s:v>17</s:v>
      </s:c>
      <s:c r="L26" s="147">
        <s:v>1</s:v>
      </s:c>
    </s:row>
    <s:row r="27" ht="14.25">
      <s:c r="A27" s="80" t="s">
        <s:v>111</s:v>
      </s:c>
      <s:c r="B27" s="80" t="s">
        <s:v>87</s:v>
      </s:c>
      <s:c r="C27" s="80" t="s">
        <s:v>112</s:v>
      </s:c>
      <s:c r="D27" s="82" t="s">
        <s:v>15</s:v>
      </s:c>
      <s:c r="E27" s="147" t="s">
        <s:v>103</s:v>
      </s:c>
      <s:c r="F27" s="83">
        <s:v>45141</s:v>
      </s:c>
      <s:c r="G27" s="84">
        <s:f ca="1">TODAY()-F27</s:f>
        <s:v>777</s:v>
      </s:c>
      <s:c r="H27" s="85">
        <s:f>G27/30</s:f>
        <s:v>25.899999999999999</s:v>
      </s:c>
      <s:c r="I27" s="86">
        <s:f>G27/365</s:f>
        <s:v>2.128767123287671</s:v>
      </s:c>
      <s:c r="J27" s="87">
        <s:v>45650</s:v>
      </s:c>
      <s:c r="K27" s="80" t="s">
        <s:v>113</s:v>
      </s:c>
      <s:c r="L27" s="147">
        <s:v>1</s:v>
      </s:c>
    </s:row>
    <s:row r="28" ht="14.25">
      <s:c r="A28" s="80" t="s">
        <s:v>114</s:v>
      </s:c>
      <s:c r="B28" s="80" t="s">
        <s:v>32</s:v>
      </s:c>
      <s:c r="C28" s="80" t="s">
        <s:v>115</s:v>
      </s:c>
      <s:c r="D28" s="82" t="s">
        <s:v>34</s:v>
      </s:c>
      <s:c r="E28" s="80" t="s">
        <s:v>35</s:v>
      </s:c>
      <s:c r="F28" s="83">
        <s:v>45159</s:v>
      </s:c>
      <s:c r="G28" s="84">
        <s:f ca="1">TODAY()-F28</s:f>
        <s:v>759</s:v>
      </s:c>
      <s:c r="H28" s="85">
        <s:f>G28/30</s:f>
        <s:v>25.300000000000001</s:v>
      </s:c>
      <s:c r="I28" s="86">
        <s:f>G28/365</s:f>
        <s:v>2.0794520547945203</s:v>
      </s:c>
      <s:c r="J28" s="90">
        <s:v>45497</s:v>
      </s:c>
      <s:c r="K28" s="91" t="s">
        <s:v>70</s:v>
      </s:c>
      <s:c r="L28" s="147">
        <s:v>1</s:v>
      </s:c>
    </s:row>
    <s:row r="29" ht="14.25">
      <s:c r="A29" s="80" t="s">
        <s:v>116</s:v>
      </s:c>
      <s:c r="B29" s="80" t="s">
        <s:v>117</s:v>
      </s:c>
      <s:c r="C29" s="80" t="s">
        <s:v>118</s:v>
      </s:c>
      <s:c r="D29" s="82" t="s">
        <s:v>77</s:v>
      </s:c>
      <s:c r="E29" s="80" t="s">
        <s:v>103</s:v>
      </s:c>
      <s:c r="F29" s="83">
        <s:v>45159</s:v>
      </s:c>
      <s:c r="G29" s="84">
        <s:f ca="1">TODAY()-F29</s:f>
        <s:v>759</s:v>
      </s:c>
      <s:c r="H29" s="85">
        <s:f>G29/30</s:f>
        <s:v>25.300000000000001</s:v>
      </s:c>
      <s:c r="I29" s="86">
        <s:f>G29/365</s:f>
        <s:v>2.0794520547945203</s:v>
      </s:c>
      <s:c r="J29" s="87">
        <s:v>45292</s:v>
      </s:c>
      <s:c r="K29" s="80" t="s">
        <s:v>119</s:v>
      </s:c>
      <s:c r="L29" s="147">
        <s:v>1</s:v>
      </s:c>
    </s:row>
    <s:row r="30" ht="14.25">
      <s:c r="A30" s="80" t="s">
        <s:v>120</s:v>
      </s:c>
      <s:c r="B30" s="80" t="s">
        <s:v>121</s:v>
      </s:c>
      <s:c r="C30" s="80" t="s">
        <s:v>122</s:v>
      </s:c>
      <s:c r="D30" s="82" t="s">
        <s:v>15</s:v>
      </s:c>
      <s:c r="E30" s="80" t="s">
        <s:v>39</s:v>
      </s:c>
      <s:c r="F30" s="83">
        <s:v>45159</s:v>
      </s:c>
      <s:c r="G30" s="84">
        <s:f ca="1">TODAY()-F30</s:f>
        <s:v>759</s:v>
      </s:c>
      <s:c r="H30" s="85">
        <s:f>G30/30</s:f>
        <s:v>25.300000000000001</s:v>
      </s:c>
      <s:c r="I30" s="86">
        <s:f>G30/365</s:f>
        <s:v>2.0794520547945203</s:v>
      </s:c>
      <s:c r="J30" s="87">
        <s:v>45400</s:v>
      </s:c>
      <s:c r="K30" s="80" t="s">
        <s:v>27</s:v>
      </s:c>
      <s:c r="L30" s="147">
        <s:v>1</s:v>
      </s:c>
    </s:row>
    <s:row r="31" ht="25.5">
      <s:c r="A31" s="80" t="s">
        <s:v>123</s:v>
      </s:c>
      <s:c r="B31" s="1" t="s">
        <s:v>32</s:v>
      </s:c>
      <s:c r="C31" s="92" t="s">
        <s:v>124</s:v>
      </s:c>
      <s:c r="D31" s="83" t="s">
        <s:v>44</s:v>
      </s:c>
      <s:c r="E31" s="80" t="s">
        <s:v>45</s:v>
      </s:c>
      <s:c r="F31" s="83">
        <s:v>45170</s:v>
      </s:c>
      <s:c r="G31" s="84">
        <s:f ca="1">TODAY()-F31</s:f>
        <s:v>748</s:v>
      </s:c>
      <s:c r="H31" s="85">
        <s:f>G31/30</s:f>
        <s:v>24.933333333333334</s:v>
      </s:c>
      <s:c r="I31" s="86">
        <s:f>G31/365</s:f>
        <s:v>2.0493150684931507</s:v>
      </s:c>
      <s:c r="L31" s="147">
        <s:v>1</s:v>
      </s:c>
    </s:row>
    <s:row r="32" ht="14.25">
      <s:c r="A32" s="80" t="s">
        <s:v>125</s:v>
      </s:c>
      <s:c r="B32" s="80" t="s">
        <s:v>117</s:v>
      </s:c>
      <s:c r="C32" s="80" t="s">
        <s:v>126</s:v>
      </s:c>
      <s:c r="D32" s="82" t="s">
        <s:v>127</s:v>
      </s:c>
      <s:c r="E32" s="80" t="s">
        <s:v>110</s:v>
      </s:c>
      <s:c r="F32" s="83">
        <s:v>45173</s:v>
      </s:c>
      <s:c r="G32" s="84">
        <s:f ca="1">TODAY()-F32</s:f>
        <s:v>745</s:v>
      </s:c>
      <s:c r="H32" s="85">
        <s:f>G32/30</s:f>
        <s:v>24.833333333333332</s:v>
      </s:c>
      <s:c r="I32" s="86">
        <s:f>G32/365</s:f>
        <s:v>2.0410958904109591</s:v>
      </s:c>
      <s:c r="J32" s="87">
        <s:v>45363</s:v>
      </s:c>
      <s:c r="K32" s="80" t="s">
        <s:v>54</s:v>
      </s:c>
      <s:c r="L32" s="147">
        <s:v>1</s:v>
      </s:c>
    </s:row>
    <s:row r="33" ht="14.25">
      <s:c r="A33" s="80" t="s">
        <s:v>128</s:v>
      </s:c>
      <s:c r="B33" s="80" t="s">
        <s:v>121</s:v>
      </s:c>
      <s:c r="C33" s="80" t="s">
        <s:v>129</s:v>
      </s:c>
      <s:c r="D33" s="82" t="s">
        <s:v>77</s:v>
      </s:c>
      <s:c r="E33" s="80" t="s">
        <s:v>103</s:v>
      </s:c>
      <s:c r="F33" s="83">
        <s:v>45222</s:v>
      </s:c>
      <s:c r="G33" s="84">
        <s:f ca="1">TODAY()-F33</s:f>
        <s:v>696</s:v>
      </s:c>
      <s:c r="H33" s="85">
        <s:f>G33/30</s:f>
        <s:v>23.199999999999999</s:v>
      </s:c>
      <s:c r="I33" s="86">
        <s:f>G33/365</s:f>
        <s:v>1.9068493150684931</s:v>
      </s:c>
      <s:c r="J33" s="87">
        <s:v>45326</s:v>
      </s:c>
      <s:c r="K33" s="92" t="s">
        <s:v>130</s:v>
      </s:c>
      <s:c r="L33" s="147">
        <s:v>1</s:v>
      </s:c>
    </s:row>
    <s:row r="34" ht="25.5">
      <s:c r="A34" s="80" t="s">
        <s:v>131</s:v>
      </s:c>
      <s:c r="B34" s="1" t="s">
        <s:v>132</s:v>
      </s:c>
      <s:c r="C34" s="92" t="s">
        <s:v>133</s:v>
      </s:c>
      <s:c r="D34" s="83" t="s">
        <s:v>44</s:v>
      </s:c>
      <s:c r="E34" s="80" t="s">
        <s:v>45</s:v>
      </s:c>
      <s:c r="F34" s="83">
        <s:v>45231</s:v>
      </s:c>
      <s:c r="G34" s="84">
        <s:f ca="1">TODAY()-F34</s:f>
        <s:v>687</s:v>
      </s:c>
      <s:c r="H34" s="85">
        <s:f>G34/30</s:f>
        <s:v>22.899999999999999</s:v>
      </s:c>
      <s:c r="I34" s="86">
        <s:f>G34/365</s:f>
        <s:v>1.8821917808219177</s:v>
      </s:c>
      <s:c r="L34" s="147">
        <s:v>1</s:v>
      </s:c>
    </s:row>
    <s:row r="35" ht="14.25">
      <s:c r="A35" s="80" t="s">
        <s:v>134</s:v>
      </s:c>
      <s:c r="B35" s="80" t="s">
        <s:v>132</s:v>
      </s:c>
      <s:c r="C35" s="80" t="s">
        <s:v>135</s:v>
      </s:c>
      <s:c r="D35" s="82" t="s">
        <s:v>15</s:v>
      </s:c>
      <s:c r="E35" s="80" t="s">
        <s:v>26</s:v>
      </s:c>
      <s:c r="F35" s="83">
        <s:v>45247</s:v>
      </s:c>
      <s:c r="G35" s="84">
        <s:f ca="1">TODAY()-F35</s:f>
        <s:v>671</s:v>
      </s:c>
      <s:c r="H35" s="85">
        <s:f>G35/30</s:f>
        <s:v>22.366666666666667</s:v>
      </s:c>
      <s:c r="I35" s="86">
        <s:f>G35/365</s:f>
        <s:v>1.8383561643835618</s:v>
      </s:c>
      <s:c r="J35" s="87">
        <s:v>45429</s:v>
      </s:c>
      <s:c r="K35" s="80" t="s">
        <s:v>136</s:v>
      </s:c>
      <s:c r="L35" s="147">
        <s:v>1</s:v>
      </s:c>
    </s:row>
    <s:row r="36" ht="14.25">
      <s:c r="A36" s="80" t="s">
        <s:v>137</s:v>
      </s:c>
      <s:c r="B36" s="80" t="s">
        <s:v>138</s:v>
      </s:c>
      <s:c r="C36" s="80" t="s">
        <s:v>139</s:v>
      </s:c>
      <s:c r="D36" s="82" t="s">
        <s:v>77</s:v>
      </s:c>
      <s:c r="E36" s="80" t="s">
        <s:v>110</s:v>
      </s:c>
      <s:c r="F36" s="83">
        <s:v>45247</s:v>
      </s:c>
      <s:c r="G36" s="84">
        <s:f ca="1">TODAY()-F36</s:f>
        <s:v>671</s:v>
      </s:c>
      <s:c r="H36" s="85">
        <s:f>G36/30</s:f>
        <s:v>22.366666666666667</s:v>
      </s:c>
      <s:c r="I36" s="86">
        <s:f>G36/365</s:f>
        <s:v>1.8383561643835618</s:v>
      </s:c>
      <s:c r="J36" s="87">
        <s:v>45425</s:v>
      </s:c>
      <s:c r="K36" s="80" t="s">
        <s:v>140</s:v>
      </s:c>
      <s:c r="L36" s="147">
        <s:v>1</s:v>
      </s:c>
    </s:row>
    <s:row r="37" ht="14.25">
      <s:c r="A37" s="80" t="s">
        <s:v>141</s:v>
      </s:c>
      <s:c r="B37" s="80" t="s">
        <s:v>142</s:v>
      </s:c>
      <s:c r="C37" s="80" t="s">
        <s:v>143</s:v>
      </s:c>
      <s:c r="D37" s="82" t="s">
        <s:v>34</s:v>
      </s:c>
      <s:c r="E37" s="80" t="s">
        <s:v>35</s:v>
      </s:c>
      <s:c r="F37" s="83">
        <s:v>45247</s:v>
      </s:c>
      <s:c r="G37" s="84">
        <s:f ca="1">TODAY()-F37</s:f>
        <s:v>671</s:v>
      </s:c>
      <s:c r="H37" s="85">
        <s:f>G37/30</s:f>
        <s:v>22.366666666666667</s:v>
      </s:c>
      <s:c r="I37" s="86">
        <s:f>G37/365</s:f>
        <s:v>1.8383561643835618</s:v>
      </s:c>
      <s:c r="J37" s="87">
        <s:v>45404</s:v>
      </s:c>
      <s:c r="K37" s="80" t="s">
        <s:v>144</s:v>
      </s:c>
      <s:c r="L37" s="147">
        <s:v>1</s:v>
      </s:c>
    </s:row>
    <s:row r="38" ht="14.25">
      <s:c r="A38" s="80" t="s">
        <s:v>145</s:v>
      </s:c>
      <s:c r="B38" s="80" t="s">
        <s:v>42</s:v>
      </s:c>
      <s:c r="C38" s="80" t="s">
        <s:v>25</s:v>
      </s:c>
      <s:c r="D38" s="147" t="s">
        <s:v>34</s:v>
      </s:c>
      <s:c r="E38" s="147" t="s">
        <s:v>35</s:v>
      </s:c>
      <s:c r="F38" s="83">
        <s:v>45329</s:v>
      </s:c>
      <s:c r="G38" s="84">
        <s:f ca="1">TODAY()-F38</s:f>
        <s:v>589</s:v>
      </s:c>
      <s:c r="H38" s="85">
        <s:f>G38/30</s:f>
        <s:v>19.633333333333333</s:v>
      </s:c>
      <s:c r="I38" s="86">
        <s:f>G38/365</s:f>
        <s:v>1.6136986301369862</s:v>
      </s:c>
      <s:c r="J38" s="87">
        <s:v>45616</s:v>
      </s:c>
      <s:c r="K38" s="80" t="s">
        <s:v>146</s:v>
      </s:c>
      <s:c r="L38" s="147">
        <s:v>1</s:v>
      </s:c>
    </s:row>
    <s:row r="39" ht="14.25">
      <s:c r="A39" s="80" t="s">
        <s:v>147</s:v>
      </s:c>
      <s:c r="B39" s="80" t="s">
        <s:v>148</s:v>
      </s:c>
      <s:c r="C39" s="80" t="s">
        <s:v>149</s:v>
      </s:c>
      <s:c r="D39" s="82" t="s">
        <s:v>77</s:v>
      </s:c>
      <s:c r="E39" s="80" t="s">
        <s:v>103</s:v>
      </s:c>
      <s:c r="F39" s="83">
        <s:v>45344</s:v>
      </s:c>
      <s:c r="G39" s="84">
        <s:f ca="1">TODAY()-F39</s:f>
        <s:v>574</s:v>
      </s:c>
      <s:c r="H39" s="85">
        <s:f>G39/30</s:f>
        <s:v>19.133333333333333</s:v>
      </s:c>
      <s:c r="I39" s="86">
        <s:f>G39/365</s:f>
        <s:v>1.5726027397260274</s:v>
      </s:c>
      <s:c r="J39" s="87">
        <s:v>45485</s:v>
      </s:c>
      <s:c r="K39" s="80" t="s">
        <s:v>150</s:v>
      </s:c>
      <s:c r="L39" s="147">
        <s:v>1</s:v>
      </s:c>
    </s:row>
    <s:row r="40" ht="14.25">
      <s:c r="A40" s="80" t="s">
        <s:v>151</s:v>
      </s:c>
      <s:c r="B40" s="80" t="s">
        <s:v>152</s:v>
      </s:c>
      <s:c r="C40" s="80" t="s">
        <s:v>153</s:v>
      </s:c>
      <s:c r="D40" s="83" t="s">
        <s:v>44</s:v>
      </s:c>
      <s:c r="E40" s="80" t="s">
        <s:v>45</s:v>
      </s:c>
      <s:c r="F40" s="83">
        <s:v>45344</s:v>
      </s:c>
      <s:c r="G40" s="84">
        <s:f ca="1">TODAY()-F40</s:f>
        <s:v>574</s:v>
      </s:c>
      <s:c r="H40" s="85">
        <s:f>G40/30</s:f>
        <s:v>19.133333333333333</s:v>
      </s:c>
      <s:c r="I40" s="86">
        <s:f>G40/365</s:f>
        <s:v>1.5726027397260274</s:v>
      </s:c>
      <s:c r="J40" s="87">
        <s:v>45329</s:v>
      </s:c>
      <s:c r="K40" s="80" t="s">
        <s:v>154</s:v>
      </s:c>
      <s:c r="L40" s="147">
        <s:v>1</s:v>
      </s:c>
    </s:row>
    <s:row r="41" ht="14.25">
      <s:c r="A41" s="80" t="s">
        <s:v>155</s:v>
      </s:c>
      <s:c r="B41" s="80" t="s">
        <s:v>156</s:v>
      </s:c>
      <s:c r="C41" s="80" t="s">
        <s:v>157</s:v>
      </s:c>
      <s:c r="D41" s="82" t="s">
        <s:v>77</s:v>
      </s:c>
      <s:c r="E41" s="80" t="s">
        <s:v>110</s:v>
      </s:c>
      <s:c r="F41" s="83">
        <s:v>45344</s:v>
      </s:c>
      <s:c r="G41" s="84">
        <s:f ca="1">TODAY()-F41</s:f>
        <s:v>574</s:v>
      </s:c>
      <s:c r="H41" s="85">
        <s:f>G41/30</s:f>
        <s:v>19.133333333333333</s:v>
      </s:c>
      <s:c r="I41" s="86">
        <s:f>G41/365</s:f>
        <s:v>1.5726027397260274</s:v>
      </s:c>
      <s:c r="J41" s="87">
        <s:v>45489</s:v>
      </s:c>
      <s:c r="K41" s="80" t="s">
        <s:v>158</s:v>
      </s:c>
      <s:c r="L41" s="147">
        <s:v>1</s:v>
      </s:c>
    </s:row>
    <s:row r="42" ht="14.25">
      <s:c r="A42" s="80" t="s">
        <s:v>159</s:v>
      </s:c>
      <s:c r="B42" s="80" t="s">
        <s:v>160</s:v>
      </s:c>
      <s:c r="C42" s="80" t="s">
        <s:v>161</s:v>
      </s:c>
      <s:c r="D42" s="82" t="s">
        <s:v>15</s:v>
      </s:c>
      <s:c r="E42" s="80" t="s">
        <s:v>16</s:v>
      </s:c>
      <s:c r="F42" s="83">
        <s:v>45356</s:v>
      </s:c>
      <s:c r="G42" s="84">
        <s:f ca="1">TODAY()-F42</s:f>
        <s:v>562</s:v>
      </s:c>
      <s:c r="H42" s="85">
        <s:f>G42/30</s:f>
        <s:v>18.733333333333334</s:v>
      </s:c>
      <s:c r="I42" s="86">
        <s:f>G42/365</s:f>
        <s:v>1.5397260273972602</s:v>
      </s:c>
      <s:c r="J42" s="87">
        <s:v>45306</s:v>
      </s:c>
      <s:c r="K42" s="80" t="s">
        <s:v>162</s:v>
      </s:c>
      <s:c r="L42" s="147">
        <s:v>1</s:v>
      </s:c>
    </s:row>
    <s:row r="43" ht="14.25">
      <s:c r="A43" s="80" t="s">
        <s:v>163</s:v>
      </s:c>
      <s:c r="B43" s="80" t="s">
        <s:v>59</s:v>
      </s:c>
      <s:c r="C43" s="80" t="s">
        <s:v>164</s:v>
      </s:c>
      <s:c r="D43" s="82" t="s">
        <s:v>77</s:v>
      </s:c>
      <s:c r="E43" s="80" t="s">
        <s:v>103</s:v>
      </s:c>
      <s:c r="F43" s="83">
        <s:v>45369</s:v>
      </s:c>
      <s:c r="G43" s="84">
        <s:f ca="1">TODAY()-F43</s:f>
        <s:v>549</s:v>
      </s:c>
      <s:c r="H43" s="85">
        <s:f>G43/30</s:f>
        <s:v>18.300000000000001</s:v>
      </s:c>
      <s:c r="I43" s="86">
        <s:f>G43/365</s:f>
        <s:v>1.5041095890410958</s:v>
      </s:c>
      <s:c r="J43" s="87">
        <s:v>45403</s:v>
      </s:c>
      <s:c r="K43" s="80" t="s">
        <s:v>165</s:v>
      </s:c>
      <s:c r="L43" s="147">
        <s:v>1</s:v>
      </s:c>
    </s:row>
    <s:row r="44" ht="14.25">
      <s:c r="A44" s="80" t="s">
        <s:v>166</s:v>
      </s:c>
      <s:c r="B44" s="80" t="s">
        <s:v>29</s:v>
      </s:c>
      <s:c r="C44" s="80" t="s">
        <s:v>167</s:v>
      </s:c>
      <s:c r="D44" s="82" t="s">
        <s:v>15</s:v>
      </s:c>
      <s:c r="E44" s="80" t="s">
        <s:v>26</s:v>
      </s:c>
      <s:c r="F44" s="83">
        <s:v>45383</s:v>
      </s:c>
      <s:c r="G44" s="84">
        <s:f ca="1">TODAY()-F44</s:f>
        <s:v>535</s:v>
      </s:c>
      <s:c r="H44" s="85">
        <s:f>G44/30</s:f>
        <s:v>17.833333333333332</s:v>
      </s:c>
      <s:c r="I44" s="86">
        <s:f>G44/365</s:f>
        <s:v>1.4657534246575343</s:v>
      </s:c>
      <s:c r="J44" s="87">
        <s:v>45422</s:v>
      </s:c>
      <s:c r="K44" s="80" t="s">
        <s:v>168</s:v>
      </s:c>
      <s:c r="L44" s="147">
        <s:v>1</s:v>
      </s:c>
    </s:row>
    <s:row r="45" ht="14.25">
      <s:c r="A45" s="80" t="s">
        <s:v>169</s:v>
      </s:c>
      <s:c r="B45" s="80" t="s">
        <s:v>170</s:v>
      </s:c>
      <s:c r="C45" s="80" t="s">
        <s:v>171</s:v>
      </s:c>
      <s:c r="D45" s="82" t="s">
        <s:v>77</s:v>
      </s:c>
      <s:c r="E45" s="80" t="s">
        <s:v>103</s:v>
      </s:c>
      <s:c r="F45" s="83">
        <s:v>45432</s:v>
      </s:c>
      <s:c r="G45" s="84">
        <s:f ca="1">TODAY()-F45</s:f>
        <s:v>486</s:v>
      </s:c>
      <s:c r="H45" s="85">
        <s:f>G45/30</s:f>
        <s:v>16.199999999999999</s:v>
      </s:c>
      <s:c r="I45" s="86">
        <s:f>G45/365</s:f>
        <s:v>1.3315068493150686</s:v>
      </s:c>
      <s:c r="J45" s="87">
        <s:v>45566</s:v>
      </s:c>
      <s:c r="K45" s="80" t="s">
        <s:v>17</s:v>
      </s:c>
      <s:c r="L45" s="147">
        <s:v>1</s:v>
      </s:c>
    </s:row>
    <s:row r="46" ht="14.25">
      <s:c r="A46" s="80" t="s">
        <s:v>172</s:v>
      </s:c>
      <s:c r="B46" s="80" t="s">
        <s:v>173</s:v>
      </s:c>
      <s:c r="C46" s="80" t="s">
        <s:v>174</s:v>
      </s:c>
      <s:c r="D46" s="82" t="s">
        <s:v>15</s:v>
      </s:c>
      <s:c r="E46" s="80" t="s">
        <s:v>26</s:v>
      </s:c>
      <s:c r="F46" s="83">
        <s:v>45432</s:v>
      </s:c>
      <s:c r="G46" s="84">
        <s:f ca="1">TODAY()-F46</s:f>
        <s:v>486</s:v>
      </s:c>
      <s:c r="H46" s="85">
        <s:f>G46/30</s:f>
        <s:v>16.199999999999999</s:v>
      </s:c>
      <s:c r="I46" s="86">
        <s:f>G46/365</s:f>
        <s:v>1.3315068493150686</s:v>
      </s:c>
      <s:c r="J46" s="87">
        <s:v>45587</s:v>
      </s:c>
      <s:c r="K46" s="80" t="s">
        <s:v>175</s:v>
      </s:c>
      <s:c r="L46" s="147">
        <s:v>1</s:v>
      </s:c>
    </s:row>
    <s:row r="47" ht="14.25">
      <s:c r="A47" s="80" t="s">
        <s:v>176</s:v>
      </s:c>
      <s:c r="B47" s="80" t="s">
        <s:v>132</s:v>
      </s:c>
      <s:c r="C47" s="80" t="s">
        <s:v>177</s:v>
      </s:c>
      <s:c r="D47" s="82" t="s">
        <s:v>77</s:v>
      </s:c>
      <s:c r="E47" s="80" t="s">
        <s:v>35</s:v>
      </s:c>
      <s:c r="F47" s="83">
        <s:v>45432</s:v>
      </s:c>
      <s:c r="G47" s="84">
        <s:f ca="1">TODAY()-F47</s:f>
        <s:v>486</s:v>
      </s:c>
      <s:c r="H47" s="85">
        <s:f>G47/30</s:f>
        <s:v>16.199999999999999</s:v>
      </s:c>
      <s:c r="I47" s="86">
        <s:f>G47/365</s:f>
        <s:v>1.3315068493150686</s:v>
      </s:c>
      <s:c r="J47" s="87">
        <s:v>45477</s:v>
      </s:c>
      <s:c r="K47" s="80" t="s">
        <s:v>178</s:v>
      </s:c>
      <s:c r="L47" s="147">
        <s:v>1</s:v>
      </s:c>
    </s:row>
    <s:row r="48" ht="14.25">
      <s:c r="A48" s="80" t="s">
        <s:v>179</s:v>
      </s:c>
      <s:c r="B48" s="1" t="s">
        <s:v>180</s:v>
      </s:c>
      <s:c r="C48" s="80" t="s">
        <s:v>181</s:v>
      </s:c>
      <s:c r="D48" s="83" t="s">
        <s:v>44</s:v>
      </s:c>
      <s:c r="E48" s="80" t="s">
        <s:v>45</s:v>
      </s:c>
      <s:c r="F48" s="83">
        <s:v>45446</s:v>
      </s:c>
      <s:c r="G48" s="84">
        <s:f ca="1">TODAY()-F48</s:f>
        <s:v>472</s:v>
      </s:c>
      <s:c r="H48" s="85">
        <s:f>G48/30</s:f>
        <s:v>15.733333333333333</s:v>
      </s:c>
      <s:c r="I48" s="86">
        <s:f>G48/365</s:f>
        <s:v>1.2931506849315069</s:v>
      </s:c>
      <s:c r="L48" s="147">
        <s:v>1</s:v>
      </s:c>
    </s:row>
    <s:row r="49" ht="14.25">
      <s:c r="A49" s="80" t="s">
        <s:v>182</s:v>
      </s:c>
      <s:c r="B49" s="80" t="s">
        <s:v>183</s:v>
      </s:c>
      <s:c r="C49" s="80" t="s">
        <s:v>184</s:v>
      </s:c>
      <s:c r="D49" s="82" t="s">
        <s:v>15</s:v>
      </s:c>
      <s:c r="E49" s="80" t="s">
        <s:v>39</s:v>
      </s:c>
      <s:c r="F49" s="83">
        <s:v>45446</s:v>
      </s:c>
      <s:c r="G49" s="84">
        <s:f ca="1">TODAY()-F49</s:f>
        <s:v>472</s:v>
      </s:c>
      <s:c r="H49" s="85">
        <s:f>G49/30</s:f>
        <s:v>15.733333333333333</s:v>
      </s:c>
      <s:c r="I49" s="86">
        <s:f>G49/365</s:f>
        <s:v>1.2931506849315069</s:v>
      </s:c>
      <s:c r="J49" s="87">
        <s:v>45423</s:v>
      </s:c>
      <s:c r="K49" s="80" t="s">
        <s:v>185</s:v>
      </s:c>
      <s:c r="L49" s="147">
        <s:v>1</s:v>
      </s:c>
    </s:row>
    <s:row r="50" ht="14.25">
      <s:c r="A50" s="80" t="s">
        <s:v>186</s:v>
      </s:c>
      <s:c r="B50" s="80" t="s">
        <s:v>187</s:v>
      </s:c>
      <s:c r="C50" s="80" t="s">
        <s:v>188</s:v>
      </s:c>
      <s:c r="D50" s="82" t="s">
        <s:v>77</s:v>
      </s:c>
      <s:c r="E50" s="80" t="s">
        <s:v>103</s:v>
      </s:c>
      <s:c r="F50" s="83">
        <s:v>45446</s:v>
      </s:c>
      <s:c r="G50" s="84">
        <s:f ca="1">TODAY()-F50</s:f>
        <s:v>472</s:v>
      </s:c>
      <s:c r="H50" s="85">
        <s:f>G50/30</s:f>
        <s:v>15.733333333333333</s:v>
      </s:c>
      <s:c r="I50" s="86">
        <s:f>G50/365</s:f>
        <s:v>1.2931506849315069</s:v>
      </s:c>
      <s:c r="J50" s="87">
        <s:v>45538</s:v>
      </s:c>
      <s:c r="K50" s="80" t="s">
        <s:v>189</s:v>
      </s:c>
      <s:c r="L50" s="147">
        <s:v>1</s:v>
      </s:c>
    </s:row>
    <s:row r="51" ht="14.25">
      <s:c r="A51" s="80" t="s">
        <s:v>190</s:v>
      </s:c>
      <s:c r="B51" s="80" t="s">
        <s:v>132</s:v>
      </s:c>
      <s:c r="C51" s="80" t="s">
        <s:v>191</s:v>
      </s:c>
      <s:c r="D51" s="82" t="s">
        <s:v>77</s:v>
      </s:c>
      <s:c r="E51" s="80" t="s">
        <s:v>16</s:v>
      </s:c>
      <s:c r="F51" s="83">
        <s:v>45461</s:v>
      </s:c>
      <s:c r="G51" s="84">
        <s:f ca="1">TODAY()-F51</s:f>
        <s:v>457</s:v>
      </s:c>
      <s:c r="H51" s="85">
        <s:f>G51/30</s:f>
        <s:v>15.233333333333333</s:v>
      </s:c>
      <s:c r="I51" s="86">
        <s:f>G51/365</s:f>
        <s:v>1.252054794520548</s:v>
      </s:c>
      <s:c r="J51" s="93">
        <s:v>45568</s:v>
      </s:c>
      <s:c r="K51" s="94" t="s">
        <s:v>192</s:v>
      </s:c>
      <s:c r="L51" s="147">
        <s:v>1</s:v>
      </s:c>
    </s:row>
    <s:row r="52" ht="14.25">
      <s:c r="A52" s="80" t="s">
        <s:v>193</s:v>
      </s:c>
      <s:c r="B52" s="80" t="s">
        <s:v>24</s:v>
      </s:c>
      <s:c r="C52" s="80" t="s">
        <s:v>194</s:v>
      </s:c>
      <s:c r="D52" s="82" t="s">
        <s:v>34</s:v>
      </s:c>
      <s:c r="E52" s="80" t="s">
        <s:v>35</s:v>
      </s:c>
      <s:c r="F52" s="83">
        <s:v>45461</s:v>
      </s:c>
      <s:c r="G52" s="84">
        <s:f ca="1">TODAY()-F52</s:f>
        <s:v>457</s:v>
      </s:c>
      <s:c r="H52" s="85">
        <s:f>G52/30</s:f>
        <s:v>15.233333333333333</s:v>
      </s:c>
      <s:c r="I52" s="86">
        <s:f>G52/365</s:f>
        <s:v>1.252054794520548</s:v>
      </s:c>
      <s:c r="J52" s="87">
        <s:v>45643</s:v>
      </s:c>
      <s:c r="K52" s="80" t="s">
        <s:v>92</s:v>
      </s:c>
      <s:c r="L52" s="147">
        <s:v>1</s:v>
      </s:c>
    </s:row>
    <s:row r="53" ht="14.25">
      <s:c r="A53" s="80" t="s">
        <s:v>195</s:v>
      </s:c>
      <s:c r="B53" s="80" t="s">
        <s:v>196</s:v>
      </s:c>
      <s:c r="C53" s="80" t="s">
        <s:v>197</s:v>
      </s:c>
      <s:c r="D53" s="82" t="s">
        <s:v>15</s:v>
      </s:c>
      <s:c r="E53" s="80" t="s">
        <s:v>26</s:v>
      </s:c>
      <s:c r="F53" s="83">
        <s:v>45461</s:v>
      </s:c>
      <s:c r="G53" s="84">
        <s:f ca="1">TODAY()-F53</s:f>
        <s:v>457</s:v>
      </s:c>
      <s:c r="H53" s="85">
        <s:f>G53/30</s:f>
        <s:v>15.233333333333333</s:v>
      </s:c>
      <s:c r="I53" s="86">
        <s:f>G53/365</s:f>
        <s:v>1.252054794520548</s:v>
      </s:c>
      <s:c r="J53" s="87">
        <s:v>45329</s:v>
      </s:c>
      <s:c r="K53" s="80" t="s">
        <s:v>198</s:v>
      </s:c>
      <s:c r="L53" s="147">
        <s:v>1</s:v>
      </s:c>
    </s:row>
    <s:row r="54" ht="14.25">
      <s:c r="A54" s="80" t="s">
        <s:v>199</s:v>
      </s:c>
      <s:c r="B54" s="80" t="s">
        <s:v>200</s:v>
      </s:c>
      <s:c r="C54" s="80" t="s">
        <s:v>201</s:v>
      </s:c>
      <s:c r="D54" s="82" t="s">
        <s:v>77</s:v>
      </s:c>
      <s:c r="E54" s="80" t="s">
        <s:v>103</s:v>
      </s:c>
      <s:c r="F54" s="83">
        <s:v>45475</s:v>
      </s:c>
      <s:c r="G54" s="84">
        <s:f ca="1">TODAY()-F54</s:f>
        <s:v>443</s:v>
      </s:c>
      <s:c r="H54" s="85">
        <s:f>G54/30</s:f>
        <s:v>14.766666666666667</s:v>
      </s:c>
      <s:c r="I54" s="86">
        <s:f>G54/365</s:f>
        <s:v>1.2136986301369863</s:v>
      </s:c>
      <s:c r="J54" s="87">
        <s:v>45647</s:v>
      </s:c>
      <s:c r="K54" s="80" t="s">
        <s:v>49</s:v>
      </s:c>
      <s:c r="L54" s="147">
        <s:v>1</s:v>
      </s:c>
    </s:row>
    <s:row r="55" ht="14.25">
      <s:c r="A55" s="80" t="s">
        <s:v>202</s:v>
      </s:c>
      <s:c r="B55" s="80" t="s">
        <s:v>203</s:v>
      </s:c>
      <s:c r="C55" s="80" t="s">
        <s:v>204</s:v>
      </s:c>
      <s:c r="D55" s="82" t="s">
        <s:v>77</s:v>
      </s:c>
      <s:c r="E55" s="80" t="s">
        <s:v>110</s:v>
      </s:c>
      <s:c r="F55" s="83">
        <s:v>45489</s:v>
      </s:c>
      <s:c r="G55" s="84">
        <s:f ca="1">TODAY()-F55</s:f>
        <s:v>429</s:v>
      </s:c>
      <s:c r="H55" s="85">
        <s:f>G55/30</s:f>
        <s:v>14.300000000000001</s:v>
      </s:c>
      <s:c r="I55" s="86">
        <s:f>G55/365</s:f>
        <s:v>1.1753424657534246</s:v>
      </s:c>
      <s:c r="J55" s="87">
        <s:v>45466</s:v>
      </s:c>
      <s:c r="K55" s="80" t="s">
        <s:v>57</s:v>
      </s:c>
      <s:c r="L55" s="147">
        <s:v>1</s:v>
      </s:c>
    </s:row>
    <s:row r="56" ht="14.25">
      <s:c r="A56" s="80" t="s">
        <s:v>205</s:v>
      </s:c>
      <s:c r="B56" s="80" t="s">
        <s:v>87</s:v>
      </s:c>
      <s:c r="C56" s="80" t="s">
        <s:v>206</s:v>
      </s:c>
      <s:c r="D56" s="82" t="s">
        <s:v>77</s:v>
      </s:c>
      <s:c r="E56" s="80" t="s">
        <s:v>110</s:v>
      </s:c>
      <s:c r="F56" s="83">
        <s:v>45489</s:v>
      </s:c>
      <s:c r="G56" s="84">
        <s:f ca="1">TODAY()-F56</s:f>
        <s:v>429</s:v>
      </s:c>
      <s:c r="H56" s="85">
        <s:f>G56/30</s:f>
        <s:v>14.300000000000001</s:v>
      </s:c>
      <s:c r="I56" s="86">
        <s:f>G56/365</s:f>
        <s:v>1.1753424657534246</s:v>
      </s:c>
      <s:c r="J56" s="87">
        <s:v>45653</s:v>
      </s:c>
      <s:c r="K56" s="80" t="s">
        <s:v>175</s:v>
      </s:c>
      <s:c r="L56" s="147">
        <s:v>1</s:v>
      </s:c>
    </s:row>
    <s:row r="57" ht="14.25">
      <s:c r="A57" s="80" t="s">
        <s:v>207</s:v>
      </s:c>
      <s:c r="B57" s="80" t="s">
        <s:v>208</s:v>
      </s:c>
      <s:c r="C57" s="80" t="s">
        <s:v>209</s:v>
      </s:c>
      <s:c r="D57" s="82" t="s">
        <s:v>77</s:v>
      </s:c>
      <s:c r="E57" s="80" t="s">
        <s:v>26</s:v>
      </s:c>
      <s:c r="F57" s="83">
        <s:v>45489</s:v>
      </s:c>
      <s:c r="G57" s="84">
        <s:f ca="1">TODAY()-F57</s:f>
        <s:v>429</s:v>
      </s:c>
      <s:c r="H57" s="85">
        <s:f>G57/30</s:f>
        <s:v>14.300000000000001</s:v>
      </s:c>
      <s:c r="I57" s="86">
        <s:f>G57/365</s:f>
        <s:v>1.1753424657534246</s:v>
      </s:c>
      <s:c r="J57" s="87">
        <s:v>45569</s:v>
      </s:c>
      <s:c r="K57" s="80" t="s">
        <s:v>210</s:v>
      </s:c>
      <s:c r="L57" s="147">
        <s:v>1</s:v>
      </s:c>
    </s:row>
    <s:row r="58" ht="14.25">
      <s:c r="A58" s="80" t="s">
        <s:v>211</s:v>
      </s:c>
      <s:c r="B58" s="80" t="s">
        <s:v>29</s:v>
      </s:c>
      <s:c r="C58" s="80" t="s">
        <s:v>212</s:v>
      </s:c>
      <s:c r="D58" s="82" t="s">
        <s:v>77</s:v>
      </s:c>
      <s:c r="E58" s="80" t="s">
        <s:v>110</s:v>
      </s:c>
      <s:c r="F58" s="83">
        <s:v>45489</s:v>
      </s:c>
      <s:c r="G58" s="84">
        <s:f ca="1">TODAY()-F58</s:f>
        <s:v>429</s:v>
      </s:c>
      <s:c r="H58" s="85">
        <s:f>G58/30</s:f>
        <s:v>14.300000000000001</s:v>
      </s:c>
      <s:c r="I58" s="86">
        <s:f>G58/365</s:f>
        <s:v>1.1753424657534246</s:v>
      </s:c>
      <s:c r="J58" s="87">
        <s:v>45427</s:v>
      </s:c>
      <s:c r="K58" s="80" t="s">
        <s:v>27</s:v>
      </s:c>
      <s:c r="L58" s="147">
        <s:v>1</s:v>
      </s:c>
    </s:row>
    <s:row r="59" ht="14.25">
      <s:c r="A59" s="80" t="s">
        <s:v>213</s:v>
      </s:c>
      <s:c r="B59" s="1" t="s">
        <s:v>214</s:v>
      </s:c>
      <s:c r="C59" s="80" t="s">
        <s:v>215</s:v>
      </s:c>
      <s:c r="D59" s="83" t="s">
        <s:v>216</s:v>
      </s:c>
      <s:c r="E59" s="80" t="s">
        <s:v>22</s:v>
      </s:c>
      <s:c r="F59" s="83">
        <s:v>45505</s:v>
      </s:c>
      <s:c r="G59" s="84">
        <s:f ca="1">TODAY()-F59</s:f>
        <s:v>413</s:v>
      </s:c>
      <s:c r="H59" s="85">
        <s:f>G59/30</s:f>
        <s:v>13.766666666666667</s:v>
      </s:c>
      <s:c r="I59" s="86">
        <s:f>G59/365</s:f>
        <s:v>1.1315068493150684</s:v>
      </s:c>
      <s:c r="J59" s="87">
        <s:v>45551</s:v>
      </s:c>
      <s:c r="K59" s="80" t="s">
        <s:v>217</s:v>
      </s:c>
      <s:c r="L59" s="147">
        <s:v>1</s:v>
      </s:c>
    </s:row>
    <s:row r="60" ht="14.25">
      <s:c r="A60" s="80" t="s">
        <s:v>218</s:v>
      </s:c>
      <s:c r="B60" s="1" t="s">
        <s:v>219</s:v>
      </s:c>
      <s:c r="C60" s="80" t="s">
        <s:v>220</s:v>
      </s:c>
      <s:c r="D60" s="83" t="s">
        <s:v>44</s:v>
      </s:c>
      <s:c r="E60" s="80" t="s">
        <s:v>45</s:v>
      </s:c>
      <s:c r="F60" s="83">
        <s:v>45505</s:v>
      </s:c>
      <s:c r="G60" s="84">
        <s:f ca="1">TODAY()-F60</s:f>
        <s:v>413</s:v>
      </s:c>
      <s:c r="H60" s="85">
        <s:f>G60/30</s:f>
        <s:v>13.766666666666667</s:v>
      </s:c>
      <s:c r="I60" s="86">
        <s:f>G60/365</s:f>
        <s:v>1.1315068493150684</s:v>
      </s:c>
      <s:c r="L60" s="147">
        <s:v>1</s:v>
      </s:c>
    </s:row>
    <s:row r="61" ht="14.25">
      <s:c r="A61" s="80" t="s">
        <s:v>221</s:v>
      </s:c>
      <s:c r="B61" s="1" t="s">
        <s:v>222</s:v>
      </s:c>
      <s:c r="C61" s="80" t="s">
        <s:v>223</s:v>
      </s:c>
      <s:c r="D61" s="83" t="s">
        <s:v>44</s:v>
      </s:c>
      <s:c r="E61" s="80" t="s">
        <s:v>45</s:v>
      </s:c>
      <s:c r="F61" s="83">
        <s:v>45505</s:v>
      </s:c>
      <s:c r="G61" s="84">
        <s:f ca="1">TODAY()-F61</s:f>
        <s:v>413</s:v>
      </s:c>
      <s:c r="H61" s="85">
        <s:f>G61/30</s:f>
        <s:v>13.766666666666667</s:v>
      </s:c>
      <s:c r="I61" s="86">
        <s:f>G61/365</s:f>
        <s:v>1.1315068493150684</s:v>
      </s:c>
      <s:c r="K61" s="1"/>
      <s:c r="L61" s="147">
        <s:v>1</s:v>
      </s:c>
    </s:row>
    <s:row r="62" ht="14.25">
      <s:c r="A62" s="80" t="s">
        <s:v>224</s:v>
      </s:c>
      <s:c r="B62" s="80" t="s">
        <s:v>225</s:v>
      </s:c>
      <s:c r="C62" s="80" t="s">
        <s:v>226</s:v>
      </s:c>
      <s:c r="D62" s="82" t="s">
        <s:v>15</s:v>
      </s:c>
      <s:c r="E62" s="80" t="s">
        <s:v>26</s:v>
      </s:c>
      <s:c r="F62" s="83">
        <s:v>45505</s:v>
      </s:c>
      <s:c r="G62" s="84">
        <s:f ca="1">TODAY()-F62</s:f>
        <s:v>413</s:v>
      </s:c>
      <s:c r="H62" s="85">
        <s:f>G62/30</s:f>
        <s:v>13.766666666666667</s:v>
      </s:c>
      <s:c r="I62" s="86">
        <s:f>G62/365</s:f>
        <s:v>1.1315068493150684</s:v>
      </s:c>
      <s:c r="J62" s="87">
        <s:v>45595</s:v>
      </s:c>
      <s:c r="K62" s="80" t="s">
        <s:v>227</s:v>
      </s:c>
      <s:c r="L62" s="147">
        <s:v>1</s:v>
      </s:c>
    </s:row>
    <s:row r="63" ht="14.25">
      <s:c r="A63" s="80" t="s">
        <s:v>228</s:v>
      </s:c>
      <s:c r="B63" s="80" t="s">
        <s:v>183</s:v>
      </s:c>
      <s:c r="C63" s="80" t="s">
        <s:v>229</s:v>
      </s:c>
      <s:c r="D63" s="82" t="s">
        <s:v>230</s:v>
      </s:c>
      <s:c r="E63" s="80" t="s">
        <s:v>22</s:v>
      </s:c>
      <s:c r="F63" s="83">
        <s:v>45519</s:v>
      </s:c>
      <s:c r="G63" s="84">
        <s:f ca="1">TODAY()-F63</s:f>
        <s:v>399</s:v>
      </s:c>
      <s:c r="H63" s="85">
        <s:f>G63/30</s:f>
        <s:v>13.300000000000001</s:v>
      </s:c>
      <s:c r="I63" s="86">
        <s:f>G63/365</s:f>
        <s:v>1.0931506849315069</s:v>
      </s:c>
      <s:c r="J63" s="87">
        <s:v>45396</s:v>
      </s:c>
      <s:c r="K63" s="80" t="s">
        <s:v>162</s:v>
      </s:c>
      <s:c r="L63" s="147">
        <s:v>1</s:v>
      </s:c>
    </s:row>
    <s:row r="64" ht="14.25">
      <s:c r="A64" s="80" t="s">
        <s:v>231</s:v>
      </s:c>
      <s:c r="B64" s="80" t="s">
        <s:v>32</s:v>
      </s:c>
      <s:c r="C64" s="80" t="s">
        <s:v>232</s:v>
      </s:c>
      <s:c r="D64" s="82" t="s">
        <s:v>77</s:v>
      </s:c>
      <s:c r="E64" s="80" t="s">
        <s:v>110</s:v>
      </s:c>
      <s:c r="F64" s="83">
        <s:v>45537</s:v>
      </s:c>
      <s:c r="G64" s="84">
        <s:f ca="1">TODAY()-F64</s:f>
        <s:v>381</s:v>
      </s:c>
      <s:c r="H64" s="85">
        <s:f>G64/30</s:f>
        <s:v>12.699999999999999</s:v>
      </s:c>
      <s:c r="I64" s="86">
        <s:f>G64/365</s:f>
        <s:v>1.0438356164383562</s:v>
      </s:c>
      <s:c r="J64" s="87">
        <s:v>45389</s:v>
      </s:c>
      <s:c r="K64" s="80" t="s">
        <s:v>175</s:v>
      </s:c>
      <s:c r="L64" s="147">
        <s:v>1</s:v>
      </s:c>
    </s:row>
    <s:row r="65" ht="14.25">
      <s:c r="A65" s="80" t="s">
        <s:v>233</s:v>
      </s:c>
      <s:c r="B65" s="80" t="s">
        <s:v>234</s:v>
      </s:c>
      <s:c r="C65" s="80" t="s">
        <s:v>235</s:v>
      </s:c>
      <s:c r="D65" s="82" t="s">
        <s:v>77</s:v>
      </s:c>
      <s:c r="E65" s="80" t="s">
        <s:v>110</s:v>
      </s:c>
      <s:c r="F65" s="83">
        <s:v>45559</s:v>
      </s:c>
      <s:c r="G65" s="84">
        <s:f ca="1">TODAY()-F65</s:f>
        <s:v>359</s:v>
      </s:c>
      <s:c r="H65" s="85">
        <s:f>G65/30</s:f>
        <s:v>11.966666666666667</s:v>
      </s:c>
      <s:c r="I65" s="86">
        <s:f>G65/365</s:f>
        <s:v>0.98356164383561639</s:v>
      </s:c>
      <s:c r="J65" s="87">
        <s:v>45542</s:v>
      </s:c>
      <s:c r="K65" s="80" t="s">
        <s:v>236</s:v>
      </s:c>
      <s:c r="L65" s="147">
        <s:v>1</s:v>
      </s:c>
    </s:row>
    <s:row r="66" ht="14.25">
      <s:c r="A66" s="80" t="s">
        <s:v>237</s:v>
      </s:c>
      <s:c r="B66" s="80" t="s">
        <s:v>214</s:v>
      </s:c>
      <s:c r="C66" s="80" t="s">
        <s:v>238</s:v>
      </s:c>
      <s:c r="D66" s="82" t="s">
        <s:v>239</s:v>
      </s:c>
      <s:c r="E66" s="147" t="s">
        <s:v>22</s:v>
      </s:c>
      <s:c r="F66" s="83">
        <s:v>45566</s:v>
      </s:c>
      <s:c r="G66" s="84">
        <s:f ca="1">TODAY()-F66</s:f>
        <s:v>352</s:v>
      </s:c>
      <s:c r="H66" s="85">
        <s:f>G66/30</s:f>
        <s:v>11.733333333333333</s:v>
      </s:c>
      <s:c r="I66" s="86">
        <s:f>G66/365</s:f>
        <s:v>0.96438356164383565</s:v>
      </s:c>
      <s:c r="L66" s="147">
        <s:v>1</s:v>
      </s:c>
    </s:row>
    <s:row r="67" ht="14.25">
      <s:c r="A67" s="80" t="s">
        <s:v>240</s:v>
      </s:c>
      <s:c r="B67" s="80" t="s">
        <s:v>241</s:v>
      </s:c>
      <s:c r="C67" s="80" t="s">
        <s:v>242</s:v>
      </s:c>
      <s:c r="D67" s="82" t="s">
        <s:v>239</s:v>
      </s:c>
      <s:c r="E67" s="147" t="s">
        <s:v>22</s:v>
      </s:c>
      <s:c r="F67" s="83">
        <s:v>45566</s:v>
      </s:c>
      <s:c r="G67" s="84">
        <s:f ca="1">TODAY()-F67</s:f>
        <s:v>352</s:v>
      </s:c>
      <s:c r="H67" s="85">
        <s:f>G67/30</s:f>
        <s:v>11.733333333333333</s:v>
      </s:c>
      <s:c r="I67" s="86">
        <s:f>G67/365</s:f>
        <s:v>0.96438356164383565</s:v>
      </s:c>
      <s:c r="J67" s="87">
        <s:v>45347</s:v>
      </s:c>
      <s:c r="K67" s="80" t="s">
        <s:v>243</s:v>
      </s:c>
      <s:c r="L67" s="147">
        <s:v>1</s:v>
      </s:c>
    </s:row>
    <s:row r="68" ht="14.25">
      <s:c r="A68" s="80" t="s">
        <s:v>244</s:v>
      </s:c>
      <s:c r="B68" s="80" t="s">
        <s:v>245</s:v>
      </s:c>
      <s:c r="C68" s="80" t="s">
        <s:v>246</s:v>
      </s:c>
      <s:c r="D68" s="83" t="s">
        <s:v>44</s:v>
      </s:c>
      <s:c r="E68" s="147" t="s">
        <s:v>45</s:v>
      </s:c>
      <s:c r="F68" s="83">
        <s:v>45566</s:v>
      </s:c>
      <s:c r="G68" s="84">
        <s:f ca="1">TODAY()-F68</s:f>
        <s:v>352</s:v>
      </s:c>
      <s:c r="H68" s="85">
        <s:f>G68/30</s:f>
        <s:v>11.733333333333333</s:v>
      </s:c>
      <s:c r="I68" s="86">
        <s:f>G68/365</s:f>
        <s:v>0.96438356164383565</s:v>
      </s:c>
      <s:c r="J68" s="87">
        <s:v>45588</s:v>
      </s:c>
      <s:c r="K68" s="80" t="s">
        <s:v>247</s:v>
      </s:c>
      <s:c r="L68" s="147">
        <s:v>1</s:v>
      </s:c>
    </s:row>
    <s:row r="69" ht="14.25">
      <s:c r="A69" s="80" t="s">
        <s:v>248</s:v>
      </s:c>
      <s:c r="B69" s="80" t="s">
        <s:v>249</s:v>
      </s:c>
      <s:c r="C69" s="80" t="s">
        <s:v>250</s:v>
      </s:c>
      <s:c r="D69" s="82" t="s">
        <s:v>77</s:v>
      </s:c>
      <s:c r="E69" s="147" t="s">
        <s:v>110</s:v>
      </s:c>
      <s:c r="F69" s="83">
        <s:v>45614</s:v>
      </s:c>
      <s:c r="G69" s="84">
        <s:f ca="1">TODAY()-F69</s:f>
        <s:v>304</s:v>
      </s:c>
      <s:c r="H69" s="85">
        <s:f>G69/30</s:f>
        <s:v>10.133333333333333</s:v>
      </s:c>
      <s:c r="I69" s="86">
        <s:f>G69/365</s:f>
        <s:v>0.83287671232876714</s:v>
      </s:c>
      <s:c r="J69" s="87">
        <s:v>45325</s:v>
      </s:c>
      <s:c r="K69" s="80" t="s">
        <s:v>54</s:v>
      </s:c>
      <s:c r="L69" s="147">
        <s:v>1</s:v>
      </s:c>
    </s:row>
    <s:row r="70" ht="14.25">
      <s:c r="A70" s="80" t="s">
        <s:v>251</s:v>
      </s:c>
      <s:c r="B70" s="80" t="s">
        <s:v>252</s:v>
      </s:c>
      <s:c r="C70" s="80" t="s">
        <s:v>253</s:v>
      </s:c>
      <s:c r="D70" s="82" t="s">
        <s:v>77</s:v>
      </s:c>
      <s:c r="E70" s="80" t="s">
        <s:v>26</s:v>
      </s:c>
      <s:c r="F70" s="83">
        <s:v>45614</s:v>
      </s:c>
      <s:c r="G70" s="84">
        <s:f ca="1">TODAY()-F70</s:f>
        <s:v>304</s:v>
      </s:c>
      <s:c r="H70" s="85">
        <s:f>G70/30</s:f>
        <s:v>10.133333333333333</s:v>
      </s:c>
      <s:c r="I70" s="86">
        <s:f>G70/365</s:f>
        <s:v>0.83287671232876714</s:v>
      </s:c>
      <s:c r="J70" s="87">
        <s:v>45457</s:v>
      </s:c>
      <s:c r="K70" s="80" t="s">
        <s:v>136</s:v>
      </s:c>
      <s:c r="L70" s="147">
        <s:v>1</s:v>
      </s:c>
    </s:row>
    <s:row r="71" ht="14.25">
      <s:c r="A71" s="80" t="s">
        <s:v>254</s:v>
      </s:c>
      <s:c r="B71" s="80" t="s">
        <s:v>255</s:v>
      </s:c>
      <s:c r="C71" s="80" t="s">
        <s:v>256</s:v>
      </s:c>
      <s:c r="D71" s="82" t="s">
        <s:v>77</s:v>
      </s:c>
      <s:c r="E71" s="80" t="s">
        <s:v>103</s:v>
      </s:c>
      <s:c r="F71" s="83">
        <s:v>45614</s:v>
      </s:c>
      <s:c r="G71" s="84">
        <s:f ca="1">TODAY()-F71</s:f>
        <s:v>304</s:v>
      </s:c>
      <s:c r="H71" s="85">
        <s:f>G71/30</s:f>
        <s:v>10.133333333333333</s:v>
      </s:c>
      <s:c r="I71" s="86">
        <s:f>G71/365</s:f>
        <s:v>0.83287671232876714</s:v>
      </s:c>
      <s:c r="J71" s="87">
        <s:v>45505</s:v>
      </s:c>
      <s:c r="K71" s="80" t="s">
        <s:v>27</s:v>
      </s:c>
      <s:c r="L71" s="147">
        <s:v>1</s:v>
      </s:c>
    </s:row>
    <s:row r="72" ht="14.25">
      <s:c r="A72" s="80" t="s">
        <s:v>257</s:v>
      </s:c>
      <s:c r="B72" s="80" t="s">
        <s:v>258</s:v>
      </s:c>
      <s:c r="C72" s="80" t="s">
        <s:v>259</s:v>
      </s:c>
      <s:c r="D72" s="82" t="s">
        <s:v>77</s:v>
      </s:c>
      <s:c r="E72" s="80" t="s">
        <s:v>103</s:v>
      </s:c>
      <s:c r="F72" s="83">
        <s:v>45614</s:v>
      </s:c>
      <s:c r="G72" s="84">
        <s:f ca="1">TODAY()-F72</s:f>
        <s:v>304</s:v>
      </s:c>
      <s:c r="H72" s="85">
        <s:f>G72/30</s:f>
        <s:v>10.133333333333333</s:v>
      </s:c>
      <s:c r="I72" s="86">
        <s:f>G72/365</s:f>
        <s:v>0.83287671232876714</s:v>
      </s:c>
      <s:c r="J72" s="87">
        <s:v>45328</s:v>
      </s:c>
      <s:c r="K72" s="80" t="s">
        <s:v>260</s:v>
      </s:c>
      <s:c r="L72" s="147">
        <s:v>1</s:v>
      </s:c>
    </s:row>
    <s:row r="73" ht="14.25">
      <s:c r="A73" s="80" t="s">
        <s:v>261</s:v>
      </s:c>
      <s:c r="B73" s="80" t="s">
        <s:v>262</s:v>
      </s:c>
      <s:c r="C73" s="80" t="s">
        <s:v>263</s:v>
      </s:c>
      <s:c r="D73" s="82" t="s">
        <s:v>77</s:v>
      </s:c>
      <s:c r="E73" s="80" t="s">
        <s:v>103</s:v>
      </s:c>
      <s:c r="F73" s="83">
        <s:v>45614</s:v>
      </s:c>
      <s:c r="G73" s="84">
        <s:f ca="1">TODAY()-F73</s:f>
        <s:v>304</s:v>
      </s:c>
      <s:c r="H73" s="85">
        <s:f>G73/30</s:f>
        <s:v>10.133333333333333</s:v>
      </s:c>
      <s:c r="I73" s="86">
        <s:f>G73/365</s:f>
        <s:v>0.83287671232876714</s:v>
      </s:c>
      <s:c r="J73" s="87">
        <s:v>45545</s:v>
      </s:c>
      <s:c r="K73" s="80" t="s">
        <s:v>70</s:v>
      </s:c>
      <s:c r="L73" s="147">
        <s:v>1</s:v>
      </s:c>
    </s:row>
    <s:row r="74" ht="14.25">
      <s:c r="A74" s="80" t="s">
        <s:v>264</s:v>
      </s:c>
      <s:c r="B74" s="80" t="s">
        <s:v>29</s:v>
      </s:c>
      <s:c r="C74" s="80" t="s">
        <s:v>265</s:v>
      </s:c>
      <s:c r="D74" s="82" t="s">
        <s:v>77</s:v>
      </s:c>
      <s:c r="E74" s="80" t="s">
        <s:v>103</s:v>
      </s:c>
      <s:c r="F74" s="83">
        <s:v>45614</s:v>
      </s:c>
      <s:c r="G74" s="84">
        <s:f ca="1">TODAY()-F74</s:f>
        <s:v>304</s:v>
      </s:c>
      <s:c r="H74" s="85">
        <s:f>G74/30</s:f>
        <s:v>10.133333333333333</s:v>
      </s:c>
      <s:c r="I74" s="86">
        <s:f>G74/365</s:f>
        <s:v>0.83287671232876714</s:v>
      </s:c>
      <s:c r="J74" s="87">
        <s:v>45443</s:v>
      </s:c>
      <s:c r="K74" s="80" t="s">
        <s:v>266</s:v>
      </s:c>
      <s:c r="L74" s="147">
        <s:v>1</s:v>
      </s:c>
    </s:row>
    <s:row r="75" ht="14.25">
      <s:c r="A75" s="80" t="s">
        <s:v>267</s:v>
      </s:c>
      <s:c r="B75" s="80" t="s">
        <s:v>72</s:v>
      </s:c>
      <s:c r="C75" s="80" t="s">
        <s:v>268</s:v>
      </s:c>
      <s:c r="D75" s="80" t="s">
        <s:v>34</s:v>
      </s:c>
      <s:c r="E75" s="80" t="s">
        <s:v>35</s:v>
      </s:c>
      <s:c r="F75" s="83">
        <s:v>45627</s:v>
      </s:c>
      <s:c r="G75" s="84">
        <s:f ca="1">TODAY()-F75</s:f>
        <s:v>291</s:v>
      </s:c>
      <s:c r="H75" s="85">
        <s:f>G75/30</s:f>
        <s:v>9.6999999999999993</s:v>
      </s:c>
      <s:c r="I75" s="86">
        <s:f>G75/365</s:f>
        <s:v>0.79726027397260268</s:v>
      </s:c>
      <s:c r="L75" s="147">
        <s:v>1</s:v>
      </s:c>
    </s:row>
    <s:row r="76" ht="14.25">
      <s:c r="A76" s="80" t="s">
        <s:v>269</s:v>
      </s:c>
      <s:c r="B76" s="80" t="s">
        <s:v>87</s:v>
      </s:c>
      <s:c r="C76" s="80" t="s">
        <s:v>270</s:v>
      </s:c>
      <s:c r="D76" s="80" t="s">
        <s:v>34</s:v>
      </s:c>
      <s:c r="E76" s="80" t="s">
        <s:v>35</s:v>
      </s:c>
      <s:c r="F76" s="83">
        <s:v>45627</s:v>
      </s:c>
      <s:c r="G76" s="84">
        <s:f ca="1">TODAY()-F76</s:f>
        <s:v>291</s:v>
      </s:c>
      <s:c r="H76" s="85">
        <s:f>G76/30</s:f>
        <s:v>9.6999999999999993</s:v>
      </s:c>
      <s:c r="I76" s="86">
        <s:f>G76/365</s:f>
        <s:v>0.79726027397260268</s:v>
      </s:c>
      <s:c r="L76" s="147">
        <s:v>1</s:v>
      </s:c>
    </s:row>
    <s:row r="77" ht="14.25">
      <s:c r="A77" s="80" t="s">
        <s:v>271</s:v>
      </s:c>
      <s:c r="B77" s="80" t="s">
        <s:v>272</s:v>
      </s:c>
      <s:c r="C77" s="80" t="s">
        <s:v>273</s:v>
      </s:c>
      <s:c r="D77" s="80" t="s">
        <s:v>34</s:v>
      </s:c>
      <s:c r="E77" s="80" t="s">
        <s:v>35</s:v>
      </s:c>
      <s:c r="F77" s="83">
        <s:v>45627</s:v>
      </s:c>
      <s:c r="G77" s="84">
        <s:f ca="1">TODAY()-F77</s:f>
        <s:v>291</s:v>
      </s:c>
      <s:c r="H77" s="85">
        <s:f>G77/30</s:f>
        <s:v>9.6999999999999993</s:v>
      </s:c>
      <s:c r="I77" s="86">
        <s:f>G77/365</s:f>
        <s:v>0.79726027397260268</s:v>
      </s:c>
      <s:c r="L77" s="147">
        <s:v>1</s:v>
      </s:c>
    </s:row>
    <s:row r="78" ht="14.25">
      <s:c r="A78" s="80" t="s">
        <s:v>274</s:v>
      </s:c>
      <s:c r="B78" s="80" t="s">
        <s:v>24</s:v>
      </s:c>
      <s:c r="C78" s="80" t="s">
        <s:v>275</s:v>
      </s:c>
      <s:c r="D78" s="82" t="s">
        <s:v>77</s:v>
      </s:c>
      <s:c r="E78" s="80" t="s">
        <s:v>110</s:v>
      </s:c>
      <s:c r="F78" s="83">
        <s:v>45628</s:v>
      </s:c>
      <s:c r="G78" s="84">
        <s:f ca="1">TODAY()-F78</s:f>
        <s:v>290</s:v>
      </s:c>
      <s:c r="H78" s="85">
        <s:f>G78/30</s:f>
        <s:v>9.6666666666666661</s:v>
      </s:c>
      <s:c r="I78" s="86">
        <s:f>G78/365</s:f>
        <s:v>0.79452054794520544</s:v>
      </s:c>
      <s:c r="J78" s="87">
        <s:v>45489</s:v>
      </s:c>
      <s:c r="K78" s="80" t="s">
        <s:v>57</s:v>
      </s:c>
      <s:c r="L78" s="147">
        <s:v>1</s:v>
      </s:c>
    </s:row>
    <s:row r="79" ht="14.25">
      <s:c r="A79" s="80" t="s">
        <s:v>276</s:v>
      </s:c>
      <s:c r="B79" s="80" t="s">
        <s:v>277</s:v>
      </s:c>
      <s:c r="C79" s="1" t="s">
        <s:v>278</s:v>
      </s:c>
      <s:c r="D79" s="82" t="s">
        <s:v>77</s:v>
      </s:c>
      <s:c r="E79" s="80" t="s">
        <s:v>103</s:v>
      </s:c>
      <s:c r="F79" s="83">
        <s:v>45628</s:v>
      </s:c>
      <s:c r="G79" s="84">
        <s:f ca="1">TODAY()-F79</s:f>
        <s:v>290</s:v>
      </s:c>
      <s:c r="H79" s="85">
        <s:f>G79/30</s:f>
        <s:v>9.6666666666666661</s:v>
      </s:c>
      <s:c r="I79" s="86">
        <s:f>G79/365</s:f>
        <s:v>0.79452054794520544</s:v>
      </s:c>
      <s:c r="J79" s="87">
        <s:v>45441</s:v>
      </s:c>
      <s:c r="K79" s="80" t="s">
        <s:v>279</s:v>
      </s:c>
      <s:c r="L79" s="147">
        <s:v>1</s:v>
      </s:c>
    </s:row>
    <s:row r="80" ht="14.25">
      <s:c r="A80" s="80" t="s">
        <s:v>280</s:v>
      </s:c>
      <s:c r="B80" s="80" t="s">
        <s:v>37</s:v>
      </s:c>
      <s:c r="C80" s="80" t="s">
        <s:v>281</s:v>
      </s:c>
      <s:c r="D80" s="82" t="s">
        <s:v>77</s:v>
      </s:c>
      <s:c r="E80" s="80" t="s">
        <s:v>16</s:v>
      </s:c>
      <s:c r="F80" s="83">
        <s:v>45628</s:v>
      </s:c>
      <s:c r="G80" s="84">
        <s:f ca="1">TODAY()-F80</s:f>
        <s:v>290</s:v>
      </s:c>
      <s:c r="H80" s="85">
        <s:f>G80/30</s:f>
        <s:v>9.6666666666666661</s:v>
      </s:c>
      <s:c r="I80" s="86">
        <s:f>G80/365</s:f>
        <s:v>0.79452054794520544</s:v>
      </s:c>
      <s:c r="J80" s="87">
        <s:v>45649</s:v>
      </s:c>
      <s:c r="K80" s="80" t="s">
        <s:v>282</s:v>
      </s:c>
      <s:c r="L80" s="147">
        <s:v>1</s:v>
      </s:c>
    </s:row>
    <s:row r="81" ht="12.75">
      <s:c r="A81" s="80" t="s">
        <s:v>283</s:v>
      </s:c>
      <s:c r="B81" s="80" t="s">
        <s:v>32</s:v>
      </s:c>
      <s:c r="C81" s="80" t="s">
        <s:v>284</s:v>
      </s:c>
      <s:c r="D81" s="80" t="s">
        <s:v>77</s:v>
      </s:c>
      <s:c r="E81" s="80" t="s">
        <s:v>103</s:v>
      </s:c>
      <s:c r="F81" s="83">
        <s:v>45642</s:v>
      </s:c>
      <s:c r="G81" s="84">
        <s:f ca="1">TODAY()-F81</s:f>
        <s:v>276</s:v>
      </s:c>
      <s:c r="H81" s="85">
        <s:f>G81/30</s:f>
        <s:v>9.1999999999999993</s:v>
      </s:c>
      <s:c r="I81" s="86">
        <s:f>G81/365</s:f>
        <s:v>0.75616438356164384</s:v>
      </s:c>
      <s:c r="J81" s="87">
        <s:v>45381</s:v>
      </s:c>
      <s:c r="K81" s="80" t="s">
        <s:v>136</s:v>
      </s:c>
      <s:c r="L81" s="147">
        <s:v>1</s:v>
      </s:c>
    </s:row>
    <s:row r="82" ht="14.25">
      <s:c r="A82" s="80" t="s">
        <s:v>285</s:v>
      </s:c>
      <s:c r="B82" s="80" t="s">
        <s:v>72</s:v>
      </s:c>
      <s:c r="C82" s="80" t="s">
        <s:v>286</s:v>
      </s:c>
      <s:c r="D82" s="80" t="s">
        <s:v>287</s:v>
      </s:c>
      <s:c r="E82" s="80" t="s">
        <s:v>26</s:v>
      </s:c>
      <s:c r="F82" s="83">
        <s:v>45642</s:v>
      </s:c>
      <s:c r="G82" s="84">
        <s:f ca="1">TODAY()-F82</s:f>
        <s:v>276</s:v>
      </s:c>
      <s:c r="H82" s="85">
        <s:f>G82/30</s:f>
        <s:v>9.1999999999999993</s:v>
      </s:c>
      <s:c r="I82" s="86">
        <s:f>G82/365</s:f>
        <s:v>0.75616438356164384</s:v>
      </s:c>
      <s:c r="J82" s="87">
        <s:v>45292</s:v>
      </s:c>
      <s:c r="K82" s="80" t="s">
        <s:v>288</s:v>
      </s:c>
      <s:c r="L82" s="147">
        <s:v>1</s:v>
      </s:c>
    </s:row>
    <s:row r="83" ht="14.25">
      <s:c r="A83" s="80" t="s">
        <s:v>289</s:v>
      </s:c>
      <s:c r="B83" s="80" t="s">
        <s:v>277</s:v>
      </s:c>
      <s:c r="C83" s="80" t="s">
        <s:v>290</s:v>
      </s:c>
      <s:c r="D83" s="80" t="s">
        <s:v>77</s:v>
      </s:c>
      <s:c r="E83" s="80" t="s">
        <s:v>110</s:v>
      </s:c>
      <s:c r="F83" s="83">
        <s:v>45642</s:v>
      </s:c>
      <s:c r="G83" s="84">
        <s:f ca="1">TODAY()-F83</s:f>
        <s:v>276</s:v>
      </s:c>
      <s:c r="H83" s="85">
        <s:f>G83/30</s:f>
        <s:v>9.1999999999999993</s:v>
      </s:c>
      <s:c r="I83" s="86">
        <s:f>G83/365</s:f>
        <s:v>0.75616438356164384</s:v>
      </s:c>
      <s:c r="J83" s="87">
        <s:v>45627</s:v>
      </s:c>
      <s:c r="K83" s="80" t="s">
        <s:v>31</s:v>
      </s:c>
      <s:c r="L83" s="147">
        <s:v>1</s:v>
      </s:c>
    </s:row>
    <s:row r="84" ht="14.25">
      <s:c r="A84" s="80" t="s">
        <s:v>291</s:v>
      </s:c>
      <s:c r="B84" s="80" t="s">
        <s:v>32</s:v>
      </s:c>
      <s:c r="C84" s="80" t="s">
        <s:v>292</s:v>
      </s:c>
      <s:c r="D84" s="80" t="s">
        <s:v>77</s:v>
      </s:c>
      <s:c r="E84" s="80" t="s">
        <s:v>110</s:v>
      </s:c>
      <s:c r="F84" s="83">
        <s:v>45642</s:v>
      </s:c>
      <s:c r="G84" s="84">
        <s:f ca="1">TODAY()-F84</s:f>
        <s:v>276</s:v>
      </s:c>
      <s:c r="H84" s="85">
        <s:f>G84/30</s:f>
        <s:v>9.1999999999999993</s:v>
      </s:c>
      <s:c r="I84" s="86">
        <s:f>G84/365</s:f>
        <s:v>0.75616438356164384</s:v>
      </s:c>
      <s:c r="J84" s="87">
        <s:v>45500</s:v>
      </s:c>
      <s:c r="K84" s="80" t="s">
        <s:v>136</s:v>
      </s:c>
      <s:c r="L84" s="147">
        <s:v>1</s:v>
      </s:c>
    </s:row>
    <s:row r="85" ht="14.25">
      <s:c r="A85" s="80" t="s">
        <s:v>293</s:v>
      </s:c>
      <s:c r="B85" s="80" t="s">
        <s:v>294</s:v>
      </s:c>
      <s:c r="C85" s="80" t="s">
        <s:v>295</s:v>
      </s:c>
      <s:c r="D85" s="80" t="s">
        <s:v>77</s:v>
      </s:c>
      <s:c r="E85" s="80" t="s">
        <s:v>110</s:v>
      </s:c>
      <s:c r="F85" s="83">
        <s:v>45642</s:v>
      </s:c>
      <s:c r="G85" s="84">
        <s:f ca="1">TODAY()-F85</s:f>
        <s:v>276</s:v>
      </s:c>
      <s:c r="H85" s="85">
        <s:f>G85/30</s:f>
        <s:v>9.1999999999999993</s:v>
      </s:c>
      <s:c r="I85" s="86">
        <s:f>G85/365</s:f>
        <s:v>0.75616438356164384</s:v>
      </s:c>
      <s:c r="J85" s="87">
        <s:v>45357</s:v>
      </s:c>
      <s:c r="K85" s="80" t="s">
        <s:v>296</s:v>
      </s:c>
      <s:c r="L85" s="147">
        <s:v>1</s:v>
      </s:c>
    </s:row>
    <s:row r="86" ht="12.75">
      <s:c r="A86" s="80" t="s">
        <s:v>297</s:v>
      </s:c>
      <s:c r="B86" s="80" t="s">
        <s:v>117</s:v>
      </s:c>
      <s:c r="C86" s="80" t="s">
        <s:v>298</s:v>
      </s:c>
      <s:c r="D86" s="147" t="s">
        <s:v>77</s:v>
      </s:c>
      <s:c r="E86" s="80" t="s">
        <s:v>103</s:v>
      </s:c>
      <s:c r="F86" s="83">
        <s:v>45702</s:v>
      </s:c>
      <s:c r="G86" s="84">
        <s:f ca="1">TODAY()-F86</s:f>
        <s:v>216</s:v>
      </s:c>
      <s:c r="H86" s="85">
        <s:f>G86/30</s:f>
        <s:v>7.2000000000000002</s:v>
      </s:c>
      <s:c r="I86" s="86">
        <s:f>G86/365</s:f>
        <s:v>0.59178082191780823</s:v>
      </s:c>
      <s:c r="J86" s="87">
        <s:v>45755</s:v>
      </s:c>
      <s:c r="K86" s="80" t="s">
        <s:v>54</s:v>
      </s:c>
      <s:c r="L86" s="147">
        <s:v>1</s:v>
      </s:c>
    </s:row>
    <s:row r="87" ht="12.75">
      <s:c r="A87" s="80" t="s">
        <s:v>299</s:v>
      </s:c>
      <s:c r="B87" s="80" t="s">
        <s:v>300</s:v>
      </s:c>
      <s:c r="C87" s="80" t="s">
        <s:v>301</s:v>
      </s:c>
      <s:c r="D87" s="147" t="s">
        <s:v>77</s:v>
      </s:c>
      <s:c r="E87" s="80" t="s">
        <s:v>110</s:v>
      </s:c>
      <s:c r="F87" s="83">
        <s:v>45702</s:v>
      </s:c>
      <s:c r="G87" s="84">
        <s:f ca="1">TODAY()-F87</s:f>
        <s:v>216</s:v>
      </s:c>
      <s:c r="H87" s="85">
        <s:f>G87/30</s:f>
        <s:v>7.2000000000000002</s:v>
      </s:c>
      <s:c r="I87" s="86">
        <s:f>G87/365</s:f>
        <s:v>0.59178082191780823</s:v>
      </s:c>
      <s:c r="J87" s="87">
        <s:v>45970</s:v>
      </s:c>
      <s:c r="K87" s="80" t="s">
        <s:v>302</s:v>
      </s:c>
      <s:c r="L87" s="147">
        <s:v>1</s:v>
      </s:c>
    </s:row>
    <s:row r="88" ht="12.75">
      <s:c r="A88" s="80" t="s">
        <s:v>303</s:v>
      </s:c>
      <s:c r="B88" s="80" t="s">
        <s:v>19</s:v>
      </s:c>
      <s:c r="C88" s="80" t="s">
        <s:v>304</s:v>
      </s:c>
      <s:c r="D88" s="147" t="s">
        <s:v>77</s:v>
      </s:c>
      <s:c r="E88" s="80" t="s">
        <s:v>103</s:v>
      </s:c>
      <s:c r="F88" s="83">
        <s:v>45705</s:v>
      </s:c>
      <s:c r="G88" s="84">
        <s:f ca="1">TODAY()-F88</s:f>
        <s:v>213</s:v>
      </s:c>
      <s:c r="H88" s="85">
        <s:f>G88/30</s:f>
        <s:v>7.0999999999999996</s:v>
      </s:c>
      <s:c r="I88" s="86">
        <s:f>G88/365</s:f>
        <s:v>0.58356164383561648</s:v>
      </s:c>
      <s:c r="J88" s="87">
        <s:v>45887</s:v>
      </s:c>
      <s:c r="K88" s="80" t="s">
        <s:v>57</s:v>
      </s:c>
      <s:c r="L88" s="147">
        <s:v>1</s:v>
      </s:c>
    </s:row>
    <s:row r="89" ht="12.75">
      <s:c r="A89" s="80" t="s">
        <s:v>305</s:v>
      </s:c>
      <s:c r="B89" s="80" t="s">
        <s:v>132</s:v>
      </s:c>
      <s:c r="C89" s="80" t="s">
        <s:v>60</s:v>
      </s:c>
      <s:c r="D89" s="147" t="s">
        <s:v>77</s:v>
      </s:c>
      <s:c r="E89" s="80" t="s">
        <s:v>103</s:v>
      </s:c>
      <s:c r="F89" s="83">
        <s:v>45702</s:v>
      </s:c>
      <s:c r="G89" s="84">
        <s:f ca="1">TODAY()-F89</s:f>
        <s:v>216</s:v>
      </s:c>
      <s:c r="H89" s="85">
        <s:f>G89/30</s:f>
        <s:v>7.2000000000000002</s:v>
      </s:c>
      <s:c r="I89" s="86">
        <s:f>G89/365</s:f>
        <s:v>0.59178082191780823</s:v>
      </s:c>
      <s:c r="J89" s="87">
        <s:v>45887</s:v>
      </s:c>
      <s:c r="K89" s="80" t="s">
        <s:v>217</s:v>
      </s:c>
      <s:c r="L89" s="147">
        <s:v>1</s:v>
      </s:c>
    </s:row>
    <s:row r="90" ht="12.75">
      <s:c r="A90" s="80" t="s">
        <s:v>306</s:v>
      </s:c>
      <s:c r="B90" s="80" t="s">
        <s:v>307</s:v>
      </s:c>
      <s:c r="C90" s="80" t="s">
        <s:v>308</s:v>
      </s:c>
      <s:c r="D90" s="147" t="s">
        <s:v>77</s:v>
      </s:c>
      <s:c r="E90" s="80" t="s">
        <s:v>103</s:v>
      </s:c>
      <s:c r="F90" s="83">
        <s:v>45702</s:v>
      </s:c>
      <s:c r="G90" s="84">
        <s:f ca="1">TODAY()-F90</s:f>
        <s:v>216</s:v>
      </s:c>
      <s:c r="H90" s="85">
        <s:f>G90/30</s:f>
        <s:v>7.2000000000000002</s:v>
      </s:c>
      <s:c r="I90" s="86">
        <s:f>G90/365</s:f>
        <s:v>0.59178082191780823</s:v>
      </s:c>
      <s:c r="J90" s="87">
        <s:v>45807</s:v>
      </s:c>
      <s:c r="K90" s="80" t="s">
        <s:v>309</s:v>
      </s:c>
      <s:c r="L90" s="147">
        <s:v>1</s:v>
      </s:c>
    </s:row>
    <s:row r="91" ht="12.75">
      <s:c r="A91" s="80" t="s">
        <s:v>310</s:v>
      </s:c>
      <s:c r="B91" s="80" t="s">
        <s:v>311</s:v>
      </s:c>
      <s:c r="C91" s="80" t="s">
        <s:v>312</s:v>
      </s:c>
      <s:c r="D91" s="147" t="s">
        <s:v>15</s:v>
      </s:c>
      <s:c r="E91" s="80" t="s">
        <s:v>26</s:v>
      </s:c>
      <s:c r="F91" s="83">
        <s:v>45702</s:v>
      </s:c>
      <s:c r="G91" s="84">
        <s:f ca="1">TODAY()-F91</s:f>
        <s:v>216</s:v>
      </s:c>
      <s:c r="H91" s="85">
        <s:f>G91/30</s:f>
        <s:v>7.2000000000000002</s:v>
      </s:c>
      <s:c r="I91" s="86">
        <s:f>G91/365</s:f>
        <s:v>0.59178082191780823</s:v>
      </s:c>
      <s:c r="J91" s="87">
        <s:v>45892</s:v>
      </s:c>
      <s:c r="K91" s="80" t="s">
        <s:v>313</s:v>
      </s:c>
      <s:c r="L91" s="147">
        <s:v>1</s:v>
      </s:c>
    </s:row>
    <s:row r="92" ht="12.75">
      <s:c r="A92" s="80" t="s">
        <s:v>314</s:v>
      </s:c>
      <s:c r="B92" s="80" t="s">
        <s:v>315</s:v>
      </s:c>
      <s:c r="C92" s="80" t="s">
        <s:v>316</s:v>
      </s:c>
      <s:c r="D92" s="147" t="s">
        <s:v>77</s:v>
      </s:c>
      <s:c r="E92" s="147" t="s">
        <s:v>103</s:v>
      </s:c>
      <s:c r="F92" s="83">
        <s:v>45730</s:v>
      </s:c>
      <s:c r="G92" s="84">
        <s:f ca="1">TODAY()-F92</s:f>
        <s:v>188</s:v>
      </s:c>
      <s:c r="H92" s="85">
        <s:f>G92/30</s:f>
        <s:v>6.2666666666666666</s:v>
      </s:c>
      <s:c r="I92" s="86">
        <s:f>G92/365</s:f>
        <s:v>0.51506849315068493</s:v>
      </s:c>
      <s:c r="J92" s="87">
        <s:v>45691</s:v>
      </s:c>
      <s:c r="K92" s="80" t="s">
        <s:v>317</s:v>
      </s:c>
      <s:c r="L92" s="147">
        <s:v>1</s:v>
      </s:c>
    </s:row>
    <s:row r="93" ht="12.75">
      <s:c r="A93" s="80" t="s">
        <s:v>318</s:v>
      </s:c>
      <s:c r="B93" s="80" t="s">
        <s:v>319</s:v>
      </s:c>
      <s:c r="C93" s="80" t="s">
        <s:v>42</s:v>
      </s:c>
      <s:c r="D93" s="147" t="s">
        <s:v>77</s:v>
      </s:c>
      <s:c r="E93" s="147" t="s">
        <s:v>103</s:v>
      </s:c>
      <s:c r="F93" s="83">
        <s:v>45730</s:v>
      </s:c>
      <s:c r="G93" s="84">
        <s:f ca="1">TODAY()-F93</s:f>
        <s:v>188</s:v>
      </s:c>
      <s:c r="H93" s="85">
        <s:f>G93/30</s:f>
        <s:v>6.2666666666666666</s:v>
      </s:c>
      <s:c r="I93" s="86">
        <s:f>G93/365</s:f>
        <s:v>0.51506849315068493</s:v>
      </s:c>
      <s:c r="J93" s="87">
        <s:v>45784</s:v>
      </s:c>
      <s:c r="K93" s="80" t="s">
        <s:v>320</s:v>
      </s:c>
      <s:c r="L93" s="147">
        <s:v>1</s:v>
      </s:c>
    </s:row>
    <s:row r="94" ht="12.75">
      <s:c r="A94" s="80" t="s">
        <s:v>321</s:v>
      </s:c>
      <s:c r="B94" s="80" t="s">
        <s:v>322</s:v>
      </s:c>
      <s:c r="C94" s="80" t="s">
        <s:v>323</s:v>
      </s:c>
      <s:c r="D94" s="147" t="s">
        <s:v>77</s:v>
      </s:c>
      <s:c r="E94" s="147" t="s">
        <s:v>110</s:v>
      </s:c>
      <s:c r="F94" s="83">
        <s:v>45730</s:v>
      </s:c>
      <s:c r="G94" s="84">
        <s:f ca="1">TODAY()-F94</s:f>
        <s:v>188</s:v>
      </s:c>
      <s:c r="H94" s="85">
        <s:f>G94/30</s:f>
        <s:v>6.2666666666666666</s:v>
      </s:c>
      <s:c r="I94" s="86">
        <s:f>G94/365</s:f>
        <s:v>0.51506849315068493</s:v>
      </s:c>
      <s:c r="J94" s="87">
        <s:v>45714</s:v>
      </s:c>
      <s:c r="K94" s="80" t="s">
        <s:v>324</s:v>
      </s:c>
      <s:c r="L94" s="147">
        <s:v>1</s:v>
      </s:c>
    </s:row>
    <s:row r="95" ht="14.25">
      <s:c r="A95" s="80" t="s">
        <s:v>325</s:v>
      </s:c>
      <s:c r="B95" s="80" t="s">
        <s:v>203</s:v>
      </s:c>
      <s:c r="C95" s="80" t="s">
        <s:v>326</s:v>
      </s:c>
      <s:c r="D95" s="82" t="s">
        <s:v>15</s:v>
      </s:c>
      <s:c r="E95" s="80" t="s">
        <s:v>39</s:v>
      </s:c>
      <s:c r="F95" s="83">
        <s:v>45139</s:v>
      </s:c>
      <s:c r="G95" s="84">
        <s:f ca="1">TODAY()-F95</s:f>
        <s:v>779</s:v>
      </s:c>
      <s:c r="H95" s="85">
        <s:f>G95/30</s:f>
        <s:v>25.966666666666665</s:v>
      </s:c>
      <s:c r="I95" s="86">
        <s:f>G95/365</s:f>
        <s:v>2.1342465753424658</s:v>
      </s:c>
      <s:c r="L95" s="147">
        <s:v>1</s:v>
      </s:c>
    </s:row>
    <s:row r="96" ht="12.75">
      <s:c r="A96" s="80" t="s">
        <s:v>327</s:v>
      </s:c>
      <s:c r="B96" s="80" t="s">
        <s:v>328</s:v>
      </s:c>
      <s:c r="C96" s="80" t="s">
        <s:v>329</s:v>
      </s:c>
      <s:c r="D96" s="147" t="s">
        <s:v>77</s:v>
      </s:c>
      <s:c r="E96" s="80" t="s">
        <s:v>110</s:v>
      </s:c>
      <s:c r="F96" s="83">
        <s:v>45765</s:v>
      </s:c>
      <s:c r="G96" s="84">
        <s:f ca="1">TODAY()-F96</s:f>
        <s:v>153</s:v>
      </s:c>
      <s:c r="H96" s="85">
        <s:f>G96/30</s:f>
        <s:v>5.0999999999999996</s:v>
      </s:c>
      <s:c r="I96" s="86">
        <s:f>G96/365</s:f>
        <s:v>0.41917808219178082</s:v>
      </s:c>
      <s:c r="J96" s="87">
        <s:v>45841</s:v>
      </s:c>
      <s:c r="K96" s="80" t="s">
        <s:v>330</s:v>
      </s:c>
      <s:c r="L96" s="1">
        <s:v>1</s:v>
      </s:c>
    </s:row>
    <s:row r="97" ht="12.75">
      <s:c r="A97" s="80" t="s">
        <s:v>331</s:v>
      </s:c>
      <s:c r="B97" s="80" t="s">
        <s:v>332</s:v>
      </s:c>
      <s:c r="C97" s="80" t="s">
        <s:v>333</s:v>
      </s:c>
      <s:c r="D97" s="147" t="s">
        <s:v>77</s:v>
      </s:c>
      <s:c r="E97" s="147" t="s">
        <s:v>110</s:v>
      </s:c>
      <s:c r="F97" s="83">
        <s:v>45765</s:v>
      </s:c>
      <s:c r="G97" s="84">
        <s:f ca="1">TODAY()-F97</s:f>
        <s:v>153</s:v>
      </s:c>
      <s:c r="H97" s="85">
        <s:f>G97/30</s:f>
        <s:v>5.0999999999999996</s:v>
      </s:c>
      <s:c r="I97" s="86">
        <s:f>G97/365</s:f>
        <s:v>0.41917808219178082</s:v>
      </s:c>
      <s:c r="J97" s="87">
        <s:v>45696</s:v>
      </s:c>
      <s:c r="K97" s="80" t="s">
        <s:v>243</s:v>
      </s:c>
      <s:c r="L97" s="1">
        <s:v>1</s:v>
      </s:c>
    </s:row>
    <s:row r="98" ht="12.75">
      <s:c r="A98" s="80" t="s">
        <s:v>334</s:v>
      </s:c>
      <s:c r="B98" s="80" t="s">
        <s:v>335</s:v>
      </s:c>
      <s:c r="C98" s="80" t="s">
        <s:v>336</s:v>
      </s:c>
      <s:c r="D98" s="147" t="s">
        <s:v>77</s:v>
      </s:c>
      <s:c r="E98" s="147" t="s">
        <s:v>110</s:v>
      </s:c>
      <s:c r="F98" s="83">
        <s:v>45765</s:v>
      </s:c>
      <s:c r="G98" s="84">
        <s:f ca="1">TODAY()-F98</s:f>
        <s:v>153</s:v>
      </s:c>
      <s:c r="H98" s="85">
        <s:f>G98/30</s:f>
        <s:v>5.0999999999999996</s:v>
      </s:c>
      <s:c r="I98" s="86">
        <s:f>G98/365</s:f>
        <s:v>0.41917808219178082</s:v>
      </s:c>
      <s:c r="J98" s="87">
        <s:v>45673</s:v>
      </s:c>
      <s:c r="K98" s="80" t="s">
        <s:v>337</s:v>
      </s:c>
      <s:c r="L98" s="1">
        <s:v>1</s:v>
      </s:c>
    </s:row>
    <s:row r="99" ht="12.75">
      <s:c r="A99" s="80" t="s">
        <s:v>338</s:v>
      </s:c>
      <s:c r="B99" s="80" t="s">
        <s:v>13</s:v>
      </s:c>
      <s:c r="C99" s="80" t="s">
        <s:v>339</s:v>
      </s:c>
      <s:c r="D99" s="80" t="s">
        <s:v>77</s:v>
      </s:c>
      <s:c r="E99" s="80" t="s">
        <s:v>110</s:v>
      </s:c>
      <s:c r="F99" s="83">
        <s:v>45803</s:v>
      </s:c>
      <s:c r="G99" s="84">
        <s:f ca="1">TODAY()-F99</s:f>
        <s:v>115</s:v>
      </s:c>
      <s:c r="H99" s="85">
        <s:f>G99/30</s:f>
        <s:v>3.8333333333333335</s:v>
      </s:c>
      <s:c r="I99" s="86">
        <s:f>G99/365</s:f>
        <s:v>0.31506849315068491</s:v>
      </s:c>
      <s:c r="J99" s="87">
        <s:v>45958</s:v>
      </s:c>
      <s:c r="K99" s="147" t="s">
        <s:v>243</s:v>
      </s:c>
      <s:c r="L99" s="1">
        <s:v>1</s:v>
      </s:c>
    </s:row>
    <s:row r="100" ht="12.75">
      <s:c r="A100" s="80" t="s">
        <s:v>340</s:v>
      </s:c>
      <s:c r="B100" s="80" t="s">
        <s:v>323</s:v>
      </s:c>
      <s:c r="C100" s="80" t="s">
        <s:v>341</s:v>
      </s:c>
      <s:c r="D100" s="80" t="s">
        <s:v>77</s:v>
      </s:c>
      <s:c r="E100" s="80" t="s">
        <s:v>110</s:v>
      </s:c>
      <s:c r="F100" s="83">
        <s:v>45803</s:v>
      </s:c>
      <s:c r="G100" s="84">
        <s:f ca="1">TODAY()-F100</s:f>
        <s:v>115</s:v>
      </s:c>
      <s:c r="H100" s="85">
        <s:f>G100/30</s:f>
        <s:v>3.8333333333333335</s:v>
      </s:c>
      <s:c r="I100" s="86">
        <s:f>G100/365</s:f>
        <s:v>0.31506849315068491</s:v>
      </s:c>
      <s:c r="J100" s="87">
        <s:v>45723</s:v>
      </s:c>
      <s:c r="K100" s="80" t="s">
        <s:v>168</s:v>
      </s:c>
      <s:c r="L100" s="1">
        <s:v>1</s:v>
      </s:c>
    </s:row>
    <s:row r="101" ht="12.75">
      <s:c r="A101" s="80" t="s">
        <s:v>342</s:v>
      </s:c>
      <s:c r="B101" s="80" t="s">
        <s:v>343</s:v>
      </s:c>
      <s:c r="C101" s="80" t="s">
        <s:v>344</s:v>
      </s:c>
      <s:c r="D101" s="80" t="s">
        <s:v>77</s:v>
      </s:c>
      <s:c r="E101" s="80" t="s">
        <s:v>110</s:v>
      </s:c>
      <s:c r="F101" s="83">
        <s:v>45803</s:v>
      </s:c>
      <s:c r="G101" s="84">
        <s:f ca="1">TODAY()-F101</s:f>
        <s:v>115</s:v>
      </s:c>
      <s:c r="H101" s="85">
        <s:f>G101/30</s:f>
        <s:v>3.8333333333333335</s:v>
      </s:c>
      <s:c r="I101" s="86">
        <s:f>G101/365</s:f>
        <s:v>0.31506849315068491</s:v>
      </s:c>
      <s:c r="J101" s="87">
        <s:v>45710</s:v>
      </s:c>
      <s:c r="K101" s="80" t="s">
        <s:v>345</s:v>
      </s:c>
      <s:c r="L101" s="1">
        <s:v>1</s:v>
      </s:c>
    </s:row>
    <s:row r="102" ht="12.75">
      <s:c r="A102" s="80" t="s">
        <s:v>346</s:v>
      </s:c>
      <s:c r="B102" s="80" t="s">
        <s:v>24</s:v>
      </s:c>
      <s:c r="C102" s="80" t="s">
        <s:v>347</s:v>
      </s:c>
      <s:c r="D102" s="80" t="s">
        <s:v>77</s:v>
      </s:c>
      <s:c r="E102" s="80" t="s">
        <s:v>110</s:v>
      </s:c>
      <s:c r="F102" s="83">
        <s:v>45803</s:v>
      </s:c>
      <s:c r="G102" s="84">
        <s:f ca="1">TODAY()-F102</s:f>
        <s:v>115</s:v>
      </s:c>
      <s:c r="H102" s="85">
        <s:f>G102/30</s:f>
        <s:v>3.8333333333333335</s:v>
      </s:c>
      <s:c r="I102" s="86">
        <s:f>G102/365</s:f>
        <s:v>0.31506849315068491</s:v>
      </s:c>
      <s:c r="J102" s="87">
        <s:v>45791</s:v>
      </s:c>
      <s:c r="K102" s="80" t="s">
        <s:v>27</s:v>
      </s:c>
      <s:c r="L102" s="1">
        <s:v>1</s:v>
      </s:c>
    </s:row>
    <s:row r="103" ht="12.75">
      <s:c r="A103" s="80" t="s">
        <s:v>348</s:v>
      </s:c>
      <s:c r="B103" s="80" t="s">
        <s:v>138</s:v>
      </s:c>
      <s:c r="C103" s="80" t="s">
        <s:v>349</s:v>
      </s:c>
      <s:c r="D103" s="147" t="s">
        <s:v>77</s:v>
      </s:c>
      <s:c r="E103" s="80" t="s">
        <s:v>103</s:v>
      </s:c>
      <s:c r="F103" s="83">
        <s:v>45826</s:v>
      </s:c>
      <s:c r="G103" s="84">
        <s:f ca="1">TODAY()-F103</s:f>
        <s:v>92</s:v>
      </s:c>
      <s:c r="H103" s="85">
        <s:f>G103/30</s:f>
        <s:v>3.0666666666666669</s:v>
      </s:c>
      <s:c r="I103" s="86">
        <s:f>G103/365</s:f>
        <s:v>0.25205479452054796</s:v>
      </s:c>
      <s:c r="J103" s="87">
        <s:v>46008</s:v>
      </s:c>
      <s:c r="K103" s="147" t="s">
        <s:v>27</s:v>
      </s:c>
      <s:c r="L103" s="1">
        <s:v>1</s:v>
      </s:c>
    </s:row>
    <s:row r="104" ht="12.75">
      <s:c r="A104" s="80" t="s">
        <s:v>350</s:v>
      </s:c>
      <s:c r="B104" s="80" t="s">
        <s:v>351</s:v>
      </s:c>
      <s:c r="C104" s="80" t="s">
        <s:v>352</s:v>
      </s:c>
      <s:c r="D104" s="147" t="s">
        <s:v>77</s:v>
      </s:c>
      <s:c r="E104" s="80" t="s">
        <s:v>103</s:v>
      </s:c>
      <s:c r="F104" s="83">
        <s:v>45826</s:v>
      </s:c>
      <s:c r="G104" s="84">
        <s:f ca="1">TODAY()-F104</s:f>
        <s:v>92</s:v>
      </s:c>
      <s:c r="H104" s="85">
        <s:f>G104/30</s:f>
        <s:v>3.0666666666666669</s:v>
      </s:c>
      <s:c r="I104" s="86">
        <s:f>G104/365</s:f>
        <s:v>0.25205479452054796</s:v>
      </s:c>
      <s:c r="J104" s="87">
        <s:v>45802</s:v>
      </s:c>
      <s:c r="K104" s="80" t="s">
        <s:v>353</s:v>
      </s:c>
      <s:c r="L104" s="1">
        <s:v>1</s:v>
      </s:c>
    </s:row>
    <s:row r="105" ht="12.75">
      <s:c r="A105" s="80" t="s">
        <s:v>354</s:v>
      </s:c>
      <s:c r="B105" s="80" t="s">
        <s:v>32</s:v>
      </s:c>
      <s:c r="C105" s="80" t="s">
        <s:v>355</s:v>
      </s:c>
      <s:c r="D105" s="80" t="s">
        <s:v>77</s:v>
      </s:c>
      <s:c r="E105" s="80" t="s">
        <s:v>103</s:v>
      </s:c>
      <s:c r="F105" s="83">
        <s:v>45845</s:v>
      </s:c>
      <s:c r="G105" s="84">
        <s:f ca="1">TODAY()-F105</s:f>
        <s:v>73</s:v>
      </s:c>
      <s:c r="H105" s="85">
        <s:f>G105/30</s:f>
        <s:v>2.4333333333333331</s:v>
      </s:c>
      <s:c r="I105" s="86">
        <s:f>G105/365</s:f>
        <s:v>0.20000000000000001</s:v>
      </s:c>
      <s:c r="J105" s="87">
        <s:v>45912</s:v>
      </s:c>
      <s:c r="K105" s="80" t="s">
        <s:v>31</s:v>
      </s:c>
      <s:c r="L105" s="1">
        <s:v>1</s:v>
      </s:c>
    </s:row>
    <s:row r="106" ht="12.75">
      <s:c r="A106" s="80" t="s">
        <s:v>356</s:v>
      </s:c>
      <s:c r="B106" s="80" t="s">
        <s:v>51</s:v>
      </s:c>
      <s:c r="C106" s="80" t="s">
        <s:v>357</s:v>
      </s:c>
      <s:c r="D106" s="80" t="s">
        <s:v>77</s:v>
      </s:c>
      <s:c r="E106" s="80" t="s">
        <s:v>103</s:v>
      </s:c>
      <s:c r="F106" s="83">
        <s:v>45845</s:v>
      </s:c>
      <s:c r="G106" s="84">
        <s:f ca="1">TODAY()-F106</s:f>
        <s:v>73</s:v>
      </s:c>
      <s:c r="H106" s="85">
        <s:f>G106/30</s:f>
        <s:v>2.4333333333333331</s:v>
      </s:c>
      <s:c r="I106" s="86">
        <s:f>G106/365</s:f>
        <s:v>0.20000000000000001</s:v>
      </s:c>
      <s:c r="J106" s="87">
        <s:v>45804</s:v>
      </s:c>
      <s:c r="K106" s="80" t="s">
        <s:v>54</s:v>
      </s:c>
      <s:c r="L106" s="1">
        <s:v>1</s:v>
      </s:c>
    </s:row>
    <s:row r="107" ht="12.75">
      <s:c r="A107" s="80" t="s">
        <s:v>358</s:v>
      </s:c>
      <s:c r="B107" s="80" t="s">
        <s:v>59</s:v>
      </s:c>
      <s:c r="C107" s="80" t="s">
        <s:v>359</s:v>
      </s:c>
      <s:c r="D107" s="147" t="s">
        <s:v>77</s:v>
      </s:c>
      <s:c r="E107" s="147" t="s">
        <s:v>103</s:v>
      </s:c>
      <s:c r="F107" s="83">
        <s:v>45845</s:v>
      </s:c>
      <s:c r="G107" s="84">
        <s:f ca="1">TODAY()-F107</s:f>
        <s:v>73</s:v>
      </s:c>
      <s:c r="H107" s="85">
        <s:f>G107/30</s:f>
        <s:v>2.4333333333333331</s:v>
      </s:c>
      <s:c r="I107" s="86">
        <s:f>G107/365</s:f>
        <s:v>0.20000000000000001</s:v>
      </s:c>
      <s:c r="J107" s="87">
        <s:v>45660</s:v>
      </s:c>
      <s:c r="K107" s="80" t="s">
        <s:v>57</s:v>
      </s:c>
      <s:c r="L107" s="1">
        <s:v>1</s:v>
      </s:c>
    </s:row>
    <s:row r="108" ht="12.75">
      <s:c r="A108" s="80" t="s">
        <s:v>360</s:v>
      </s:c>
      <s:c r="B108" s="80" t="s">
        <s:v>361</s:v>
      </s:c>
      <s:c r="C108" s="80" t="s">
        <s:v>362</s:v>
      </s:c>
      <s:c r="D108" s="147" t="s">
        <s:v>77</s:v>
      </s:c>
      <s:c r="E108" s="147" t="s">
        <s:v>110</s:v>
      </s:c>
      <s:c r="F108" s="83">
        <s:v>45845</s:v>
      </s:c>
      <s:c r="G108" s="84">
        <s:f ca="1">TODAY()-F108</s:f>
        <s:v>73</s:v>
      </s:c>
      <s:c r="H108" s="85">
        <s:f>G108/30</s:f>
        <s:v>2.4333333333333331</s:v>
      </s:c>
      <s:c r="I108" s="86">
        <s:f>G108/365</s:f>
        <s:v>0.20000000000000001</s:v>
      </s:c>
      <s:c r="J108" s="87">
        <s:v>45714</s:v>
      </s:c>
      <s:c r="K108" s="80" t="s">
        <s:v>27</s:v>
      </s:c>
      <s:c r="L108" s="1">
        <s:v>1</s:v>
      </s:c>
    </s:row>
    <s:row r="109" ht="12.75">
      <s:c r="A109" s="80" t="s">
        <s:v>363</s:v>
      </s:c>
      <s:c r="B109" s="80" t="s">
        <s:v>364</s:v>
      </s:c>
      <s:c r="C109" s="80" t="s">
        <s:v>365</s:v>
      </s:c>
      <s:c r="D109" s="147" t="s">
        <s:v>77</s:v>
      </s:c>
      <s:c r="E109" s="147" t="s">
        <s:v>110</s:v>
      </s:c>
      <s:c r="F109" s="83">
        <s:v>45845</s:v>
      </s:c>
      <s:c r="G109" s="84">
        <s:f ca="1">TODAY()-F109</s:f>
        <s:v>73</s:v>
      </s:c>
      <s:c r="H109" s="85">
        <s:f>G109/30</s:f>
        <s:v>2.4333333333333331</s:v>
      </s:c>
      <s:c r="I109" s="86">
        <s:f>G109/365</s:f>
        <s:v>0.20000000000000001</s:v>
      </s:c>
      <s:c r="J109" s="87">
        <s:v>45955</s:v>
      </s:c>
      <s:c r="K109" s="80" t="s">
        <s:v>27</s:v>
      </s:c>
      <s:c r="L109" s="1">
        <s:v>1</s:v>
      </s:c>
    </s:row>
    <s:row r="110" ht="12.75">
      <s:c r="A110" s="80" t="s">
        <s:v>366</s:v>
      </s:c>
      <s:c r="B110" s="80" t="s">
        <s:v>32</s:v>
      </s:c>
      <s:c r="C110" s="80" t="s">
        <s:v>367</s:v>
      </s:c>
      <s:c r="D110" s="147" t="s">
        <s:v>77</s:v>
      </s:c>
      <s:c r="E110" s="147" t="s">
        <s:v>110</s:v>
      </s:c>
      <s:c r="F110" s="83">
        <s:v>45845</s:v>
      </s:c>
      <s:c r="G110" s="84">
        <s:f ca="1">TODAY()-F110</s:f>
        <s:v>73</s:v>
      </s:c>
      <s:c r="H110" s="85">
        <s:f>G110/30</s:f>
        <s:v>2.4333333333333331</s:v>
      </s:c>
      <s:c r="I110" s="86">
        <s:f>G110/365</s:f>
        <s:v>0.20000000000000001</s:v>
      </s:c>
      <s:c r="J110" s="87">
        <s:v>46021</s:v>
      </s:c>
      <s:c r="K110" s="80" t="s">
        <s:v>345</s:v>
      </s:c>
      <s:c r="L110" s="1">
        <s:v>1</s:v>
      </s:c>
    </s:row>
    <s:row r="111" ht="14.25">
      <s:c r="A111" s="80" t="s">
        <s:v>491</s:v>
      </s:c>
      <s:c r="B111" s="80" t="s">
        <s:v>490</s:v>
      </s:c>
      <s:c r="C111" s="80" t="s">
        <s:v>489</s:v>
      </s:c>
      <s:c r="D111" s="147" t="s">
        <s:v>77</s:v>
      </s:c>
      <s:c r="E111" s="80" t="s">
        <s:v>492</s:v>
      </s:c>
      <s:c r="F111" s="95">
        <s:v>45923</s:v>
      </s:c>
      <s:c r="G111" s="84">
        <s:f ca="1">TODAY()-F111</s:f>
        <s:v>-4</s:v>
      </s:c>
      <s:c r="H111" s="85">
        <s:f>G111/30</s:f>
        <s:v>-0.133333333333333</s:v>
      </s:c>
      <s:c r="I111" s="86">
        <s:f>G111/365</s:f>
        <s:v>-0.010958904109589</s:v>
      </s:c>
      <s:c r="J111" s="96">
        <s:v>45786</s:v>
      </s:c>
      <s:c r="K111" s="80" t="s">
        <s:v>493</s:v>
      </s:c>
      <s:c r="L111" s="1">
        <s:v>1</s:v>
      </s:c>
    </s:row>
    <s:row r="112" ht="14.25">
      <s:c r="A112" s="80" t="s">
        <s:v>496</s:v>
      </s:c>
      <s:c r="B112" s="80" t="s">
        <s:v>495</s:v>
      </s:c>
      <s:c r="C112" s="80" t="s">
        <s:v>494</s:v>
      </s:c>
      <s:c r="D112" s="147" t="s">
        <s:v>77</s:v>
      </s:c>
      <s:c r="E112" s="1" t="s">
        <s:v>492</s:v>
      </s:c>
      <s:c r="F112" s="95">
        <s:v>45923</s:v>
      </s:c>
      <s:c r="G112" s="84">
        <s:f ca="1">TODAY()-F112</s:f>
        <s:v>-4</s:v>
      </s:c>
      <s:c r="H112" s="85">
        <s:f>G112/30</s:f>
        <s:v>-0.133333333333333</s:v>
      </s:c>
      <s:c r="I112" s="86">
        <s:f>G112/365</s:f>
        <s:v>-0.010958904109589</s:v>
      </s:c>
      <s:c r="J112" s="96">
        <s:v>45986</s:v>
      </s:c>
      <s:c r="K112" s="80" t="s">
        <s:v>497</s:v>
      </s:c>
      <s:c r="L112" s="1">
        <s:v>1</s:v>
      </s:c>
    </s:row>
    <s:row r="113">
      <s:c r="A113" s="80" t="s">
        <s:v>500</s:v>
      </s:c>
      <s:c r="B113" s="80" t="s">
        <s:v>499</s:v>
      </s:c>
      <s:c r="C113" s="80" t="s">
        <s:v>498</s:v>
      </s:c>
      <s:c r="D113" s="147" t="s">
        <s:v>77</s:v>
      </s:c>
      <s:c r="E113" s="1" t="s">
        <s:v>501</s:v>
      </s:c>
      <s:c r="F113" s="95">
        <s:v>45923</s:v>
      </s:c>
      <s:c r="G113" s="84">
        <s:f ca="1">TODAY()-F113</s:f>
        <s:v>-4</s:v>
      </s:c>
      <s:c r="H113" s="85">
        <s:f>G113/30</s:f>
        <s:v>-0.133333333333333</s:v>
      </s:c>
      <s:c r="I113" s="86">
        <s:f>G113/365</s:f>
        <s:v>-0.010958904109589</s:v>
      </s:c>
      <s:c r="J113" s="96">
        <s:v>45762</s:v>
      </s:c>
      <s:c r="K113" s="80" t="s">
        <s:v>502</s:v>
      </s:c>
      <s:c r="L113" s="1">
        <s:v>1</s:v>
      </s:c>
    </s:row>
    <s:row r="114">
      <s:c r="A114" s="97" t="s">
        <s:v>505</s:v>
      </s:c>
      <s:c r="B114" s="80" t="s">
        <s:v>504</s:v>
      </s:c>
      <s:c r="C114" s="80" t="s">
        <s:v>503</s:v>
      </s:c>
      <s:c r="D114" s="147" t="s">
        <s:v>77</s:v>
      </s:c>
      <s:c r="E114" s="1" t="s">
        <s:v>501</s:v>
      </s:c>
      <s:c r="F114" s="95">
        <s:v>45923</s:v>
      </s:c>
      <s:c r="G114" s="84">
        <s:f ca="1">TODAY()-F114</s:f>
        <s:v>-4</s:v>
      </s:c>
      <s:c r="H114" s="85">
        <s:f>G114/30</s:f>
        <s:v>-0.133333333333333</s:v>
      </s:c>
      <s:c r="I114" s="86">
        <s:f>G114/365</s:f>
        <s:v>-0.010958904109589</s:v>
      </s:c>
      <s:c r="J114" s="96">
        <s:v>45725</s:v>
      </s:c>
      <s:c r="K114" s="80" t="s">
        <s:v>506</s:v>
      </s:c>
      <s:c r="L114" s="1">
        <s:v>1</s:v>
      </s:c>
    </s:row>
    <s:row r="115">
      <s:c r="A115" s="80" t="s">
        <s:v>509</s:v>
      </s:c>
      <s:c r="B115" s="80" t="s">
        <s:v>508</s:v>
      </s:c>
      <s:c r="C115" s="80" t="s">
        <s:v>507</s:v>
      </s:c>
      <s:c r="D115" s="147" t="s">
        <s:v>77</s:v>
      </s:c>
      <s:c r="E115" s="1" t="s">
        <s:v>501</s:v>
      </s:c>
      <s:c r="F115" s="95">
        <s:v>45923</s:v>
      </s:c>
      <s:c r="G115" s="84">
        <s:f ca="1">TODAY()-F115</s:f>
        <s:v>-4</s:v>
      </s:c>
      <s:c r="H115" s="85">
        <s:f>G115/30</s:f>
        <s:v>-0.133333333333333</s:v>
      </s:c>
      <s:c r="I115" s="86">
        <s:f>G115/365</s:f>
        <s:v>-0.010958904109589</s:v>
      </s:c>
      <s:c r="J115" s="96">
        <s:v>45731</s:v>
      </s:c>
      <s:c r="K115" s="80" t="s">
        <s:v>510</s:v>
      </s:c>
      <s:c r="L115" s="1">
        <s:v>1</s:v>
      </s:c>
    </s:row>
  </s:sheetData>
  <s:printOptions headings="0" gridLines="0"/>
  <s:pageMargins left="0.7" right="0.7" top="0.75" bottom="0.75" header="0.512" footer="0.512"/>
  <s: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s:headerFooter/>
  <s:tableParts count="1">
    <s:tablePart r:id="rId1"/>
  </s:tableParts>
</s:worksheet>
</file>

<file path=xl/worksheets/sheet2.xml><?xml version="1.0" encoding="utf-8"?>
<s:worksheet xmlns:s="http://schemas.openxmlformats.org/spreadsheetml/2006/main" xmlns:x14ac="http://schemas.microsoft.com/office/spreadsheetml/2009/9/ac" xmlns:mc="http://schemas.openxmlformats.org/markup-compatibility/2006" xmlns:r="http://schemas.openxmlformats.org/officeDocument/2006/relationships" mc:Ignorable="x14ac">
  <s:sheetViews>
    <s:sheetView tabSelected="0" topLeftCell="I23" zoomScale="100" workbookViewId="0">
      <s:selection activeCell="A1" activeCellId="0" sqref="A1"/>
    </s:sheetView>
  </s:sheetViews>
  <s:sheetFormatPr defaultColWidth="10" defaultRowHeight="12.75"/>
  <s:cols>
    <s:col min="1" max="1" width="10.047" style="80"/>
    <s:col min="2" max="2" width="10.047" style="80"/>
    <s:col min="3" max="3" width="11.891" style="80" bestFit="1"/>
    <s:col min="4" max="4" width="45.691" style="80" bestFit="1"/>
    <s:col min="5" max="5" width="16.281" style="80" customWidth="1"/>
    <s:col min="6" max="6" width="15.324" style="80" bestFit="1"/>
    <s:col min="7" max="7" width="14.594" style="80" bestFit="1"/>
    <s:col min="8" max="8" width="16.574" style="80" customWidth="1"/>
    <s:col min="9" max="9" width="40.711" style="80" bestFit="1"/>
    <s:col min="10" max="10" width="35.332" style="80" bestFit="1"/>
    <s:col min="11" max="11" width="12.223" style="80" bestFit="1"/>
    <s:col min="12" max="12" width="10.047" style="80"/>
    <s:col min="13" max="13" width="10.047" style="80"/>
    <s:col min="14" max="14" width="10.047" style="80"/>
    <s:col min="15" max="15" width="10.047" style="80"/>
    <s:col min="16" max="16" width="10.047" style="80"/>
    <s:col min="17" max="17" width="10.047" style="80"/>
    <s:col min="18" max="18" width="10.047" style="80"/>
    <s:col min="19" max="19" width="10.047" style="80"/>
    <s:col min="20" max="20" width="10.047" style="80"/>
    <s:col min="21" max="21" width="10.047" style="80"/>
    <s:col min="22" max="22" width="10.047" style="80"/>
    <s:col min="23" max="23" width="10.047" style="80"/>
    <s:col min="24" max="24" width="10.047" style="80"/>
    <s:col min="25" max="25" width="10.047" style="80"/>
    <s:col min="26" max="26" width="10.047" style="80"/>
  </s:cols>
  <s:sheetData>
    <s:row r="1">
      <s:c r="A1" s="156" t="s">
        <s:v>368</s:v>
      </s:c>
      <s:c r="B1" s="99" t="s">
        <s:v>1</s:v>
      </s:c>
      <s:c r="C1" s="100" t="s">
        <s:v>2</s:v>
      </s:c>
      <s:c r="D1" s="100" t="s">
        <s:v>3</s:v>
      </s:c>
      <s:c r="E1" s="100" t="s">
        <s:v>4</s:v>
      </s:c>
      <s:c r="F1" s="100" t="s">
        <s:v>369</s:v>
      </s:c>
      <s:c r="G1" s="100" t="s">
        <s:v>370</s:v>
      </s:c>
      <s:c r="H1" s="100" t="s">
        <s:v>371</s:v>
      </s:c>
      <s:c r="I1" s="100" t="s">
        <s:v>372</s:v>
      </s:c>
      <s:c r="J1" s="100" t="s">
        <s:v>373</s:v>
      </s:c>
      <s:c r="K1" s="147" t="s">
        <s:v>11</s:v>
      </s:c>
    </s:row>
    <s:row r="2">
      <s:c r="A2" s="101" t="s">
        <s:v>374</s:v>
      </s:c>
      <s:c r="B2" s="102" t="s">
        <s:v>375</s:v>
      </s:c>
      <s:c r="C2" s="103" t="s">
        <s:v>376</s:v>
      </s:c>
      <s:c r="D2" s="104" t="s">
        <s:v>15</s:v>
      </s:c>
      <s:c r="E2" s="103" t="s">
        <s:v>26</s:v>
      </s:c>
      <s:c r="F2" s="105">
        <s:v>44835</s:v>
      </s:c>
      <s:c r="G2" s="104">
        <s:v>45583</s:v>
      </s:c>
      <s:c r="H2" s="106">
        <s:f validation_="true">(G2-F2)/30</s:f>
        <s:v>24.933333333333334</s:v>
      </s:c>
      <s:c r="I2" s="107" t="s">
        <s:v>377</s:v>
      </s:c>
      <s:c r="J2" s="108"/>
      <s:c r="K2" s="147">
        <s:v>1</s:v>
      </s:c>
    </s:row>
    <s:row r="3">
      <s:c r="A3" s="109" t="s">
        <s:v>378</s:v>
      </s:c>
      <s:c r="B3" s="110" t="s">
        <s:v>379</s:v>
      </s:c>
      <s:c r="C3" s="111" t="s">
        <s:v>380</s:v>
      </s:c>
      <s:c r="D3" s="112" t="s">
        <s:v>77</s:v>
      </s:c>
      <s:c r="E3" s="111" t="s">
        <s:v>110</s:v>
      </s:c>
      <s:c r="F3" s="113">
        <s:v>45614</s:v>
      </s:c>
      <s:c r="G3" s="112">
        <s:v>45623</s:v>
      </s:c>
      <s:c r="H3" s="106">
        <s:f validation_="true">(G3-F3)/30</s:f>
        <s:v>0.29999999999999999</s:v>
      </s:c>
      <s:c r="I3" s="114" t="s">
        <s:v>381</s:v>
      </s:c>
      <s:c r="J3" s="115" t="s">
        <s:v>382</s:v>
      </s:c>
      <s:c r="K3" s="147">
        <s:v>1</s:v>
      </s:c>
    </s:row>
    <s:row r="4" ht="14.25">
      <s:c r="A4" s="147" t="s">
        <s:v>383</s:v>
      </s:c>
      <s:c r="B4" s="147" t="s">
        <s:v>87</s:v>
      </s:c>
      <s:c r="C4" s="147" t="s">
        <s:v>384</s:v>
      </s:c>
      <s:c r="D4" s="82" t="s">
        <s:v>15</s:v>
      </s:c>
      <s:c r="E4" s="147" t="s">
        <s:v>26</s:v>
      </s:c>
      <s:c r="F4" s="83">
        <s:v>44733</s:v>
      </s:c>
      <s:c r="G4" s="83">
        <s:v>45635</s:v>
      </s:c>
      <s:c r="H4" s="106">
        <s:f validation_="true">(G4-F4)/30</s:f>
        <s:v>30.066666666666666</s:v>
      </s:c>
      <s:c r="I4" s="86" t="s">
        <s:v>385</s:v>
      </s:c>
      <s:c r="J4" s="116" t="s">
        <s:v>386</s:v>
      </s:c>
      <s:c r="K4" s="147">
        <s:v>1</s:v>
      </s:c>
    </s:row>
    <s:row r="5" ht="14.25">
      <s:c r="A5" s="148" t="s">
        <s:v>387</s:v>
      </s:c>
      <s:c r="B5" s="103" t="s">
        <s:v>32</s:v>
      </s:c>
      <s:c r="C5" s="103" t="s">
        <s:v>388</s:v>
      </s:c>
      <s:c r="D5" s="118" t="s">
        <s:v>77</s:v>
      </s:c>
      <s:c r="E5" s="103" t="s">
        <s:v>110</s:v>
      </s:c>
      <s:c r="F5" s="104">
        <s:v>45628</s:v>
      </s:c>
      <s:c r="G5" s="104">
        <s:v>45635</s:v>
      </s:c>
      <s:c r="H5" s="106">
        <s:f validation_="true">(G5-F5)/30</s:f>
        <s:v>0.23333333333333334</s:v>
      </s:c>
      <s:c r="I5" s="106" t="s">
        <s:v>389</s:v>
      </s:c>
      <s:c r="J5" s="119" t="s">
        <s:v>390</s:v>
      </s:c>
      <s:c r="K5" s="157">
        <s:v>1</s:v>
      </s:c>
    </s:row>
    <s:row r="6" ht="12.75">
      <s:c r="A6" s="152" t="s">
        <s:v>391</s:v>
      </s:c>
      <s:c r="B6" s="111" t="s">
        <s:v>316</s:v>
      </s:c>
      <s:c r="C6" s="111" t="s">
        <s:v>392</s:v>
      </s:c>
      <s:c r="D6" s="111" t="s">
        <s:v>77</s:v>
      </s:c>
      <s:c r="E6" s="111" t="s">
        <s:v>110</s:v>
      </s:c>
      <s:c r="F6" s="112">
        <s:v>45642</s:v>
      </s:c>
      <s:c r="G6" s="112">
        <s:v>45671</s:v>
      </s:c>
      <s:c r="H6" s="106">
        <s:f validation_="true">(G6-F6)/30</s:f>
        <s:v>0.96666666666666667</s:v>
      </s:c>
      <s:c r="I6" s="122" t="s">
        <s:v>393</s:v>
      </s:c>
      <s:c r="J6" s="123" t="s">
        <s:v>394</s:v>
      </s:c>
      <s:c r="K6" s="157">
        <s:v>1</s:v>
      </s:c>
    </s:row>
    <s:row r="7" ht="12.75">
      <s:c r="A7" s="80" t="s">
        <s:v>395</s:v>
      </s:c>
      <s:c r="B7" s="80" t="s">
        <s:v>160</s:v>
      </s:c>
      <s:c r="C7" s="80" t="s">
        <s:v>396</s:v>
      </s:c>
      <s:c r="D7" s="124" t="s">
        <s:v>77</s:v>
      </s:c>
      <s:c r="E7" s="80" t="s">
        <s:v>110</s:v>
      </s:c>
      <s:c r="F7" s="83">
        <s:v>45638</s:v>
      </s:c>
      <s:c r="G7" s="83">
        <s:v>45715</s:v>
      </s:c>
      <s:c r="H7" s="106">
        <s:f validation_="true">(G7-F7)/30</s:f>
        <s:v>2.5666666666666669</s:v>
      </s:c>
      <s:c r="I7" s="80" t="s">
        <s:v>397</s:v>
      </s:c>
      <s:c r="J7" s="125" t="s">
        <s:v>398</s:v>
      </s:c>
      <s:c r="K7" s="157">
        <s:v>1</s:v>
      </s:c>
    </s:row>
    <s:row r="8" ht="14.25">
      <s:c r="A8" s="148" t="s">
        <s:v>399</s:v>
      </s:c>
      <s:c r="B8" s="103" t="s">
        <s:v>24</s:v>
      </s:c>
      <s:c r="C8" s="103" t="s">
        <s:v>63</s:v>
      </s:c>
      <s:c r="D8" s="118" t="s">
        <s:v>15</s:v>
      </s:c>
      <s:c r="E8" s="103" t="s">
        <s:v>16</s:v>
      </s:c>
      <s:c r="F8" s="104">
        <s:v>45000</s:v>
      </s:c>
      <s:c r="G8" s="104">
        <s:v>45691</s:v>
      </s:c>
      <s:c r="H8" s="106">
        <s:f validation_="true">(G8-F8)/30</s:f>
        <s:v>23.033333333333335</s:v>
      </s:c>
      <s:c r="I8" s="106" t="s">
        <s:v>400</s:v>
      </s:c>
      <s:c r="J8" s="119" t="s">
        <s:v>401</s:v>
      </s:c>
      <s:c r="K8" s="157">
        <s:v>1</s:v>
      </s:c>
    </s:row>
    <s:row r="9" ht="14.25">
      <s:c r="A9" s="152" t="s">
        <s:v>402</s:v>
      </s:c>
      <s:c r="B9" s="111" t="s">
        <s:v>403</s:v>
      </s:c>
      <s:c r="C9" s="111" t="s">
        <s:v>404</s:v>
      </s:c>
      <s:c r="D9" s="126" t="s">
        <s:v>77</s:v>
      </s:c>
      <s:c r="E9" s="111" t="s">
        <s:v>103</s:v>
      </s:c>
      <s:c r="F9" s="112">
        <s:v>45329</s:v>
      </s:c>
      <s:c r="G9" s="127">
        <s:v>45701</s:v>
      </s:c>
      <s:c r="H9" s="106">
        <s:f validation_="true">(G9-F9)/30</s:f>
        <s:v>12.4</s:v>
      </s:c>
      <s:c r="I9" s="114" t="s">
        <s:v>381</s:v>
      </s:c>
      <s:c r="J9" s="123" t="s">
        <s:v>405</s:v>
      </s:c>
      <s:c r="K9" s="157">
        <s:v>1</s:v>
      </s:c>
    </s:row>
    <s:row r="10" ht="14.25">
      <s:c r="A10" s="148" t="s">
        <s:v>406</s:v>
      </s:c>
      <s:c r="B10" s="103" t="s">
        <s:v>152</s:v>
      </s:c>
      <s:c r="C10" s="103" t="s">
        <s:v>407</s:v>
      </s:c>
      <s:c r="D10" s="118" t="s">
        <s:v>15</s:v>
      </s:c>
      <s:c r="E10" s="158" t="s">
        <s:v>26</s:v>
      </s:c>
      <s:c r="F10" s="104">
        <s:v>44774</s:v>
      </s:c>
      <s:c r="G10" s="104">
        <s:v>45658</s:v>
      </s:c>
      <s:c r="H10" s="106">
        <s:f validation_="true">(G10-F10)/30</s:f>
        <s:v>29.466666666666665</s:v>
      </s:c>
      <s:c r="I10" s="114" t="s">
        <s:v>381</s:v>
      </s:c>
      <s:c r="J10" s="129"/>
      <s:c r="K10" s="157">
        <s:v>1</s:v>
      </s:c>
    </s:row>
    <s:row r="11" ht="12.75">
      <s:c r="A11" s="80" t="s">
        <s:v>408</s:v>
      </s:c>
      <s:c r="B11" s="151" t="s">
        <s:v>409</s:v>
      </s:c>
      <s:c r="C11" s="111" t="s">
        <s:v>32</s:v>
      </s:c>
      <s:c r="D11" s="149" t="s">
        <s:v>77</s:v>
      </s:c>
      <s:c r="E11" s="149" t="s">
        <s:v>110</s:v>
      </s:c>
      <s:c r="F11" s="83">
        <s:v>45730</s:v>
      </s:c>
      <s:c r="G11" s="83">
        <s:v>45750</s:v>
      </s:c>
      <s:c r="H11" s="106">
        <s:f validation_="true">(G11-F11)/30</s:f>
        <s:v>0.66666666666666663</s:v>
      </s:c>
      <s:c r="I11" s="80" t="s">
        <s:v>410</s:v>
      </s:c>
      <s:c r="J11" s="125" t="s">
        <s:v>411</s:v>
      </s:c>
      <s:c r="K11" s="157">
        <s:v>1</s:v>
      </s:c>
    </s:row>
    <s:row r="12" ht="14.25">
      <s:c r="A12" s="152" t="s">
        <s:v>412</s:v>
      </s:c>
      <s:c r="B12" s="111" t="s">
        <s:v>24</s:v>
      </s:c>
      <s:c r="C12" s="111" t="s">
        <s:v>413</s:v>
      </s:c>
      <s:c r="D12" s="132" t="s">
        <s:v>15</s:v>
      </s:c>
      <s:c r="E12" s="80" t="s">
        <s:v>26</s:v>
      </s:c>
      <s:c r="F12" s="83">
        <s:v>45159</s:v>
      </s:c>
      <s:c r="G12" s="83">
        <s:v>45748</s:v>
      </s:c>
      <s:c r="H12" s="106">
        <s:f validation_="true">(G12-F12)/30</s:f>
        <s:v>19.633333333333333</s:v>
      </s:c>
      <s:c r="I12" s="80" t="s">
        <s:v>381</s:v>
      </s:c>
      <s:c r="K12" s="80">
        <s:v>1</s:v>
      </s:c>
    </s:row>
    <s:row r="13" ht="14.25">
      <s:c r="A13" s="80" t="s">
        <s:v>414</s:v>
      </s:c>
      <s:c r="B13" s="151" t="s">
        <s:v>415</s:v>
      </s:c>
      <s:c r="C13" s="111" t="s">
        <s:v>416</s:v>
      </s:c>
      <s:c r="D13" s="126" t="s">
        <s:v>77</s:v>
      </s:c>
      <s:c r="E13" s="111" t="s">
        <s:v>110</s:v>
      </s:c>
      <s:c r="F13" s="112">
        <s:v>45202</s:v>
      </s:c>
      <s:c r="G13" s="83">
        <s:v>45748</s:v>
      </s:c>
      <s:c r="H13" s="106">
        <s:f validation_="true">(G13-F13)/30</s:f>
        <s:v>18.199999999999999</s:v>
      </s:c>
      <s:c r="I13" s="80" t="s">
        <s:v>377</s:v>
      </s:c>
      <s:c r="J13" s="125" t="s">
        <s:v>417</s:v>
      </s:c>
      <s:c r="K13" s="80">
        <s:v>1</s:v>
      </s:c>
    </s:row>
    <s:row r="14" ht="14.25">
      <s:c r="A14" s="148" t="s">
        <s:v>418</s:v>
      </s:c>
      <s:c r="B14" s="103" t="s">
        <s:v>51</s:v>
      </s:c>
      <s:c r="C14" s="103" t="s">
        <s:v>419</s:v>
      </s:c>
      <s:c r="D14" s="118" t="s">
        <s:v>77</s:v>
      </s:c>
      <s:c r="E14" s="103" t="s">
        <s:v>110</s:v>
      </s:c>
      <s:c r="F14" s="104">
        <s:v>45271</s:v>
      </s:c>
      <s:c r="G14" s="104">
        <s:v>45758</s:v>
      </s:c>
      <s:c r="H14" s="106">
        <s:f validation_="true">(G14-F14)/30</s:f>
        <s:v>16.233333333333334</s:v>
      </s:c>
      <s:c r="I14" s="147" t="s">
        <s:v>381</s:v>
      </s:c>
      <s:c r="J14" s="119" t="s">
        <s:v>420</s:v>
      </s:c>
      <s:c r="K14" s="103">
        <s:v>1</s:v>
      </s:c>
      <s:c r="L14" s="157"/>
    </s:row>
    <s:row r="15" ht="14.25">
      <s:c r="A15" s="148" t="s">
        <s:v>421</s:v>
      </s:c>
      <s:c r="B15" s="103" t="s">
        <s:v>90</s:v>
      </s:c>
      <s:c r="C15" s="103" t="s">
        <s:v>422</s:v>
      </s:c>
      <s:c r="D15" s="118" t="s">
        <s:v>15</s:v>
      </s:c>
      <s:c r="E15" s="103" t="s">
        <s:v>26</s:v>
      </s:c>
      <s:c r="F15" s="104">
        <s:v>45558</s:v>
      </s:c>
      <s:c r="G15" s="129">
        <s:v>45757</s:v>
      </s:c>
      <s:c r="H15" s="106">
        <s:f validation_="true">(G15-F15)/30</s:f>
        <s:v>6.6333333333333337</s:v>
      </s:c>
      <s:c r="I15" s="133" t="s">
        <s:v>389</s:v>
      </s:c>
      <s:c r="J15" s="129"/>
      <s:c r="K15" s="103">
        <s:v>1</s:v>
      </s:c>
      <s:c r="L15" s="157"/>
    </s:row>
    <s:row r="16" ht="14.25">
      <s:c r="A16" s="152" t="s">
        <s:v>423</s:v>
      </s:c>
      <s:c r="B16" s="111" t="s">
        <s:v>225</s:v>
      </s:c>
      <s:c r="C16" s="111" t="s">
        <s:v>424</s:v>
      </s:c>
      <s:c r="D16" s="126" t="s">
        <s:v>77</s:v>
      </s:c>
      <s:c r="E16" s="111" t="s">
        <s:v>110</s:v>
      </s:c>
      <s:c r="F16" s="112">
        <s:v>45369</s:v>
      </s:c>
      <s:c r="G16" s="112">
        <s:v>45777</s:v>
      </s:c>
      <s:c r="H16" s="106">
        <s:f validation_="true">(G16-F16)/30</s:f>
        <s:v>13.6</s:v>
      </s:c>
      <s:c r="I16" s="122" t="s">
        <s:v>425</s:v>
      </s:c>
      <s:c r="J16" s="123" t="s">
        <s:v>426</s:v>
      </s:c>
      <s:c r="K16" s="111">
        <s:v>1</s:v>
      </s:c>
      <s:c r="L16" s="153"/>
    </s:row>
    <s:row r="17" ht="12.75">
      <s:c r="A17" s="148" t="s">
        <s:v>427</s:v>
      </s:c>
      <s:c r="B17" s="103" t="s">
        <s:v>277</s:v>
      </s:c>
      <s:c r="C17" s="135" t="s">
        <s:v>428</s:v>
      </s:c>
      <s:c r="D17" s="158" t="s">
        <s:v>77</s:v>
      </s:c>
      <s:c r="E17" s="158" t="s">
        <s:v>110</s:v>
      </s:c>
      <s:c r="F17" s="104">
        <s:v>45730</s:v>
      </s:c>
      <s:c r="G17" s="104">
        <s:v>45796</s:v>
      </s:c>
      <s:c r="H17" s="106">
        <s:f validation_="true">(G17-F17)/30</s:f>
        <s:v>2.2000000000000002</s:v>
      </s:c>
      <s:c r="I17" s="147" t="s">
        <s:v>381</s:v>
      </s:c>
      <s:c r="J17" s="119" t="s">
        <s:v>429</s:v>
      </s:c>
      <s:c r="K17" s="103">
        <s:v>1</s:v>
      </s:c>
      <s:c r="L17" s="157"/>
    </s:row>
    <s:row r="18" ht="12.75">
      <s:c r="A18" s="80" t="s">
        <s:v>430</s:v>
      </s:c>
      <s:c r="B18" s="80" t="s">
        <s:v>90</s:v>
      </s:c>
      <s:c r="C18" s="80" t="s">
        <s:v>431</s:v>
      </s:c>
      <s:c r="D18" s="159" t="s">
        <s:v>77</s:v>
      </s:c>
      <s:c r="E18" s="159" t="s">
        <s:v>110</s:v>
      </s:c>
      <s:c r="F18" s="83">
        <s:v>45780</s:v>
      </s:c>
      <s:c r="G18" s="83">
        <s:v>45793</s:v>
      </s:c>
      <s:c r="H18" s="106">
        <s:f validation_="true">(G18-F18)/30</s:f>
        <s:v>0.43333333333333335</s:v>
      </s:c>
      <s:c r="I18" s="80" t="s">
        <s:v>410</s:v>
      </s:c>
      <s:c r="K18" s="80">
        <s:v>1</s:v>
      </s:c>
    </s:row>
    <s:row r="19" ht="14.25">
      <s:c r="A19" s="152" t="s">
        <s:v>432</s:v>
      </s:c>
      <s:c r="B19" s="111" t="s">
        <s:v>262</s:v>
      </s:c>
      <s:c r="C19" s="111" t="s">
        <s:v>433</s:v>
      </s:c>
      <s:c r="D19" s="126" t="s">
        <s:v>77</s:v>
      </s:c>
      <s:c r="E19" s="111" t="s">
        <s:v>103</s:v>
      </s:c>
      <s:c r="F19" s="112">
        <s:v>45537</s:v>
      </s:c>
      <s:c r="G19" s="112">
        <s:v>45768</s:v>
      </s:c>
      <s:c r="H19" s="106">
        <s:f validation_="true">(G19-F19)/30</s:f>
        <s:v>7.7000000000000002</s:v>
      </s:c>
      <s:c r="I19" s="147" t="s">
        <s:v>381</s:v>
      </s:c>
      <s:c r="J19" s="137" t="s">
        <s:v>434</s:v>
      </s:c>
      <s:c r="K19" s="111">
        <s:v>1</s:v>
      </s:c>
      <s:c r="L19" s="153"/>
    </s:row>
    <s:row r="20" ht="12.75">
      <s:c r="A20" s="152" t="s">
        <s:v>435</s:v>
      </s:c>
      <s:c r="B20" s="111" t="s">
        <s:v>277</s:v>
      </s:c>
      <s:c r="C20" s="111" t="s">
        <s:v>436</s:v>
      </s:c>
      <s:c r="D20" s="149" t="s">
        <s:v>77</s:v>
      </s:c>
      <s:c r="E20" s="111" t="s">
        <s:v>103</s:v>
      </s:c>
      <s:c r="F20" s="112">
        <s:v>45705</s:v>
      </s:c>
      <s:c r="G20" s="112">
        <s:v>45782</s:v>
      </s:c>
      <s:c r="H20" s="106">
        <s:f validation_="true">(G20-F20)/30</s:f>
        <s:v>2.5666666666666669</s:v>
      </s:c>
      <s:c r="I20" s="147" t="s">
        <s:v>381</s:v>
      </s:c>
      <s:c r="J20" s="123" t="s">
        <s:v>437</s:v>
      </s:c>
      <s:c r="K20" s="111">
        <s:v>1</s:v>
      </s:c>
      <s:c r="L20" s="153"/>
    </s:row>
    <s:row r="21" ht="12.75">
      <s:c r="A21" s="80" t="s">
        <s:v>438</s:v>
      </s:c>
      <s:c r="B21" s="80" t="s">
        <s:v>252</s:v>
      </s:c>
      <s:c r="C21" s="80" t="s">
        <s:v>439</s:v>
      </s:c>
      <s:c r="D21" s="160" t="s">
        <s:v>77</s:v>
      </s:c>
      <s:c r="E21" s="80" t="s">
        <s:v>110</s:v>
      </s:c>
      <s:c r="F21" s="83">
        <s:v>45810</s:v>
      </s:c>
      <s:c r="G21" s="83">
        <s:v>45813</s:v>
      </s:c>
      <s:c r="H21" s="106">
        <s:f validation_="true">(G21-F21)/30</s:f>
        <s:v>0.10000000000000001</s:v>
      </s:c>
      <s:c r="I21" s="80" t="s">
        <s:v>410</s:v>
      </s:c>
      <s:c r="K21" s="80">
        <s:v>1</s:v>
      </s:c>
    </s:row>
    <s:row r="22" ht="12.75">
      <s:c r="A22" s="148" t="s">
        <s:v>440</s:v>
      </s:c>
      <s:c r="B22" s="103" t="s">
        <s:v>183</s:v>
      </s:c>
      <s:c r="C22" s="103" t="s">
        <s:v>441</s:v>
      </s:c>
      <s:c r="D22" s="158" t="s">
        <s:v>77</s:v>
      </s:c>
      <s:c r="E22" s="103" t="s">
        <s:v>110</s:v>
      </s:c>
      <s:c r="F22" s="104">
        <s:v>45765</s:v>
      </s:c>
      <s:c r="G22" s="104">
        <s:v>45816</s:v>
      </s:c>
      <s:c r="H22" s="106">
        <s:f validation_="true">(G22-F22)/30</s:f>
        <s:v>1.7</s:v>
      </s:c>
      <s:c r="I22" s="147" t="s">
        <s:v>381</s:v>
      </s:c>
      <s:c r="J22" s="119" t="s">
        <s:v>442</s:v>
      </s:c>
      <s:c r="K22" s="103">
        <s:v>1</s:v>
      </s:c>
      <s:c r="L22" s="63"/>
    </s:row>
    <s:row r="23" ht="12.75">
      <s:c r="A23" s="80" t="s">
        <s:v>443</s:v>
      </s:c>
      <s:c r="B23" s="80" t="s">
        <s:v>444</s:v>
      </s:c>
      <s:c r="C23" s="80" t="s">
        <s:v>445</s:v>
      </s:c>
      <s:c r="D23" s="159" t="s">
        <s:v>77</s:v>
      </s:c>
      <s:c r="E23" s="80" t="s">
        <s:v>110</s:v>
      </s:c>
      <s:c r="F23" s="83">
        <s:v>45810</s:v>
      </s:c>
      <s:c r="G23" s="83">
        <s:v>45832</s:v>
      </s:c>
      <s:c r="H23" s="106">
        <s:f validation_="true">(G23-F23)/30</s:f>
        <s:v>0.73333333333333328</s:v>
      </s:c>
      <s:c r="I23" s="80" t="s">
        <s:v>410</s:v>
      </s:c>
      <s:c r="K23" s="80">
        <s:v>1</s:v>
      </s:c>
    </s:row>
    <s:row r="24" ht="14.25">
      <s:c r="A24" s="152" t="s">
        <s:v>446</s:v>
      </s:c>
      <s:c r="B24" s="111" t="s">
        <s:v>241</s:v>
      </s:c>
      <s:c r="C24" s="111" t="s">
        <s:v>447</s:v>
      </s:c>
      <s:c r="D24" s="126" t="s">
        <s:v>15</s:v>
      </s:c>
      <s:c r="E24" s="149" t="s">
        <s:v>16</s:v>
      </s:c>
      <s:c r="F24" s="112">
        <s:v>45202</s:v>
      </s:c>
      <s:c r="G24" s="112">
        <s:v>45831</s:v>
      </s:c>
      <s:c r="H24" s="106">
        <s:f validation_="true">(G24-F24)/30</s:f>
        <s:v>20.966666666666665</s:v>
      </s:c>
      <s:c r="I24" s="147" t="s">
        <s:v>381</s:v>
      </s:c>
      <s:c r="J24" s="139"/>
      <s:c r="K24" s="111">
        <s:v>1</s:v>
      </s:c>
      <s:c r="L24" s="153"/>
    </s:row>
    <s:row r="25" ht="14.25">
      <s:c r="A25" s="148" t="s">
        <s:v>448</s:v>
      </s:c>
      <s:c r="B25" s="103" t="s">
        <s:v>449</s:v>
      </s:c>
      <s:c r="C25" s="103" t="s">
        <s:v>450</s:v>
      </s:c>
      <s:c r="D25" s="118" t="s">
        <s:v>15</s:v>
      </s:c>
      <s:c r="E25" s="158" t="s">
        <s:v>16</s:v>
      </s:c>
      <s:c r="F25" s="104">
        <s:v>45383</s:v>
      </s:c>
      <s:c r="G25" s="140">
        <s:v>45831</s:v>
      </s:c>
      <s:c r="H25" s="106">
        <s:f validation_="true">(G25-F25)/30</s:f>
        <s:v>14.933333333333334</s:v>
      </s:c>
      <s:c r="I25" s="147" t="s">
        <s:v>381</s:v>
      </s:c>
      <s:c r="J25" s="129"/>
      <s:c r="K25" s="103">
        <s:v>1</s:v>
      </s:c>
      <s:c r="L25" s="157"/>
    </s:row>
    <s:row r="26" ht="14.25">
      <s:c r="A26" s="148" t="s">
        <s:v>451</s:v>
      </s:c>
      <s:c r="B26" s="103" t="s">
        <s:v>452</s:v>
      </s:c>
      <s:c r="C26" s="103" t="s">
        <s:v>453</s:v>
      </s:c>
      <s:c r="D26" s="118" t="s">
        <s:v>15</s:v>
      </s:c>
      <s:c r="E26" s="103" t="s">
        <s:v>26</s:v>
      </s:c>
      <s:c r="F26" s="104">
        <s:v>45202</s:v>
      </s:c>
      <s:c r="G26" s="104">
        <s:v>45811</s:v>
      </s:c>
      <s:c r="H26" s="106">
        <s:f validation_="true">(G26-F26)/30</s:f>
        <s:v>20.300000000000001</s:v>
      </s:c>
      <s:c r="I26" s="147" t="s">
        <s:v>381</s:v>
      </s:c>
      <s:c r="J26" s="141"/>
      <s:c r="K26" s="103">
        <s:v>1</s:v>
      </s:c>
      <s:c r="L26" s="157"/>
    </s:row>
    <s:row r="27" ht="12.75">
      <s:c r="A27" s="148" t="s">
        <s:v>454</s:v>
      </s:c>
      <s:c r="B27" s="103" t="s">
        <s:v>335</s:v>
      </s:c>
      <s:c r="C27" s="103" t="s">
        <s:v>455</s:v>
      </s:c>
      <s:c r="D27" s="158" t="s">
        <s:v>77</s:v>
      </s:c>
      <s:c r="E27" s="103" t="s">
        <s:v>110</s:v>
      </s:c>
      <s:c r="F27" s="104">
        <s:v>45765</s:v>
      </s:c>
      <s:c r="G27" s="104">
        <s:v>45871</s:v>
      </s:c>
      <s:c r="H27" s="106">
        <s:f validation_="true">(G27-F27)/30</s:f>
        <s:v>3.5333333333333332</s:v>
      </s:c>
      <s:c r="I27" s="142" t="s">
        <s:v>425</s:v>
      </s:c>
      <s:c r="J27" s="119" t="s">
        <s:v>456</s:v>
      </s:c>
      <s:c r="K27" s="103">
        <s:v>1</s:v>
      </s:c>
      <s:c r="L27" s="63"/>
    </s:row>
    <s:row r="28" ht="14.25">
      <s:c r="A28" s="161" t="s">
        <s:v>457</s:v>
      </s:c>
      <s:c r="B28" s="144" t="s">
        <s:v>32</s:v>
      </s:c>
      <s:c r="C28" s="144" t="s">
        <s:v>458</s:v>
      </s:c>
      <s:c r="D28" s="118" t="s">
        <s:v>82</s:v>
      </s:c>
      <s:c r="E28" s="144" t="s">
        <s:v>26</s:v>
      </s:c>
      <s:c r="F28" s="104">
        <s:v>45141</s:v>
      </s:c>
      <s:c r="G28" s="104">
        <s:v>45901</s:v>
      </s:c>
      <s:c r="H28" s="106">
        <s:f>(G28-F28)/30</s:f>
        <s:v>25.333333333333332</s:v>
      </s:c>
      <s:c r="I28" s="106" t="s">
        <s:v>459</s:v>
      </s:c>
      <s:c r="J28" s="129"/>
      <s:c r="K28" s="144">
        <s:v>1</s:v>
      </s:c>
      <s:c r="L28" s="157"/>
    </s:row>
    <s:row r="29" ht="14.25">
      <s:c r="A29" s="162" t="s">
        <s:v>460</s:v>
      </s:c>
      <s:c r="B29" s="146" t="s">
        <s:v>300</s:v>
      </s:c>
      <s:c r="C29" s="146" t="s">
        <s:v>461</s:v>
      </s:c>
      <s:c r="D29" s="126" t="s">
        <s:v>15</s:v>
      </s:c>
      <s:c r="E29" s="146" t="s">
        <s:v>26</s:v>
      </s:c>
      <s:c r="F29" s="112">
        <s:v>45614</s:v>
      </s:c>
      <s:c r="G29" s="127">
        <s:v>45901</s:v>
      </s:c>
      <s:c r="H29" s="106">
        <s:f>(G29-F29)/30</s:f>
        <s:v>9.5666666666666664</s:v>
      </s:c>
      <s:c r="I29" s="122" t="s">
        <s:v>459</s:v>
      </s:c>
      <s:c r="J29" s="139"/>
      <s:c r="K29" s="146">
        <s:v>1</s:v>
      </s:c>
      <s:c r="L29" s="153"/>
    </s:row>
  </s:sheetData>
  <s:hyperlinks>
    <s:hyperlink ref="J3" r:id="rId1"/>
    <s:hyperlink ref="J4" r:id="rId2"/>
    <s:hyperlink ref="J5" r:id="rId3"/>
    <s:hyperlink ref="J6" r:id="rId4"/>
    <s:hyperlink ref="J7" r:id="rId5"/>
    <s:hyperlink ref="J8" r:id="rId6"/>
    <s:hyperlink ref="J9" r:id="rId7"/>
    <s:hyperlink ref="J11" r:id="rId8"/>
    <s:hyperlink ref="J13" r:id="rId9"/>
    <s:hyperlink ref="J14" r:id="rId10"/>
    <s:hyperlink ref="J16" r:id="rId11"/>
    <s:hyperlink ref="J17" r:id="rId12"/>
    <s:hyperlink ref="J19" r:id="rId13"/>
    <s:hyperlink ref="J20" r:id="rId14"/>
    <s:hyperlink ref="J22" r:id="rId15"/>
    <s:hyperlink ref="J27" r:id="rId16"/>
  </s:hyperlinks>
  <s:printOptions headings="0" gridLines="0"/>
  <s:pageMargins left="0.701" right="0.701" top="0.752" bottom="0.752" header="0.3" footer="0.3"/>
  <s: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s:headerFooter/>
  <s:tableParts count="1">
    <s:tablePart r:id="rId17"/>
  </s:tableParts>
</s:worksheet>
</file>

<file path=xl/worksheets/sheet3.xml><?xml version="1.0" encoding="utf-8"?>
<s:worksheet xmlns:s="http://schemas.openxmlformats.org/spreadsheetml/2006/main" xmlns:x14ac="http://schemas.microsoft.com/office/spreadsheetml/2009/9/ac" xmlns:mc="http://schemas.openxmlformats.org/markup-compatibility/2006" xmlns:r="http://schemas.openxmlformats.org/officeDocument/2006/relationships" mc:Ignorable="x14ac">
  <s:sheetViews>
    <s:sheetView tabSelected="0" zoomScale="100" workbookViewId="0">
      <s:selection activeCell="A1" activeCellId="0" sqref="A1"/>
    </s:sheetView>
  </s:sheetViews>
  <s:sheetFormatPr defaultColWidth="10" defaultRowHeight="12.75"/>
  <s:cols>
    <s:col min="1" max="1" width="12.441" style="80" bestFit="1"/>
    <s:col min="2" max="2" width="10.004" style="80" bestFit="1"/>
    <s:col min="3" max="3" width="11.121" style="80" bestFit="1"/>
    <s:col min="4" max="4" width="33.363" style="80" bestFit="1"/>
    <s:col min="5" max="5" width="16.121" style="80" bestFit="1"/>
    <s:col min="6" max="6" width="11.574" style="80" customWidth="1"/>
    <s:col min="7" max="7" width="10.281" style="80" bestFit="1"/>
    <s:col min="8" max="8" width="11.023" style="80" bestFit="1"/>
    <s:col min="9" max="9" width="13.262" style="80" bestFit="1"/>
    <s:col min="10" max="10" width="10.711" style="80" bestFit="1"/>
    <s:col min="11" max="11" width="17.242" style="80" bestFit="1"/>
    <s:col min="12" max="12" width="10.047" style="80"/>
    <s:col min="13" max="13" width="10.047" style="80"/>
    <s:col min="14" max="14" width="10.047" style="80"/>
    <s:col min="15" max="15" width="10.047" style="80"/>
    <s:col min="16" max="16" width="10.047" style="80"/>
    <s:col min="17" max="17" width="10.047" style="80"/>
    <s:col min="18" max="18" width="10.047" style="80"/>
    <s:col min="19" max="19" width="10.047" style="80"/>
    <s:col min="20" max="20" width="10.047" style="80"/>
    <s:col min="21" max="21" width="10.047" style="80"/>
    <s:col min="22" max="22" width="10.047" style="80"/>
    <s:col min="23" max="23" width="10.047" style="80"/>
    <s:col min="24" max="24" width="10.047" style="80"/>
    <s:col min="25" max="25" width="10.047" style="80"/>
    <s:col min="26" max="26" width="10.047" style="80"/>
  </s:cols>
  <s:sheetData>
    <s:row r="1">
      <s:c r="A1" s="147" t="s">
        <s:v>368</s:v>
      </s:c>
      <s:c r="B1" s="80" t="s">
        <s:v>1</s:v>
      </s:c>
      <s:c r="C1" s="147" t="s">
        <s:v>2</s:v>
      </s:c>
      <s:c r="D1" s="147" t="s">
        <s:v>3</s:v>
      </s:c>
      <s:c r="E1" s="147" t="s">
        <s:v>4</s:v>
      </s:c>
      <s:c r="F1" s="147" t="s">
        <s:v>462</s:v>
      </s:c>
      <s:c r="G1" s="147" t="s">
        <s:v>5</s:v>
      </s:c>
      <s:c r="H1" s="147" t="s">
        <s:v>6</s:v>
      </s:c>
      <s:c r="I1" s="147" t="s">
        <s:v>7</s:v>
      </s:c>
      <s:c r="J1" s="147" t="s">
        <s:v>8</s:v>
      </s:c>
      <s:c r="K1" s="80" t="s">
        <s:v>9</s:v>
      </s:c>
      <s:c r="L1" s="80" t="s">
        <s:v>10</s:v>
      </s:c>
    </s:row>
    <s:row r="2" ht="14.25">
      <s:c r="A2" s="147" t="s">
        <s:v>463</s:v>
      </s:c>
      <s:c r="B2" s="147" t="s">
        <s:v>464</s:v>
      </s:c>
      <s:c r="C2" s="147" t="s">
        <s:v>465</s:v>
      </s:c>
      <s:c r="D2" s="82" t="s">
        <s:v>77</s:v>
      </s:c>
      <s:c r="E2" s="147" t="s">
        <s:v>103</s:v>
      </s:c>
      <s:c r="F2" s="147">
        <s:v>1</s:v>
      </s:c>
      <s:c r="G2" s="83">
        <s:v>44260</s:v>
      </s:c>
      <s:c r="H2" s="84">
        <s:v>1364</s:v>
      </s:c>
      <s:c r="I2" s="85">
        <s:v>45.466666666666669</s:v>
      </s:c>
      <s:c r="J2" s="86">
        <s:v>3.7369863013698632</s:v>
      </s:c>
      <s:c r="K2" s="147"/>
      <s:c r="L2" s="147"/>
    </s:row>
    <s:row r="3" ht="14.25">
      <s:c r="A3" s="147" t="s">
        <s:v>466</s:v>
      </s:c>
      <s:c r="B3" s="147" t="s">
        <s:v>24</s:v>
      </s:c>
      <s:c r="C3" s="147" t="s">
        <s:v>467</s:v>
      </s:c>
      <s:c r="D3" s="82" t="s">
        <s:v>77</s:v>
      </s:c>
      <s:c r="E3" s="147" t="s">
        <s:v>103</s:v>
      </s:c>
      <s:c r="F3" s="147">
        <s:v>1</s:v>
      </s:c>
      <s:c r="G3" s="83">
        <s:v>45383</s:v>
      </s:c>
      <s:c r="H3" s="84">
        <s:v>241</s:v>
      </s:c>
      <s:c r="I3" s="85">
        <s:v>8.0333333333333332</s:v>
      </s:c>
      <s:c r="J3" s="86">
        <s:v>0.66027397260273968</s:v>
      </s:c>
      <s:c r="K3" s="147"/>
      <s:c r="L3" s="147"/>
    </s:row>
    <s:row r="4" ht="14.25">
      <s:c r="A4" s="147" t="s">
        <s:v>468</s:v>
      </s:c>
      <s:c r="B4" s="147" t="s">
        <s:v>29</s:v>
      </s:c>
      <s:c r="C4" s="147" t="s">
        <s:v>469</s:v>
      </s:c>
      <s:c r="D4" s="82" t="s">
        <s:v>82</s:v>
      </s:c>
      <s:c r="E4" s="147" t="s">
        <s:v>103</s:v>
      </s:c>
      <s:c r="F4" s="147">
        <s:v>1</s:v>
      </s:c>
      <s:c r="G4" s="83">
        <s:v>44819</s:v>
      </s:c>
      <s:c r="H4" s="84">
        <s:v>805</s:v>
      </s:c>
      <s:c r="I4" s="85">
        <s:v>26.833333333333332</s:v>
      </s:c>
      <s:c r="J4" s="86">
        <s:v>2.2054794520547945</s:v>
      </s:c>
      <s:c r="K4" s="147"/>
      <s:c r="L4" s="147"/>
    </s:row>
    <s:row r="5" ht="14.25">
      <s:c r="A5" s="147" t="s">
        <s:v>470</s:v>
      </s:c>
      <s:c r="B5" s="147" t="s">
        <s:v>375</s:v>
      </s:c>
      <s:c r="C5" s="147" t="s">
        <s:v>471</s:v>
      </s:c>
      <s:c r="D5" s="82" t="s">
        <s:v>82</s:v>
      </s:c>
      <s:c r="E5" s="147" t="s">
        <s:v>103</s:v>
      </s:c>
      <s:c r="F5" s="147">
        <s:v>1</s:v>
      </s:c>
      <s:c r="G5" s="83">
        <s:v>45021</s:v>
      </s:c>
      <s:c r="H5" s="84">
        <s:v>603</s:v>
      </s:c>
      <s:c r="I5" s="85">
        <s:v>20.100000000000001</s:v>
      </s:c>
      <s:c r="J5" s="86">
        <s:v>1.6520547945205479</s:v>
      </s:c>
      <s:c r="K5" s="147"/>
      <s:c r="L5" s="147"/>
    </s:row>
    <s:row r="6" ht="14.25">
      <s:c r="A6" s="147" t="s">
        <s:v>472</s:v>
      </s:c>
      <s:c r="B6" s="147" t="s">
        <s:v>403</s:v>
      </s:c>
      <s:c r="C6" s="147" t="s">
        <s:v>473</s:v>
      </s:c>
      <s:c r="D6" s="82" t="s">
        <s:v>77</s:v>
      </s:c>
      <s:c r="E6" s="147" t="s">
        <s:v>103</s:v>
      </s:c>
      <s:c r="F6" s="147">
        <s:v>1</s:v>
      </s:c>
      <s:c r="G6" s="83">
        <s:v>45035</s:v>
      </s:c>
      <s:c r="H6" s="84">
        <s:v>589</s:v>
      </s:c>
      <s:c r="I6" s="85">
        <s:v>19.633333333333333</s:v>
      </s:c>
      <s:c r="J6" s="86">
        <s:v>1.6136986301369862</s:v>
      </s:c>
      <s:c r="K6" s="147"/>
      <s:c r="L6" s="147"/>
    </s:row>
    <s:row r="7" ht="14.25">
      <s:c r="A7" s="147" t="s">
        <s:v>474</s:v>
      </s:c>
      <s:c r="B7" s="147" t="s">
        <s:v>475</s:v>
      </s:c>
      <s:c r="C7" s="147" t="s">
        <s:v>476</s:v>
      </s:c>
      <s:c r="D7" s="82" t="s">
        <s:v>77</s:v>
      </s:c>
      <s:c r="E7" s="147" t="s">
        <s:v>103</s:v>
      </s:c>
      <s:c r="F7" s="147">
        <s:v>1</s:v>
      </s:c>
      <s:c r="G7" s="83">
        <s:v>45271</s:v>
      </s:c>
      <s:c r="H7" s="84">
        <s:v>353</s:v>
      </s:c>
      <s:c r="I7" s="85">
        <s:v>11.766666666666667</s:v>
      </s:c>
      <s:c r="J7" s="86">
        <s:v>0.9671232876712329</s:v>
      </s:c>
      <s:c r="K7" s="147"/>
      <s:c r="L7" s="147"/>
    </s:row>
    <s:row r="8" ht="14.25">
      <s:c r="A8" s="147" t="s">
        <s:v>477</s:v>
      </s:c>
      <s:c r="B8" s="147" t="s">
        <s:v>132</s:v>
      </s:c>
      <s:c r="C8" s="147" t="s">
        <s:v>478</s:v>
      </s:c>
      <s:c r="D8" s="82" t="s">
        <s:v>82</s:v>
      </s:c>
      <s:c r="E8" s="147" t="s">
        <s:v>110</s:v>
      </s:c>
      <s:c r="F8" s="147">
        <s:v>1</s:v>
      </s:c>
      <s:c r="G8" s="83">
        <s:v>44629</s:v>
      </s:c>
      <s:c r="H8" s="84">
        <s:v>995</s:v>
      </s:c>
      <s:c r="I8" s="85">
        <s:v>33.166666666666664</s:v>
      </s:c>
      <s:c r="J8" s="86">
        <s:v>2.7260273972602738</s:v>
      </s:c>
      <s:c r="K8" s="147"/>
      <s:c r="L8" s="147"/>
    </s:row>
    <s:row r="9" ht="14.25">
      <s:c r="A9" s="80" t="s">
        <s:v>479</s:v>
      </s:c>
      <s:c r="B9" s="147" t="s">
        <s:v>42</s:v>
      </s:c>
      <s:c r="C9" s="147" t="s">
        <s:v>480</s:v>
      </s:c>
      <s:c r="D9" s="82" t="s">
        <s:v>77</s:v>
      </s:c>
      <s:c r="E9" s="147" t="s">
        <s:v>110</s:v>
      </s:c>
      <s:c r="F9" s="147">
        <s:v>1</s:v>
      </s:c>
      <s:c r="G9" s="83">
        <s:v>45271</s:v>
      </s:c>
      <s:c r="H9" s="84">
        <s:v>353</s:v>
      </s:c>
      <s:c r="I9" s="85">
        <s:v>11.766666666666667</s:v>
      </s:c>
      <s:c r="J9" s="86">
        <s:v>0.9671232876712329</s:v>
      </s:c>
      <s:c r="K9" s="147"/>
      <s:c r="L9" s="147"/>
    </s:row>
    <s:row r="10" ht="14.25">
      <s:c r="A10" s="148" t="s">
        <s:v>481</s:v>
      </s:c>
      <s:c r="B10" s="103" t="s">
        <s:v>482</s:v>
      </s:c>
      <s:c r="C10" s="103" t="s">
        <s:v>483</s:v>
      </s:c>
      <s:c r="D10" s="118" t="s">
        <s:v>77</s:v>
      </s:c>
      <s:c r="E10" s="103" t="s">
        <s:v>110</s:v>
      </s:c>
      <s:c r="F10" s="149">
        <s:v>1</s:v>
      </s:c>
      <s:c r="G10" s="127">
        <s:v>45159</s:v>
      </s:c>
      <s:c r="H10" s="84">
        <s:v>353</s:v>
      </s:c>
      <s:c r="I10" s="85">
        <s:v>11.766666666666667</s:v>
      </s:c>
      <s:c r="J10" s="86">
        <s:v>0.9671232876712329</s:v>
      </s:c>
      <s:c r="K10" s="150"/>
    </s:row>
    <s:row r="11" ht="12.75">
      <s:c r="A11" s="80" t="s">
        <s:v>484</s:v>
      </s:c>
      <s:c r="B11" s="151" t="s">
        <s:v>403</s:v>
      </s:c>
      <s:c r="C11" s="111" t="s">
        <s:v>485</s:v>
      </s:c>
      <s:c r="D11" s="111" t="s">
        <s:v>77</s:v>
      </s:c>
      <s:c r="E11" s="111" t="s">
        <s:v>110</s:v>
      </s:c>
      <s:c r="F11" s="80">
        <s:v>1</s:v>
      </s:c>
      <s:c r="G11" s="112">
        <s:v>45642</s:v>
      </s:c>
      <s:c r="H11" s="84">
        <s:v>353</s:v>
      </s:c>
      <s:c r="I11" s="85">
        <s:v>11.766666666666667</s:v>
      </s:c>
      <s:c r="J11" s="86">
        <s:v>0.9671232876712329</s:v>
      </s:c>
    </s:row>
    <s:row r="12" ht="12.75">
      <s:c r="A12" s="152" t="s">
        <s:v>486</s:v>
      </s:c>
      <s:c r="B12" s="111" t="s">
        <s:v>487</s:v>
      </s:c>
      <s:c r="C12" s="111" t="s">
        <s:v>59</s:v>
      </s:c>
      <s:c r="D12" s="149" t="s">
        <s:v>77</s:v>
      </s:c>
      <s:c r="E12" s="149" t="s">
        <s:v>103</s:v>
      </s:c>
      <s:c r="F12" s="147">
        <s:v>1</s:v>
      </s:c>
      <s:c r="G12" s="112">
        <s:v>45730</s:v>
      </s:c>
      <s:c r="H12" s="84">
        <s:v>353</s:v>
      </s:c>
      <s:c r="I12" s="85">
        <s:v>11.766666666666667</s:v>
      </s:c>
      <s:c r="J12" s="86">
        <s:v>0.9671232876712329</s:v>
      </s:c>
      <s:c r="K12" s="111"/>
      <s:c r="L12" s="153"/>
    </s:row>
  </s:sheetData>
  <s:printOptions headings="0" gridLines="0"/>
  <s:pageMargins left="0.701" right="0.701" top="0.752" bottom="0.752" header="0.3" footer="0.3"/>
  <s: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s:headerFooter/>
  <s:tableParts count="1">
    <s:tablePart r:id="rId1"/>
  </s:tableParts>
</s:worksheet>
</file>

<file path=xl/worksheets/sheet4.xml><?xml version="1.0" encoding="utf-8"?>
<s:worksheet xmlns:x14ac="http://schemas.microsoft.com/office/spreadsheetml/2009/9/ac" xmlns:mc="http://schemas.openxmlformats.org/markup-compatibility/2006" xmlns:s="http://schemas.openxmlformats.org/spreadsheetml/2006/main" mc:Ignorable="x14ac">
  <s:sheetViews>
    <s:sheetView tabSelected="0" zoomScale="100" workbookViewId="0">
      <s:selection activeCell="A1" activeCellId="0" sqref="A1"/>
    </s:sheetView>
  </s:sheetViews>
  <s:sheetFormatPr defaultColWidth="10" defaultRowHeight="12.75"/>
  <s:cols>
    <s:col min="1" max="1" width="14.852" style="154" customWidth="1"/>
    <s:col min="2" max="2" width="10.047" style="80"/>
    <s:col min="3" max="3" width="10.047" style="80"/>
    <s:col min="4" max="4" width="10.047" style="80"/>
    <s:col min="5" max="5" width="10.047" style="80"/>
    <s:col min="6" max="6" width="10.047" style="80"/>
    <s:col min="7" max="7" width="10.047" style="80"/>
    <s:col min="8" max="8" width="10.047" style="80"/>
    <s:col min="9" max="9" width="10.047" style="80"/>
    <s:col min="10" max="10" width="10.047" style="80"/>
    <s:col min="11" max="11" width="10.047" style="80"/>
    <s:col min="12" max="12" width="10.047" style="80"/>
    <s:col min="13" max="13" width="10.047" style="80"/>
    <s:col min="14" max="14" width="10.047" style="80"/>
    <s:col min="15" max="15" width="10.047" style="80"/>
    <s:col min="16" max="16" width="10.047" style="80"/>
    <s:col min="17" max="17" width="10.047" style="80"/>
    <s:col min="18" max="18" width="10.047" style="80"/>
    <s:col min="19" max="19" width="10.047" style="80"/>
    <s:col min="20" max="20" width="10.047" style="80"/>
    <s:col min="21" max="21" width="10.047" style="80"/>
    <s:col min="22" max="22" width="10.047" style="80"/>
    <s:col min="23" max="23" width="10.047" style="80"/>
    <s:col min="24" max="24" width="10.047" style="80"/>
    <s:col min="25" max="25" width="10.047" style="80"/>
    <s:col min="26" max="26" width="10.047" style="80"/>
  </s:cols>
  <s:sheetData>
    <s:row r="1">
      <s:c r="A1" s="154" t="s">
        <s:v>488</s:v>
      </s:c>
    </s:row>
    <s:row r="2">
      <s:c r="A2" s="155">
        <s:f>(SUM('увол'!K:K)/SUM('тест'!L:L))*100%</s:f>
        <s:v>0.245614035087719</s:v>
      </s:c>
    </s:row>
    <s:row r="11" ht="12.75">
      <s:c r="E11" s="154"/>
    </s:row>
  </s:sheetData>
  <s:printOptions headings="0" gridLines="0"/>
  <s:pageMargins left="0.701" right="0.701" top="0.752" bottom="0.752" header="0.3" footer="0.3"/>
  <s: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s:headerFooter/>
</s:worksheet>
</file>

<file path=docProps/app.xml><?xml version="1.0" encoding="utf-8"?>
<ep:Properties xmlns:ep="http://schemas.openxmlformats.org/officeDocument/2006/extended-properties">
  <ep:Application>R7-Office/2024.1.1.375</ep:Application>
  <ep:DocSecurity>0</ep:DocSecurity>
  <ep:HyperlinksChanged>0</ep:HyperlinksChanged>
  <ep:LinksUpToDate>0</ep:LinksUpToDate>
  <ep:ScaleCrop>0</ep:ScaleCrop>
  <ep:SharedDoc>0</ep:SharedDoc>
  <ep:Template/>
</ep:Properties>
</file>

<file path=docProps/core.xml><?xml version="1.0" encoding="utf-8"?>
<cp:coreProperties xmlns:cp="http://schemas.openxmlformats.org/package/2006/metadata/core-properties" xmlns:xsi="http://www.w3.org/2001/XMLSchema-instance" xmlns:dc="http://purl.org/dc/elements/1.1/" xmlns:dcterms="http://purl.org/dc/terms/">
  <dc:title/>
  <dc:subject/>
  <dc:creator/>
  <dc:description/>
  <dc:language>ru-RU</dc:language>
  <cp:lastModifiedBy>Диана Матвеева</cp:lastModifiedBy>
  <cp:revision>69</cp:revision>
  <dcterms:created xsi:type="dcterms:W3CDTF">2023-08-25T14:01:22Z</dcterms:created>
  <dcterms:modified xsi:type="dcterms:W3CDTF">2025-09-18T06:17:33Z</dcterms:modified>
</cp:coreProperties>
</file>