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23715" windowHeight="11070"/>
  </bookViews>
  <sheets>
    <sheet name="approche du coût du télétravail" sheetId="1" r:id="rId1"/>
  </sheets>
  <calcPr calcId="125725"/>
</workbook>
</file>

<file path=xl/calcChain.xml><?xml version="1.0" encoding="utf-8"?>
<calcChain xmlns="http://schemas.openxmlformats.org/spreadsheetml/2006/main">
  <c r="E12" i="1"/>
  <c r="D12"/>
  <c r="E11"/>
  <c r="D11"/>
  <c r="E10"/>
  <c r="D10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F2"/>
  <c r="G2"/>
  <c r="G20" l="1"/>
  <c r="F20"/>
</calcChain>
</file>

<file path=xl/sharedStrings.xml><?xml version="1.0" encoding="utf-8"?>
<sst xmlns="http://schemas.openxmlformats.org/spreadsheetml/2006/main" count="28" uniqueCount="27">
  <si>
    <t>PU</t>
  </si>
  <si>
    <t>catégorie</t>
  </si>
  <si>
    <t>nature</t>
  </si>
  <si>
    <t>fourniture de matériel</t>
  </si>
  <si>
    <t>remplacement de fixe par portable avancé</t>
  </si>
  <si>
    <t>remplacement de fixe par portable technique</t>
  </si>
  <si>
    <t>remplacement de fixe par portable bureautique</t>
  </si>
  <si>
    <t>UC fixe sur site de télétravail</t>
  </si>
  <si>
    <t>réplicateur de ports sur site de télétravail</t>
  </si>
  <si>
    <t>réplicateur de ports sur site principal</t>
  </si>
  <si>
    <t>qté ant.</t>
  </si>
  <si>
    <t>qté 2017</t>
  </si>
  <si>
    <t>coût ant</t>
  </si>
  <si>
    <t>coût 2017</t>
  </si>
  <si>
    <t>écrans sur site de télétravail</t>
  </si>
  <si>
    <t>écrans sur site principal</t>
  </si>
  <si>
    <t>prestations d'installation</t>
  </si>
  <si>
    <t>installation portable</t>
  </si>
  <si>
    <t>installation écran</t>
  </si>
  <si>
    <t>ingéniérie DSIN (unité œuvre : jour)</t>
  </si>
  <si>
    <t>plan de déploiement technicien</t>
  </si>
  <si>
    <t>ingéniérie DRH (unité œuvre : jour)</t>
  </si>
  <si>
    <t>plan de déploiement cadre</t>
  </si>
  <si>
    <t>Logiciel JOBDI :  conception , maintenance</t>
  </si>
  <si>
    <t>installation réplicateur</t>
  </si>
  <si>
    <t>total</t>
  </si>
  <si>
    <t>plan de déploiement stagiaire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</si>
</sst>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 vertical="top" wrapText="1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G20"/>
  <sheetViews>
    <sheetView tabSelected="1" workbookViewId="0">
      <selection activeCell="E10" sqref="E10"/>
    </sheetView>
  </sheetViews>
  <sheetFormatPr baseColWidth="10" defaultRowHeight="15"/>
  <cols>
    <col min="1" max="1" width="25.5703125" customWidth="1"/>
    <col min="2" max="2" width="52.140625" customWidth="1"/>
    <col min="6" max="6" width="12.85546875" bestFit="1" customWidth="1"/>
    <col min="7" max="7" width="11.85546875" bestFit="1" customWidth="1"/>
  </cols>
  <sheetData>
    <row r="1" spans="1:7">
      <c r="A1" t="s">
        <v>1</v>
      </c>
      <c r="B1" t="s">
        <v>2</v>
      </c>
      <c r="C1" t="s">
        <v>0</v>
      </c>
      <c r="D1" t="s">
        <v>10</v>
      </c>
      <c r="E1" t="s">
        <v>11</v>
      </c>
      <c r="F1" t="s">
        <v>12</v>
      </c>
      <c r="G1" t="s">
        <v>13</v>
      </c>
    </row>
    <row r="2" spans="1:7">
      <c r="A2" s="2" t="s">
        <v>3</v>
      </c>
      <c r="B2" t="s">
        <v>6</v>
      </c>
      <c r="C2">
        <v>600</v>
      </c>
      <c r="D2">
        <v>130</v>
      </c>
      <c r="E2">
        <v>25</v>
      </c>
      <c r="F2" s="1">
        <f>$C2*D2</f>
        <v>78000</v>
      </c>
      <c r="G2" s="1">
        <f>$C2*E2</f>
        <v>15000</v>
      </c>
    </row>
    <row r="3" spans="1:7">
      <c r="A3" s="2"/>
      <c r="B3" t="s">
        <v>5</v>
      </c>
      <c r="C3">
        <v>800</v>
      </c>
      <c r="D3">
        <v>15</v>
      </c>
      <c r="E3">
        <v>10</v>
      </c>
      <c r="F3" s="1">
        <f t="shared" ref="F3:F17" si="0">$C3*D3</f>
        <v>12000</v>
      </c>
      <c r="G3" s="1">
        <f t="shared" ref="G3:G17" si="1">$C3*E3</f>
        <v>8000</v>
      </c>
    </row>
    <row r="4" spans="1:7">
      <c r="A4" s="2"/>
      <c r="B4" t="s">
        <v>4</v>
      </c>
      <c r="C4">
        <v>1100</v>
      </c>
      <c r="D4">
        <v>3</v>
      </c>
      <c r="E4">
        <v>2</v>
      </c>
      <c r="F4" s="1">
        <f t="shared" si="0"/>
        <v>3300</v>
      </c>
      <c r="G4" s="1">
        <f t="shared" si="1"/>
        <v>2200</v>
      </c>
    </row>
    <row r="5" spans="1:7">
      <c r="A5" s="2"/>
      <c r="B5" t="s">
        <v>7</v>
      </c>
      <c r="C5">
        <v>500</v>
      </c>
      <c r="D5">
        <v>0</v>
      </c>
      <c r="E5">
        <v>60</v>
      </c>
      <c r="F5" s="1">
        <f t="shared" si="0"/>
        <v>0</v>
      </c>
      <c r="G5" s="1">
        <f t="shared" si="1"/>
        <v>30000</v>
      </c>
    </row>
    <row r="6" spans="1:7">
      <c r="A6" s="2"/>
      <c r="B6" t="s">
        <v>8</v>
      </c>
      <c r="C6">
        <v>90</v>
      </c>
      <c r="D6">
        <v>0</v>
      </c>
      <c r="E6">
        <v>20</v>
      </c>
      <c r="F6" s="1">
        <f t="shared" si="0"/>
        <v>0</v>
      </c>
      <c r="G6" s="1">
        <f t="shared" si="1"/>
        <v>1800</v>
      </c>
    </row>
    <row r="7" spans="1:7">
      <c r="A7" s="2"/>
      <c r="B7" t="s">
        <v>9</v>
      </c>
      <c r="C7">
        <v>90</v>
      </c>
      <c r="D7">
        <v>50</v>
      </c>
      <c r="E7">
        <v>30</v>
      </c>
      <c r="F7" s="1">
        <f t="shared" si="0"/>
        <v>4500</v>
      </c>
      <c r="G7" s="1">
        <f t="shared" si="1"/>
        <v>2700</v>
      </c>
    </row>
    <row r="8" spans="1:7">
      <c r="A8" s="2"/>
      <c r="B8" t="s">
        <v>14</v>
      </c>
      <c r="C8">
        <v>120</v>
      </c>
      <c r="D8">
        <v>10</v>
      </c>
      <c r="E8">
        <v>80</v>
      </c>
      <c r="F8" s="1">
        <f t="shared" si="0"/>
        <v>1200</v>
      </c>
      <c r="G8" s="1">
        <f t="shared" si="1"/>
        <v>9600</v>
      </c>
    </row>
    <row r="9" spans="1:7">
      <c r="A9" s="2"/>
      <c r="B9" t="s">
        <v>15</v>
      </c>
      <c r="C9">
        <v>120</v>
      </c>
      <c r="D9">
        <v>80</v>
      </c>
      <c r="E9">
        <v>40</v>
      </c>
      <c r="F9" s="1">
        <f t="shared" si="0"/>
        <v>9600</v>
      </c>
      <c r="G9" s="1">
        <f t="shared" si="1"/>
        <v>4800</v>
      </c>
    </row>
    <row r="10" spans="1:7">
      <c r="A10" s="2" t="s">
        <v>16</v>
      </c>
      <c r="B10" t="s">
        <v>17</v>
      </c>
      <c r="C10">
        <v>60</v>
      </c>
      <c r="D10">
        <f>SUM(D2:D4)</f>
        <v>148</v>
      </c>
      <c r="E10">
        <f>SUM(E2:E4)</f>
        <v>37</v>
      </c>
      <c r="F10" s="1">
        <f t="shared" si="0"/>
        <v>8880</v>
      </c>
      <c r="G10" s="1">
        <f t="shared" si="1"/>
        <v>2220</v>
      </c>
    </row>
    <row r="11" spans="1:7">
      <c r="A11" s="2"/>
      <c r="B11" t="s">
        <v>24</v>
      </c>
      <c r="C11">
        <v>20</v>
      </c>
      <c r="D11">
        <f>D6+D7</f>
        <v>50</v>
      </c>
      <c r="E11">
        <f>E6+E7</f>
        <v>50</v>
      </c>
      <c r="F11" s="1">
        <f t="shared" si="0"/>
        <v>1000</v>
      </c>
      <c r="G11" s="1">
        <f t="shared" si="1"/>
        <v>1000</v>
      </c>
    </row>
    <row r="12" spans="1:7">
      <c r="A12" s="2"/>
      <c r="B12" t="s">
        <v>18</v>
      </c>
      <c r="C12">
        <v>10</v>
      </c>
      <c r="D12">
        <f>D8+D9</f>
        <v>90</v>
      </c>
      <c r="E12">
        <f>E8+E9</f>
        <v>120</v>
      </c>
      <c r="F12" s="1">
        <f t="shared" si="0"/>
        <v>900</v>
      </c>
      <c r="G12" s="1">
        <f t="shared" si="1"/>
        <v>1200</v>
      </c>
    </row>
    <row r="13" spans="1:7">
      <c r="A13" s="2" t="s">
        <v>19</v>
      </c>
      <c r="B13" t="s">
        <v>23</v>
      </c>
      <c r="C13">
        <v>350</v>
      </c>
      <c r="D13">
        <v>100</v>
      </c>
      <c r="E13">
        <v>20</v>
      </c>
      <c r="F13" s="1">
        <f t="shared" si="0"/>
        <v>35000</v>
      </c>
      <c r="G13" s="1">
        <f t="shared" si="1"/>
        <v>7000</v>
      </c>
    </row>
    <row r="14" spans="1:7">
      <c r="A14" s="2"/>
      <c r="B14" t="s">
        <v>22</v>
      </c>
      <c r="C14">
        <v>350</v>
      </c>
      <c r="D14">
        <v>5</v>
      </c>
      <c r="E14">
        <v>25</v>
      </c>
      <c r="F14" s="1">
        <f t="shared" si="0"/>
        <v>1750</v>
      </c>
      <c r="G14" s="1">
        <f t="shared" si="1"/>
        <v>8750</v>
      </c>
    </row>
    <row r="15" spans="1:7">
      <c r="A15" s="2"/>
      <c r="B15" t="s">
        <v>20</v>
      </c>
      <c r="C15">
        <v>200</v>
      </c>
      <c r="D15">
        <v>30</v>
      </c>
      <c r="E15">
        <v>15</v>
      </c>
      <c r="F15" s="1">
        <f t="shared" si="0"/>
        <v>6000</v>
      </c>
      <c r="G15" s="1">
        <f t="shared" si="1"/>
        <v>3000</v>
      </c>
    </row>
    <row r="16" spans="1:7">
      <c r="A16" s="2" t="s">
        <v>21</v>
      </c>
      <c r="B16" t="s">
        <v>22</v>
      </c>
      <c r="F16" s="1">
        <f t="shared" si="0"/>
        <v>0</v>
      </c>
      <c r="G16" s="1">
        <f t="shared" si="1"/>
        <v>0</v>
      </c>
    </row>
    <row r="17" spans="1:7">
      <c r="A17" s="2"/>
      <c r="B17" t="s">
        <v>26</v>
      </c>
      <c r="F17" s="1">
        <f t="shared" si="0"/>
        <v>0</v>
      </c>
      <c r="G17" s="1">
        <f t="shared" si="1"/>
        <v>0</v>
      </c>
    </row>
    <row r="20" spans="1:7">
      <c r="B20" t="s">
        <v>25</v>
      </c>
      <c r="F20" s="1">
        <f>SUM(F2:F17)</f>
        <v>162130</v>
      </c>
      <c r="G20" s="1">
        <f>SUM(G2:G17)</f>
        <v>97270</v>
      </c>
    </row>
  </sheetData>
  <mergeCells count="4">
    <mergeCell ref="A2:A9"/>
    <mergeCell ref="A10:A12"/>
    <mergeCell ref="A13:A15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approche du coût du télétravail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Bonnenfant</dc:creator>
  <cp:lastModifiedBy>Yves Bonnenfant</cp:lastModifiedBy>
  <dcterms:created xsi:type="dcterms:W3CDTF">2017-10-18T09:04:25Z</dcterms:created>
  <dcterms:modified xsi:type="dcterms:W3CDTF">2017-10-18T10:49:38Z</dcterms:modified>
</cp:coreProperties>
</file>